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M:\TIC\IR13\Calculo periodo semidesintegracion\LSC NNO\datos para ajuste\"/>
    </mc:Choice>
  </mc:AlternateContent>
  <bookViews>
    <workbookView xWindow="0" yWindow="0" windowWidth="24525" windowHeight="12375"/>
  </bookViews>
  <sheets>
    <sheet name="ajuste exponencial" sheetId="1" r:id="rId1"/>
    <sheet name="ajuste exponencial sin tm" sheetId="7" r:id="rId2"/>
    <sheet name="ajuste exponencial solver" sheetId="3" r:id="rId3"/>
    <sheet name="ajuste exponencialsolver sin tm" sheetId="8" r:id="rId4"/>
    <sheet name="ajuste lineal" sheetId="2" r:id="rId5"/>
    <sheet name="ajuste lineal solver" sheetId="4" r:id="rId6"/>
    <sheet name="ajuste expo SOLVER Ct netas" sheetId="6" r:id="rId7"/>
    <sheet name="resumen" sheetId="5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solver_adj" localSheetId="6" hidden="1">'ajuste expo SOLVER Ct netas'!$X$84:$X$85</definedName>
    <definedName name="solver_adj" localSheetId="0" hidden="1">'ajuste exponencial'!#REF!</definedName>
    <definedName name="solver_adj" localSheetId="1" hidden="1">'ajuste exponencial sin tm'!#REF!</definedName>
    <definedName name="solver_adj" localSheetId="2" hidden="1">'ajuste exponencial solver'!$R$27:$R$28</definedName>
    <definedName name="solver_adj" localSheetId="3" hidden="1">'ajuste exponencialsolver sin tm'!$R$27:$R$28</definedName>
    <definedName name="solver_adj" localSheetId="5" hidden="1">'ajuste lineal solver'!$J$30:$J$31</definedName>
    <definedName name="solver_cvg" localSheetId="6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6" hidden="1">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drv" localSheetId="3" hidden="1">2</definedName>
    <definedName name="solver_drv" localSheetId="5" hidden="1">2</definedName>
    <definedName name="solver_eng" localSheetId="6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6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6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6" hidden="1">'ajuste expo SOLVER Ct netas'!#REF!</definedName>
    <definedName name="solver_lhs1" localSheetId="0" hidden="1">'ajuste exponencial'!#REF!</definedName>
    <definedName name="solver_lhs1" localSheetId="1" hidden="1">'ajuste exponencial sin tm'!#REF!</definedName>
    <definedName name="solver_lhs1" localSheetId="5" hidden="1">'ajuste lineal solver'!$J$30</definedName>
    <definedName name="solver_mip" localSheetId="6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6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6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6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6" hidden="1">2</definedName>
    <definedName name="solver_neg" localSheetId="0" hidden="1">1</definedName>
    <definedName name="solver_neg" localSheetId="1" hidden="1">1</definedName>
    <definedName name="solver_neg" localSheetId="2" hidden="1">2</definedName>
    <definedName name="solver_neg" localSheetId="3" hidden="1">2</definedName>
    <definedName name="solver_neg" localSheetId="5" hidden="1">2</definedName>
    <definedName name="solver_nod" localSheetId="6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6" hidden="1">0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wt" localSheetId="6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6" hidden="1">'ajuste expo SOLVER Ct netas'!$Z$1148</definedName>
    <definedName name="solver_opt" localSheetId="0" hidden="1">'ajuste exponencial'!$U$1152</definedName>
    <definedName name="solver_opt" localSheetId="1" hidden="1">'ajuste exponencial sin tm'!$U$1152</definedName>
    <definedName name="solver_opt" localSheetId="2" hidden="1">'ajuste exponencial solver'!$T$1091</definedName>
    <definedName name="solver_opt" localSheetId="3" hidden="1">'ajuste exponencialsolver sin tm'!$T$1091</definedName>
    <definedName name="solver_opt" localSheetId="5" hidden="1">'ajuste lineal solver'!$K$1095</definedName>
    <definedName name="solver_pre" localSheetId="6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6" hidden="1">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3" hidden="1">2</definedName>
    <definedName name="solver_rbv" localSheetId="5" hidden="1">2</definedName>
    <definedName name="solver_rel1" localSheetId="6" hidden="1">1</definedName>
    <definedName name="solver_rel1" localSheetId="0" hidden="1">1</definedName>
    <definedName name="solver_rel1" localSheetId="1" hidden="1">1</definedName>
    <definedName name="solver_rel1" localSheetId="5" hidden="1">1</definedName>
    <definedName name="solver_rhs1" localSheetId="6" hidden="1">0</definedName>
    <definedName name="solver_rhs1" localSheetId="0" hidden="1">0</definedName>
    <definedName name="solver_rhs1" localSheetId="1" hidden="1">0</definedName>
    <definedName name="solver_rhs1" localSheetId="5" hidden="1">0</definedName>
    <definedName name="solver_rlx" localSheetId="6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6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6" hidden="1">1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cl" localSheetId="5" hidden="1">2</definedName>
    <definedName name="solver_sho" localSheetId="6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6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6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6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6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6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6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R58" i="1" l="1"/>
  <c r="X41" i="8"/>
  <c r="S1076" i="3"/>
  <c r="S1075" i="3"/>
  <c r="S1067" i="3"/>
  <c r="S1044" i="3"/>
  <c r="S1043" i="3"/>
  <c r="S1035" i="3"/>
  <c r="S1012" i="3"/>
  <c r="S1011" i="3"/>
  <c r="S1003" i="3"/>
  <c r="S980" i="3"/>
  <c r="S979" i="3"/>
  <c r="S971" i="3"/>
  <c r="S948" i="3"/>
  <c r="S947" i="3"/>
  <c r="S939" i="3"/>
  <c r="S916" i="3"/>
  <c r="S915" i="3"/>
  <c r="S907" i="3"/>
  <c r="S884" i="3"/>
  <c r="S883" i="3"/>
  <c r="S875" i="3"/>
  <c r="S852" i="3"/>
  <c r="S851" i="3"/>
  <c r="S844" i="3"/>
  <c r="S833" i="3"/>
  <c r="S828" i="3"/>
  <c r="S825" i="3"/>
  <c r="S811" i="3"/>
  <c r="S809" i="3"/>
  <c r="S803" i="3"/>
  <c r="S793" i="3"/>
  <c r="S792" i="3"/>
  <c r="S787" i="3"/>
  <c r="S777" i="3"/>
  <c r="S776" i="3"/>
  <c r="S771" i="3"/>
  <c r="S761" i="3"/>
  <c r="S760" i="3"/>
  <c r="S755" i="3"/>
  <c r="S745" i="3"/>
  <c r="S744" i="3"/>
  <c r="S739" i="3"/>
  <c r="S729" i="3"/>
  <c r="S728" i="3"/>
  <c r="S723" i="3"/>
  <c r="S713" i="3"/>
  <c r="S712" i="3"/>
  <c r="S707" i="3"/>
  <c r="S697" i="3"/>
  <c r="S696" i="3"/>
  <c r="S691" i="3"/>
  <c r="S681" i="3"/>
  <c r="S680" i="3"/>
  <c r="S675" i="3"/>
  <c r="S665" i="3"/>
  <c r="S664" i="3"/>
  <c r="S659" i="3"/>
  <c r="S649" i="3"/>
  <c r="S648" i="3"/>
  <c r="S643" i="3"/>
  <c r="S633" i="3"/>
  <c r="S632" i="3"/>
  <c r="S627" i="3"/>
  <c r="S617" i="3"/>
  <c r="S616" i="3"/>
  <c r="S611" i="3"/>
  <c r="S601" i="3"/>
  <c r="S600" i="3"/>
  <c r="S595" i="3"/>
  <c r="S585" i="3"/>
  <c r="S584" i="3"/>
  <c r="S579" i="3"/>
  <c r="S569" i="3"/>
  <c r="S568" i="3"/>
  <c r="S563" i="3"/>
  <c r="S553" i="3"/>
  <c r="S552" i="3"/>
  <c r="S547" i="3"/>
  <c r="S537" i="3"/>
  <c r="S536" i="3"/>
  <c r="S531" i="3"/>
  <c r="S521" i="3"/>
  <c r="S520" i="3"/>
  <c r="S515" i="3"/>
  <c r="S505" i="3"/>
  <c r="S504" i="3"/>
  <c r="S499" i="3"/>
  <c r="S489" i="3"/>
  <c r="S488" i="3"/>
  <c r="S483" i="3"/>
  <c r="S473" i="3"/>
  <c r="S472" i="3"/>
  <c r="S467" i="3"/>
  <c r="S457" i="3"/>
  <c r="S456" i="3"/>
  <c r="S451" i="3"/>
  <c r="S441" i="3"/>
  <c r="S440" i="3"/>
  <c r="S435" i="3"/>
  <c r="S425" i="3"/>
  <c r="S424" i="3"/>
  <c r="S419" i="3"/>
  <c r="S410" i="3"/>
  <c r="S409" i="3"/>
  <c r="S407" i="3"/>
  <c r="S402" i="3"/>
  <c r="S401" i="3"/>
  <c r="S399" i="3"/>
  <c r="S394" i="3"/>
  <c r="S393" i="3"/>
  <c r="S391" i="3"/>
  <c r="S386" i="3"/>
  <c r="S385" i="3"/>
  <c r="S383" i="3"/>
  <c r="S378" i="3"/>
  <c r="S377" i="3"/>
  <c r="S375" i="3"/>
  <c r="S370" i="3"/>
  <c r="S369" i="3"/>
  <c r="S367" i="3"/>
  <c r="S362" i="3"/>
  <c r="S361" i="3"/>
  <c r="S359" i="3"/>
  <c r="S354" i="3"/>
  <c r="S353" i="3"/>
  <c r="S351" i="3"/>
  <c r="S346" i="3"/>
  <c r="S345" i="3"/>
  <c r="S343" i="3"/>
  <c r="S338" i="3"/>
  <c r="S337" i="3"/>
  <c r="S335" i="3"/>
  <c r="S330" i="3"/>
  <c r="S329" i="3"/>
  <c r="S327" i="3"/>
  <c r="S322" i="3"/>
  <c r="S321" i="3"/>
  <c r="S319" i="3"/>
  <c r="S314" i="3"/>
  <c r="S313" i="3"/>
  <c r="S311" i="3"/>
  <c r="S306" i="3"/>
  <c r="S305" i="3"/>
  <c r="S303" i="3"/>
  <c r="S298" i="3"/>
  <c r="S297" i="3"/>
  <c r="S295" i="3"/>
  <c r="S290" i="3"/>
  <c r="S289" i="3"/>
  <c r="S287" i="3"/>
  <c r="S282" i="3"/>
  <c r="S281" i="3"/>
  <c r="S279" i="3"/>
  <c r="S274" i="3"/>
  <c r="S273" i="3"/>
  <c r="S271" i="3"/>
  <c r="S266" i="3"/>
  <c r="S265" i="3"/>
  <c r="S263" i="3"/>
  <c r="S258" i="3"/>
  <c r="S257" i="3"/>
  <c r="S255" i="3"/>
  <c r="S250" i="3"/>
  <c r="S249" i="3"/>
  <c r="S247" i="3"/>
  <c r="S242" i="3"/>
  <c r="S241" i="3"/>
  <c r="S239" i="3"/>
  <c r="S234" i="3"/>
  <c r="S233" i="3"/>
  <c r="S231" i="3"/>
  <c r="S226" i="3"/>
  <c r="S225" i="3"/>
  <c r="S223" i="3"/>
  <c r="S218" i="3"/>
  <c r="S217" i="3"/>
  <c r="S215" i="3"/>
  <c r="S210" i="3"/>
  <c r="S209" i="3"/>
  <c r="S207" i="3"/>
  <c r="S202" i="3"/>
  <c r="S201" i="3"/>
  <c r="S199" i="3"/>
  <c r="S194" i="3"/>
  <c r="S193" i="3"/>
  <c r="S191" i="3"/>
  <c r="S186" i="3"/>
  <c r="S185" i="3"/>
  <c r="S183" i="3"/>
  <c r="S178" i="3"/>
  <c r="S177" i="3"/>
  <c r="S175" i="3"/>
  <c r="S170" i="3"/>
  <c r="S169" i="3"/>
  <c r="S167" i="3"/>
  <c r="S162" i="3"/>
  <c r="S161" i="3"/>
  <c r="S159" i="3"/>
  <c r="S154" i="3"/>
  <c r="S153" i="3"/>
  <c r="S151" i="3"/>
  <c r="S146" i="3"/>
  <c r="S145" i="3"/>
  <c r="S143" i="3"/>
  <c r="S138" i="3"/>
  <c r="S137" i="3"/>
  <c r="S135" i="3"/>
  <c r="S130" i="3"/>
  <c r="S129" i="3"/>
  <c r="S127" i="3"/>
  <c r="S122" i="3"/>
  <c r="S121" i="3"/>
  <c r="S119" i="3"/>
  <c r="S114" i="3"/>
  <c r="S113" i="3"/>
  <c r="S111" i="3"/>
  <c r="S106" i="3"/>
  <c r="S105" i="3"/>
  <c r="S103" i="3"/>
  <c r="S98" i="3"/>
  <c r="S97" i="3"/>
  <c r="S95" i="3"/>
  <c r="S90" i="3"/>
  <c r="S89" i="3"/>
  <c r="S87" i="3"/>
  <c r="S82" i="3"/>
  <c r="S81" i="3"/>
  <c r="S79" i="3"/>
  <c r="S74" i="3"/>
  <c r="S73" i="3"/>
  <c r="S71" i="3"/>
  <c r="S66" i="3"/>
  <c r="S65" i="3"/>
  <c r="S63" i="3"/>
  <c r="S58" i="3"/>
  <c r="S57" i="3"/>
  <c r="S55" i="3"/>
  <c r="S50" i="3"/>
  <c r="S49" i="3"/>
  <c r="S47" i="3"/>
  <c r="S42" i="3"/>
  <c r="S41" i="3"/>
  <c r="S39" i="3"/>
  <c r="S34" i="3"/>
  <c r="S33" i="3"/>
  <c r="S31" i="3"/>
  <c r="X41" i="3"/>
  <c r="S1059" i="3" s="1"/>
  <c r="S1090" i="8"/>
  <c r="S1089" i="8"/>
  <c r="S1088" i="8"/>
  <c r="S1087" i="8"/>
  <c r="S1086" i="8"/>
  <c r="S1085" i="8"/>
  <c r="S1084" i="8"/>
  <c r="S1083" i="8"/>
  <c r="S1082" i="8"/>
  <c r="S1081" i="8"/>
  <c r="S1080" i="8"/>
  <c r="S1079" i="8"/>
  <c r="S1078" i="8"/>
  <c r="S1077" i="8"/>
  <c r="S1076" i="8"/>
  <c r="S1075" i="8"/>
  <c r="S1074" i="8"/>
  <c r="S1073" i="8"/>
  <c r="S1072" i="8"/>
  <c r="S1071" i="8"/>
  <c r="S1070" i="8"/>
  <c r="S1069" i="8"/>
  <c r="S1068" i="8"/>
  <c r="S1067" i="8"/>
  <c r="S1066" i="8"/>
  <c r="S1065" i="8"/>
  <c r="S1064" i="8"/>
  <c r="S1063" i="8"/>
  <c r="S1062" i="8"/>
  <c r="S1061" i="8"/>
  <c r="S1060" i="8"/>
  <c r="S1059" i="8"/>
  <c r="S1058" i="8"/>
  <c r="S1057" i="8"/>
  <c r="S1056" i="8"/>
  <c r="S1055" i="8"/>
  <c r="S1054" i="8"/>
  <c r="S1053" i="8"/>
  <c r="S1052" i="8"/>
  <c r="S1051" i="8"/>
  <c r="S1050" i="8"/>
  <c r="S1049" i="8"/>
  <c r="S1048" i="8"/>
  <c r="S1047" i="8"/>
  <c r="S1046" i="8"/>
  <c r="S1045" i="8"/>
  <c r="S1044" i="8"/>
  <c r="S1043" i="8"/>
  <c r="S1042" i="8"/>
  <c r="S1041" i="8"/>
  <c r="S1040" i="8"/>
  <c r="S1039" i="8"/>
  <c r="S1038" i="8"/>
  <c r="S1037" i="8"/>
  <c r="S1036" i="8"/>
  <c r="S1035" i="8"/>
  <c r="S1034" i="8"/>
  <c r="S1033" i="8"/>
  <c r="S1032" i="8"/>
  <c r="S1031" i="8"/>
  <c r="S1030" i="8"/>
  <c r="S1029" i="8"/>
  <c r="S1028" i="8"/>
  <c r="S1027" i="8"/>
  <c r="S1026" i="8"/>
  <c r="S1025" i="8"/>
  <c r="S1024" i="8"/>
  <c r="S1023" i="8"/>
  <c r="S1022" i="8"/>
  <c r="S1021" i="8"/>
  <c r="S1020" i="8"/>
  <c r="S1019" i="8"/>
  <c r="S1018" i="8"/>
  <c r="S1017" i="8"/>
  <c r="S1016" i="8"/>
  <c r="S1015" i="8"/>
  <c r="S1014" i="8"/>
  <c r="S1013" i="8"/>
  <c r="S1012" i="8"/>
  <c r="S1011" i="8"/>
  <c r="S1010" i="8"/>
  <c r="S1009" i="8"/>
  <c r="S1008" i="8"/>
  <c r="S1007" i="8"/>
  <c r="S1006" i="8"/>
  <c r="S1005" i="8"/>
  <c r="S1004" i="8"/>
  <c r="S1003" i="8"/>
  <c r="S1002" i="8"/>
  <c r="S1001" i="8"/>
  <c r="S1000" i="8"/>
  <c r="S999" i="8"/>
  <c r="S998" i="8"/>
  <c r="S997" i="8"/>
  <c r="S996" i="8"/>
  <c r="S995" i="8"/>
  <c r="S994" i="8"/>
  <c r="S993" i="8"/>
  <c r="S992" i="8"/>
  <c r="S991" i="8"/>
  <c r="S990" i="8"/>
  <c r="S989" i="8"/>
  <c r="S988" i="8"/>
  <c r="S987" i="8"/>
  <c r="S986" i="8"/>
  <c r="S985" i="8"/>
  <c r="S984" i="8"/>
  <c r="S983" i="8"/>
  <c r="S982" i="8"/>
  <c r="S981" i="8"/>
  <c r="S980" i="8"/>
  <c r="S979" i="8"/>
  <c r="S978" i="8"/>
  <c r="S977" i="8"/>
  <c r="S976" i="8"/>
  <c r="S975" i="8"/>
  <c r="S974" i="8"/>
  <c r="S973" i="8"/>
  <c r="S972" i="8"/>
  <c r="S971" i="8"/>
  <c r="S970" i="8"/>
  <c r="S969" i="8"/>
  <c r="S968" i="8"/>
  <c r="S967" i="8"/>
  <c r="S966" i="8"/>
  <c r="S965" i="8"/>
  <c r="S964" i="8"/>
  <c r="S963" i="8"/>
  <c r="S962" i="8"/>
  <c r="S961" i="8"/>
  <c r="S960" i="8"/>
  <c r="S959" i="8"/>
  <c r="S958" i="8"/>
  <c r="S957" i="8"/>
  <c r="S956" i="8"/>
  <c r="S955" i="8"/>
  <c r="S954" i="8"/>
  <c r="S953" i="8"/>
  <c r="S952" i="8"/>
  <c r="S951" i="8"/>
  <c r="S950" i="8"/>
  <c r="S949" i="8"/>
  <c r="S948" i="8"/>
  <c r="S947" i="8"/>
  <c r="S946" i="8"/>
  <c r="S945" i="8"/>
  <c r="S944" i="8"/>
  <c r="S943" i="8"/>
  <c r="S942" i="8"/>
  <c r="S941" i="8"/>
  <c r="S940" i="8"/>
  <c r="S939" i="8"/>
  <c r="S938" i="8"/>
  <c r="S937" i="8"/>
  <c r="S936" i="8"/>
  <c r="S935" i="8"/>
  <c r="S934" i="8"/>
  <c r="S933" i="8"/>
  <c r="S932" i="8"/>
  <c r="S931" i="8"/>
  <c r="S930" i="8"/>
  <c r="S929" i="8"/>
  <c r="S928" i="8"/>
  <c r="S927" i="8"/>
  <c r="S926" i="8"/>
  <c r="S925" i="8"/>
  <c r="S924" i="8"/>
  <c r="S923" i="8"/>
  <c r="S922" i="8"/>
  <c r="S921" i="8"/>
  <c r="S920" i="8"/>
  <c r="S919" i="8"/>
  <c r="S918" i="8"/>
  <c r="S917" i="8"/>
  <c r="S916" i="8"/>
  <c r="S915" i="8"/>
  <c r="S914" i="8"/>
  <c r="S913" i="8"/>
  <c r="S912" i="8"/>
  <c r="S911" i="8"/>
  <c r="S910" i="8"/>
  <c r="S909" i="8"/>
  <c r="S908" i="8"/>
  <c r="S907" i="8"/>
  <c r="S906" i="8"/>
  <c r="S905" i="8"/>
  <c r="S904" i="8"/>
  <c r="S903" i="8"/>
  <c r="S902" i="8"/>
  <c r="S901" i="8"/>
  <c r="S900" i="8"/>
  <c r="S899" i="8"/>
  <c r="S898" i="8"/>
  <c r="S897" i="8"/>
  <c r="S896" i="8"/>
  <c r="S895" i="8"/>
  <c r="S894" i="8"/>
  <c r="S893" i="8"/>
  <c r="S892" i="8"/>
  <c r="S891" i="8"/>
  <c r="S890" i="8"/>
  <c r="S889" i="8"/>
  <c r="S888" i="8"/>
  <c r="S887" i="8"/>
  <c r="S886" i="8"/>
  <c r="S885" i="8"/>
  <c r="S884" i="8"/>
  <c r="S883" i="8"/>
  <c r="S882" i="8"/>
  <c r="S881" i="8"/>
  <c r="S880" i="8"/>
  <c r="S879" i="8"/>
  <c r="S878" i="8"/>
  <c r="S877" i="8"/>
  <c r="S876" i="8"/>
  <c r="S875" i="8"/>
  <c r="S874" i="8"/>
  <c r="S873" i="8"/>
  <c r="S872" i="8"/>
  <c r="S871" i="8"/>
  <c r="S870" i="8"/>
  <c r="S869" i="8"/>
  <c r="S868" i="8"/>
  <c r="S867" i="8"/>
  <c r="S866" i="8"/>
  <c r="S865" i="8"/>
  <c r="S864" i="8"/>
  <c r="S863" i="8"/>
  <c r="S862" i="8"/>
  <c r="S861" i="8"/>
  <c r="S860" i="8"/>
  <c r="S859" i="8"/>
  <c r="S858" i="8"/>
  <c r="S857" i="8"/>
  <c r="S856" i="8"/>
  <c r="S855" i="8"/>
  <c r="S854" i="8"/>
  <c r="S853" i="8"/>
  <c r="S852" i="8"/>
  <c r="S851" i="8"/>
  <c r="S850" i="8"/>
  <c r="S849" i="8"/>
  <c r="S848" i="8"/>
  <c r="S847" i="8"/>
  <c r="S846" i="8"/>
  <c r="S845" i="8"/>
  <c r="S844" i="8"/>
  <c r="S843" i="8"/>
  <c r="S842" i="8"/>
  <c r="S841" i="8"/>
  <c r="S840" i="8"/>
  <c r="S839" i="8"/>
  <c r="S838" i="8"/>
  <c r="S837" i="8"/>
  <c r="S836" i="8"/>
  <c r="S835" i="8"/>
  <c r="S834" i="8"/>
  <c r="S833" i="8"/>
  <c r="S832" i="8"/>
  <c r="S831" i="8"/>
  <c r="S830" i="8"/>
  <c r="S829" i="8"/>
  <c r="S828" i="8"/>
  <c r="S827" i="8"/>
  <c r="S826" i="8"/>
  <c r="S825" i="8"/>
  <c r="S824" i="8"/>
  <c r="S823" i="8"/>
  <c r="S822" i="8"/>
  <c r="S821" i="8"/>
  <c r="S820" i="8"/>
  <c r="S819" i="8"/>
  <c r="S818" i="8"/>
  <c r="S817" i="8"/>
  <c r="S816" i="8"/>
  <c r="S815" i="8"/>
  <c r="S814" i="8"/>
  <c r="S813" i="8"/>
  <c r="S812" i="8"/>
  <c r="S811" i="8"/>
  <c r="S810" i="8"/>
  <c r="S809" i="8"/>
  <c r="S808" i="8"/>
  <c r="S807" i="8"/>
  <c r="S806" i="8"/>
  <c r="S805" i="8"/>
  <c r="S804" i="8"/>
  <c r="S803" i="8"/>
  <c r="S802" i="8"/>
  <c r="S801" i="8"/>
  <c r="S800" i="8"/>
  <c r="S799" i="8"/>
  <c r="S798" i="8"/>
  <c r="S797" i="8"/>
  <c r="S796" i="8"/>
  <c r="S795" i="8"/>
  <c r="S794" i="8"/>
  <c r="S793" i="8"/>
  <c r="S792" i="8"/>
  <c r="S791" i="8"/>
  <c r="S790" i="8"/>
  <c r="S789" i="8"/>
  <c r="S788" i="8"/>
  <c r="S787" i="8"/>
  <c r="S786" i="8"/>
  <c r="S785" i="8"/>
  <c r="S784" i="8"/>
  <c r="S783" i="8"/>
  <c r="S782" i="8"/>
  <c r="S781" i="8"/>
  <c r="S780" i="8"/>
  <c r="S779" i="8"/>
  <c r="S778" i="8"/>
  <c r="S777" i="8"/>
  <c r="S776" i="8"/>
  <c r="S775" i="8"/>
  <c r="S774" i="8"/>
  <c r="S773" i="8"/>
  <c r="S772" i="8"/>
  <c r="S771" i="8"/>
  <c r="S770" i="8"/>
  <c r="S769" i="8"/>
  <c r="S768" i="8"/>
  <c r="S767" i="8"/>
  <c r="S766" i="8"/>
  <c r="S765" i="8"/>
  <c r="S764" i="8"/>
  <c r="S763" i="8"/>
  <c r="S762" i="8"/>
  <c r="S761" i="8"/>
  <c r="S760" i="8"/>
  <c r="S759" i="8"/>
  <c r="S758" i="8"/>
  <c r="S757" i="8"/>
  <c r="S756" i="8"/>
  <c r="S755" i="8"/>
  <c r="S754" i="8"/>
  <c r="S753" i="8"/>
  <c r="S752" i="8"/>
  <c r="S751" i="8"/>
  <c r="S750" i="8"/>
  <c r="S749" i="8"/>
  <c r="S748" i="8"/>
  <c r="S747" i="8"/>
  <c r="S746" i="8"/>
  <c r="S745" i="8"/>
  <c r="S744" i="8"/>
  <c r="S743" i="8"/>
  <c r="S742" i="8"/>
  <c r="S741" i="8"/>
  <c r="S740" i="8"/>
  <c r="S739" i="8"/>
  <c r="S738" i="8"/>
  <c r="S737" i="8"/>
  <c r="S736" i="8"/>
  <c r="S735" i="8"/>
  <c r="S734" i="8"/>
  <c r="S733" i="8"/>
  <c r="S732" i="8"/>
  <c r="S731" i="8"/>
  <c r="S730" i="8"/>
  <c r="S729" i="8"/>
  <c r="S728" i="8"/>
  <c r="S727" i="8"/>
  <c r="S726" i="8"/>
  <c r="S725" i="8"/>
  <c r="S724" i="8"/>
  <c r="S723" i="8"/>
  <c r="S722" i="8"/>
  <c r="S721" i="8"/>
  <c r="S720" i="8"/>
  <c r="S719" i="8"/>
  <c r="S718" i="8"/>
  <c r="S717" i="8"/>
  <c r="S716" i="8"/>
  <c r="S715" i="8"/>
  <c r="S714" i="8"/>
  <c r="S713" i="8"/>
  <c r="S712" i="8"/>
  <c r="S711" i="8"/>
  <c r="S710" i="8"/>
  <c r="S709" i="8"/>
  <c r="S708" i="8"/>
  <c r="S707" i="8"/>
  <c r="S706" i="8"/>
  <c r="S705" i="8"/>
  <c r="S704" i="8"/>
  <c r="S703" i="8"/>
  <c r="S702" i="8"/>
  <c r="S701" i="8"/>
  <c r="S700" i="8"/>
  <c r="S699" i="8"/>
  <c r="S698" i="8"/>
  <c r="S697" i="8"/>
  <c r="S696" i="8"/>
  <c r="S695" i="8"/>
  <c r="S694" i="8"/>
  <c r="S693" i="8"/>
  <c r="S692" i="8"/>
  <c r="S691" i="8"/>
  <c r="S690" i="8"/>
  <c r="S689" i="8"/>
  <c r="S688" i="8"/>
  <c r="S687" i="8"/>
  <c r="S686" i="8"/>
  <c r="S685" i="8"/>
  <c r="S684" i="8"/>
  <c r="S683" i="8"/>
  <c r="S682" i="8"/>
  <c r="S681" i="8"/>
  <c r="S680" i="8"/>
  <c r="S679" i="8"/>
  <c r="S678" i="8"/>
  <c r="S677" i="8"/>
  <c r="S676" i="8"/>
  <c r="S675" i="8"/>
  <c r="S674" i="8"/>
  <c r="S673" i="8"/>
  <c r="S672" i="8"/>
  <c r="S671" i="8"/>
  <c r="S670" i="8"/>
  <c r="S669" i="8"/>
  <c r="S668" i="8"/>
  <c r="S667" i="8"/>
  <c r="S666" i="8"/>
  <c r="S665" i="8"/>
  <c r="S664" i="8"/>
  <c r="S663" i="8"/>
  <c r="S662" i="8"/>
  <c r="S661" i="8"/>
  <c r="S660" i="8"/>
  <c r="S659" i="8"/>
  <c r="S658" i="8"/>
  <c r="S657" i="8"/>
  <c r="S656" i="8"/>
  <c r="S655" i="8"/>
  <c r="S654" i="8"/>
  <c r="S653" i="8"/>
  <c r="S652" i="8"/>
  <c r="S651" i="8"/>
  <c r="S650" i="8"/>
  <c r="S649" i="8"/>
  <c r="S648" i="8"/>
  <c r="S647" i="8"/>
  <c r="S646" i="8"/>
  <c r="S645" i="8"/>
  <c r="S644" i="8"/>
  <c r="S643" i="8"/>
  <c r="S642" i="8"/>
  <c r="S641" i="8"/>
  <c r="S640" i="8"/>
  <c r="S639" i="8"/>
  <c r="S638" i="8"/>
  <c r="S637" i="8"/>
  <c r="S636" i="8"/>
  <c r="S635" i="8"/>
  <c r="S634" i="8"/>
  <c r="S633" i="8"/>
  <c r="S632" i="8"/>
  <c r="S631" i="8"/>
  <c r="S630" i="8"/>
  <c r="S629" i="8"/>
  <c r="S628" i="8"/>
  <c r="S627" i="8"/>
  <c r="S626" i="8"/>
  <c r="S625" i="8"/>
  <c r="S624" i="8"/>
  <c r="S623" i="8"/>
  <c r="S622" i="8"/>
  <c r="S621" i="8"/>
  <c r="S620" i="8"/>
  <c r="S619" i="8"/>
  <c r="S618" i="8"/>
  <c r="S617" i="8"/>
  <c r="S616" i="8"/>
  <c r="S615" i="8"/>
  <c r="S614" i="8"/>
  <c r="S613" i="8"/>
  <c r="S612" i="8"/>
  <c r="S611" i="8"/>
  <c r="S610" i="8"/>
  <c r="S609" i="8"/>
  <c r="S608" i="8"/>
  <c r="S607" i="8"/>
  <c r="S606" i="8"/>
  <c r="S605" i="8"/>
  <c r="S604" i="8"/>
  <c r="S603" i="8"/>
  <c r="S602" i="8"/>
  <c r="S601" i="8"/>
  <c r="S600" i="8"/>
  <c r="S599" i="8"/>
  <c r="S598" i="8"/>
  <c r="S597" i="8"/>
  <c r="S596" i="8"/>
  <c r="S595" i="8"/>
  <c r="S594" i="8"/>
  <c r="S593" i="8"/>
  <c r="S592" i="8"/>
  <c r="S591" i="8"/>
  <c r="S590" i="8"/>
  <c r="S589" i="8"/>
  <c r="S588" i="8"/>
  <c r="S587" i="8"/>
  <c r="S586" i="8"/>
  <c r="S585" i="8"/>
  <c r="S584" i="8"/>
  <c r="S583" i="8"/>
  <c r="S582" i="8"/>
  <c r="S581" i="8"/>
  <c r="S580" i="8"/>
  <c r="S579" i="8"/>
  <c r="S578" i="8"/>
  <c r="S577" i="8"/>
  <c r="S576" i="8"/>
  <c r="S575" i="8"/>
  <c r="S574" i="8"/>
  <c r="S573" i="8"/>
  <c r="S572" i="8"/>
  <c r="S571" i="8"/>
  <c r="S570" i="8"/>
  <c r="S569" i="8"/>
  <c r="S568" i="8"/>
  <c r="S567" i="8"/>
  <c r="S566" i="8"/>
  <c r="S565" i="8"/>
  <c r="S564" i="8"/>
  <c r="S563" i="8"/>
  <c r="S562" i="8"/>
  <c r="S561" i="8"/>
  <c r="S560" i="8"/>
  <c r="S559" i="8"/>
  <c r="S558" i="8"/>
  <c r="S557" i="8"/>
  <c r="S556" i="8"/>
  <c r="S555" i="8"/>
  <c r="S554" i="8"/>
  <c r="S553" i="8"/>
  <c r="S552" i="8"/>
  <c r="S551" i="8"/>
  <c r="S550" i="8"/>
  <c r="S549" i="8"/>
  <c r="S548" i="8"/>
  <c r="S547" i="8"/>
  <c r="S546" i="8"/>
  <c r="S545" i="8"/>
  <c r="S544" i="8"/>
  <c r="S543" i="8"/>
  <c r="S542" i="8"/>
  <c r="S541" i="8"/>
  <c r="S540" i="8"/>
  <c r="S539" i="8"/>
  <c r="S538" i="8"/>
  <c r="S537" i="8"/>
  <c r="S536" i="8"/>
  <c r="S535" i="8"/>
  <c r="S534" i="8"/>
  <c r="S533" i="8"/>
  <c r="S532" i="8"/>
  <c r="S531" i="8"/>
  <c r="S530" i="8"/>
  <c r="S529" i="8"/>
  <c r="S528" i="8"/>
  <c r="S527" i="8"/>
  <c r="S526" i="8"/>
  <c r="S525" i="8"/>
  <c r="S524" i="8"/>
  <c r="S523" i="8"/>
  <c r="S522" i="8"/>
  <c r="S521" i="8"/>
  <c r="S520" i="8"/>
  <c r="S519" i="8"/>
  <c r="S518" i="8"/>
  <c r="S517" i="8"/>
  <c r="S516" i="8"/>
  <c r="S515" i="8"/>
  <c r="S514" i="8"/>
  <c r="S513" i="8"/>
  <c r="S512" i="8"/>
  <c r="S511" i="8"/>
  <c r="S510" i="8"/>
  <c r="S509" i="8"/>
  <c r="S508" i="8"/>
  <c r="S507" i="8"/>
  <c r="S506" i="8"/>
  <c r="S505" i="8"/>
  <c r="S504" i="8"/>
  <c r="S503" i="8"/>
  <c r="S502" i="8"/>
  <c r="S501" i="8"/>
  <c r="S500" i="8"/>
  <c r="S499" i="8"/>
  <c r="S498" i="8"/>
  <c r="S497" i="8"/>
  <c r="S496" i="8"/>
  <c r="S495" i="8"/>
  <c r="S494" i="8"/>
  <c r="S493" i="8"/>
  <c r="S492" i="8"/>
  <c r="S491" i="8"/>
  <c r="S490" i="8"/>
  <c r="S489" i="8"/>
  <c r="S488" i="8"/>
  <c r="S487" i="8"/>
  <c r="S486" i="8"/>
  <c r="S485" i="8"/>
  <c r="S484" i="8"/>
  <c r="S483" i="8"/>
  <c r="S482" i="8"/>
  <c r="S481" i="8"/>
  <c r="S480" i="8"/>
  <c r="S479" i="8"/>
  <c r="S478" i="8"/>
  <c r="S477" i="8"/>
  <c r="S476" i="8"/>
  <c r="S475" i="8"/>
  <c r="S474" i="8"/>
  <c r="S473" i="8"/>
  <c r="S472" i="8"/>
  <c r="S471" i="8"/>
  <c r="S470" i="8"/>
  <c r="S469" i="8"/>
  <c r="S468" i="8"/>
  <c r="S467" i="8"/>
  <c r="S466" i="8"/>
  <c r="S465" i="8"/>
  <c r="S464" i="8"/>
  <c r="S463" i="8"/>
  <c r="S462" i="8"/>
  <c r="S461" i="8"/>
  <c r="S460" i="8"/>
  <c r="S459" i="8"/>
  <c r="S458" i="8"/>
  <c r="S457" i="8"/>
  <c r="S456" i="8"/>
  <c r="S455" i="8"/>
  <c r="S454" i="8"/>
  <c r="S453" i="8"/>
  <c r="S452" i="8"/>
  <c r="S451" i="8"/>
  <c r="S450" i="8"/>
  <c r="S449" i="8"/>
  <c r="S448" i="8"/>
  <c r="S447" i="8"/>
  <c r="S446" i="8"/>
  <c r="S445" i="8"/>
  <c r="S444" i="8"/>
  <c r="S443" i="8"/>
  <c r="S442" i="8"/>
  <c r="S441" i="8"/>
  <c r="S440" i="8"/>
  <c r="S439" i="8"/>
  <c r="S438" i="8"/>
  <c r="S437" i="8"/>
  <c r="S436" i="8"/>
  <c r="S435" i="8"/>
  <c r="S434" i="8"/>
  <c r="S433" i="8"/>
  <c r="S432" i="8"/>
  <c r="S431" i="8"/>
  <c r="S430" i="8"/>
  <c r="S429" i="8"/>
  <c r="S428" i="8"/>
  <c r="S427" i="8"/>
  <c r="S426" i="8"/>
  <c r="S425" i="8"/>
  <c r="S424" i="8"/>
  <c r="S423" i="8"/>
  <c r="S422" i="8"/>
  <c r="S421" i="8"/>
  <c r="S420" i="8"/>
  <c r="S419" i="8"/>
  <c r="S418" i="8"/>
  <c r="S417" i="8"/>
  <c r="S416" i="8"/>
  <c r="S415" i="8"/>
  <c r="S414" i="8"/>
  <c r="S413" i="8"/>
  <c r="S412" i="8"/>
  <c r="S411" i="8"/>
  <c r="S410" i="8"/>
  <c r="S409" i="8"/>
  <c r="S408" i="8"/>
  <c r="S407" i="8"/>
  <c r="S406" i="8"/>
  <c r="S405" i="8"/>
  <c r="S404" i="8"/>
  <c r="S403" i="8"/>
  <c r="S402" i="8"/>
  <c r="S401" i="8"/>
  <c r="S400" i="8"/>
  <c r="S399" i="8"/>
  <c r="S398" i="8"/>
  <c r="S397" i="8"/>
  <c r="S396" i="8"/>
  <c r="S395" i="8"/>
  <c r="S394" i="8"/>
  <c r="S393" i="8"/>
  <c r="S392" i="8"/>
  <c r="S391" i="8"/>
  <c r="S390" i="8"/>
  <c r="S389" i="8"/>
  <c r="S388" i="8"/>
  <c r="S387" i="8"/>
  <c r="S386" i="8"/>
  <c r="S385" i="8"/>
  <c r="S384" i="8"/>
  <c r="S383" i="8"/>
  <c r="S382" i="8"/>
  <c r="S381" i="8"/>
  <c r="S380" i="8"/>
  <c r="S379" i="8"/>
  <c r="S378" i="8"/>
  <c r="S377" i="8"/>
  <c r="S376" i="8"/>
  <c r="S375" i="8"/>
  <c r="S374" i="8"/>
  <c r="S373" i="8"/>
  <c r="S372" i="8"/>
  <c r="S371" i="8"/>
  <c r="S370" i="8"/>
  <c r="S369" i="8"/>
  <c r="S368" i="8"/>
  <c r="S367" i="8"/>
  <c r="S366" i="8"/>
  <c r="S365" i="8"/>
  <c r="S364" i="8"/>
  <c r="S363" i="8"/>
  <c r="S362" i="8"/>
  <c r="S361" i="8"/>
  <c r="S360" i="8"/>
  <c r="S359" i="8"/>
  <c r="S358" i="8"/>
  <c r="S357" i="8"/>
  <c r="S356" i="8"/>
  <c r="S355" i="8"/>
  <c r="S354" i="8"/>
  <c r="S353" i="8"/>
  <c r="S352" i="8"/>
  <c r="S351" i="8"/>
  <c r="S350" i="8"/>
  <c r="S349" i="8"/>
  <c r="S348" i="8"/>
  <c r="S347" i="8"/>
  <c r="S346" i="8"/>
  <c r="S345" i="8"/>
  <c r="S344" i="8"/>
  <c r="S343" i="8"/>
  <c r="S342" i="8"/>
  <c r="S341" i="8"/>
  <c r="S340" i="8"/>
  <c r="S339" i="8"/>
  <c r="S338" i="8"/>
  <c r="S337" i="8"/>
  <c r="S336" i="8"/>
  <c r="S335" i="8"/>
  <c r="S334" i="8"/>
  <c r="S333" i="8"/>
  <c r="S332" i="8"/>
  <c r="S331" i="8"/>
  <c r="S330" i="8"/>
  <c r="S329" i="8"/>
  <c r="S328" i="8"/>
  <c r="S327" i="8"/>
  <c r="S326" i="8"/>
  <c r="S325" i="8"/>
  <c r="S324" i="8"/>
  <c r="S323" i="8"/>
  <c r="S322" i="8"/>
  <c r="S321" i="8"/>
  <c r="S320" i="8"/>
  <c r="S319" i="8"/>
  <c r="S318" i="8"/>
  <c r="S317" i="8"/>
  <c r="S316" i="8"/>
  <c r="S315" i="8"/>
  <c r="S314" i="8"/>
  <c r="S313" i="8"/>
  <c r="S312" i="8"/>
  <c r="S311" i="8"/>
  <c r="S310" i="8"/>
  <c r="S309" i="8"/>
  <c r="S308" i="8"/>
  <c r="S307" i="8"/>
  <c r="S306" i="8"/>
  <c r="S305" i="8"/>
  <c r="S304" i="8"/>
  <c r="S303" i="8"/>
  <c r="S302" i="8"/>
  <c r="S301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Y1147" i="6"/>
  <c r="Y1146" i="6"/>
  <c r="Y1145" i="6"/>
  <c r="Y1144" i="6"/>
  <c r="Y1143" i="6"/>
  <c r="Y1142" i="6"/>
  <c r="Y1141" i="6"/>
  <c r="Y1140" i="6"/>
  <c r="Y1139" i="6"/>
  <c r="Y1138" i="6"/>
  <c r="Y1137" i="6"/>
  <c r="Y1136" i="6"/>
  <c r="Y1135" i="6"/>
  <c r="Y1134" i="6"/>
  <c r="Y1133" i="6"/>
  <c r="Y1132" i="6"/>
  <c r="Y1131" i="6"/>
  <c r="Y1130" i="6"/>
  <c r="Y1129" i="6"/>
  <c r="Y1128" i="6"/>
  <c r="Y1127" i="6"/>
  <c r="Y1126" i="6"/>
  <c r="Y1125" i="6"/>
  <c r="Y1124" i="6"/>
  <c r="Y1123" i="6"/>
  <c r="Y1122" i="6"/>
  <c r="Y1121" i="6"/>
  <c r="Y1120" i="6"/>
  <c r="Y1119" i="6"/>
  <c r="Y1118" i="6"/>
  <c r="Y1117" i="6"/>
  <c r="Y1116" i="6"/>
  <c r="Y1115" i="6"/>
  <c r="Y1114" i="6"/>
  <c r="Y1113" i="6"/>
  <c r="Y1112" i="6"/>
  <c r="Y1111" i="6"/>
  <c r="Y1110" i="6"/>
  <c r="Y1109" i="6"/>
  <c r="Y1108" i="6"/>
  <c r="Y1107" i="6"/>
  <c r="Y1106" i="6"/>
  <c r="Y1105" i="6"/>
  <c r="Y1104" i="6"/>
  <c r="Y1103" i="6"/>
  <c r="Y1102" i="6"/>
  <c r="Y1101" i="6"/>
  <c r="Y1100" i="6"/>
  <c r="Y1099" i="6"/>
  <c r="Y1098" i="6"/>
  <c r="Y1097" i="6"/>
  <c r="Y1096" i="6"/>
  <c r="Y1095" i="6"/>
  <c r="Y1094" i="6"/>
  <c r="Y1093" i="6"/>
  <c r="Y1092" i="6"/>
  <c r="Y1091" i="6"/>
  <c r="Y1090" i="6"/>
  <c r="Y1089" i="6"/>
  <c r="Y1088" i="6"/>
  <c r="Y1087" i="6"/>
  <c r="Y1086" i="6"/>
  <c r="Y1085" i="6"/>
  <c r="Y1084" i="6"/>
  <c r="Y1083" i="6"/>
  <c r="Y1082" i="6"/>
  <c r="Y1081" i="6"/>
  <c r="Y1080" i="6"/>
  <c r="Y1079" i="6"/>
  <c r="Y1078" i="6"/>
  <c r="Y1077" i="6"/>
  <c r="Y1076" i="6"/>
  <c r="Y1075" i="6"/>
  <c r="Y1074" i="6"/>
  <c r="Y1073" i="6"/>
  <c r="Y1072" i="6"/>
  <c r="Y1071" i="6"/>
  <c r="Y1070" i="6"/>
  <c r="Y1069" i="6"/>
  <c r="Y1068" i="6"/>
  <c r="Y1067" i="6"/>
  <c r="Y1066" i="6"/>
  <c r="Y1065" i="6"/>
  <c r="Y1064" i="6"/>
  <c r="Y1063" i="6"/>
  <c r="Y1062" i="6"/>
  <c r="Y1061" i="6"/>
  <c r="Y1060" i="6"/>
  <c r="Y1059" i="6"/>
  <c r="Y1058" i="6"/>
  <c r="Y1057" i="6"/>
  <c r="Y1056" i="6"/>
  <c r="Y1055" i="6"/>
  <c r="Y1054" i="6"/>
  <c r="Y1053" i="6"/>
  <c r="Y1052" i="6"/>
  <c r="Y1051" i="6"/>
  <c r="Y1050" i="6"/>
  <c r="Y1049" i="6"/>
  <c r="Y1048" i="6"/>
  <c r="Y1047" i="6"/>
  <c r="Y1046" i="6"/>
  <c r="Y1045" i="6"/>
  <c r="Y1044" i="6"/>
  <c r="Y1043" i="6"/>
  <c r="Y1042" i="6"/>
  <c r="Y1041" i="6"/>
  <c r="Y1040" i="6"/>
  <c r="Y1039" i="6"/>
  <c r="Y1038" i="6"/>
  <c r="Y1037" i="6"/>
  <c r="Y1036" i="6"/>
  <c r="Y1035" i="6"/>
  <c r="Y1034" i="6"/>
  <c r="Y1033" i="6"/>
  <c r="Y1032" i="6"/>
  <c r="Y1031" i="6"/>
  <c r="Y1030" i="6"/>
  <c r="Y1029" i="6"/>
  <c r="Y1028" i="6"/>
  <c r="Y1027" i="6"/>
  <c r="Y1026" i="6"/>
  <c r="Y1025" i="6"/>
  <c r="Y1024" i="6"/>
  <c r="Y1023" i="6"/>
  <c r="Y1022" i="6"/>
  <c r="Y1021" i="6"/>
  <c r="Y1020" i="6"/>
  <c r="Y1019" i="6"/>
  <c r="Y1018" i="6"/>
  <c r="Y1017" i="6"/>
  <c r="Y1016" i="6"/>
  <c r="Y1015" i="6"/>
  <c r="Y1014" i="6"/>
  <c r="Y1013" i="6"/>
  <c r="Y1012" i="6"/>
  <c r="Y1011" i="6"/>
  <c r="Y1010" i="6"/>
  <c r="Y1009" i="6"/>
  <c r="Y1008" i="6"/>
  <c r="Y1007" i="6"/>
  <c r="Y1006" i="6"/>
  <c r="Y1005" i="6"/>
  <c r="Y1004" i="6"/>
  <c r="Y1003" i="6"/>
  <c r="Y1002" i="6"/>
  <c r="Y1001" i="6"/>
  <c r="Y1000" i="6"/>
  <c r="Y999" i="6"/>
  <c r="Y998" i="6"/>
  <c r="Y997" i="6"/>
  <c r="Y996" i="6"/>
  <c r="Y995" i="6"/>
  <c r="Y994" i="6"/>
  <c r="Y993" i="6"/>
  <c r="Y992" i="6"/>
  <c r="Y991" i="6"/>
  <c r="Y990" i="6"/>
  <c r="Y989" i="6"/>
  <c r="Y988" i="6"/>
  <c r="Y987" i="6"/>
  <c r="Y986" i="6"/>
  <c r="Y985" i="6"/>
  <c r="Y984" i="6"/>
  <c r="Y983" i="6"/>
  <c r="Y982" i="6"/>
  <c r="Y981" i="6"/>
  <c r="Y980" i="6"/>
  <c r="Y979" i="6"/>
  <c r="Y978" i="6"/>
  <c r="Y977" i="6"/>
  <c r="Y976" i="6"/>
  <c r="Y975" i="6"/>
  <c r="Y974" i="6"/>
  <c r="Y973" i="6"/>
  <c r="Y972" i="6"/>
  <c r="Y971" i="6"/>
  <c r="Y970" i="6"/>
  <c r="Y969" i="6"/>
  <c r="Y968" i="6"/>
  <c r="Y967" i="6"/>
  <c r="Y966" i="6"/>
  <c r="Y965" i="6"/>
  <c r="Y964" i="6"/>
  <c r="Y963" i="6"/>
  <c r="Y962" i="6"/>
  <c r="Y961" i="6"/>
  <c r="Y960" i="6"/>
  <c r="Y959" i="6"/>
  <c r="Y958" i="6"/>
  <c r="Y957" i="6"/>
  <c r="Y956" i="6"/>
  <c r="Y955" i="6"/>
  <c r="Y954" i="6"/>
  <c r="Y953" i="6"/>
  <c r="Y952" i="6"/>
  <c r="Y951" i="6"/>
  <c r="Y950" i="6"/>
  <c r="Y949" i="6"/>
  <c r="Y948" i="6"/>
  <c r="Y947" i="6"/>
  <c r="Y946" i="6"/>
  <c r="Y945" i="6"/>
  <c r="Y944" i="6"/>
  <c r="Y943" i="6"/>
  <c r="Y942" i="6"/>
  <c r="Y941" i="6"/>
  <c r="Y940" i="6"/>
  <c r="Y939" i="6"/>
  <c r="Y938" i="6"/>
  <c r="Y937" i="6"/>
  <c r="Y936" i="6"/>
  <c r="Y935" i="6"/>
  <c r="Y934" i="6"/>
  <c r="Y933" i="6"/>
  <c r="Y932" i="6"/>
  <c r="Y931" i="6"/>
  <c r="Y930" i="6"/>
  <c r="Y929" i="6"/>
  <c r="Y928" i="6"/>
  <c r="Y927" i="6"/>
  <c r="Y926" i="6"/>
  <c r="Y925" i="6"/>
  <c r="Y924" i="6"/>
  <c r="Y923" i="6"/>
  <c r="Y922" i="6"/>
  <c r="Y921" i="6"/>
  <c r="Y920" i="6"/>
  <c r="Y919" i="6"/>
  <c r="Y918" i="6"/>
  <c r="Y917" i="6"/>
  <c r="Y916" i="6"/>
  <c r="Y915" i="6"/>
  <c r="Y914" i="6"/>
  <c r="Y913" i="6"/>
  <c r="Y912" i="6"/>
  <c r="Y911" i="6"/>
  <c r="Y910" i="6"/>
  <c r="Y909" i="6"/>
  <c r="Y908" i="6"/>
  <c r="Y907" i="6"/>
  <c r="Y906" i="6"/>
  <c r="Y905" i="6"/>
  <c r="Y904" i="6"/>
  <c r="Y903" i="6"/>
  <c r="Y902" i="6"/>
  <c r="Y901" i="6"/>
  <c r="Y900" i="6"/>
  <c r="Y899" i="6"/>
  <c r="Y898" i="6"/>
  <c r="Y897" i="6"/>
  <c r="Y896" i="6"/>
  <c r="Y895" i="6"/>
  <c r="Y894" i="6"/>
  <c r="Y893" i="6"/>
  <c r="Y892" i="6"/>
  <c r="Y891" i="6"/>
  <c r="Y890" i="6"/>
  <c r="Y889" i="6"/>
  <c r="Y888" i="6"/>
  <c r="Y887" i="6"/>
  <c r="Y886" i="6"/>
  <c r="Y885" i="6"/>
  <c r="Y884" i="6"/>
  <c r="Y883" i="6"/>
  <c r="Y882" i="6"/>
  <c r="Y881" i="6"/>
  <c r="Y880" i="6"/>
  <c r="Y879" i="6"/>
  <c r="Y878" i="6"/>
  <c r="Y877" i="6"/>
  <c r="Y876" i="6"/>
  <c r="Y875" i="6"/>
  <c r="Y874" i="6"/>
  <c r="Y873" i="6"/>
  <c r="Y872" i="6"/>
  <c r="Y871" i="6"/>
  <c r="Y870" i="6"/>
  <c r="Y869" i="6"/>
  <c r="Y868" i="6"/>
  <c r="Y867" i="6"/>
  <c r="Y866" i="6"/>
  <c r="Y865" i="6"/>
  <c r="Y864" i="6"/>
  <c r="Y863" i="6"/>
  <c r="Y862" i="6"/>
  <c r="Y861" i="6"/>
  <c r="Y860" i="6"/>
  <c r="Y859" i="6"/>
  <c r="Y858" i="6"/>
  <c r="Y857" i="6"/>
  <c r="Y856" i="6"/>
  <c r="Y855" i="6"/>
  <c r="Y854" i="6"/>
  <c r="Y853" i="6"/>
  <c r="Y852" i="6"/>
  <c r="Y851" i="6"/>
  <c r="Y850" i="6"/>
  <c r="Y849" i="6"/>
  <c r="Y848" i="6"/>
  <c r="Y847" i="6"/>
  <c r="Y846" i="6"/>
  <c r="Y845" i="6"/>
  <c r="Y844" i="6"/>
  <c r="Y843" i="6"/>
  <c r="Y842" i="6"/>
  <c r="Y841" i="6"/>
  <c r="Y840" i="6"/>
  <c r="Y839" i="6"/>
  <c r="Y838" i="6"/>
  <c r="Y837" i="6"/>
  <c r="Y836" i="6"/>
  <c r="Y835" i="6"/>
  <c r="Y834" i="6"/>
  <c r="Y833" i="6"/>
  <c r="Y832" i="6"/>
  <c r="Y831" i="6"/>
  <c r="Y830" i="6"/>
  <c r="Y829" i="6"/>
  <c r="Y828" i="6"/>
  <c r="Y827" i="6"/>
  <c r="Y826" i="6"/>
  <c r="Y825" i="6"/>
  <c r="Y824" i="6"/>
  <c r="Y823" i="6"/>
  <c r="Y822" i="6"/>
  <c r="Y821" i="6"/>
  <c r="Y820" i="6"/>
  <c r="Y819" i="6"/>
  <c r="Y818" i="6"/>
  <c r="Y817" i="6"/>
  <c r="Y816" i="6"/>
  <c r="Y815" i="6"/>
  <c r="Y814" i="6"/>
  <c r="Y813" i="6"/>
  <c r="Y812" i="6"/>
  <c r="Y811" i="6"/>
  <c r="Y810" i="6"/>
  <c r="Y809" i="6"/>
  <c r="Y808" i="6"/>
  <c r="Y807" i="6"/>
  <c r="Y806" i="6"/>
  <c r="Y805" i="6"/>
  <c r="Y804" i="6"/>
  <c r="Y803" i="6"/>
  <c r="Y802" i="6"/>
  <c r="Y801" i="6"/>
  <c r="Y800" i="6"/>
  <c r="Y799" i="6"/>
  <c r="Y798" i="6"/>
  <c r="Y797" i="6"/>
  <c r="Y796" i="6"/>
  <c r="Y795" i="6"/>
  <c r="Y794" i="6"/>
  <c r="Y793" i="6"/>
  <c r="Y792" i="6"/>
  <c r="Y791" i="6"/>
  <c r="Y790" i="6"/>
  <c r="Y789" i="6"/>
  <c r="Y788" i="6"/>
  <c r="Y787" i="6"/>
  <c r="Y786" i="6"/>
  <c r="Y785" i="6"/>
  <c r="Y784" i="6"/>
  <c r="Y783" i="6"/>
  <c r="Y782" i="6"/>
  <c r="Y781" i="6"/>
  <c r="Y780" i="6"/>
  <c r="Y779" i="6"/>
  <c r="Y778" i="6"/>
  <c r="Y777" i="6"/>
  <c r="Y776" i="6"/>
  <c r="Y775" i="6"/>
  <c r="Y774" i="6"/>
  <c r="Y773" i="6"/>
  <c r="Y772" i="6"/>
  <c r="Y771" i="6"/>
  <c r="Y770" i="6"/>
  <c r="Y769" i="6"/>
  <c r="Y768" i="6"/>
  <c r="Y767" i="6"/>
  <c r="Y766" i="6"/>
  <c r="Y765" i="6"/>
  <c r="Y764" i="6"/>
  <c r="Y763" i="6"/>
  <c r="Y762" i="6"/>
  <c r="Y761" i="6"/>
  <c r="Y760" i="6"/>
  <c r="Y759" i="6"/>
  <c r="Y758" i="6"/>
  <c r="Y757" i="6"/>
  <c r="Y756" i="6"/>
  <c r="Y755" i="6"/>
  <c r="Y754" i="6"/>
  <c r="Y753" i="6"/>
  <c r="Y752" i="6"/>
  <c r="Y751" i="6"/>
  <c r="Y750" i="6"/>
  <c r="Y749" i="6"/>
  <c r="Y748" i="6"/>
  <c r="Y747" i="6"/>
  <c r="Y746" i="6"/>
  <c r="Y745" i="6"/>
  <c r="Y744" i="6"/>
  <c r="Y743" i="6"/>
  <c r="Y742" i="6"/>
  <c r="Y741" i="6"/>
  <c r="Y740" i="6"/>
  <c r="Y739" i="6"/>
  <c r="Y738" i="6"/>
  <c r="Y737" i="6"/>
  <c r="Y736" i="6"/>
  <c r="Y735" i="6"/>
  <c r="Y734" i="6"/>
  <c r="Y733" i="6"/>
  <c r="Y732" i="6"/>
  <c r="Y731" i="6"/>
  <c r="Y730" i="6"/>
  <c r="Y729" i="6"/>
  <c r="Y728" i="6"/>
  <c r="Y727" i="6"/>
  <c r="Y726" i="6"/>
  <c r="Y725" i="6"/>
  <c r="Y724" i="6"/>
  <c r="Y723" i="6"/>
  <c r="Y722" i="6"/>
  <c r="Y721" i="6"/>
  <c r="Y720" i="6"/>
  <c r="Y719" i="6"/>
  <c r="Y718" i="6"/>
  <c r="Y717" i="6"/>
  <c r="Y716" i="6"/>
  <c r="Y715" i="6"/>
  <c r="Y714" i="6"/>
  <c r="Y713" i="6"/>
  <c r="Y712" i="6"/>
  <c r="Y711" i="6"/>
  <c r="Y710" i="6"/>
  <c r="Y709" i="6"/>
  <c r="Y708" i="6"/>
  <c r="Y707" i="6"/>
  <c r="Y706" i="6"/>
  <c r="Y705" i="6"/>
  <c r="Y704" i="6"/>
  <c r="Y703" i="6"/>
  <c r="Y702" i="6"/>
  <c r="Y701" i="6"/>
  <c r="Y700" i="6"/>
  <c r="Y699" i="6"/>
  <c r="Y698" i="6"/>
  <c r="Y697" i="6"/>
  <c r="Y696" i="6"/>
  <c r="Y695" i="6"/>
  <c r="Y694" i="6"/>
  <c r="Y693" i="6"/>
  <c r="Y692" i="6"/>
  <c r="Y691" i="6"/>
  <c r="Y690" i="6"/>
  <c r="Y689" i="6"/>
  <c r="Y688" i="6"/>
  <c r="Y687" i="6"/>
  <c r="Y686" i="6"/>
  <c r="Y685" i="6"/>
  <c r="Y684" i="6"/>
  <c r="Y683" i="6"/>
  <c r="Y682" i="6"/>
  <c r="Y681" i="6"/>
  <c r="Y680" i="6"/>
  <c r="Y679" i="6"/>
  <c r="Y678" i="6"/>
  <c r="Y677" i="6"/>
  <c r="Y676" i="6"/>
  <c r="Y675" i="6"/>
  <c r="Y674" i="6"/>
  <c r="Y673" i="6"/>
  <c r="Y672" i="6"/>
  <c r="Y671" i="6"/>
  <c r="Y670" i="6"/>
  <c r="Y669" i="6"/>
  <c r="Y668" i="6"/>
  <c r="Y667" i="6"/>
  <c r="Y666" i="6"/>
  <c r="Y665" i="6"/>
  <c r="Y664" i="6"/>
  <c r="Y663" i="6"/>
  <c r="Y662" i="6"/>
  <c r="Y661" i="6"/>
  <c r="Y660" i="6"/>
  <c r="Y659" i="6"/>
  <c r="Y658" i="6"/>
  <c r="Y657" i="6"/>
  <c r="Y656" i="6"/>
  <c r="Y655" i="6"/>
  <c r="Y654" i="6"/>
  <c r="Y653" i="6"/>
  <c r="Y652" i="6"/>
  <c r="Y651" i="6"/>
  <c r="Y650" i="6"/>
  <c r="Y649" i="6"/>
  <c r="Y648" i="6"/>
  <c r="Y647" i="6"/>
  <c r="Y646" i="6"/>
  <c r="Y645" i="6"/>
  <c r="Y644" i="6"/>
  <c r="Y643" i="6"/>
  <c r="Y642" i="6"/>
  <c r="Y641" i="6"/>
  <c r="Y640" i="6"/>
  <c r="Y639" i="6"/>
  <c r="Y638" i="6"/>
  <c r="Y637" i="6"/>
  <c r="Y636" i="6"/>
  <c r="Y635" i="6"/>
  <c r="Y634" i="6"/>
  <c r="Y633" i="6"/>
  <c r="Y632" i="6"/>
  <c r="Y631" i="6"/>
  <c r="Y630" i="6"/>
  <c r="Y629" i="6"/>
  <c r="Y628" i="6"/>
  <c r="Y627" i="6"/>
  <c r="Y626" i="6"/>
  <c r="Y625" i="6"/>
  <c r="Y624" i="6"/>
  <c r="Y623" i="6"/>
  <c r="Y622" i="6"/>
  <c r="Y621" i="6"/>
  <c r="Y620" i="6"/>
  <c r="Y619" i="6"/>
  <c r="Y618" i="6"/>
  <c r="Y617" i="6"/>
  <c r="Y616" i="6"/>
  <c r="Y615" i="6"/>
  <c r="Y614" i="6"/>
  <c r="Y613" i="6"/>
  <c r="Y612" i="6"/>
  <c r="Y611" i="6"/>
  <c r="Y610" i="6"/>
  <c r="Y609" i="6"/>
  <c r="Y608" i="6"/>
  <c r="Y607" i="6"/>
  <c r="Y606" i="6"/>
  <c r="Y605" i="6"/>
  <c r="Y604" i="6"/>
  <c r="Y603" i="6"/>
  <c r="Y602" i="6"/>
  <c r="Y601" i="6"/>
  <c r="Y600" i="6"/>
  <c r="Y599" i="6"/>
  <c r="Y598" i="6"/>
  <c r="Y597" i="6"/>
  <c r="Y596" i="6"/>
  <c r="Y595" i="6"/>
  <c r="Y594" i="6"/>
  <c r="Y593" i="6"/>
  <c r="Y592" i="6"/>
  <c r="Y591" i="6"/>
  <c r="Y590" i="6"/>
  <c r="Y589" i="6"/>
  <c r="Y588" i="6"/>
  <c r="Y587" i="6"/>
  <c r="Y586" i="6"/>
  <c r="Y585" i="6"/>
  <c r="Y584" i="6"/>
  <c r="Y583" i="6"/>
  <c r="Y582" i="6"/>
  <c r="Y581" i="6"/>
  <c r="Y580" i="6"/>
  <c r="Y579" i="6"/>
  <c r="Y578" i="6"/>
  <c r="Y577" i="6"/>
  <c r="Y576" i="6"/>
  <c r="Y575" i="6"/>
  <c r="Y574" i="6"/>
  <c r="Y573" i="6"/>
  <c r="Y572" i="6"/>
  <c r="Y571" i="6"/>
  <c r="Y570" i="6"/>
  <c r="Y569" i="6"/>
  <c r="Y568" i="6"/>
  <c r="Y567" i="6"/>
  <c r="Y566" i="6"/>
  <c r="Y565" i="6"/>
  <c r="Y564" i="6"/>
  <c r="Y563" i="6"/>
  <c r="Y562" i="6"/>
  <c r="Y561" i="6"/>
  <c r="Y560" i="6"/>
  <c r="Y559" i="6"/>
  <c r="Y558" i="6"/>
  <c r="Y557" i="6"/>
  <c r="Y556" i="6"/>
  <c r="Y555" i="6"/>
  <c r="Y554" i="6"/>
  <c r="Y553" i="6"/>
  <c r="Y552" i="6"/>
  <c r="Y551" i="6"/>
  <c r="Y550" i="6"/>
  <c r="Y549" i="6"/>
  <c r="Y548" i="6"/>
  <c r="Y547" i="6"/>
  <c r="Y546" i="6"/>
  <c r="Y545" i="6"/>
  <c r="Y544" i="6"/>
  <c r="Y543" i="6"/>
  <c r="Y542" i="6"/>
  <c r="Y541" i="6"/>
  <c r="Y540" i="6"/>
  <c r="Y539" i="6"/>
  <c r="Y538" i="6"/>
  <c r="Y537" i="6"/>
  <c r="Y536" i="6"/>
  <c r="Y535" i="6"/>
  <c r="Y534" i="6"/>
  <c r="Y533" i="6"/>
  <c r="Y532" i="6"/>
  <c r="Y531" i="6"/>
  <c r="Y530" i="6"/>
  <c r="Y529" i="6"/>
  <c r="Y528" i="6"/>
  <c r="Y527" i="6"/>
  <c r="Y526" i="6"/>
  <c r="Y525" i="6"/>
  <c r="Y524" i="6"/>
  <c r="Y523" i="6"/>
  <c r="Y522" i="6"/>
  <c r="Y521" i="6"/>
  <c r="Y520" i="6"/>
  <c r="Y519" i="6"/>
  <c r="Y518" i="6"/>
  <c r="Y517" i="6"/>
  <c r="Y516" i="6"/>
  <c r="Y515" i="6"/>
  <c r="Y514" i="6"/>
  <c r="Y513" i="6"/>
  <c r="Y512" i="6"/>
  <c r="Y511" i="6"/>
  <c r="Y510" i="6"/>
  <c r="Y509" i="6"/>
  <c r="Y508" i="6"/>
  <c r="Y507" i="6"/>
  <c r="Y506" i="6"/>
  <c r="Y505" i="6"/>
  <c r="Y504" i="6"/>
  <c r="Y503" i="6"/>
  <c r="Y502" i="6"/>
  <c r="Y501" i="6"/>
  <c r="Y500" i="6"/>
  <c r="Y499" i="6"/>
  <c r="Y498" i="6"/>
  <c r="Y497" i="6"/>
  <c r="Y496" i="6"/>
  <c r="Y495" i="6"/>
  <c r="Y494" i="6"/>
  <c r="Y493" i="6"/>
  <c r="Y492" i="6"/>
  <c r="Y491" i="6"/>
  <c r="Y490" i="6"/>
  <c r="Y489" i="6"/>
  <c r="Y488" i="6"/>
  <c r="Y487" i="6"/>
  <c r="Y486" i="6"/>
  <c r="Y485" i="6"/>
  <c r="Y484" i="6"/>
  <c r="Y483" i="6"/>
  <c r="Y482" i="6"/>
  <c r="Y481" i="6"/>
  <c r="Y480" i="6"/>
  <c r="Y479" i="6"/>
  <c r="Y478" i="6"/>
  <c r="Y477" i="6"/>
  <c r="Y476" i="6"/>
  <c r="Y475" i="6"/>
  <c r="Y474" i="6"/>
  <c r="Y473" i="6"/>
  <c r="Y472" i="6"/>
  <c r="Y471" i="6"/>
  <c r="Y470" i="6"/>
  <c r="Y469" i="6"/>
  <c r="Y468" i="6"/>
  <c r="Y467" i="6"/>
  <c r="Y466" i="6"/>
  <c r="Y465" i="6"/>
  <c r="Y464" i="6"/>
  <c r="Y463" i="6"/>
  <c r="Y462" i="6"/>
  <c r="Y461" i="6"/>
  <c r="Y460" i="6"/>
  <c r="Y459" i="6"/>
  <c r="Y458" i="6"/>
  <c r="Y457" i="6"/>
  <c r="Y456" i="6"/>
  <c r="Y455" i="6"/>
  <c r="Y454" i="6"/>
  <c r="Y453" i="6"/>
  <c r="Y452" i="6"/>
  <c r="Y451" i="6"/>
  <c r="Y450" i="6"/>
  <c r="Y449" i="6"/>
  <c r="Y448" i="6"/>
  <c r="Y447" i="6"/>
  <c r="Y446" i="6"/>
  <c r="Y445" i="6"/>
  <c r="Y444" i="6"/>
  <c r="Y443" i="6"/>
  <c r="Y442" i="6"/>
  <c r="Y441" i="6"/>
  <c r="Y440" i="6"/>
  <c r="Y439" i="6"/>
  <c r="Y438" i="6"/>
  <c r="Y437" i="6"/>
  <c r="Y436" i="6"/>
  <c r="Y435" i="6"/>
  <c r="Y434" i="6"/>
  <c r="Y433" i="6"/>
  <c r="Y432" i="6"/>
  <c r="Y431" i="6"/>
  <c r="Y430" i="6"/>
  <c r="Y429" i="6"/>
  <c r="Y428" i="6"/>
  <c r="Y427" i="6"/>
  <c r="Y426" i="6"/>
  <c r="Y425" i="6"/>
  <c r="Y424" i="6"/>
  <c r="Y423" i="6"/>
  <c r="Y422" i="6"/>
  <c r="Y421" i="6"/>
  <c r="Y420" i="6"/>
  <c r="Y419" i="6"/>
  <c r="Y418" i="6"/>
  <c r="Y417" i="6"/>
  <c r="Y416" i="6"/>
  <c r="Y415" i="6"/>
  <c r="Y414" i="6"/>
  <c r="Y413" i="6"/>
  <c r="Y412" i="6"/>
  <c r="Y411" i="6"/>
  <c r="Y410" i="6"/>
  <c r="Y409" i="6"/>
  <c r="Y408" i="6"/>
  <c r="Y407" i="6"/>
  <c r="Y406" i="6"/>
  <c r="Y405" i="6"/>
  <c r="Y404" i="6"/>
  <c r="Y403" i="6"/>
  <c r="Y402" i="6"/>
  <c r="Y401" i="6"/>
  <c r="Y400" i="6"/>
  <c r="Y399" i="6"/>
  <c r="Y398" i="6"/>
  <c r="Y397" i="6"/>
  <c r="Y396" i="6"/>
  <c r="Y395" i="6"/>
  <c r="Y394" i="6"/>
  <c r="Y393" i="6"/>
  <c r="Y392" i="6"/>
  <c r="Y391" i="6"/>
  <c r="Y390" i="6"/>
  <c r="Y389" i="6"/>
  <c r="Y388" i="6"/>
  <c r="Y387" i="6"/>
  <c r="Y386" i="6"/>
  <c r="Y385" i="6"/>
  <c r="Y384" i="6"/>
  <c r="Y383" i="6"/>
  <c r="Y382" i="6"/>
  <c r="Y381" i="6"/>
  <c r="Y380" i="6"/>
  <c r="Y379" i="6"/>
  <c r="Y378" i="6"/>
  <c r="Y377" i="6"/>
  <c r="Y376" i="6"/>
  <c r="Y375" i="6"/>
  <c r="Y374" i="6"/>
  <c r="Y373" i="6"/>
  <c r="Y372" i="6"/>
  <c r="Y371" i="6"/>
  <c r="Y370" i="6"/>
  <c r="Y369" i="6"/>
  <c r="Y368" i="6"/>
  <c r="Y367" i="6"/>
  <c r="Y366" i="6"/>
  <c r="Y365" i="6"/>
  <c r="Y364" i="6"/>
  <c r="Y363" i="6"/>
  <c r="Y362" i="6"/>
  <c r="Y361" i="6"/>
  <c r="Y360" i="6"/>
  <c r="Y359" i="6"/>
  <c r="Y358" i="6"/>
  <c r="Y357" i="6"/>
  <c r="Y356" i="6"/>
  <c r="Y355" i="6"/>
  <c r="Y354" i="6"/>
  <c r="Y353" i="6"/>
  <c r="Y352" i="6"/>
  <c r="Y351" i="6"/>
  <c r="Y350" i="6"/>
  <c r="Y349" i="6"/>
  <c r="Y348" i="6"/>
  <c r="Y347" i="6"/>
  <c r="Y346" i="6"/>
  <c r="Y345" i="6"/>
  <c r="Y344" i="6"/>
  <c r="Y343" i="6"/>
  <c r="Y342" i="6"/>
  <c r="Y341" i="6"/>
  <c r="Y340" i="6"/>
  <c r="Y339" i="6"/>
  <c r="Y338" i="6"/>
  <c r="Y337" i="6"/>
  <c r="Y336" i="6"/>
  <c r="Y335" i="6"/>
  <c r="Y334" i="6"/>
  <c r="Y333" i="6"/>
  <c r="Y332" i="6"/>
  <c r="Y331" i="6"/>
  <c r="Y330" i="6"/>
  <c r="Y329" i="6"/>
  <c r="Y328" i="6"/>
  <c r="Y327" i="6"/>
  <c r="Y326" i="6"/>
  <c r="Y325" i="6"/>
  <c r="Y324" i="6"/>
  <c r="Y323" i="6"/>
  <c r="Y322" i="6"/>
  <c r="Y321" i="6"/>
  <c r="Y320" i="6"/>
  <c r="Y319" i="6"/>
  <c r="Y318" i="6"/>
  <c r="Y317" i="6"/>
  <c r="Y316" i="6"/>
  <c r="Y315" i="6"/>
  <c r="Y314" i="6"/>
  <c r="Y313" i="6"/>
  <c r="Y312" i="6"/>
  <c r="Y311" i="6"/>
  <c r="Y310" i="6"/>
  <c r="Y309" i="6"/>
  <c r="Y308" i="6"/>
  <c r="Y307" i="6"/>
  <c r="Y306" i="6"/>
  <c r="Y305" i="6"/>
  <c r="Y304" i="6"/>
  <c r="Y303" i="6"/>
  <c r="Y302" i="6"/>
  <c r="Y301" i="6"/>
  <c r="Y300" i="6"/>
  <c r="Y299" i="6"/>
  <c r="Y298" i="6"/>
  <c r="Y297" i="6"/>
  <c r="Y296" i="6"/>
  <c r="Y295" i="6"/>
  <c r="Y294" i="6"/>
  <c r="Y293" i="6"/>
  <c r="Y292" i="6"/>
  <c r="Y291" i="6"/>
  <c r="Y290" i="6"/>
  <c r="Y289" i="6"/>
  <c r="Y288" i="6"/>
  <c r="Y287" i="6"/>
  <c r="Y286" i="6"/>
  <c r="Y285" i="6"/>
  <c r="Y284" i="6"/>
  <c r="Y283" i="6"/>
  <c r="Y282" i="6"/>
  <c r="Y281" i="6"/>
  <c r="Y280" i="6"/>
  <c r="Y279" i="6"/>
  <c r="Y278" i="6"/>
  <c r="Y277" i="6"/>
  <c r="Y276" i="6"/>
  <c r="Y275" i="6"/>
  <c r="Y274" i="6"/>
  <c r="Y273" i="6"/>
  <c r="Y272" i="6"/>
  <c r="Y271" i="6"/>
  <c r="Y270" i="6"/>
  <c r="Y269" i="6"/>
  <c r="Y268" i="6"/>
  <c r="Y267" i="6"/>
  <c r="Y266" i="6"/>
  <c r="Y265" i="6"/>
  <c r="Y264" i="6"/>
  <c r="Y263" i="6"/>
  <c r="Y262" i="6"/>
  <c r="Y261" i="6"/>
  <c r="Y260" i="6"/>
  <c r="Y259" i="6"/>
  <c r="Y258" i="6"/>
  <c r="Y257" i="6"/>
  <c r="Y256" i="6"/>
  <c r="Y255" i="6"/>
  <c r="Y254" i="6"/>
  <c r="Y253" i="6"/>
  <c r="Y252" i="6"/>
  <c r="Y251" i="6"/>
  <c r="Y250" i="6"/>
  <c r="Y249" i="6"/>
  <c r="Y248" i="6"/>
  <c r="Y247" i="6"/>
  <c r="Y246" i="6"/>
  <c r="Y245" i="6"/>
  <c r="Y244" i="6"/>
  <c r="Y243" i="6"/>
  <c r="Y242" i="6"/>
  <c r="Y241" i="6"/>
  <c r="Y240" i="6"/>
  <c r="Y239" i="6"/>
  <c r="Y238" i="6"/>
  <c r="Y237" i="6"/>
  <c r="Y236" i="6"/>
  <c r="Y235" i="6"/>
  <c r="Y234" i="6"/>
  <c r="Y233" i="6"/>
  <c r="Y232" i="6"/>
  <c r="Y231" i="6"/>
  <c r="Y230" i="6"/>
  <c r="Y229" i="6"/>
  <c r="Y228" i="6"/>
  <c r="Y227" i="6"/>
  <c r="Y226" i="6"/>
  <c r="Y225" i="6"/>
  <c r="Y224" i="6"/>
  <c r="Y223" i="6"/>
  <c r="Y222" i="6"/>
  <c r="Y221" i="6"/>
  <c r="Y220" i="6"/>
  <c r="Y219" i="6"/>
  <c r="Y218" i="6"/>
  <c r="Y217" i="6"/>
  <c r="Y216" i="6"/>
  <c r="Y215" i="6"/>
  <c r="Y214" i="6"/>
  <c r="Y213" i="6"/>
  <c r="Y212" i="6"/>
  <c r="Y211" i="6"/>
  <c r="Y210" i="6"/>
  <c r="Y209" i="6"/>
  <c r="Y208" i="6"/>
  <c r="Y207" i="6"/>
  <c r="Y206" i="6"/>
  <c r="Y205" i="6"/>
  <c r="Y204" i="6"/>
  <c r="Y203" i="6"/>
  <c r="Y202" i="6"/>
  <c r="Y201" i="6"/>
  <c r="Y200" i="6"/>
  <c r="Y199" i="6"/>
  <c r="Y198" i="6"/>
  <c r="Y197" i="6"/>
  <c r="Y196" i="6"/>
  <c r="Y195" i="6"/>
  <c r="Y194" i="6"/>
  <c r="Y193" i="6"/>
  <c r="Y192" i="6"/>
  <c r="Y191" i="6"/>
  <c r="Y190" i="6"/>
  <c r="Y189" i="6"/>
  <c r="Y188" i="6"/>
  <c r="Y187" i="6"/>
  <c r="Y186" i="6"/>
  <c r="Y185" i="6"/>
  <c r="Y184" i="6"/>
  <c r="Y183" i="6"/>
  <c r="Y182" i="6"/>
  <c r="Y181" i="6"/>
  <c r="Y180" i="6"/>
  <c r="Y179" i="6"/>
  <c r="Y178" i="6"/>
  <c r="Y177" i="6"/>
  <c r="Y176" i="6"/>
  <c r="Y175" i="6"/>
  <c r="Y174" i="6"/>
  <c r="Y173" i="6"/>
  <c r="Y172" i="6"/>
  <c r="Y171" i="6"/>
  <c r="Y170" i="6"/>
  <c r="Y169" i="6"/>
  <c r="Y168" i="6"/>
  <c r="Y167" i="6"/>
  <c r="Y166" i="6"/>
  <c r="Y165" i="6"/>
  <c r="Y164" i="6"/>
  <c r="Y163" i="6"/>
  <c r="Y162" i="6"/>
  <c r="Y161" i="6"/>
  <c r="Y160" i="6"/>
  <c r="Y159" i="6"/>
  <c r="Y158" i="6"/>
  <c r="Y157" i="6"/>
  <c r="Y156" i="6"/>
  <c r="Y155" i="6"/>
  <c r="Y154" i="6"/>
  <c r="Y153" i="6"/>
  <c r="Y152" i="6"/>
  <c r="Y151" i="6"/>
  <c r="Y150" i="6"/>
  <c r="Y149" i="6"/>
  <c r="Y148" i="6"/>
  <c r="Y147" i="6"/>
  <c r="Y146" i="6"/>
  <c r="Y145" i="6"/>
  <c r="Y144" i="6"/>
  <c r="Y143" i="6"/>
  <c r="Y142" i="6"/>
  <c r="Y141" i="6"/>
  <c r="Y140" i="6"/>
  <c r="Y139" i="6"/>
  <c r="Y138" i="6"/>
  <c r="Y137" i="6"/>
  <c r="Y136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E1721" i="8"/>
  <c r="E1720" i="8"/>
  <c r="E1719" i="8"/>
  <c r="E1718" i="8"/>
  <c r="E1717" i="8"/>
  <c r="E1716" i="8"/>
  <c r="E1715" i="8"/>
  <c r="E1714" i="8"/>
  <c r="E1713" i="8"/>
  <c r="E1712" i="8"/>
  <c r="E1711" i="8"/>
  <c r="E1710" i="8"/>
  <c r="E1709" i="8"/>
  <c r="E1708" i="8"/>
  <c r="E1707" i="8"/>
  <c r="E1706" i="8"/>
  <c r="E1705" i="8"/>
  <c r="E1704" i="8"/>
  <c r="E1703" i="8"/>
  <c r="E1702" i="8"/>
  <c r="E1701" i="8"/>
  <c r="E1700" i="8"/>
  <c r="E1699" i="8"/>
  <c r="E1698" i="8"/>
  <c r="E1697" i="8"/>
  <c r="E1696" i="8"/>
  <c r="E1695" i="8"/>
  <c r="E1694" i="8"/>
  <c r="E1693" i="8"/>
  <c r="E1692" i="8"/>
  <c r="E1691" i="8"/>
  <c r="E1690" i="8"/>
  <c r="E1689" i="8"/>
  <c r="E1688" i="8"/>
  <c r="E1687" i="8"/>
  <c r="E1686" i="8"/>
  <c r="E1685" i="8"/>
  <c r="E1684" i="8"/>
  <c r="E1683" i="8"/>
  <c r="E1682" i="8"/>
  <c r="E1681" i="8"/>
  <c r="E1680" i="8"/>
  <c r="E1679" i="8"/>
  <c r="E1678" i="8"/>
  <c r="E1677" i="8"/>
  <c r="E1676" i="8"/>
  <c r="E1675" i="8"/>
  <c r="E1674" i="8"/>
  <c r="E1673" i="8"/>
  <c r="E1672" i="8"/>
  <c r="E1671" i="8"/>
  <c r="E1670" i="8"/>
  <c r="E1669" i="8"/>
  <c r="E1668" i="8"/>
  <c r="E1667" i="8"/>
  <c r="E1666" i="8"/>
  <c r="E1665" i="8"/>
  <c r="E1664" i="8"/>
  <c r="M1383" i="8"/>
  <c r="N1383" i="8" s="1"/>
  <c r="L1383" i="8"/>
  <c r="K1383" i="8"/>
  <c r="J1383" i="8"/>
  <c r="M1382" i="8"/>
  <c r="N1382" i="8" s="1"/>
  <c r="L1382" i="8"/>
  <c r="K1382" i="8"/>
  <c r="J1382" i="8"/>
  <c r="M1381" i="8"/>
  <c r="N1381" i="8" s="1"/>
  <c r="L1381" i="8"/>
  <c r="K1381" i="8"/>
  <c r="J1381" i="8"/>
  <c r="M1380" i="8"/>
  <c r="N1380" i="8" s="1"/>
  <c r="L1380" i="8"/>
  <c r="K1380" i="8"/>
  <c r="J1380" i="8"/>
  <c r="M1379" i="8"/>
  <c r="N1379" i="8" s="1"/>
  <c r="L1379" i="8"/>
  <c r="K1379" i="8"/>
  <c r="J1379" i="8"/>
  <c r="M1378" i="8"/>
  <c r="N1378" i="8" s="1"/>
  <c r="L1378" i="8"/>
  <c r="K1378" i="8"/>
  <c r="J1378" i="8"/>
  <c r="N1377" i="8"/>
  <c r="M1377" i="8"/>
  <c r="L1377" i="8"/>
  <c r="K1377" i="8"/>
  <c r="J1377" i="8"/>
  <c r="M1376" i="8"/>
  <c r="N1376" i="8" s="1"/>
  <c r="L1376" i="8"/>
  <c r="K1376" i="8"/>
  <c r="J1376" i="8"/>
  <c r="M1375" i="8"/>
  <c r="N1375" i="8" s="1"/>
  <c r="L1375" i="8"/>
  <c r="K1375" i="8"/>
  <c r="J1375" i="8"/>
  <c r="M1374" i="8"/>
  <c r="N1374" i="8" s="1"/>
  <c r="L1374" i="8"/>
  <c r="K1374" i="8"/>
  <c r="J1374" i="8"/>
  <c r="M1373" i="8"/>
  <c r="N1373" i="8" s="1"/>
  <c r="L1373" i="8"/>
  <c r="K1373" i="8"/>
  <c r="J1373" i="8"/>
  <c r="M1372" i="8"/>
  <c r="N1372" i="8" s="1"/>
  <c r="L1372" i="8"/>
  <c r="K1372" i="8"/>
  <c r="J1372" i="8"/>
  <c r="M1371" i="8"/>
  <c r="N1371" i="8" s="1"/>
  <c r="L1371" i="8"/>
  <c r="K1371" i="8"/>
  <c r="J1371" i="8"/>
  <c r="M1370" i="8"/>
  <c r="N1370" i="8" s="1"/>
  <c r="L1370" i="8"/>
  <c r="K1370" i="8"/>
  <c r="J1370" i="8"/>
  <c r="N1369" i="8"/>
  <c r="M1369" i="8"/>
  <c r="L1369" i="8"/>
  <c r="K1369" i="8"/>
  <c r="J1369" i="8"/>
  <c r="M1368" i="8"/>
  <c r="N1368" i="8" s="1"/>
  <c r="L1368" i="8"/>
  <c r="K1368" i="8"/>
  <c r="J1368" i="8"/>
  <c r="M1367" i="8"/>
  <c r="N1367" i="8" s="1"/>
  <c r="L1367" i="8"/>
  <c r="K1367" i="8"/>
  <c r="J1367" i="8"/>
  <c r="M1366" i="8"/>
  <c r="N1366" i="8" s="1"/>
  <c r="L1366" i="8"/>
  <c r="K1366" i="8"/>
  <c r="J1366" i="8"/>
  <c r="M1365" i="8"/>
  <c r="N1365" i="8" s="1"/>
  <c r="L1365" i="8"/>
  <c r="K1365" i="8"/>
  <c r="J1365" i="8"/>
  <c r="M1364" i="8"/>
  <c r="N1364" i="8" s="1"/>
  <c r="L1364" i="8"/>
  <c r="K1364" i="8"/>
  <c r="J1364" i="8"/>
  <c r="M1363" i="8"/>
  <c r="N1363" i="8" s="1"/>
  <c r="L1363" i="8"/>
  <c r="K1363" i="8"/>
  <c r="J1363" i="8"/>
  <c r="M1362" i="8"/>
  <c r="N1362" i="8" s="1"/>
  <c r="L1362" i="8"/>
  <c r="K1362" i="8"/>
  <c r="J1362" i="8"/>
  <c r="N1361" i="8"/>
  <c r="M1361" i="8"/>
  <c r="L1361" i="8"/>
  <c r="K1361" i="8"/>
  <c r="J1361" i="8"/>
  <c r="M1360" i="8"/>
  <c r="N1360" i="8" s="1"/>
  <c r="L1360" i="8"/>
  <c r="K1360" i="8"/>
  <c r="J1360" i="8"/>
  <c r="M1359" i="8"/>
  <c r="N1359" i="8" s="1"/>
  <c r="L1359" i="8"/>
  <c r="K1359" i="8"/>
  <c r="J1359" i="8"/>
  <c r="N1358" i="8"/>
  <c r="M1358" i="8"/>
  <c r="L1358" i="8"/>
  <c r="K1358" i="8"/>
  <c r="J1358" i="8"/>
  <c r="M1357" i="8"/>
  <c r="N1357" i="8" s="1"/>
  <c r="L1357" i="8"/>
  <c r="K1357" i="8"/>
  <c r="J1357" i="8"/>
  <c r="M1356" i="8"/>
  <c r="N1356" i="8" s="1"/>
  <c r="L1356" i="8"/>
  <c r="K1356" i="8"/>
  <c r="J1356" i="8"/>
  <c r="M1355" i="8"/>
  <c r="N1355" i="8" s="1"/>
  <c r="L1355" i="8"/>
  <c r="K1355" i="8"/>
  <c r="J1355" i="8"/>
  <c r="M1354" i="8"/>
  <c r="N1354" i="8" s="1"/>
  <c r="L1354" i="8"/>
  <c r="K1354" i="8"/>
  <c r="J1354" i="8"/>
  <c r="N1353" i="8"/>
  <c r="M1353" i="8"/>
  <c r="L1353" i="8"/>
  <c r="K1353" i="8"/>
  <c r="J1353" i="8"/>
  <c r="M1352" i="8"/>
  <c r="N1352" i="8" s="1"/>
  <c r="L1352" i="8"/>
  <c r="K1352" i="8"/>
  <c r="J1352" i="8"/>
  <c r="M1351" i="8"/>
  <c r="N1351" i="8" s="1"/>
  <c r="L1351" i="8"/>
  <c r="K1351" i="8"/>
  <c r="J1351" i="8"/>
  <c r="N1350" i="8"/>
  <c r="M1350" i="8"/>
  <c r="L1350" i="8"/>
  <c r="K1350" i="8"/>
  <c r="J1350" i="8"/>
  <c r="M1349" i="8"/>
  <c r="N1349" i="8" s="1"/>
  <c r="L1349" i="8"/>
  <c r="K1349" i="8"/>
  <c r="J1349" i="8"/>
  <c r="M1348" i="8"/>
  <c r="N1348" i="8" s="1"/>
  <c r="L1348" i="8"/>
  <c r="K1348" i="8"/>
  <c r="J1348" i="8"/>
  <c r="M1347" i="8"/>
  <c r="N1347" i="8" s="1"/>
  <c r="L1347" i="8"/>
  <c r="K1347" i="8"/>
  <c r="J1347" i="8"/>
  <c r="M1346" i="8"/>
  <c r="N1346" i="8" s="1"/>
  <c r="L1346" i="8"/>
  <c r="K1346" i="8"/>
  <c r="J1346" i="8"/>
  <c r="M1345" i="8"/>
  <c r="N1345" i="8" s="1"/>
  <c r="L1345" i="8"/>
  <c r="K1345" i="8"/>
  <c r="J1345" i="8"/>
  <c r="M1344" i="8"/>
  <c r="N1344" i="8" s="1"/>
  <c r="L1344" i="8"/>
  <c r="K1344" i="8"/>
  <c r="J1344" i="8"/>
  <c r="N1343" i="8"/>
  <c r="M1343" i="8"/>
  <c r="L1343" i="8"/>
  <c r="K1343" i="8"/>
  <c r="J1343" i="8"/>
  <c r="M1342" i="8"/>
  <c r="N1342" i="8" s="1"/>
  <c r="L1342" i="8"/>
  <c r="K1342" i="8"/>
  <c r="J1342" i="8"/>
  <c r="M1341" i="8"/>
  <c r="N1341" i="8" s="1"/>
  <c r="L1341" i="8"/>
  <c r="K1341" i="8"/>
  <c r="J1341" i="8"/>
  <c r="M1340" i="8"/>
  <c r="N1340" i="8" s="1"/>
  <c r="L1340" i="8"/>
  <c r="K1340" i="8"/>
  <c r="J1340" i="8"/>
  <c r="M1339" i="8"/>
  <c r="N1339" i="8" s="1"/>
  <c r="L1339" i="8"/>
  <c r="K1339" i="8"/>
  <c r="J1339" i="8"/>
  <c r="M1338" i="8"/>
  <c r="N1338" i="8" s="1"/>
  <c r="L1338" i="8"/>
  <c r="K1338" i="8"/>
  <c r="J1338" i="8"/>
  <c r="N1337" i="8"/>
  <c r="M1337" i="8"/>
  <c r="L1337" i="8"/>
  <c r="K1337" i="8"/>
  <c r="J1337" i="8"/>
  <c r="M1336" i="8"/>
  <c r="N1336" i="8" s="1"/>
  <c r="L1336" i="8"/>
  <c r="K1336" i="8"/>
  <c r="J1336" i="8"/>
  <c r="M1335" i="8"/>
  <c r="N1335" i="8" s="1"/>
  <c r="L1335" i="8"/>
  <c r="K1335" i="8"/>
  <c r="J1335" i="8"/>
  <c r="N1334" i="8"/>
  <c r="M1334" i="8"/>
  <c r="L1334" i="8"/>
  <c r="K1334" i="8"/>
  <c r="J1334" i="8"/>
  <c r="M1333" i="8"/>
  <c r="N1333" i="8" s="1"/>
  <c r="L1333" i="8"/>
  <c r="K1333" i="8"/>
  <c r="J1333" i="8"/>
  <c r="M1332" i="8"/>
  <c r="N1332" i="8" s="1"/>
  <c r="L1332" i="8"/>
  <c r="K1332" i="8"/>
  <c r="J1332" i="8"/>
  <c r="M1331" i="8"/>
  <c r="N1331" i="8" s="1"/>
  <c r="L1331" i="8"/>
  <c r="K1331" i="8"/>
  <c r="J1331" i="8"/>
  <c r="M1330" i="8"/>
  <c r="N1330" i="8" s="1"/>
  <c r="L1330" i="8"/>
  <c r="K1330" i="8"/>
  <c r="J1330" i="8"/>
  <c r="M1329" i="8"/>
  <c r="N1329" i="8" s="1"/>
  <c r="L1329" i="8"/>
  <c r="K1329" i="8"/>
  <c r="J1329" i="8"/>
  <c r="M1328" i="8"/>
  <c r="N1328" i="8" s="1"/>
  <c r="L1328" i="8"/>
  <c r="K1328" i="8"/>
  <c r="J1328" i="8"/>
  <c r="N1327" i="8"/>
  <c r="M1327" i="8"/>
  <c r="L1327" i="8"/>
  <c r="K1327" i="8"/>
  <c r="J1327" i="8"/>
  <c r="M1326" i="8"/>
  <c r="N1326" i="8" s="1"/>
  <c r="L1326" i="8"/>
  <c r="K1326" i="8"/>
  <c r="J1326" i="8"/>
  <c r="N1325" i="8"/>
  <c r="M1325" i="8"/>
  <c r="L1325" i="8"/>
  <c r="K1325" i="8"/>
  <c r="J1325" i="8"/>
  <c r="M1324" i="8"/>
  <c r="N1324" i="8" s="1"/>
  <c r="L1324" i="8"/>
  <c r="K1324" i="8"/>
  <c r="J1324" i="8"/>
  <c r="M1323" i="8"/>
  <c r="N1323" i="8" s="1"/>
  <c r="L1323" i="8"/>
  <c r="K1323" i="8"/>
  <c r="J1323" i="8"/>
  <c r="M1322" i="8"/>
  <c r="N1322" i="8" s="1"/>
  <c r="L1322" i="8"/>
  <c r="K1322" i="8"/>
  <c r="J1322" i="8"/>
  <c r="N1321" i="8"/>
  <c r="M1321" i="8"/>
  <c r="L1321" i="8"/>
  <c r="K1321" i="8"/>
  <c r="J1321" i="8"/>
  <c r="M1320" i="8"/>
  <c r="N1320" i="8" s="1"/>
  <c r="L1320" i="8"/>
  <c r="K1320" i="8"/>
  <c r="J1320" i="8"/>
  <c r="M1319" i="8"/>
  <c r="N1319" i="8" s="1"/>
  <c r="L1319" i="8"/>
  <c r="K1319" i="8"/>
  <c r="J1319" i="8"/>
  <c r="N1318" i="8"/>
  <c r="M1318" i="8"/>
  <c r="L1318" i="8"/>
  <c r="K1318" i="8"/>
  <c r="J1318" i="8"/>
  <c r="M1317" i="8"/>
  <c r="N1317" i="8" s="1"/>
  <c r="L1317" i="8"/>
  <c r="K1317" i="8"/>
  <c r="J1317" i="8"/>
  <c r="M1316" i="8"/>
  <c r="N1316" i="8" s="1"/>
  <c r="L1316" i="8"/>
  <c r="K1316" i="8"/>
  <c r="J1316" i="8"/>
  <c r="M1315" i="8"/>
  <c r="N1315" i="8" s="1"/>
  <c r="L1315" i="8"/>
  <c r="K1315" i="8"/>
  <c r="J1315" i="8"/>
  <c r="M1314" i="8"/>
  <c r="N1314" i="8" s="1"/>
  <c r="L1314" i="8"/>
  <c r="K1314" i="8"/>
  <c r="J1314" i="8"/>
  <c r="M1313" i="8"/>
  <c r="N1313" i="8" s="1"/>
  <c r="L1313" i="8"/>
  <c r="K1313" i="8"/>
  <c r="J1313" i="8"/>
  <c r="M1312" i="8"/>
  <c r="N1312" i="8" s="1"/>
  <c r="L1312" i="8"/>
  <c r="K1312" i="8"/>
  <c r="J1312" i="8"/>
  <c r="N1311" i="8"/>
  <c r="M1311" i="8"/>
  <c r="L1311" i="8"/>
  <c r="K1311" i="8"/>
  <c r="J1311" i="8"/>
  <c r="M1310" i="8"/>
  <c r="N1310" i="8" s="1"/>
  <c r="L1310" i="8"/>
  <c r="K1310" i="8"/>
  <c r="J1310" i="8"/>
  <c r="M1309" i="8"/>
  <c r="N1309" i="8" s="1"/>
  <c r="L1309" i="8"/>
  <c r="K1309" i="8"/>
  <c r="J1309" i="8"/>
  <c r="M1308" i="8"/>
  <c r="N1308" i="8" s="1"/>
  <c r="L1308" i="8"/>
  <c r="K1308" i="8"/>
  <c r="J1308" i="8"/>
  <c r="M1307" i="8"/>
  <c r="N1307" i="8" s="1"/>
  <c r="L1307" i="8"/>
  <c r="K1307" i="8"/>
  <c r="J1307" i="8"/>
  <c r="M1306" i="8"/>
  <c r="N1306" i="8" s="1"/>
  <c r="L1306" i="8"/>
  <c r="K1306" i="8"/>
  <c r="J1306" i="8"/>
  <c r="N1305" i="8"/>
  <c r="M1305" i="8"/>
  <c r="L1305" i="8"/>
  <c r="K1305" i="8"/>
  <c r="J1305" i="8"/>
  <c r="M1304" i="8"/>
  <c r="N1304" i="8" s="1"/>
  <c r="L1304" i="8"/>
  <c r="K1304" i="8"/>
  <c r="J1304" i="8"/>
  <c r="M1303" i="8"/>
  <c r="N1303" i="8" s="1"/>
  <c r="L1303" i="8"/>
  <c r="K1303" i="8"/>
  <c r="J1303" i="8"/>
  <c r="N1302" i="8"/>
  <c r="M1302" i="8"/>
  <c r="L1302" i="8"/>
  <c r="K1302" i="8"/>
  <c r="J1302" i="8"/>
  <c r="M1301" i="8"/>
  <c r="N1301" i="8" s="1"/>
  <c r="L1301" i="8"/>
  <c r="K1301" i="8"/>
  <c r="J1301" i="8"/>
  <c r="M1300" i="8"/>
  <c r="N1300" i="8" s="1"/>
  <c r="L1300" i="8"/>
  <c r="K1300" i="8"/>
  <c r="J1300" i="8"/>
  <c r="M1299" i="8"/>
  <c r="N1299" i="8" s="1"/>
  <c r="L1299" i="8"/>
  <c r="K1299" i="8"/>
  <c r="J1299" i="8"/>
  <c r="M1298" i="8"/>
  <c r="N1298" i="8" s="1"/>
  <c r="L1298" i="8"/>
  <c r="K1298" i="8"/>
  <c r="J1298" i="8"/>
  <c r="M1297" i="8"/>
  <c r="N1297" i="8" s="1"/>
  <c r="L1297" i="8"/>
  <c r="K1297" i="8"/>
  <c r="J1297" i="8"/>
  <c r="M1296" i="8"/>
  <c r="N1296" i="8" s="1"/>
  <c r="L1296" i="8"/>
  <c r="K1296" i="8"/>
  <c r="J1296" i="8"/>
  <c r="N1295" i="8"/>
  <c r="M1295" i="8"/>
  <c r="L1295" i="8"/>
  <c r="K1295" i="8"/>
  <c r="J1295" i="8"/>
  <c r="M1294" i="8"/>
  <c r="N1294" i="8" s="1"/>
  <c r="L1294" i="8"/>
  <c r="K1294" i="8"/>
  <c r="J1294" i="8"/>
  <c r="M1293" i="8"/>
  <c r="N1293" i="8" s="1"/>
  <c r="L1293" i="8"/>
  <c r="K1293" i="8"/>
  <c r="J1293" i="8"/>
  <c r="M1292" i="8"/>
  <c r="N1292" i="8" s="1"/>
  <c r="L1292" i="8"/>
  <c r="K1292" i="8"/>
  <c r="J1292" i="8"/>
  <c r="N1291" i="8"/>
  <c r="M1291" i="8"/>
  <c r="L1291" i="8"/>
  <c r="K1291" i="8"/>
  <c r="J1291" i="8"/>
  <c r="M1290" i="8"/>
  <c r="N1290" i="8" s="1"/>
  <c r="L1290" i="8"/>
  <c r="K1290" i="8"/>
  <c r="J1290" i="8"/>
  <c r="M1289" i="8"/>
  <c r="N1289" i="8" s="1"/>
  <c r="L1289" i="8"/>
  <c r="K1289" i="8"/>
  <c r="J1289" i="8"/>
  <c r="M1288" i="8"/>
  <c r="N1288" i="8" s="1"/>
  <c r="L1288" i="8"/>
  <c r="K1288" i="8"/>
  <c r="J1288" i="8"/>
  <c r="N1287" i="8"/>
  <c r="M1287" i="8"/>
  <c r="L1287" i="8"/>
  <c r="K1287" i="8"/>
  <c r="J1287" i="8"/>
  <c r="M1286" i="8"/>
  <c r="N1286" i="8" s="1"/>
  <c r="L1286" i="8"/>
  <c r="K1286" i="8"/>
  <c r="J1286" i="8"/>
  <c r="M1285" i="8"/>
  <c r="N1285" i="8" s="1"/>
  <c r="L1285" i="8"/>
  <c r="K1285" i="8"/>
  <c r="J1285" i="8"/>
  <c r="M1284" i="8"/>
  <c r="N1284" i="8" s="1"/>
  <c r="L1284" i="8"/>
  <c r="K1284" i="8"/>
  <c r="J1284" i="8"/>
  <c r="M1283" i="8"/>
  <c r="N1283" i="8" s="1"/>
  <c r="L1283" i="8"/>
  <c r="K1283" i="8"/>
  <c r="J1283" i="8"/>
  <c r="M1282" i="8"/>
  <c r="N1282" i="8" s="1"/>
  <c r="L1282" i="8"/>
  <c r="K1282" i="8"/>
  <c r="J1282" i="8"/>
  <c r="M1281" i="8"/>
  <c r="N1281" i="8" s="1"/>
  <c r="L1281" i="8"/>
  <c r="K1281" i="8"/>
  <c r="J1281" i="8"/>
  <c r="M1280" i="8"/>
  <c r="N1280" i="8" s="1"/>
  <c r="L1280" i="8"/>
  <c r="K1280" i="8"/>
  <c r="J1280" i="8"/>
  <c r="N1279" i="8"/>
  <c r="M1279" i="8"/>
  <c r="L1279" i="8"/>
  <c r="K1279" i="8"/>
  <c r="J1279" i="8"/>
  <c r="M1278" i="8"/>
  <c r="N1278" i="8" s="1"/>
  <c r="L1278" i="8"/>
  <c r="K1278" i="8"/>
  <c r="J1278" i="8"/>
  <c r="M1277" i="8"/>
  <c r="N1277" i="8" s="1"/>
  <c r="L1277" i="8"/>
  <c r="K1277" i="8"/>
  <c r="J1277" i="8"/>
  <c r="M1276" i="8"/>
  <c r="N1276" i="8" s="1"/>
  <c r="L1276" i="8"/>
  <c r="K1276" i="8"/>
  <c r="J1276" i="8"/>
  <c r="M1275" i="8"/>
  <c r="N1275" i="8" s="1"/>
  <c r="L1275" i="8"/>
  <c r="K1275" i="8"/>
  <c r="J1275" i="8"/>
  <c r="M1274" i="8"/>
  <c r="N1274" i="8" s="1"/>
  <c r="L1274" i="8"/>
  <c r="K1274" i="8"/>
  <c r="J1274" i="8"/>
  <c r="N1273" i="8"/>
  <c r="M1273" i="8"/>
  <c r="L1273" i="8"/>
  <c r="K1273" i="8"/>
  <c r="J1273" i="8"/>
  <c r="M1272" i="8"/>
  <c r="N1272" i="8" s="1"/>
  <c r="L1272" i="8"/>
  <c r="K1272" i="8"/>
  <c r="J1272" i="8"/>
  <c r="N1271" i="8"/>
  <c r="M1271" i="8"/>
  <c r="L1271" i="8"/>
  <c r="K1271" i="8"/>
  <c r="J1271" i="8"/>
  <c r="M1270" i="8"/>
  <c r="N1270" i="8" s="1"/>
  <c r="L1270" i="8"/>
  <c r="K1270" i="8"/>
  <c r="J1270" i="8"/>
  <c r="M1269" i="8"/>
  <c r="N1269" i="8" s="1"/>
  <c r="L1269" i="8"/>
  <c r="K1269" i="8"/>
  <c r="J1269" i="8"/>
  <c r="M1268" i="8"/>
  <c r="N1268" i="8" s="1"/>
  <c r="L1268" i="8"/>
  <c r="K1268" i="8"/>
  <c r="J1268" i="8"/>
  <c r="N1267" i="8"/>
  <c r="M1267" i="8"/>
  <c r="L1267" i="8"/>
  <c r="K1267" i="8"/>
  <c r="J1267" i="8"/>
  <c r="M1266" i="8"/>
  <c r="N1266" i="8" s="1"/>
  <c r="L1266" i="8"/>
  <c r="K1266" i="8"/>
  <c r="J1266" i="8"/>
  <c r="N1265" i="8"/>
  <c r="M1265" i="8"/>
  <c r="L1265" i="8"/>
  <c r="K1265" i="8"/>
  <c r="J1265" i="8"/>
  <c r="M1264" i="8"/>
  <c r="N1264" i="8" s="1"/>
  <c r="L1264" i="8"/>
  <c r="K1264" i="8"/>
  <c r="J1264" i="8"/>
  <c r="M1263" i="8"/>
  <c r="N1263" i="8" s="1"/>
  <c r="L1263" i="8"/>
  <c r="K1263" i="8"/>
  <c r="J1263" i="8"/>
  <c r="M1262" i="8"/>
  <c r="N1262" i="8" s="1"/>
  <c r="L1262" i="8"/>
  <c r="K1262" i="8"/>
  <c r="J1262" i="8"/>
  <c r="M1261" i="8"/>
  <c r="N1261" i="8" s="1"/>
  <c r="L1261" i="8"/>
  <c r="K1261" i="8"/>
  <c r="J1261" i="8"/>
  <c r="M1260" i="8"/>
  <c r="N1260" i="8" s="1"/>
  <c r="L1260" i="8"/>
  <c r="K1260" i="8"/>
  <c r="J1260" i="8"/>
  <c r="M1259" i="8"/>
  <c r="N1259" i="8" s="1"/>
  <c r="L1259" i="8"/>
  <c r="K1259" i="8"/>
  <c r="J1259" i="8"/>
  <c r="M1258" i="8"/>
  <c r="N1258" i="8" s="1"/>
  <c r="L1258" i="8"/>
  <c r="K1258" i="8"/>
  <c r="J1258" i="8"/>
  <c r="M1257" i="8"/>
  <c r="N1257" i="8" s="1"/>
  <c r="L1257" i="8"/>
  <c r="K1257" i="8"/>
  <c r="J1257" i="8"/>
  <c r="N1256" i="8"/>
  <c r="M1256" i="8"/>
  <c r="L1256" i="8"/>
  <c r="K1256" i="8"/>
  <c r="J1256" i="8"/>
  <c r="M1255" i="8"/>
  <c r="N1255" i="8" s="1"/>
  <c r="L1255" i="8"/>
  <c r="K1255" i="8"/>
  <c r="J1255" i="8"/>
  <c r="N1254" i="8"/>
  <c r="M1254" i="8"/>
  <c r="L1254" i="8"/>
  <c r="K1254" i="8"/>
  <c r="J1254" i="8"/>
  <c r="M1253" i="8"/>
  <c r="N1253" i="8" s="1"/>
  <c r="L1253" i="8"/>
  <c r="K1253" i="8"/>
  <c r="J1253" i="8"/>
  <c r="M1252" i="8"/>
  <c r="N1252" i="8" s="1"/>
  <c r="L1252" i="8"/>
  <c r="K1252" i="8"/>
  <c r="J1252" i="8"/>
  <c r="M1251" i="8"/>
  <c r="N1251" i="8" s="1"/>
  <c r="L1251" i="8"/>
  <c r="K1251" i="8"/>
  <c r="J1251" i="8"/>
  <c r="M1250" i="8"/>
  <c r="N1250" i="8" s="1"/>
  <c r="L1250" i="8"/>
  <c r="K1250" i="8"/>
  <c r="J1250" i="8"/>
  <c r="M1249" i="8"/>
  <c r="N1249" i="8" s="1"/>
  <c r="L1249" i="8"/>
  <c r="K1249" i="8"/>
  <c r="J1249" i="8"/>
  <c r="M1248" i="8"/>
  <c r="N1248" i="8" s="1"/>
  <c r="L1248" i="8"/>
  <c r="K1248" i="8"/>
  <c r="J1248" i="8"/>
  <c r="N1247" i="8"/>
  <c r="M1247" i="8"/>
  <c r="L1247" i="8"/>
  <c r="K1247" i="8"/>
  <c r="J1247" i="8"/>
  <c r="M1246" i="8"/>
  <c r="N1246" i="8" s="1"/>
  <c r="L1246" i="8"/>
  <c r="K1246" i="8"/>
  <c r="J1246" i="8"/>
  <c r="N1245" i="8"/>
  <c r="M1245" i="8"/>
  <c r="L1245" i="8"/>
  <c r="K1245" i="8"/>
  <c r="J1245" i="8"/>
  <c r="M1244" i="8"/>
  <c r="N1244" i="8" s="1"/>
  <c r="L1244" i="8"/>
  <c r="K1244" i="8"/>
  <c r="J1244" i="8"/>
  <c r="M1243" i="8"/>
  <c r="N1243" i="8" s="1"/>
  <c r="L1243" i="8"/>
  <c r="K1243" i="8"/>
  <c r="J1243" i="8"/>
  <c r="M1242" i="8"/>
  <c r="N1242" i="8" s="1"/>
  <c r="L1242" i="8"/>
  <c r="K1242" i="8"/>
  <c r="J1242" i="8"/>
  <c r="M1241" i="8"/>
  <c r="N1241" i="8" s="1"/>
  <c r="L1241" i="8"/>
  <c r="K1241" i="8"/>
  <c r="J1241" i="8"/>
  <c r="N1240" i="8"/>
  <c r="M1240" i="8"/>
  <c r="L1240" i="8"/>
  <c r="K1240" i="8"/>
  <c r="J1240" i="8"/>
  <c r="M1239" i="8"/>
  <c r="N1239" i="8" s="1"/>
  <c r="L1239" i="8"/>
  <c r="K1239" i="8"/>
  <c r="J1239" i="8"/>
  <c r="N1238" i="8"/>
  <c r="M1238" i="8"/>
  <c r="L1238" i="8"/>
  <c r="K1238" i="8"/>
  <c r="J1238" i="8"/>
  <c r="N1237" i="8"/>
  <c r="M1237" i="8"/>
  <c r="L1237" i="8"/>
  <c r="K1237" i="8"/>
  <c r="J1237" i="8"/>
  <c r="M1236" i="8"/>
  <c r="N1236" i="8" s="1"/>
  <c r="L1236" i="8"/>
  <c r="K1236" i="8"/>
  <c r="J1236" i="8"/>
  <c r="N1235" i="8"/>
  <c r="M1235" i="8"/>
  <c r="L1235" i="8"/>
  <c r="K1235" i="8"/>
  <c r="J1235" i="8"/>
  <c r="M1234" i="8"/>
  <c r="N1234" i="8" s="1"/>
  <c r="L1234" i="8"/>
  <c r="K1234" i="8"/>
  <c r="J1234" i="8"/>
  <c r="M1233" i="8"/>
  <c r="N1233" i="8" s="1"/>
  <c r="L1233" i="8"/>
  <c r="K1233" i="8"/>
  <c r="J1233" i="8"/>
  <c r="M1232" i="8"/>
  <c r="N1232" i="8" s="1"/>
  <c r="L1232" i="8"/>
  <c r="K1232" i="8"/>
  <c r="J1232" i="8"/>
  <c r="N1231" i="8"/>
  <c r="M1231" i="8"/>
  <c r="L1231" i="8"/>
  <c r="K1231" i="8"/>
  <c r="J1231" i="8"/>
  <c r="M1230" i="8"/>
  <c r="N1230" i="8" s="1"/>
  <c r="L1230" i="8"/>
  <c r="K1230" i="8"/>
  <c r="J1230" i="8"/>
  <c r="M1229" i="8"/>
  <c r="N1229" i="8" s="1"/>
  <c r="L1229" i="8"/>
  <c r="K1229" i="8"/>
  <c r="J1229" i="8"/>
  <c r="M1228" i="8"/>
  <c r="N1228" i="8" s="1"/>
  <c r="L1228" i="8"/>
  <c r="K1228" i="8"/>
  <c r="J1228" i="8"/>
  <c r="M1227" i="8"/>
  <c r="N1227" i="8" s="1"/>
  <c r="L1227" i="8"/>
  <c r="K1227" i="8"/>
  <c r="J1227" i="8"/>
  <c r="M1226" i="8"/>
  <c r="N1226" i="8" s="1"/>
  <c r="L1226" i="8"/>
  <c r="K1226" i="8"/>
  <c r="J1226" i="8"/>
  <c r="N1225" i="8"/>
  <c r="M1225" i="8"/>
  <c r="L1225" i="8"/>
  <c r="K1225" i="8"/>
  <c r="J1225" i="8"/>
  <c r="M1224" i="8"/>
  <c r="N1224" i="8" s="1"/>
  <c r="L1224" i="8"/>
  <c r="K1224" i="8"/>
  <c r="J1224" i="8"/>
  <c r="M1223" i="8"/>
  <c r="N1223" i="8" s="1"/>
  <c r="L1223" i="8"/>
  <c r="K1223" i="8"/>
  <c r="J1223" i="8"/>
  <c r="N1222" i="8"/>
  <c r="M1222" i="8"/>
  <c r="L1222" i="8"/>
  <c r="K1222" i="8"/>
  <c r="J1222" i="8"/>
  <c r="N1221" i="8"/>
  <c r="M1221" i="8"/>
  <c r="L1221" i="8"/>
  <c r="K1221" i="8"/>
  <c r="J1221" i="8"/>
  <c r="M1220" i="8"/>
  <c r="N1220" i="8" s="1"/>
  <c r="L1220" i="8"/>
  <c r="K1220" i="8"/>
  <c r="J1220" i="8"/>
  <c r="M1219" i="8"/>
  <c r="N1219" i="8" s="1"/>
  <c r="L1219" i="8"/>
  <c r="K1219" i="8"/>
  <c r="J1219" i="8"/>
  <c r="M1218" i="8"/>
  <c r="N1218" i="8" s="1"/>
  <c r="L1218" i="8"/>
  <c r="K1218" i="8"/>
  <c r="J1218" i="8"/>
  <c r="N1217" i="8"/>
  <c r="M1217" i="8"/>
  <c r="L1217" i="8"/>
  <c r="K1217" i="8"/>
  <c r="J1217" i="8"/>
  <c r="M1216" i="8"/>
  <c r="N1216" i="8" s="1"/>
  <c r="L1216" i="8"/>
  <c r="K1216" i="8"/>
  <c r="J1216" i="8"/>
  <c r="N1215" i="8"/>
  <c r="M1215" i="8"/>
  <c r="L1215" i="8"/>
  <c r="K1215" i="8"/>
  <c r="J1215" i="8"/>
  <c r="M1214" i="8"/>
  <c r="N1214" i="8" s="1"/>
  <c r="L1214" i="8"/>
  <c r="K1214" i="8"/>
  <c r="J1214" i="8"/>
  <c r="M1213" i="8"/>
  <c r="N1213" i="8" s="1"/>
  <c r="L1213" i="8"/>
  <c r="K1213" i="8"/>
  <c r="J1213" i="8"/>
  <c r="M1212" i="8"/>
  <c r="N1212" i="8" s="1"/>
  <c r="L1212" i="8"/>
  <c r="K1212" i="8"/>
  <c r="J1212" i="8"/>
  <c r="N1211" i="8"/>
  <c r="M1211" i="8"/>
  <c r="L1211" i="8"/>
  <c r="K1211" i="8"/>
  <c r="J1211" i="8"/>
  <c r="M1210" i="8"/>
  <c r="N1210" i="8" s="1"/>
  <c r="L1210" i="8"/>
  <c r="K1210" i="8"/>
  <c r="J1210" i="8"/>
  <c r="M1209" i="8"/>
  <c r="N1209" i="8" s="1"/>
  <c r="L1209" i="8"/>
  <c r="K1209" i="8"/>
  <c r="J1209" i="8"/>
  <c r="M1208" i="8"/>
  <c r="N1208" i="8" s="1"/>
  <c r="L1208" i="8"/>
  <c r="K1208" i="8"/>
  <c r="J1208" i="8"/>
  <c r="M1207" i="8"/>
  <c r="N1207" i="8" s="1"/>
  <c r="L1207" i="8"/>
  <c r="K1207" i="8"/>
  <c r="J1207" i="8"/>
  <c r="M1206" i="8"/>
  <c r="N1206" i="8" s="1"/>
  <c r="L1206" i="8"/>
  <c r="K1206" i="8"/>
  <c r="J1206" i="8"/>
  <c r="M1205" i="8"/>
  <c r="N1205" i="8" s="1"/>
  <c r="L1205" i="8"/>
  <c r="K1205" i="8"/>
  <c r="J1205" i="8"/>
  <c r="M1204" i="8"/>
  <c r="N1204" i="8" s="1"/>
  <c r="L1204" i="8"/>
  <c r="K1204" i="8"/>
  <c r="J1204" i="8"/>
  <c r="M1203" i="8"/>
  <c r="N1203" i="8" s="1"/>
  <c r="L1203" i="8"/>
  <c r="K1203" i="8"/>
  <c r="J1203" i="8"/>
  <c r="M1202" i="8"/>
  <c r="N1202" i="8" s="1"/>
  <c r="L1202" i="8"/>
  <c r="K1202" i="8"/>
  <c r="J1202" i="8"/>
  <c r="M1201" i="8"/>
  <c r="N1201" i="8" s="1"/>
  <c r="L1201" i="8"/>
  <c r="K1201" i="8"/>
  <c r="J1201" i="8"/>
  <c r="M1200" i="8"/>
  <c r="N1200" i="8" s="1"/>
  <c r="L1200" i="8"/>
  <c r="K1200" i="8"/>
  <c r="J1200" i="8"/>
  <c r="N1199" i="8"/>
  <c r="M1199" i="8"/>
  <c r="L1199" i="8"/>
  <c r="K1199" i="8"/>
  <c r="J1199" i="8"/>
  <c r="M1198" i="8"/>
  <c r="N1198" i="8" s="1"/>
  <c r="L1198" i="8"/>
  <c r="K1198" i="8"/>
  <c r="J1198" i="8"/>
  <c r="M1197" i="8"/>
  <c r="N1197" i="8" s="1"/>
  <c r="L1197" i="8"/>
  <c r="K1197" i="8"/>
  <c r="J1197" i="8"/>
  <c r="M1196" i="8"/>
  <c r="N1196" i="8" s="1"/>
  <c r="L1196" i="8"/>
  <c r="K1196" i="8"/>
  <c r="J1196" i="8"/>
  <c r="M1195" i="8"/>
  <c r="N1195" i="8" s="1"/>
  <c r="L1195" i="8"/>
  <c r="K1195" i="8"/>
  <c r="J1195" i="8"/>
  <c r="M1194" i="8"/>
  <c r="N1194" i="8" s="1"/>
  <c r="L1194" i="8"/>
  <c r="K1194" i="8"/>
  <c r="J1194" i="8"/>
  <c r="N1193" i="8"/>
  <c r="M1193" i="8"/>
  <c r="L1193" i="8"/>
  <c r="K1193" i="8"/>
  <c r="J1193" i="8"/>
  <c r="M1192" i="8"/>
  <c r="N1192" i="8" s="1"/>
  <c r="L1192" i="8"/>
  <c r="K1192" i="8"/>
  <c r="J1192" i="8"/>
  <c r="N1191" i="8"/>
  <c r="M1191" i="8"/>
  <c r="L1191" i="8"/>
  <c r="K1191" i="8"/>
  <c r="J1191" i="8"/>
  <c r="M1190" i="8"/>
  <c r="N1190" i="8" s="1"/>
  <c r="L1190" i="8"/>
  <c r="K1190" i="8"/>
  <c r="J1190" i="8"/>
  <c r="M1189" i="8"/>
  <c r="N1189" i="8" s="1"/>
  <c r="L1189" i="8"/>
  <c r="K1189" i="8"/>
  <c r="J1189" i="8"/>
  <c r="M1188" i="8"/>
  <c r="N1188" i="8" s="1"/>
  <c r="L1188" i="8"/>
  <c r="K1188" i="8"/>
  <c r="J1188" i="8"/>
  <c r="M1187" i="8"/>
  <c r="N1187" i="8" s="1"/>
  <c r="L1187" i="8"/>
  <c r="K1187" i="8"/>
  <c r="J1187" i="8"/>
  <c r="M1186" i="8"/>
  <c r="N1186" i="8" s="1"/>
  <c r="L1186" i="8"/>
  <c r="K1186" i="8"/>
  <c r="J1186" i="8"/>
  <c r="M1185" i="8"/>
  <c r="N1185" i="8" s="1"/>
  <c r="L1185" i="8"/>
  <c r="K1185" i="8"/>
  <c r="J1185" i="8"/>
  <c r="M1184" i="8"/>
  <c r="N1184" i="8" s="1"/>
  <c r="L1184" i="8"/>
  <c r="K1184" i="8"/>
  <c r="J1184" i="8"/>
  <c r="N1183" i="8"/>
  <c r="M1183" i="8"/>
  <c r="L1183" i="8"/>
  <c r="K1183" i="8"/>
  <c r="J1183" i="8"/>
  <c r="M1182" i="8"/>
  <c r="N1182" i="8" s="1"/>
  <c r="L1182" i="8"/>
  <c r="K1182" i="8"/>
  <c r="J1182" i="8"/>
  <c r="N1181" i="8"/>
  <c r="M1181" i="8"/>
  <c r="L1181" i="8"/>
  <c r="K1181" i="8"/>
  <c r="J1181" i="8"/>
  <c r="M1180" i="8"/>
  <c r="N1180" i="8" s="1"/>
  <c r="L1180" i="8"/>
  <c r="K1180" i="8"/>
  <c r="J1180" i="8"/>
  <c r="M1179" i="8"/>
  <c r="N1179" i="8" s="1"/>
  <c r="L1179" i="8"/>
  <c r="K1179" i="8"/>
  <c r="J1179" i="8"/>
  <c r="M1178" i="8"/>
  <c r="N1178" i="8" s="1"/>
  <c r="L1178" i="8"/>
  <c r="K1178" i="8"/>
  <c r="J1178" i="8"/>
  <c r="M1177" i="8"/>
  <c r="N1177" i="8" s="1"/>
  <c r="L1177" i="8"/>
  <c r="K1177" i="8"/>
  <c r="J1177" i="8"/>
  <c r="M1176" i="8"/>
  <c r="N1176" i="8" s="1"/>
  <c r="L1176" i="8"/>
  <c r="K1176" i="8"/>
  <c r="J1176" i="8"/>
  <c r="M1175" i="8"/>
  <c r="N1175" i="8" s="1"/>
  <c r="L1175" i="8"/>
  <c r="K1175" i="8"/>
  <c r="J1175" i="8"/>
  <c r="N1174" i="8"/>
  <c r="M1174" i="8"/>
  <c r="L1174" i="8"/>
  <c r="K1174" i="8"/>
  <c r="J1174" i="8"/>
  <c r="M1173" i="8"/>
  <c r="N1173" i="8" s="1"/>
  <c r="L1173" i="8"/>
  <c r="K1173" i="8"/>
  <c r="J1173" i="8"/>
  <c r="M1172" i="8"/>
  <c r="N1172" i="8" s="1"/>
  <c r="L1172" i="8"/>
  <c r="K1172" i="8"/>
  <c r="J1172" i="8"/>
  <c r="M1171" i="8"/>
  <c r="N1171" i="8" s="1"/>
  <c r="L1171" i="8"/>
  <c r="K1171" i="8"/>
  <c r="J1171" i="8"/>
  <c r="M1170" i="8"/>
  <c r="N1170" i="8" s="1"/>
  <c r="L1170" i="8"/>
  <c r="K1170" i="8"/>
  <c r="J1170" i="8"/>
  <c r="M1169" i="8"/>
  <c r="N1169" i="8" s="1"/>
  <c r="L1169" i="8"/>
  <c r="K1169" i="8"/>
  <c r="J1169" i="8"/>
  <c r="M1168" i="8"/>
  <c r="N1168" i="8" s="1"/>
  <c r="L1168" i="8"/>
  <c r="K1168" i="8"/>
  <c r="J1168" i="8"/>
  <c r="M1167" i="8"/>
  <c r="N1167" i="8" s="1"/>
  <c r="L1167" i="8"/>
  <c r="K1167" i="8"/>
  <c r="J1167" i="8"/>
  <c r="M1166" i="8"/>
  <c r="N1166" i="8" s="1"/>
  <c r="L1166" i="8"/>
  <c r="K1166" i="8"/>
  <c r="J1166" i="8"/>
  <c r="N1165" i="8"/>
  <c r="M1165" i="8"/>
  <c r="L1165" i="8"/>
  <c r="K1165" i="8"/>
  <c r="J1165" i="8"/>
  <c r="M1164" i="8"/>
  <c r="N1164" i="8" s="1"/>
  <c r="L1164" i="8"/>
  <c r="K1164" i="8"/>
  <c r="J1164" i="8"/>
  <c r="M1163" i="8"/>
  <c r="N1163" i="8" s="1"/>
  <c r="L1163" i="8"/>
  <c r="K1163" i="8"/>
  <c r="J1163" i="8"/>
  <c r="M1162" i="8"/>
  <c r="N1162" i="8" s="1"/>
  <c r="L1162" i="8"/>
  <c r="K1162" i="8"/>
  <c r="J1162" i="8"/>
  <c r="M1161" i="8"/>
  <c r="N1161" i="8" s="1"/>
  <c r="L1161" i="8"/>
  <c r="K1161" i="8"/>
  <c r="J1161" i="8"/>
  <c r="M1160" i="8"/>
  <c r="N1160" i="8" s="1"/>
  <c r="L1160" i="8"/>
  <c r="K1160" i="8"/>
  <c r="J1160" i="8"/>
  <c r="N1159" i="8"/>
  <c r="M1159" i="8"/>
  <c r="L1159" i="8"/>
  <c r="K1159" i="8"/>
  <c r="J1159" i="8"/>
  <c r="M1158" i="8"/>
  <c r="N1158" i="8" s="1"/>
  <c r="L1158" i="8"/>
  <c r="K1158" i="8"/>
  <c r="J1158" i="8"/>
  <c r="M1157" i="8"/>
  <c r="N1157" i="8" s="1"/>
  <c r="L1157" i="8"/>
  <c r="K1157" i="8"/>
  <c r="J1157" i="8"/>
  <c r="M1156" i="8"/>
  <c r="N1156" i="8" s="1"/>
  <c r="L1156" i="8"/>
  <c r="K1156" i="8"/>
  <c r="J1156" i="8"/>
  <c r="N1155" i="8"/>
  <c r="M1155" i="8"/>
  <c r="L1155" i="8"/>
  <c r="K1155" i="8"/>
  <c r="J1155" i="8"/>
  <c r="M1154" i="8"/>
  <c r="N1154" i="8" s="1"/>
  <c r="L1154" i="8"/>
  <c r="K1154" i="8"/>
  <c r="J1154" i="8"/>
  <c r="M1153" i="8"/>
  <c r="N1153" i="8" s="1"/>
  <c r="L1153" i="8"/>
  <c r="K1153" i="8"/>
  <c r="J1153" i="8"/>
  <c r="M1152" i="8"/>
  <c r="N1152" i="8" s="1"/>
  <c r="L1152" i="8"/>
  <c r="K1152" i="8"/>
  <c r="J1152" i="8"/>
  <c r="M1151" i="8"/>
  <c r="N1151" i="8" s="1"/>
  <c r="L1151" i="8"/>
  <c r="K1151" i="8"/>
  <c r="J1151" i="8"/>
  <c r="N1150" i="8"/>
  <c r="M1150" i="8"/>
  <c r="L1150" i="8"/>
  <c r="K1150" i="8"/>
  <c r="J1150" i="8"/>
  <c r="M1149" i="8"/>
  <c r="N1149" i="8" s="1"/>
  <c r="L1149" i="8"/>
  <c r="K1149" i="8"/>
  <c r="J1149" i="8"/>
  <c r="M1148" i="8"/>
  <c r="N1148" i="8" s="1"/>
  <c r="L1148" i="8"/>
  <c r="K1148" i="8"/>
  <c r="J1148" i="8"/>
  <c r="M1147" i="8"/>
  <c r="N1147" i="8" s="1"/>
  <c r="L1147" i="8"/>
  <c r="K1147" i="8"/>
  <c r="J1147" i="8"/>
  <c r="M1146" i="8"/>
  <c r="N1146" i="8" s="1"/>
  <c r="L1146" i="8"/>
  <c r="K1146" i="8"/>
  <c r="J1146" i="8"/>
  <c r="M1145" i="8"/>
  <c r="N1145" i="8" s="1"/>
  <c r="L1145" i="8"/>
  <c r="K1145" i="8"/>
  <c r="J1145" i="8"/>
  <c r="M1144" i="8"/>
  <c r="N1144" i="8" s="1"/>
  <c r="L1144" i="8"/>
  <c r="K1144" i="8"/>
  <c r="J1144" i="8"/>
  <c r="N1143" i="8"/>
  <c r="M1143" i="8"/>
  <c r="L1143" i="8"/>
  <c r="K1143" i="8"/>
  <c r="J1143" i="8"/>
  <c r="N1142" i="8"/>
  <c r="M1142" i="8"/>
  <c r="L1142" i="8"/>
  <c r="K1142" i="8"/>
  <c r="J1142" i="8"/>
  <c r="M1141" i="8"/>
  <c r="N1141" i="8" s="1"/>
  <c r="L1141" i="8"/>
  <c r="K1141" i="8"/>
  <c r="J1141" i="8"/>
  <c r="M1140" i="8"/>
  <c r="N1140" i="8" s="1"/>
  <c r="L1140" i="8"/>
  <c r="K1140" i="8"/>
  <c r="J1140" i="8"/>
  <c r="M1139" i="8"/>
  <c r="N1139" i="8" s="1"/>
  <c r="L1139" i="8"/>
  <c r="K1139" i="8"/>
  <c r="J1139" i="8"/>
  <c r="M1138" i="8"/>
  <c r="N1138" i="8" s="1"/>
  <c r="L1138" i="8"/>
  <c r="K1138" i="8"/>
  <c r="J1138" i="8"/>
  <c r="M1137" i="8"/>
  <c r="N1137" i="8" s="1"/>
  <c r="L1137" i="8"/>
  <c r="K1137" i="8"/>
  <c r="J1137" i="8"/>
  <c r="M1136" i="8"/>
  <c r="N1136" i="8" s="1"/>
  <c r="L1136" i="8"/>
  <c r="K1136" i="8"/>
  <c r="J1136" i="8"/>
  <c r="M1135" i="8"/>
  <c r="N1135" i="8" s="1"/>
  <c r="L1135" i="8"/>
  <c r="K1135" i="8"/>
  <c r="J1135" i="8"/>
  <c r="M1134" i="8"/>
  <c r="N1134" i="8" s="1"/>
  <c r="L1134" i="8"/>
  <c r="K1134" i="8"/>
  <c r="J1134" i="8"/>
  <c r="M1133" i="8"/>
  <c r="N1133" i="8" s="1"/>
  <c r="L1133" i="8"/>
  <c r="K1133" i="8"/>
  <c r="J1133" i="8"/>
  <c r="M1132" i="8"/>
  <c r="N1132" i="8" s="1"/>
  <c r="L1132" i="8"/>
  <c r="K1132" i="8"/>
  <c r="J1132" i="8"/>
  <c r="M1131" i="8"/>
  <c r="N1131" i="8" s="1"/>
  <c r="L1131" i="8"/>
  <c r="K1131" i="8"/>
  <c r="J1131" i="8"/>
  <c r="M1130" i="8"/>
  <c r="N1130" i="8" s="1"/>
  <c r="L1130" i="8"/>
  <c r="K1130" i="8"/>
  <c r="J1130" i="8"/>
  <c r="M1129" i="8"/>
  <c r="N1129" i="8" s="1"/>
  <c r="L1129" i="8"/>
  <c r="K1129" i="8"/>
  <c r="J1129" i="8"/>
  <c r="N1128" i="8"/>
  <c r="M1128" i="8"/>
  <c r="L1128" i="8"/>
  <c r="K1128" i="8"/>
  <c r="J1128" i="8"/>
  <c r="N1127" i="8"/>
  <c r="M1127" i="8"/>
  <c r="L1127" i="8"/>
  <c r="K1127" i="8"/>
  <c r="J1127" i="8"/>
  <c r="N1126" i="8"/>
  <c r="M1126" i="8"/>
  <c r="L1126" i="8"/>
  <c r="K1126" i="8"/>
  <c r="J1126" i="8"/>
  <c r="M1125" i="8"/>
  <c r="N1125" i="8" s="1"/>
  <c r="L1125" i="8"/>
  <c r="K1125" i="8"/>
  <c r="J1125" i="8"/>
  <c r="M1124" i="8"/>
  <c r="N1124" i="8" s="1"/>
  <c r="L1124" i="8"/>
  <c r="K1124" i="8"/>
  <c r="J1124" i="8"/>
  <c r="N1123" i="8"/>
  <c r="M1123" i="8"/>
  <c r="L1123" i="8"/>
  <c r="K1123" i="8"/>
  <c r="J1123" i="8"/>
  <c r="M1122" i="8"/>
  <c r="N1122" i="8" s="1"/>
  <c r="L1122" i="8"/>
  <c r="K1122" i="8"/>
  <c r="J1122" i="8"/>
  <c r="M1121" i="8"/>
  <c r="N1121" i="8" s="1"/>
  <c r="L1121" i="8"/>
  <c r="K1121" i="8"/>
  <c r="J1121" i="8"/>
  <c r="M1120" i="8"/>
  <c r="N1120" i="8" s="1"/>
  <c r="L1120" i="8"/>
  <c r="K1120" i="8"/>
  <c r="J1120" i="8"/>
  <c r="N1119" i="8"/>
  <c r="M1119" i="8"/>
  <c r="L1119" i="8"/>
  <c r="K1119" i="8"/>
  <c r="J1119" i="8"/>
  <c r="N1118" i="8"/>
  <c r="M1118" i="8"/>
  <c r="L1118" i="8"/>
  <c r="K1118" i="8"/>
  <c r="J1118" i="8"/>
  <c r="N1117" i="8"/>
  <c r="M1117" i="8"/>
  <c r="L1117" i="8"/>
  <c r="K1117" i="8"/>
  <c r="J1117" i="8"/>
  <c r="M1116" i="8"/>
  <c r="N1116" i="8" s="1"/>
  <c r="L1116" i="8"/>
  <c r="K1116" i="8"/>
  <c r="J1116" i="8"/>
  <c r="M1115" i="8"/>
  <c r="N1115" i="8" s="1"/>
  <c r="L1115" i="8"/>
  <c r="K1115" i="8"/>
  <c r="J1115" i="8"/>
  <c r="M1114" i="8"/>
  <c r="N1114" i="8" s="1"/>
  <c r="L1114" i="8"/>
  <c r="K1114" i="8"/>
  <c r="J1114" i="8"/>
  <c r="N1113" i="8"/>
  <c r="M1113" i="8"/>
  <c r="L1113" i="8"/>
  <c r="K1113" i="8"/>
  <c r="J1113" i="8"/>
  <c r="M1112" i="8"/>
  <c r="N1112" i="8" s="1"/>
  <c r="L1112" i="8"/>
  <c r="K1112" i="8"/>
  <c r="J1112" i="8"/>
  <c r="M1111" i="8"/>
  <c r="N1111" i="8" s="1"/>
  <c r="L1111" i="8"/>
  <c r="K1111" i="8"/>
  <c r="J1111" i="8"/>
  <c r="M1110" i="8"/>
  <c r="N1110" i="8" s="1"/>
  <c r="L1110" i="8"/>
  <c r="K1110" i="8"/>
  <c r="J1110" i="8"/>
  <c r="N1109" i="8"/>
  <c r="M1109" i="8"/>
  <c r="L1109" i="8"/>
  <c r="K1109" i="8"/>
  <c r="J1109" i="8"/>
  <c r="M1108" i="8"/>
  <c r="N1108" i="8" s="1"/>
  <c r="L1108" i="8"/>
  <c r="K1108" i="8"/>
  <c r="J1108" i="8"/>
  <c r="M1107" i="8"/>
  <c r="N1107" i="8" s="1"/>
  <c r="L1107" i="8"/>
  <c r="K1107" i="8"/>
  <c r="J1107" i="8"/>
  <c r="M1106" i="8"/>
  <c r="N1106" i="8" s="1"/>
  <c r="L1106" i="8"/>
  <c r="K1106" i="8"/>
  <c r="J1106" i="8"/>
  <c r="M1105" i="8"/>
  <c r="N1105" i="8" s="1"/>
  <c r="L1105" i="8"/>
  <c r="K1105" i="8"/>
  <c r="J1105" i="8"/>
  <c r="M1104" i="8"/>
  <c r="N1104" i="8" s="1"/>
  <c r="L1104" i="8"/>
  <c r="K1104" i="8"/>
  <c r="J1104" i="8"/>
  <c r="N1103" i="8"/>
  <c r="M1103" i="8"/>
  <c r="L1103" i="8"/>
  <c r="K1103" i="8"/>
  <c r="J1103" i="8"/>
  <c r="M1102" i="8"/>
  <c r="N1102" i="8" s="1"/>
  <c r="L1102" i="8"/>
  <c r="K1102" i="8"/>
  <c r="J1102" i="8"/>
  <c r="M1101" i="8"/>
  <c r="N1101" i="8" s="1"/>
  <c r="L1101" i="8"/>
  <c r="K1101" i="8"/>
  <c r="J1101" i="8"/>
  <c r="M1100" i="8"/>
  <c r="N1100" i="8" s="1"/>
  <c r="L1100" i="8"/>
  <c r="K1100" i="8"/>
  <c r="J1100" i="8"/>
  <c r="M1099" i="8"/>
  <c r="N1099" i="8" s="1"/>
  <c r="L1099" i="8"/>
  <c r="K1099" i="8"/>
  <c r="J1099" i="8"/>
  <c r="M1098" i="8"/>
  <c r="N1098" i="8" s="1"/>
  <c r="L1098" i="8"/>
  <c r="K1098" i="8"/>
  <c r="J1098" i="8"/>
  <c r="N1097" i="8"/>
  <c r="M1097" i="8"/>
  <c r="L1097" i="8"/>
  <c r="K1097" i="8"/>
  <c r="J1097" i="8"/>
  <c r="M1096" i="8"/>
  <c r="N1096" i="8" s="1"/>
  <c r="L1096" i="8"/>
  <c r="K1096" i="8"/>
  <c r="J1096" i="8"/>
  <c r="M1095" i="8"/>
  <c r="N1095" i="8" s="1"/>
  <c r="L1095" i="8"/>
  <c r="K1095" i="8"/>
  <c r="J1095" i="8"/>
  <c r="M1094" i="8"/>
  <c r="N1094" i="8" s="1"/>
  <c r="L1094" i="8"/>
  <c r="K1094" i="8"/>
  <c r="J1094" i="8"/>
  <c r="N1093" i="8"/>
  <c r="M1093" i="8"/>
  <c r="L1093" i="8"/>
  <c r="K1093" i="8"/>
  <c r="J1093" i="8"/>
  <c r="M1092" i="8"/>
  <c r="N1092" i="8" s="1"/>
  <c r="L1092" i="8"/>
  <c r="K1092" i="8"/>
  <c r="J1092" i="8"/>
  <c r="M1091" i="8"/>
  <c r="N1091" i="8" s="1"/>
  <c r="L1091" i="8"/>
  <c r="K1091" i="8"/>
  <c r="J1091" i="8"/>
  <c r="R1090" i="8"/>
  <c r="M1090" i="8"/>
  <c r="N1090" i="8" s="1"/>
  <c r="L1090" i="8"/>
  <c r="K1090" i="8"/>
  <c r="J1090" i="8"/>
  <c r="R1089" i="8"/>
  <c r="M1089" i="8"/>
  <c r="N1089" i="8" s="1"/>
  <c r="L1089" i="8"/>
  <c r="K1089" i="8"/>
  <c r="J1089" i="8"/>
  <c r="R1088" i="8"/>
  <c r="T1088" i="8" s="1"/>
  <c r="M1088" i="8"/>
  <c r="N1088" i="8" s="1"/>
  <c r="L1088" i="8"/>
  <c r="K1088" i="8"/>
  <c r="J1088" i="8"/>
  <c r="R1087" i="8"/>
  <c r="T1087" i="8" s="1"/>
  <c r="M1087" i="8"/>
  <c r="N1087" i="8" s="1"/>
  <c r="L1087" i="8"/>
  <c r="K1087" i="8"/>
  <c r="J1087" i="8"/>
  <c r="R1086" i="8"/>
  <c r="M1086" i="8"/>
  <c r="N1086" i="8" s="1"/>
  <c r="L1086" i="8"/>
  <c r="K1086" i="8"/>
  <c r="J1086" i="8"/>
  <c r="R1085" i="8"/>
  <c r="M1085" i="8"/>
  <c r="N1085" i="8" s="1"/>
  <c r="L1085" i="8"/>
  <c r="K1085" i="8"/>
  <c r="J1085" i="8"/>
  <c r="R1084" i="8"/>
  <c r="M1084" i="8"/>
  <c r="N1084" i="8" s="1"/>
  <c r="L1084" i="8"/>
  <c r="K1084" i="8"/>
  <c r="J1084" i="8"/>
  <c r="R1083" i="8"/>
  <c r="M1083" i="8"/>
  <c r="N1083" i="8" s="1"/>
  <c r="L1083" i="8"/>
  <c r="K1083" i="8"/>
  <c r="J1083" i="8"/>
  <c r="R1082" i="8"/>
  <c r="M1082" i="8"/>
  <c r="N1082" i="8" s="1"/>
  <c r="L1082" i="8"/>
  <c r="K1082" i="8"/>
  <c r="J1082" i="8"/>
  <c r="R1081" i="8"/>
  <c r="M1081" i="8"/>
  <c r="N1081" i="8" s="1"/>
  <c r="L1081" i="8"/>
  <c r="K1081" i="8"/>
  <c r="J1081" i="8"/>
  <c r="R1080" i="8"/>
  <c r="T1080" i="8" s="1"/>
  <c r="M1080" i="8"/>
  <c r="N1080" i="8" s="1"/>
  <c r="L1080" i="8"/>
  <c r="K1080" i="8"/>
  <c r="J1080" i="8"/>
  <c r="R1079" i="8"/>
  <c r="T1079" i="8" s="1"/>
  <c r="M1079" i="8"/>
  <c r="N1079" i="8" s="1"/>
  <c r="L1079" i="8"/>
  <c r="K1079" i="8"/>
  <c r="J1079" i="8"/>
  <c r="R1078" i="8"/>
  <c r="N1078" i="8"/>
  <c r="M1078" i="8"/>
  <c r="L1078" i="8"/>
  <c r="K1078" i="8"/>
  <c r="J1078" i="8"/>
  <c r="R1077" i="8"/>
  <c r="M1077" i="8"/>
  <c r="N1077" i="8" s="1"/>
  <c r="L1077" i="8"/>
  <c r="K1077" i="8"/>
  <c r="J1077" i="8"/>
  <c r="R1076" i="8"/>
  <c r="M1076" i="8"/>
  <c r="N1076" i="8" s="1"/>
  <c r="L1076" i="8"/>
  <c r="K1076" i="8"/>
  <c r="J1076" i="8"/>
  <c r="R1075" i="8"/>
  <c r="M1075" i="8"/>
  <c r="N1075" i="8" s="1"/>
  <c r="L1075" i="8"/>
  <c r="K1075" i="8"/>
  <c r="J1075" i="8"/>
  <c r="R1074" i="8"/>
  <c r="M1074" i="8"/>
  <c r="N1074" i="8" s="1"/>
  <c r="L1074" i="8"/>
  <c r="K1074" i="8"/>
  <c r="J1074" i="8"/>
  <c r="R1073" i="8"/>
  <c r="M1073" i="8"/>
  <c r="N1073" i="8" s="1"/>
  <c r="L1073" i="8"/>
  <c r="K1073" i="8"/>
  <c r="J1073" i="8"/>
  <c r="R1072" i="8"/>
  <c r="T1072" i="8" s="1"/>
  <c r="M1072" i="8"/>
  <c r="N1072" i="8" s="1"/>
  <c r="L1072" i="8"/>
  <c r="K1072" i="8"/>
  <c r="J1072" i="8"/>
  <c r="R1071" i="8"/>
  <c r="T1071" i="8" s="1"/>
  <c r="M1071" i="8"/>
  <c r="N1071" i="8" s="1"/>
  <c r="L1071" i="8"/>
  <c r="K1071" i="8"/>
  <c r="J1071" i="8"/>
  <c r="R1070" i="8"/>
  <c r="N1070" i="8"/>
  <c r="M1070" i="8"/>
  <c r="L1070" i="8"/>
  <c r="K1070" i="8"/>
  <c r="J1070" i="8"/>
  <c r="R1069" i="8"/>
  <c r="M1069" i="8"/>
  <c r="N1069" i="8" s="1"/>
  <c r="L1069" i="8"/>
  <c r="K1069" i="8"/>
  <c r="J1069" i="8"/>
  <c r="R1068" i="8"/>
  <c r="M1068" i="8"/>
  <c r="N1068" i="8" s="1"/>
  <c r="L1068" i="8"/>
  <c r="K1068" i="8"/>
  <c r="J1068" i="8"/>
  <c r="R1067" i="8"/>
  <c r="M1067" i="8"/>
  <c r="N1067" i="8" s="1"/>
  <c r="L1067" i="8"/>
  <c r="K1067" i="8"/>
  <c r="J1067" i="8"/>
  <c r="R1066" i="8"/>
  <c r="M1066" i="8"/>
  <c r="N1066" i="8" s="1"/>
  <c r="L1066" i="8"/>
  <c r="K1066" i="8"/>
  <c r="J1066" i="8"/>
  <c r="R1065" i="8"/>
  <c r="M1065" i="8"/>
  <c r="N1065" i="8" s="1"/>
  <c r="L1065" i="8"/>
  <c r="K1065" i="8"/>
  <c r="J1065" i="8"/>
  <c r="R1064" i="8"/>
  <c r="T1064" i="8" s="1"/>
  <c r="M1064" i="8"/>
  <c r="N1064" i="8" s="1"/>
  <c r="L1064" i="8"/>
  <c r="K1064" i="8"/>
  <c r="J1064" i="8"/>
  <c r="R1063" i="8"/>
  <c r="T1063" i="8" s="1"/>
  <c r="M1063" i="8"/>
  <c r="N1063" i="8" s="1"/>
  <c r="L1063" i="8"/>
  <c r="K1063" i="8"/>
  <c r="J1063" i="8"/>
  <c r="R1062" i="8"/>
  <c r="N1062" i="8"/>
  <c r="M1062" i="8"/>
  <c r="L1062" i="8"/>
  <c r="K1062" i="8"/>
  <c r="J1062" i="8"/>
  <c r="R1061" i="8"/>
  <c r="M1061" i="8"/>
  <c r="N1061" i="8" s="1"/>
  <c r="L1061" i="8"/>
  <c r="K1061" i="8"/>
  <c r="J1061" i="8"/>
  <c r="R1060" i="8"/>
  <c r="M1060" i="8"/>
  <c r="N1060" i="8" s="1"/>
  <c r="L1060" i="8"/>
  <c r="K1060" i="8"/>
  <c r="J1060" i="8"/>
  <c r="R1059" i="8"/>
  <c r="M1059" i="8"/>
  <c r="N1059" i="8" s="1"/>
  <c r="L1059" i="8"/>
  <c r="K1059" i="8"/>
  <c r="J1059" i="8"/>
  <c r="R1058" i="8"/>
  <c r="M1058" i="8"/>
  <c r="N1058" i="8" s="1"/>
  <c r="L1058" i="8"/>
  <c r="K1058" i="8"/>
  <c r="J1058" i="8"/>
  <c r="R1057" i="8"/>
  <c r="M1057" i="8"/>
  <c r="N1057" i="8" s="1"/>
  <c r="L1057" i="8"/>
  <c r="K1057" i="8"/>
  <c r="J1057" i="8"/>
  <c r="R1056" i="8"/>
  <c r="T1056" i="8" s="1"/>
  <c r="M1056" i="8"/>
  <c r="N1056" i="8" s="1"/>
  <c r="L1056" i="8"/>
  <c r="K1056" i="8"/>
  <c r="J1056" i="8"/>
  <c r="R1055" i="8"/>
  <c r="T1055" i="8" s="1"/>
  <c r="M1055" i="8"/>
  <c r="N1055" i="8" s="1"/>
  <c r="L1055" i="8"/>
  <c r="K1055" i="8"/>
  <c r="J1055" i="8"/>
  <c r="R1054" i="8"/>
  <c r="M1054" i="8"/>
  <c r="N1054" i="8" s="1"/>
  <c r="L1054" i="8"/>
  <c r="K1054" i="8"/>
  <c r="J1054" i="8"/>
  <c r="R1053" i="8"/>
  <c r="M1053" i="8"/>
  <c r="N1053" i="8" s="1"/>
  <c r="L1053" i="8"/>
  <c r="K1053" i="8"/>
  <c r="J1053" i="8"/>
  <c r="R1052" i="8"/>
  <c r="M1052" i="8"/>
  <c r="N1052" i="8" s="1"/>
  <c r="L1052" i="8"/>
  <c r="K1052" i="8"/>
  <c r="J1052" i="8"/>
  <c r="R1051" i="8"/>
  <c r="M1051" i="8"/>
  <c r="N1051" i="8" s="1"/>
  <c r="L1051" i="8"/>
  <c r="K1051" i="8"/>
  <c r="J1051" i="8"/>
  <c r="R1050" i="8"/>
  <c r="M1050" i="8"/>
  <c r="N1050" i="8" s="1"/>
  <c r="L1050" i="8"/>
  <c r="K1050" i="8"/>
  <c r="J1050" i="8"/>
  <c r="R1049" i="8"/>
  <c r="M1049" i="8"/>
  <c r="N1049" i="8" s="1"/>
  <c r="L1049" i="8"/>
  <c r="K1049" i="8"/>
  <c r="J1049" i="8"/>
  <c r="R1048" i="8"/>
  <c r="T1048" i="8" s="1"/>
  <c r="M1048" i="8"/>
  <c r="N1048" i="8" s="1"/>
  <c r="L1048" i="8"/>
  <c r="K1048" i="8"/>
  <c r="J1048" i="8"/>
  <c r="R1047" i="8"/>
  <c r="T1047" i="8" s="1"/>
  <c r="M1047" i="8"/>
  <c r="N1047" i="8" s="1"/>
  <c r="L1047" i="8"/>
  <c r="K1047" i="8"/>
  <c r="J1047" i="8"/>
  <c r="R1046" i="8"/>
  <c r="N1046" i="8"/>
  <c r="M1046" i="8"/>
  <c r="L1046" i="8"/>
  <c r="K1046" i="8"/>
  <c r="J1046" i="8"/>
  <c r="R1045" i="8"/>
  <c r="M1045" i="8"/>
  <c r="N1045" i="8" s="1"/>
  <c r="L1045" i="8"/>
  <c r="K1045" i="8"/>
  <c r="J1045" i="8"/>
  <c r="R1044" i="8"/>
  <c r="M1044" i="8"/>
  <c r="N1044" i="8" s="1"/>
  <c r="L1044" i="8"/>
  <c r="K1044" i="8"/>
  <c r="J1044" i="8"/>
  <c r="R1043" i="8"/>
  <c r="M1043" i="8"/>
  <c r="N1043" i="8" s="1"/>
  <c r="L1043" i="8"/>
  <c r="K1043" i="8"/>
  <c r="J1043" i="8"/>
  <c r="R1042" i="8"/>
  <c r="M1042" i="8"/>
  <c r="N1042" i="8" s="1"/>
  <c r="L1042" i="8"/>
  <c r="K1042" i="8"/>
  <c r="J1042" i="8"/>
  <c r="R1041" i="8"/>
  <c r="M1041" i="8"/>
  <c r="N1041" i="8" s="1"/>
  <c r="L1041" i="8"/>
  <c r="K1041" i="8"/>
  <c r="J1041" i="8"/>
  <c r="R1040" i="8"/>
  <c r="T1040" i="8" s="1"/>
  <c r="M1040" i="8"/>
  <c r="N1040" i="8" s="1"/>
  <c r="L1040" i="8"/>
  <c r="K1040" i="8"/>
  <c r="J1040" i="8"/>
  <c r="R1039" i="8"/>
  <c r="T1039" i="8" s="1"/>
  <c r="M1039" i="8"/>
  <c r="N1039" i="8" s="1"/>
  <c r="L1039" i="8"/>
  <c r="K1039" i="8"/>
  <c r="J1039" i="8"/>
  <c r="R1038" i="8"/>
  <c r="N1038" i="8"/>
  <c r="M1038" i="8"/>
  <c r="L1038" i="8"/>
  <c r="K1038" i="8"/>
  <c r="J1038" i="8"/>
  <c r="R1037" i="8"/>
  <c r="M1037" i="8"/>
  <c r="N1037" i="8" s="1"/>
  <c r="L1037" i="8"/>
  <c r="K1037" i="8"/>
  <c r="J1037" i="8"/>
  <c r="R1036" i="8"/>
  <c r="M1036" i="8"/>
  <c r="N1036" i="8" s="1"/>
  <c r="L1036" i="8"/>
  <c r="K1036" i="8"/>
  <c r="J1036" i="8"/>
  <c r="R1035" i="8"/>
  <c r="M1035" i="8"/>
  <c r="N1035" i="8" s="1"/>
  <c r="L1035" i="8"/>
  <c r="K1035" i="8"/>
  <c r="J1035" i="8"/>
  <c r="R1034" i="8"/>
  <c r="M1034" i="8"/>
  <c r="N1034" i="8" s="1"/>
  <c r="L1034" i="8"/>
  <c r="K1034" i="8"/>
  <c r="J1034" i="8"/>
  <c r="R1033" i="8"/>
  <c r="M1033" i="8"/>
  <c r="N1033" i="8" s="1"/>
  <c r="L1033" i="8"/>
  <c r="K1033" i="8"/>
  <c r="J1033" i="8"/>
  <c r="R1032" i="8"/>
  <c r="T1032" i="8" s="1"/>
  <c r="M1032" i="8"/>
  <c r="N1032" i="8" s="1"/>
  <c r="L1032" i="8"/>
  <c r="K1032" i="8"/>
  <c r="J1032" i="8"/>
  <c r="R1031" i="8"/>
  <c r="T1031" i="8" s="1"/>
  <c r="M1031" i="8"/>
  <c r="N1031" i="8" s="1"/>
  <c r="L1031" i="8"/>
  <c r="K1031" i="8"/>
  <c r="J1031" i="8"/>
  <c r="R1030" i="8"/>
  <c r="N1030" i="8"/>
  <c r="M1030" i="8"/>
  <c r="L1030" i="8"/>
  <c r="K1030" i="8"/>
  <c r="J1030" i="8"/>
  <c r="R1029" i="8"/>
  <c r="M1029" i="8"/>
  <c r="N1029" i="8" s="1"/>
  <c r="L1029" i="8"/>
  <c r="K1029" i="8"/>
  <c r="J1029" i="8"/>
  <c r="R1028" i="8"/>
  <c r="M1028" i="8"/>
  <c r="N1028" i="8" s="1"/>
  <c r="L1028" i="8"/>
  <c r="K1028" i="8"/>
  <c r="J1028" i="8"/>
  <c r="R1027" i="8"/>
  <c r="M1027" i="8"/>
  <c r="N1027" i="8" s="1"/>
  <c r="L1027" i="8"/>
  <c r="K1027" i="8"/>
  <c r="J1027" i="8"/>
  <c r="R1026" i="8"/>
  <c r="M1026" i="8"/>
  <c r="N1026" i="8" s="1"/>
  <c r="L1026" i="8"/>
  <c r="K1026" i="8"/>
  <c r="J1026" i="8"/>
  <c r="R1025" i="8"/>
  <c r="M1025" i="8"/>
  <c r="N1025" i="8" s="1"/>
  <c r="L1025" i="8"/>
  <c r="K1025" i="8"/>
  <c r="J1025" i="8"/>
  <c r="R1024" i="8"/>
  <c r="T1024" i="8" s="1"/>
  <c r="M1024" i="8"/>
  <c r="N1024" i="8" s="1"/>
  <c r="L1024" i="8"/>
  <c r="K1024" i="8"/>
  <c r="J1024" i="8"/>
  <c r="R1023" i="8"/>
  <c r="T1023" i="8" s="1"/>
  <c r="M1023" i="8"/>
  <c r="N1023" i="8" s="1"/>
  <c r="L1023" i="8"/>
  <c r="K1023" i="8"/>
  <c r="J1023" i="8"/>
  <c r="R1022" i="8"/>
  <c r="M1022" i="8"/>
  <c r="N1022" i="8" s="1"/>
  <c r="L1022" i="8"/>
  <c r="K1022" i="8"/>
  <c r="J1022" i="8"/>
  <c r="R1021" i="8"/>
  <c r="M1021" i="8"/>
  <c r="N1021" i="8" s="1"/>
  <c r="L1021" i="8"/>
  <c r="K1021" i="8"/>
  <c r="J1021" i="8"/>
  <c r="R1020" i="8"/>
  <c r="M1020" i="8"/>
  <c r="N1020" i="8" s="1"/>
  <c r="L1020" i="8"/>
  <c r="K1020" i="8"/>
  <c r="J1020" i="8"/>
  <c r="R1019" i="8"/>
  <c r="M1019" i="8"/>
  <c r="N1019" i="8" s="1"/>
  <c r="L1019" i="8"/>
  <c r="K1019" i="8"/>
  <c r="J1019" i="8"/>
  <c r="R1018" i="8"/>
  <c r="M1018" i="8"/>
  <c r="N1018" i="8" s="1"/>
  <c r="L1018" i="8"/>
  <c r="K1018" i="8"/>
  <c r="J1018" i="8"/>
  <c r="R1017" i="8"/>
  <c r="M1017" i="8"/>
  <c r="N1017" i="8" s="1"/>
  <c r="L1017" i="8"/>
  <c r="K1017" i="8"/>
  <c r="J1017" i="8"/>
  <c r="R1016" i="8"/>
  <c r="T1016" i="8" s="1"/>
  <c r="M1016" i="8"/>
  <c r="N1016" i="8" s="1"/>
  <c r="L1016" i="8"/>
  <c r="K1016" i="8"/>
  <c r="J1016" i="8"/>
  <c r="R1015" i="8"/>
  <c r="T1015" i="8" s="1"/>
  <c r="M1015" i="8"/>
  <c r="N1015" i="8" s="1"/>
  <c r="L1015" i="8"/>
  <c r="K1015" i="8"/>
  <c r="J1015" i="8"/>
  <c r="R1014" i="8"/>
  <c r="N1014" i="8"/>
  <c r="M1014" i="8"/>
  <c r="L1014" i="8"/>
  <c r="K1014" i="8"/>
  <c r="J1014" i="8"/>
  <c r="R1013" i="8"/>
  <c r="M1013" i="8"/>
  <c r="N1013" i="8" s="1"/>
  <c r="L1013" i="8"/>
  <c r="K1013" i="8"/>
  <c r="J1013" i="8"/>
  <c r="R1012" i="8"/>
  <c r="M1012" i="8"/>
  <c r="N1012" i="8" s="1"/>
  <c r="L1012" i="8"/>
  <c r="K1012" i="8"/>
  <c r="J1012" i="8"/>
  <c r="R1011" i="8"/>
  <c r="M1011" i="8"/>
  <c r="N1011" i="8" s="1"/>
  <c r="L1011" i="8"/>
  <c r="K1011" i="8"/>
  <c r="J1011" i="8"/>
  <c r="R1010" i="8"/>
  <c r="M1010" i="8"/>
  <c r="N1010" i="8" s="1"/>
  <c r="L1010" i="8"/>
  <c r="K1010" i="8"/>
  <c r="J1010" i="8"/>
  <c r="R1009" i="8"/>
  <c r="M1009" i="8"/>
  <c r="N1009" i="8" s="1"/>
  <c r="L1009" i="8"/>
  <c r="K1009" i="8"/>
  <c r="J1009" i="8"/>
  <c r="R1008" i="8"/>
  <c r="T1008" i="8" s="1"/>
  <c r="M1008" i="8"/>
  <c r="N1008" i="8" s="1"/>
  <c r="L1008" i="8"/>
  <c r="K1008" i="8"/>
  <c r="J1008" i="8"/>
  <c r="R1007" i="8"/>
  <c r="T1007" i="8" s="1"/>
  <c r="M1007" i="8"/>
  <c r="N1007" i="8" s="1"/>
  <c r="L1007" i="8"/>
  <c r="K1007" i="8"/>
  <c r="J1007" i="8"/>
  <c r="R1006" i="8"/>
  <c r="N1006" i="8"/>
  <c r="M1006" i="8"/>
  <c r="L1006" i="8"/>
  <c r="K1006" i="8"/>
  <c r="J1006" i="8"/>
  <c r="R1005" i="8"/>
  <c r="M1005" i="8"/>
  <c r="N1005" i="8" s="1"/>
  <c r="L1005" i="8"/>
  <c r="K1005" i="8"/>
  <c r="J1005" i="8"/>
  <c r="R1004" i="8"/>
  <c r="M1004" i="8"/>
  <c r="N1004" i="8" s="1"/>
  <c r="L1004" i="8"/>
  <c r="K1004" i="8"/>
  <c r="J1004" i="8"/>
  <c r="R1003" i="8"/>
  <c r="M1003" i="8"/>
  <c r="N1003" i="8" s="1"/>
  <c r="L1003" i="8"/>
  <c r="K1003" i="8"/>
  <c r="J1003" i="8"/>
  <c r="R1002" i="8"/>
  <c r="M1002" i="8"/>
  <c r="N1002" i="8" s="1"/>
  <c r="L1002" i="8"/>
  <c r="K1002" i="8"/>
  <c r="J1002" i="8"/>
  <c r="R1001" i="8"/>
  <c r="M1001" i="8"/>
  <c r="N1001" i="8" s="1"/>
  <c r="L1001" i="8"/>
  <c r="K1001" i="8"/>
  <c r="J1001" i="8"/>
  <c r="R1000" i="8"/>
  <c r="T1000" i="8" s="1"/>
  <c r="M1000" i="8"/>
  <c r="N1000" i="8" s="1"/>
  <c r="L1000" i="8"/>
  <c r="K1000" i="8"/>
  <c r="J1000" i="8"/>
  <c r="R999" i="8"/>
  <c r="T999" i="8" s="1"/>
  <c r="M999" i="8"/>
  <c r="N999" i="8" s="1"/>
  <c r="L999" i="8"/>
  <c r="K999" i="8"/>
  <c r="J999" i="8"/>
  <c r="R998" i="8"/>
  <c r="N998" i="8"/>
  <c r="M998" i="8"/>
  <c r="L998" i="8"/>
  <c r="K998" i="8"/>
  <c r="J998" i="8"/>
  <c r="R997" i="8"/>
  <c r="M997" i="8"/>
  <c r="N997" i="8" s="1"/>
  <c r="L997" i="8"/>
  <c r="K997" i="8"/>
  <c r="J997" i="8"/>
  <c r="R996" i="8"/>
  <c r="M996" i="8"/>
  <c r="N996" i="8" s="1"/>
  <c r="L996" i="8"/>
  <c r="K996" i="8"/>
  <c r="J996" i="8"/>
  <c r="R995" i="8"/>
  <c r="M995" i="8"/>
  <c r="N995" i="8" s="1"/>
  <c r="L995" i="8"/>
  <c r="K995" i="8"/>
  <c r="J995" i="8"/>
  <c r="R994" i="8"/>
  <c r="M994" i="8"/>
  <c r="N994" i="8" s="1"/>
  <c r="L994" i="8"/>
  <c r="K994" i="8"/>
  <c r="J994" i="8"/>
  <c r="R993" i="8"/>
  <c r="M993" i="8"/>
  <c r="N993" i="8" s="1"/>
  <c r="L993" i="8"/>
  <c r="K993" i="8"/>
  <c r="J993" i="8"/>
  <c r="R992" i="8"/>
  <c r="T992" i="8" s="1"/>
  <c r="M992" i="8"/>
  <c r="N992" i="8" s="1"/>
  <c r="L992" i="8"/>
  <c r="K992" i="8"/>
  <c r="J992" i="8"/>
  <c r="R991" i="8"/>
  <c r="T991" i="8" s="1"/>
  <c r="M991" i="8"/>
  <c r="N991" i="8" s="1"/>
  <c r="L991" i="8"/>
  <c r="K991" i="8"/>
  <c r="J991" i="8"/>
  <c r="R990" i="8"/>
  <c r="M990" i="8"/>
  <c r="N990" i="8" s="1"/>
  <c r="L990" i="8"/>
  <c r="K990" i="8"/>
  <c r="J990" i="8"/>
  <c r="R989" i="8"/>
  <c r="M989" i="8"/>
  <c r="N989" i="8" s="1"/>
  <c r="L989" i="8"/>
  <c r="K989" i="8"/>
  <c r="J989" i="8"/>
  <c r="R988" i="8"/>
  <c r="M988" i="8"/>
  <c r="N988" i="8" s="1"/>
  <c r="L988" i="8"/>
  <c r="K988" i="8"/>
  <c r="J988" i="8"/>
  <c r="R987" i="8"/>
  <c r="M987" i="8"/>
  <c r="N987" i="8" s="1"/>
  <c r="L987" i="8"/>
  <c r="K987" i="8"/>
  <c r="J987" i="8"/>
  <c r="R986" i="8"/>
  <c r="M986" i="8"/>
  <c r="N986" i="8" s="1"/>
  <c r="L986" i="8"/>
  <c r="K986" i="8"/>
  <c r="J986" i="8"/>
  <c r="R985" i="8"/>
  <c r="M985" i="8"/>
  <c r="N985" i="8" s="1"/>
  <c r="L985" i="8"/>
  <c r="K985" i="8"/>
  <c r="J985" i="8"/>
  <c r="R984" i="8"/>
  <c r="T984" i="8" s="1"/>
  <c r="M984" i="8"/>
  <c r="N984" i="8" s="1"/>
  <c r="L984" i="8"/>
  <c r="K984" i="8"/>
  <c r="J984" i="8"/>
  <c r="R983" i="8"/>
  <c r="T983" i="8" s="1"/>
  <c r="M983" i="8"/>
  <c r="N983" i="8" s="1"/>
  <c r="L983" i="8"/>
  <c r="K983" i="8"/>
  <c r="J983" i="8"/>
  <c r="R982" i="8"/>
  <c r="N982" i="8"/>
  <c r="M982" i="8"/>
  <c r="L982" i="8"/>
  <c r="K982" i="8"/>
  <c r="J982" i="8"/>
  <c r="R981" i="8"/>
  <c r="M981" i="8"/>
  <c r="N981" i="8" s="1"/>
  <c r="L981" i="8"/>
  <c r="K981" i="8"/>
  <c r="J981" i="8"/>
  <c r="R980" i="8"/>
  <c r="M980" i="8"/>
  <c r="N980" i="8" s="1"/>
  <c r="L980" i="8"/>
  <c r="K980" i="8"/>
  <c r="J980" i="8"/>
  <c r="R979" i="8"/>
  <c r="M979" i="8"/>
  <c r="N979" i="8" s="1"/>
  <c r="L979" i="8"/>
  <c r="K979" i="8"/>
  <c r="J979" i="8"/>
  <c r="R978" i="8"/>
  <c r="M978" i="8"/>
  <c r="N978" i="8" s="1"/>
  <c r="L978" i="8"/>
  <c r="K978" i="8"/>
  <c r="J978" i="8"/>
  <c r="R977" i="8"/>
  <c r="M977" i="8"/>
  <c r="N977" i="8" s="1"/>
  <c r="L977" i="8"/>
  <c r="K977" i="8"/>
  <c r="J977" i="8"/>
  <c r="R976" i="8"/>
  <c r="T976" i="8" s="1"/>
  <c r="M976" i="8"/>
  <c r="N976" i="8" s="1"/>
  <c r="L976" i="8"/>
  <c r="K976" i="8"/>
  <c r="J976" i="8"/>
  <c r="R975" i="8"/>
  <c r="T975" i="8" s="1"/>
  <c r="M975" i="8"/>
  <c r="N975" i="8" s="1"/>
  <c r="L975" i="8"/>
  <c r="K975" i="8"/>
  <c r="J975" i="8"/>
  <c r="R974" i="8"/>
  <c r="N974" i="8"/>
  <c r="M974" i="8"/>
  <c r="L974" i="8"/>
  <c r="K974" i="8"/>
  <c r="J974" i="8"/>
  <c r="R973" i="8"/>
  <c r="M973" i="8"/>
  <c r="N973" i="8" s="1"/>
  <c r="L973" i="8"/>
  <c r="K973" i="8"/>
  <c r="J973" i="8"/>
  <c r="R972" i="8"/>
  <c r="M972" i="8"/>
  <c r="N972" i="8" s="1"/>
  <c r="L972" i="8"/>
  <c r="K972" i="8"/>
  <c r="J972" i="8"/>
  <c r="R971" i="8"/>
  <c r="M971" i="8"/>
  <c r="N971" i="8" s="1"/>
  <c r="L971" i="8"/>
  <c r="K971" i="8"/>
  <c r="J971" i="8"/>
  <c r="R970" i="8"/>
  <c r="M970" i="8"/>
  <c r="N970" i="8" s="1"/>
  <c r="L970" i="8"/>
  <c r="K970" i="8"/>
  <c r="J970" i="8"/>
  <c r="R969" i="8"/>
  <c r="M969" i="8"/>
  <c r="N969" i="8" s="1"/>
  <c r="L969" i="8"/>
  <c r="K969" i="8"/>
  <c r="J969" i="8"/>
  <c r="R968" i="8"/>
  <c r="T968" i="8" s="1"/>
  <c r="M968" i="8"/>
  <c r="N968" i="8" s="1"/>
  <c r="L968" i="8"/>
  <c r="K968" i="8"/>
  <c r="J968" i="8"/>
  <c r="R967" i="8"/>
  <c r="T967" i="8" s="1"/>
  <c r="M967" i="8"/>
  <c r="N967" i="8" s="1"/>
  <c r="L967" i="8"/>
  <c r="K967" i="8"/>
  <c r="J967" i="8"/>
  <c r="R966" i="8"/>
  <c r="N966" i="8"/>
  <c r="M966" i="8"/>
  <c r="L966" i="8"/>
  <c r="K966" i="8"/>
  <c r="J966" i="8"/>
  <c r="R965" i="8"/>
  <c r="M965" i="8"/>
  <c r="N965" i="8" s="1"/>
  <c r="L965" i="8"/>
  <c r="K965" i="8"/>
  <c r="J965" i="8"/>
  <c r="R964" i="8"/>
  <c r="M964" i="8"/>
  <c r="N964" i="8" s="1"/>
  <c r="L964" i="8"/>
  <c r="K964" i="8"/>
  <c r="J964" i="8"/>
  <c r="R963" i="8"/>
  <c r="M963" i="8"/>
  <c r="N963" i="8" s="1"/>
  <c r="L963" i="8"/>
  <c r="K963" i="8"/>
  <c r="J963" i="8"/>
  <c r="R962" i="8"/>
  <c r="M962" i="8"/>
  <c r="N962" i="8" s="1"/>
  <c r="L962" i="8"/>
  <c r="K962" i="8"/>
  <c r="J962" i="8"/>
  <c r="R961" i="8"/>
  <c r="M961" i="8"/>
  <c r="N961" i="8" s="1"/>
  <c r="L961" i="8"/>
  <c r="K961" i="8"/>
  <c r="J961" i="8"/>
  <c r="R960" i="8"/>
  <c r="T960" i="8" s="1"/>
  <c r="M960" i="8"/>
  <c r="N960" i="8" s="1"/>
  <c r="L960" i="8"/>
  <c r="K960" i="8"/>
  <c r="J960" i="8"/>
  <c r="R959" i="8"/>
  <c r="T959" i="8" s="1"/>
  <c r="M959" i="8"/>
  <c r="N959" i="8" s="1"/>
  <c r="L959" i="8"/>
  <c r="K959" i="8"/>
  <c r="J959" i="8"/>
  <c r="R958" i="8"/>
  <c r="M958" i="8"/>
  <c r="N958" i="8" s="1"/>
  <c r="L958" i="8"/>
  <c r="K958" i="8"/>
  <c r="J958" i="8"/>
  <c r="R957" i="8"/>
  <c r="M957" i="8"/>
  <c r="N957" i="8" s="1"/>
  <c r="L957" i="8"/>
  <c r="K957" i="8"/>
  <c r="J957" i="8"/>
  <c r="R956" i="8"/>
  <c r="M956" i="8"/>
  <c r="N956" i="8" s="1"/>
  <c r="L956" i="8"/>
  <c r="K956" i="8"/>
  <c r="J956" i="8"/>
  <c r="R955" i="8"/>
  <c r="M955" i="8"/>
  <c r="N955" i="8" s="1"/>
  <c r="L955" i="8"/>
  <c r="K955" i="8"/>
  <c r="J955" i="8"/>
  <c r="R954" i="8"/>
  <c r="M954" i="8"/>
  <c r="N954" i="8" s="1"/>
  <c r="L954" i="8"/>
  <c r="K954" i="8"/>
  <c r="J954" i="8"/>
  <c r="R953" i="8"/>
  <c r="M953" i="8"/>
  <c r="N953" i="8" s="1"/>
  <c r="L953" i="8"/>
  <c r="K953" i="8"/>
  <c r="J953" i="8"/>
  <c r="R952" i="8"/>
  <c r="T952" i="8" s="1"/>
  <c r="M952" i="8"/>
  <c r="N952" i="8" s="1"/>
  <c r="L952" i="8"/>
  <c r="K952" i="8"/>
  <c r="J952" i="8"/>
  <c r="R951" i="8"/>
  <c r="T951" i="8" s="1"/>
  <c r="M951" i="8"/>
  <c r="N951" i="8" s="1"/>
  <c r="L951" i="8"/>
  <c r="K951" i="8"/>
  <c r="J951" i="8"/>
  <c r="R950" i="8"/>
  <c r="N950" i="8"/>
  <c r="M950" i="8"/>
  <c r="L950" i="8"/>
  <c r="K950" i="8"/>
  <c r="J950" i="8"/>
  <c r="R949" i="8"/>
  <c r="M949" i="8"/>
  <c r="N949" i="8" s="1"/>
  <c r="L949" i="8"/>
  <c r="K949" i="8"/>
  <c r="J949" i="8"/>
  <c r="R948" i="8"/>
  <c r="M948" i="8"/>
  <c r="N948" i="8" s="1"/>
  <c r="L948" i="8"/>
  <c r="K948" i="8"/>
  <c r="J948" i="8"/>
  <c r="R947" i="8"/>
  <c r="M947" i="8"/>
  <c r="N947" i="8" s="1"/>
  <c r="L947" i="8"/>
  <c r="K947" i="8"/>
  <c r="J947" i="8"/>
  <c r="R946" i="8"/>
  <c r="M946" i="8"/>
  <c r="N946" i="8" s="1"/>
  <c r="L946" i="8"/>
  <c r="K946" i="8"/>
  <c r="J946" i="8"/>
  <c r="R945" i="8"/>
  <c r="M945" i="8"/>
  <c r="N945" i="8" s="1"/>
  <c r="L945" i="8"/>
  <c r="K945" i="8"/>
  <c r="J945" i="8"/>
  <c r="R944" i="8"/>
  <c r="T944" i="8" s="1"/>
  <c r="M944" i="8"/>
  <c r="N944" i="8" s="1"/>
  <c r="L944" i="8"/>
  <c r="K944" i="8"/>
  <c r="J944" i="8"/>
  <c r="R943" i="8"/>
  <c r="T943" i="8" s="1"/>
  <c r="M943" i="8"/>
  <c r="N943" i="8" s="1"/>
  <c r="L943" i="8"/>
  <c r="K943" i="8"/>
  <c r="J943" i="8"/>
  <c r="R942" i="8"/>
  <c r="N942" i="8"/>
  <c r="M942" i="8"/>
  <c r="L942" i="8"/>
  <c r="K942" i="8"/>
  <c r="J942" i="8"/>
  <c r="R941" i="8"/>
  <c r="M941" i="8"/>
  <c r="N941" i="8" s="1"/>
  <c r="L941" i="8"/>
  <c r="K941" i="8"/>
  <c r="J941" i="8"/>
  <c r="R940" i="8"/>
  <c r="M940" i="8"/>
  <c r="N940" i="8" s="1"/>
  <c r="L940" i="8"/>
  <c r="K940" i="8"/>
  <c r="J940" i="8"/>
  <c r="R939" i="8"/>
  <c r="M939" i="8"/>
  <c r="N939" i="8" s="1"/>
  <c r="L939" i="8"/>
  <c r="K939" i="8"/>
  <c r="J939" i="8"/>
  <c r="R938" i="8"/>
  <c r="M938" i="8"/>
  <c r="N938" i="8" s="1"/>
  <c r="L938" i="8"/>
  <c r="K938" i="8"/>
  <c r="J938" i="8"/>
  <c r="R937" i="8"/>
  <c r="M937" i="8"/>
  <c r="N937" i="8" s="1"/>
  <c r="L937" i="8"/>
  <c r="K937" i="8"/>
  <c r="J937" i="8"/>
  <c r="R936" i="8"/>
  <c r="T936" i="8" s="1"/>
  <c r="M936" i="8"/>
  <c r="N936" i="8" s="1"/>
  <c r="L936" i="8"/>
  <c r="K936" i="8"/>
  <c r="J936" i="8"/>
  <c r="R935" i="8"/>
  <c r="T935" i="8" s="1"/>
  <c r="M935" i="8"/>
  <c r="N935" i="8" s="1"/>
  <c r="L935" i="8"/>
  <c r="K935" i="8"/>
  <c r="J935" i="8"/>
  <c r="R934" i="8"/>
  <c r="N934" i="8"/>
  <c r="M934" i="8"/>
  <c r="L934" i="8"/>
  <c r="K934" i="8"/>
  <c r="J934" i="8"/>
  <c r="R933" i="8"/>
  <c r="M933" i="8"/>
  <c r="N933" i="8" s="1"/>
  <c r="L933" i="8"/>
  <c r="K933" i="8"/>
  <c r="J933" i="8"/>
  <c r="R932" i="8"/>
  <c r="M932" i="8"/>
  <c r="N932" i="8" s="1"/>
  <c r="L932" i="8"/>
  <c r="K932" i="8"/>
  <c r="J932" i="8"/>
  <c r="R931" i="8"/>
  <c r="M931" i="8"/>
  <c r="N931" i="8" s="1"/>
  <c r="L931" i="8"/>
  <c r="K931" i="8"/>
  <c r="J931" i="8"/>
  <c r="R930" i="8"/>
  <c r="M930" i="8"/>
  <c r="N930" i="8" s="1"/>
  <c r="L930" i="8"/>
  <c r="K930" i="8"/>
  <c r="J930" i="8"/>
  <c r="R929" i="8"/>
  <c r="M929" i="8"/>
  <c r="N929" i="8" s="1"/>
  <c r="L929" i="8"/>
  <c r="K929" i="8"/>
  <c r="J929" i="8"/>
  <c r="R928" i="8"/>
  <c r="T928" i="8" s="1"/>
  <c r="M928" i="8"/>
  <c r="N928" i="8" s="1"/>
  <c r="L928" i="8"/>
  <c r="K928" i="8"/>
  <c r="J928" i="8"/>
  <c r="R927" i="8"/>
  <c r="T927" i="8" s="1"/>
  <c r="M927" i="8"/>
  <c r="N927" i="8" s="1"/>
  <c r="L927" i="8"/>
  <c r="K927" i="8"/>
  <c r="J927" i="8"/>
  <c r="R926" i="8"/>
  <c r="M926" i="8"/>
  <c r="N926" i="8" s="1"/>
  <c r="L926" i="8"/>
  <c r="K926" i="8"/>
  <c r="J926" i="8"/>
  <c r="R925" i="8"/>
  <c r="M925" i="8"/>
  <c r="N925" i="8" s="1"/>
  <c r="L925" i="8"/>
  <c r="K925" i="8"/>
  <c r="J925" i="8"/>
  <c r="R924" i="8"/>
  <c r="M924" i="8"/>
  <c r="N924" i="8" s="1"/>
  <c r="L924" i="8"/>
  <c r="K924" i="8"/>
  <c r="J924" i="8"/>
  <c r="R923" i="8"/>
  <c r="M923" i="8"/>
  <c r="N923" i="8" s="1"/>
  <c r="L923" i="8"/>
  <c r="K923" i="8"/>
  <c r="J923" i="8"/>
  <c r="R922" i="8"/>
  <c r="M922" i="8"/>
  <c r="N922" i="8" s="1"/>
  <c r="L922" i="8"/>
  <c r="K922" i="8"/>
  <c r="J922" i="8"/>
  <c r="R921" i="8"/>
  <c r="M921" i="8"/>
  <c r="N921" i="8" s="1"/>
  <c r="L921" i="8"/>
  <c r="K921" i="8"/>
  <c r="J921" i="8"/>
  <c r="R920" i="8"/>
  <c r="T920" i="8" s="1"/>
  <c r="M920" i="8"/>
  <c r="N920" i="8" s="1"/>
  <c r="L920" i="8"/>
  <c r="K920" i="8"/>
  <c r="J920" i="8"/>
  <c r="R919" i="8"/>
  <c r="T919" i="8" s="1"/>
  <c r="M919" i="8"/>
  <c r="N919" i="8" s="1"/>
  <c r="L919" i="8"/>
  <c r="K919" i="8"/>
  <c r="J919" i="8"/>
  <c r="R918" i="8"/>
  <c r="N918" i="8"/>
  <c r="M918" i="8"/>
  <c r="L918" i="8"/>
  <c r="K918" i="8"/>
  <c r="J918" i="8"/>
  <c r="R917" i="8"/>
  <c r="M917" i="8"/>
  <c r="N917" i="8" s="1"/>
  <c r="L917" i="8"/>
  <c r="K917" i="8"/>
  <c r="J917" i="8"/>
  <c r="R916" i="8"/>
  <c r="M916" i="8"/>
  <c r="N916" i="8" s="1"/>
  <c r="L916" i="8"/>
  <c r="K916" i="8"/>
  <c r="J916" i="8"/>
  <c r="R915" i="8"/>
  <c r="M915" i="8"/>
  <c r="N915" i="8" s="1"/>
  <c r="L915" i="8"/>
  <c r="K915" i="8"/>
  <c r="J915" i="8"/>
  <c r="R914" i="8"/>
  <c r="M914" i="8"/>
  <c r="N914" i="8" s="1"/>
  <c r="L914" i="8"/>
  <c r="K914" i="8"/>
  <c r="J914" i="8"/>
  <c r="R913" i="8"/>
  <c r="M913" i="8"/>
  <c r="N913" i="8" s="1"/>
  <c r="L913" i="8"/>
  <c r="K913" i="8"/>
  <c r="J913" i="8"/>
  <c r="R912" i="8"/>
  <c r="T912" i="8" s="1"/>
  <c r="M912" i="8"/>
  <c r="N912" i="8" s="1"/>
  <c r="L912" i="8"/>
  <c r="K912" i="8"/>
  <c r="J912" i="8"/>
  <c r="R911" i="8"/>
  <c r="T911" i="8" s="1"/>
  <c r="M911" i="8"/>
  <c r="N911" i="8" s="1"/>
  <c r="L911" i="8"/>
  <c r="K911" i="8"/>
  <c r="J911" i="8"/>
  <c r="R910" i="8"/>
  <c r="N910" i="8"/>
  <c r="M910" i="8"/>
  <c r="L910" i="8"/>
  <c r="K910" i="8"/>
  <c r="J910" i="8"/>
  <c r="R909" i="8"/>
  <c r="M909" i="8"/>
  <c r="N909" i="8" s="1"/>
  <c r="L909" i="8"/>
  <c r="K909" i="8"/>
  <c r="J909" i="8"/>
  <c r="R908" i="8"/>
  <c r="M908" i="8"/>
  <c r="N908" i="8" s="1"/>
  <c r="L908" i="8"/>
  <c r="K908" i="8"/>
  <c r="J908" i="8"/>
  <c r="R907" i="8"/>
  <c r="M907" i="8"/>
  <c r="N907" i="8" s="1"/>
  <c r="L907" i="8"/>
  <c r="K907" i="8"/>
  <c r="J907" i="8"/>
  <c r="R906" i="8"/>
  <c r="M906" i="8"/>
  <c r="N906" i="8" s="1"/>
  <c r="L906" i="8"/>
  <c r="K906" i="8"/>
  <c r="J906" i="8"/>
  <c r="R905" i="8"/>
  <c r="M905" i="8"/>
  <c r="N905" i="8" s="1"/>
  <c r="L905" i="8"/>
  <c r="K905" i="8"/>
  <c r="J905" i="8"/>
  <c r="R904" i="8"/>
  <c r="T904" i="8" s="1"/>
  <c r="M904" i="8"/>
  <c r="N904" i="8" s="1"/>
  <c r="L904" i="8"/>
  <c r="K904" i="8"/>
  <c r="J904" i="8"/>
  <c r="R903" i="8"/>
  <c r="T903" i="8" s="1"/>
  <c r="M903" i="8"/>
  <c r="N903" i="8" s="1"/>
  <c r="L903" i="8"/>
  <c r="K903" i="8"/>
  <c r="J903" i="8"/>
  <c r="R902" i="8"/>
  <c r="N902" i="8"/>
  <c r="M902" i="8"/>
  <c r="L902" i="8"/>
  <c r="K902" i="8"/>
  <c r="J902" i="8"/>
  <c r="R901" i="8"/>
  <c r="M901" i="8"/>
  <c r="N901" i="8" s="1"/>
  <c r="L901" i="8"/>
  <c r="K901" i="8"/>
  <c r="J901" i="8"/>
  <c r="R900" i="8"/>
  <c r="M900" i="8"/>
  <c r="N900" i="8" s="1"/>
  <c r="L900" i="8"/>
  <c r="K900" i="8"/>
  <c r="J900" i="8"/>
  <c r="R899" i="8"/>
  <c r="M899" i="8"/>
  <c r="N899" i="8" s="1"/>
  <c r="L899" i="8"/>
  <c r="K899" i="8"/>
  <c r="J899" i="8"/>
  <c r="R898" i="8"/>
  <c r="M898" i="8"/>
  <c r="N898" i="8" s="1"/>
  <c r="L898" i="8"/>
  <c r="K898" i="8"/>
  <c r="J898" i="8"/>
  <c r="R897" i="8"/>
  <c r="M897" i="8"/>
  <c r="N897" i="8" s="1"/>
  <c r="L897" i="8"/>
  <c r="K897" i="8"/>
  <c r="J897" i="8"/>
  <c r="R896" i="8"/>
  <c r="T896" i="8" s="1"/>
  <c r="M896" i="8"/>
  <c r="N896" i="8" s="1"/>
  <c r="L896" i="8"/>
  <c r="K896" i="8"/>
  <c r="J896" i="8"/>
  <c r="R895" i="8"/>
  <c r="T895" i="8" s="1"/>
  <c r="M895" i="8"/>
  <c r="N895" i="8" s="1"/>
  <c r="L895" i="8"/>
  <c r="K895" i="8"/>
  <c r="J895" i="8"/>
  <c r="R894" i="8"/>
  <c r="M894" i="8"/>
  <c r="N894" i="8" s="1"/>
  <c r="L894" i="8"/>
  <c r="K894" i="8"/>
  <c r="J894" i="8"/>
  <c r="R893" i="8"/>
  <c r="M893" i="8"/>
  <c r="N893" i="8" s="1"/>
  <c r="L893" i="8"/>
  <c r="K893" i="8"/>
  <c r="J893" i="8"/>
  <c r="R892" i="8"/>
  <c r="M892" i="8"/>
  <c r="N892" i="8" s="1"/>
  <c r="L892" i="8"/>
  <c r="K892" i="8"/>
  <c r="J892" i="8"/>
  <c r="R891" i="8"/>
  <c r="M891" i="8"/>
  <c r="N891" i="8" s="1"/>
  <c r="L891" i="8"/>
  <c r="K891" i="8"/>
  <c r="J891" i="8"/>
  <c r="R890" i="8"/>
  <c r="M890" i="8"/>
  <c r="N890" i="8" s="1"/>
  <c r="L890" i="8"/>
  <c r="K890" i="8"/>
  <c r="J890" i="8"/>
  <c r="R889" i="8"/>
  <c r="M889" i="8"/>
  <c r="N889" i="8" s="1"/>
  <c r="L889" i="8"/>
  <c r="K889" i="8"/>
  <c r="J889" i="8"/>
  <c r="R888" i="8"/>
  <c r="T888" i="8" s="1"/>
  <c r="M888" i="8"/>
  <c r="N888" i="8" s="1"/>
  <c r="L888" i="8"/>
  <c r="K888" i="8"/>
  <c r="J888" i="8"/>
  <c r="R887" i="8"/>
  <c r="T887" i="8" s="1"/>
  <c r="M887" i="8"/>
  <c r="N887" i="8" s="1"/>
  <c r="L887" i="8"/>
  <c r="K887" i="8"/>
  <c r="J887" i="8"/>
  <c r="R886" i="8"/>
  <c r="N886" i="8"/>
  <c r="M886" i="8"/>
  <c r="L886" i="8"/>
  <c r="K886" i="8"/>
  <c r="J886" i="8"/>
  <c r="R885" i="8"/>
  <c r="M885" i="8"/>
  <c r="N885" i="8" s="1"/>
  <c r="L885" i="8"/>
  <c r="K885" i="8"/>
  <c r="J885" i="8"/>
  <c r="R884" i="8"/>
  <c r="M884" i="8"/>
  <c r="N884" i="8" s="1"/>
  <c r="L884" i="8"/>
  <c r="K884" i="8"/>
  <c r="J884" i="8"/>
  <c r="R883" i="8"/>
  <c r="M883" i="8"/>
  <c r="N883" i="8" s="1"/>
  <c r="L883" i="8"/>
  <c r="K883" i="8"/>
  <c r="J883" i="8"/>
  <c r="R882" i="8"/>
  <c r="M882" i="8"/>
  <c r="N882" i="8" s="1"/>
  <c r="L882" i="8"/>
  <c r="K882" i="8"/>
  <c r="J882" i="8"/>
  <c r="R881" i="8"/>
  <c r="M881" i="8"/>
  <c r="N881" i="8" s="1"/>
  <c r="L881" i="8"/>
  <c r="K881" i="8"/>
  <c r="J881" i="8"/>
  <c r="R880" i="8"/>
  <c r="T880" i="8" s="1"/>
  <c r="M880" i="8"/>
  <c r="N880" i="8" s="1"/>
  <c r="L880" i="8"/>
  <c r="K880" i="8"/>
  <c r="J880" i="8"/>
  <c r="R879" i="8"/>
  <c r="T879" i="8" s="1"/>
  <c r="M879" i="8"/>
  <c r="N879" i="8" s="1"/>
  <c r="L879" i="8"/>
  <c r="K879" i="8"/>
  <c r="J879" i="8"/>
  <c r="R878" i="8"/>
  <c r="N878" i="8"/>
  <c r="M878" i="8"/>
  <c r="L878" i="8"/>
  <c r="K878" i="8"/>
  <c r="J878" i="8"/>
  <c r="R877" i="8"/>
  <c r="M877" i="8"/>
  <c r="N877" i="8" s="1"/>
  <c r="L877" i="8"/>
  <c r="K877" i="8"/>
  <c r="J877" i="8"/>
  <c r="R876" i="8"/>
  <c r="M876" i="8"/>
  <c r="N876" i="8" s="1"/>
  <c r="L876" i="8"/>
  <c r="K876" i="8"/>
  <c r="J876" i="8"/>
  <c r="R875" i="8"/>
  <c r="M875" i="8"/>
  <c r="N875" i="8" s="1"/>
  <c r="L875" i="8"/>
  <c r="K875" i="8"/>
  <c r="J875" i="8"/>
  <c r="R874" i="8"/>
  <c r="M874" i="8"/>
  <c r="N874" i="8" s="1"/>
  <c r="L874" i="8"/>
  <c r="K874" i="8"/>
  <c r="J874" i="8"/>
  <c r="R873" i="8"/>
  <c r="M873" i="8"/>
  <c r="N873" i="8" s="1"/>
  <c r="L873" i="8"/>
  <c r="K873" i="8"/>
  <c r="J873" i="8"/>
  <c r="R872" i="8"/>
  <c r="T872" i="8" s="1"/>
  <c r="M872" i="8"/>
  <c r="N872" i="8" s="1"/>
  <c r="L872" i="8"/>
  <c r="K872" i="8"/>
  <c r="J872" i="8"/>
  <c r="R871" i="8"/>
  <c r="T871" i="8" s="1"/>
  <c r="M871" i="8"/>
  <c r="N871" i="8" s="1"/>
  <c r="L871" i="8"/>
  <c r="K871" i="8"/>
  <c r="J871" i="8"/>
  <c r="R870" i="8"/>
  <c r="N870" i="8"/>
  <c r="M870" i="8"/>
  <c r="L870" i="8"/>
  <c r="K870" i="8"/>
  <c r="J870" i="8"/>
  <c r="R869" i="8"/>
  <c r="M869" i="8"/>
  <c r="N869" i="8" s="1"/>
  <c r="L869" i="8"/>
  <c r="K869" i="8"/>
  <c r="J869" i="8"/>
  <c r="R868" i="8"/>
  <c r="M868" i="8"/>
  <c r="N868" i="8" s="1"/>
  <c r="L868" i="8"/>
  <c r="K868" i="8"/>
  <c r="J868" i="8"/>
  <c r="R867" i="8"/>
  <c r="M867" i="8"/>
  <c r="N867" i="8" s="1"/>
  <c r="L867" i="8"/>
  <c r="K867" i="8"/>
  <c r="J867" i="8"/>
  <c r="R866" i="8"/>
  <c r="M866" i="8"/>
  <c r="N866" i="8" s="1"/>
  <c r="L866" i="8"/>
  <c r="K866" i="8"/>
  <c r="J866" i="8"/>
  <c r="R865" i="8"/>
  <c r="M865" i="8"/>
  <c r="N865" i="8" s="1"/>
  <c r="L865" i="8"/>
  <c r="K865" i="8"/>
  <c r="J865" i="8"/>
  <c r="R864" i="8"/>
  <c r="T864" i="8" s="1"/>
  <c r="M864" i="8"/>
  <c r="N864" i="8" s="1"/>
  <c r="L864" i="8"/>
  <c r="K864" i="8"/>
  <c r="J864" i="8"/>
  <c r="R863" i="8"/>
  <c r="T863" i="8" s="1"/>
  <c r="M863" i="8"/>
  <c r="N863" i="8" s="1"/>
  <c r="L863" i="8"/>
  <c r="K863" i="8"/>
  <c r="J863" i="8"/>
  <c r="R862" i="8"/>
  <c r="M862" i="8"/>
  <c r="N862" i="8" s="1"/>
  <c r="L862" i="8"/>
  <c r="K862" i="8"/>
  <c r="J862" i="8"/>
  <c r="R861" i="8"/>
  <c r="M861" i="8"/>
  <c r="N861" i="8" s="1"/>
  <c r="L861" i="8"/>
  <c r="K861" i="8"/>
  <c r="J861" i="8"/>
  <c r="R860" i="8"/>
  <c r="M860" i="8"/>
  <c r="N860" i="8" s="1"/>
  <c r="L860" i="8"/>
  <c r="K860" i="8"/>
  <c r="J860" i="8"/>
  <c r="R859" i="8"/>
  <c r="M859" i="8"/>
  <c r="N859" i="8" s="1"/>
  <c r="L859" i="8"/>
  <c r="K859" i="8"/>
  <c r="J859" i="8"/>
  <c r="R858" i="8"/>
  <c r="M858" i="8"/>
  <c r="N858" i="8" s="1"/>
  <c r="L858" i="8"/>
  <c r="K858" i="8"/>
  <c r="J858" i="8"/>
  <c r="R857" i="8"/>
  <c r="M857" i="8"/>
  <c r="N857" i="8" s="1"/>
  <c r="L857" i="8"/>
  <c r="K857" i="8"/>
  <c r="J857" i="8"/>
  <c r="R856" i="8"/>
  <c r="T856" i="8" s="1"/>
  <c r="M856" i="8"/>
  <c r="N856" i="8" s="1"/>
  <c r="L856" i="8"/>
  <c r="K856" i="8"/>
  <c r="J856" i="8"/>
  <c r="R855" i="8"/>
  <c r="T855" i="8" s="1"/>
  <c r="M855" i="8"/>
  <c r="N855" i="8" s="1"/>
  <c r="L855" i="8"/>
  <c r="K855" i="8"/>
  <c r="J855" i="8"/>
  <c r="R854" i="8"/>
  <c r="N854" i="8"/>
  <c r="M854" i="8"/>
  <c r="L854" i="8"/>
  <c r="K854" i="8"/>
  <c r="J854" i="8"/>
  <c r="R853" i="8"/>
  <c r="M853" i="8"/>
  <c r="N853" i="8" s="1"/>
  <c r="L853" i="8"/>
  <c r="K853" i="8"/>
  <c r="J853" i="8"/>
  <c r="R852" i="8"/>
  <c r="M852" i="8"/>
  <c r="N852" i="8" s="1"/>
  <c r="L852" i="8"/>
  <c r="K852" i="8"/>
  <c r="J852" i="8"/>
  <c r="R851" i="8"/>
  <c r="M851" i="8"/>
  <c r="N851" i="8" s="1"/>
  <c r="L851" i="8"/>
  <c r="K851" i="8"/>
  <c r="J851" i="8"/>
  <c r="R850" i="8"/>
  <c r="M850" i="8"/>
  <c r="N850" i="8" s="1"/>
  <c r="L850" i="8"/>
  <c r="K850" i="8"/>
  <c r="J850" i="8"/>
  <c r="R849" i="8"/>
  <c r="M849" i="8"/>
  <c r="N849" i="8" s="1"/>
  <c r="L849" i="8"/>
  <c r="K849" i="8"/>
  <c r="J849" i="8"/>
  <c r="R848" i="8"/>
  <c r="T848" i="8" s="1"/>
  <c r="M848" i="8"/>
  <c r="N848" i="8" s="1"/>
  <c r="L848" i="8"/>
  <c r="K848" i="8"/>
  <c r="J848" i="8"/>
  <c r="R847" i="8"/>
  <c r="T847" i="8" s="1"/>
  <c r="M847" i="8"/>
  <c r="N847" i="8" s="1"/>
  <c r="L847" i="8"/>
  <c r="K847" i="8"/>
  <c r="J847" i="8"/>
  <c r="R846" i="8"/>
  <c r="N846" i="8"/>
  <c r="M846" i="8"/>
  <c r="L846" i="8"/>
  <c r="K846" i="8"/>
  <c r="J846" i="8"/>
  <c r="R845" i="8"/>
  <c r="M845" i="8"/>
  <c r="N845" i="8" s="1"/>
  <c r="L845" i="8"/>
  <c r="K845" i="8"/>
  <c r="J845" i="8"/>
  <c r="R844" i="8"/>
  <c r="M844" i="8"/>
  <c r="N844" i="8" s="1"/>
  <c r="L844" i="8"/>
  <c r="K844" i="8"/>
  <c r="J844" i="8"/>
  <c r="R843" i="8"/>
  <c r="M843" i="8"/>
  <c r="N843" i="8" s="1"/>
  <c r="L843" i="8"/>
  <c r="K843" i="8"/>
  <c r="J843" i="8"/>
  <c r="R842" i="8"/>
  <c r="M842" i="8"/>
  <c r="N842" i="8" s="1"/>
  <c r="L842" i="8"/>
  <c r="K842" i="8"/>
  <c r="J842" i="8"/>
  <c r="R841" i="8"/>
  <c r="M841" i="8"/>
  <c r="N841" i="8" s="1"/>
  <c r="L841" i="8"/>
  <c r="K841" i="8"/>
  <c r="J841" i="8"/>
  <c r="R840" i="8"/>
  <c r="T840" i="8" s="1"/>
  <c r="M840" i="8"/>
  <c r="N840" i="8" s="1"/>
  <c r="L840" i="8"/>
  <c r="K840" i="8"/>
  <c r="J840" i="8"/>
  <c r="R839" i="8"/>
  <c r="T839" i="8" s="1"/>
  <c r="M839" i="8"/>
  <c r="N839" i="8" s="1"/>
  <c r="L839" i="8"/>
  <c r="K839" i="8"/>
  <c r="J839" i="8"/>
  <c r="R838" i="8"/>
  <c r="N838" i="8"/>
  <c r="M838" i="8"/>
  <c r="L838" i="8"/>
  <c r="K838" i="8"/>
  <c r="J838" i="8"/>
  <c r="R837" i="8"/>
  <c r="M837" i="8"/>
  <c r="N837" i="8" s="1"/>
  <c r="L837" i="8"/>
  <c r="K837" i="8"/>
  <c r="J837" i="8"/>
  <c r="R836" i="8"/>
  <c r="M836" i="8"/>
  <c r="N836" i="8" s="1"/>
  <c r="L836" i="8"/>
  <c r="K836" i="8"/>
  <c r="J836" i="8"/>
  <c r="R835" i="8"/>
  <c r="M835" i="8"/>
  <c r="N835" i="8" s="1"/>
  <c r="L835" i="8"/>
  <c r="K835" i="8"/>
  <c r="J835" i="8"/>
  <c r="R834" i="8"/>
  <c r="M834" i="8"/>
  <c r="N834" i="8" s="1"/>
  <c r="L834" i="8"/>
  <c r="K834" i="8"/>
  <c r="J834" i="8"/>
  <c r="R833" i="8"/>
  <c r="M833" i="8"/>
  <c r="N833" i="8" s="1"/>
  <c r="L833" i="8"/>
  <c r="K833" i="8"/>
  <c r="J833" i="8"/>
  <c r="R832" i="8"/>
  <c r="T832" i="8" s="1"/>
  <c r="M832" i="8"/>
  <c r="N832" i="8" s="1"/>
  <c r="L832" i="8"/>
  <c r="K832" i="8"/>
  <c r="J832" i="8"/>
  <c r="R831" i="8"/>
  <c r="T831" i="8" s="1"/>
  <c r="M831" i="8"/>
  <c r="N831" i="8" s="1"/>
  <c r="L831" i="8"/>
  <c r="K831" i="8"/>
  <c r="J831" i="8"/>
  <c r="R830" i="8"/>
  <c r="M830" i="8"/>
  <c r="N830" i="8" s="1"/>
  <c r="L830" i="8"/>
  <c r="K830" i="8"/>
  <c r="J830" i="8"/>
  <c r="R829" i="8"/>
  <c r="M829" i="8"/>
  <c r="N829" i="8" s="1"/>
  <c r="L829" i="8"/>
  <c r="K829" i="8"/>
  <c r="J829" i="8"/>
  <c r="R828" i="8"/>
  <c r="M828" i="8"/>
  <c r="N828" i="8" s="1"/>
  <c r="L828" i="8"/>
  <c r="K828" i="8"/>
  <c r="J828" i="8"/>
  <c r="R827" i="8"/>
  <c r="M827" i="8"/>
  <c r="N827" i="8" s="1"/>
  <c r="L827" i="8"/>
  <c r="K827" i="8"/>
  <c r="J827" i="8"/>
  <c r="R826" i="8"/>
  <c r="M826" i="8"/>
  <c r="N826" i="8" s="1"/>
  <c r="L826" i="8"/>
  <c r="K826" i="8"/>
  <c r="J826" i="8"/>
  <c r="R825" i="8"/>
  <c r="M825" i="8"/>
  <c r="N825" i="8" s="1"/>
  <c r="L825" i="8"/>
  <c r="K825" i="8"/>
  <c r="J825" i="8"/>
  <c r="R824" i="8"/>
  <c r="T824" i="8" s="1"/>
  <c r="M824" i="8"/>
  <c r="N824" i="8" s="1"/>
  <c r="L824" i="8"/>
  <c r="K824" i="8"/>
  <c r="J824" i="8"/>
  <c r="R823" i="8"/>
  <c r="T823" i="8" s="1"/>
  <c r="M823" i="8"/>
  <c r="N823" i="8" s="1"/>
  <c r="L823" i="8"/>
  <c r="K823" i="8"/>
  <c r="J823" i="8"/>
  <c r="R822" i="8"/>
  <c r="N822" i="8"/>
  <c r="M822" i="8"/>
  <c r="L822" i="8"/>
  <c r="K822" i="8"/>
  <c r="J822" i="8"/>
  <c r="R821" i="8"/>
  <c r="M821" i="8"/>
  <c r="N821" i="8" s="1"/>
  <c r="L821" i="8"/>
  <c r="K821" i="8"/>
  <c r="J821" i="8"/>
  <c r="R820" i="8"/>
  <c r="M820" i="8"/>
  <c r="N820" i="8" s="1"/>
  <c r="L820" i="8"/>
  <c r="K820" i="8"/>
  <c r="J820" i="8"/>
  <c r="R819" i="8"/>
  <c r="M819" i="8"/>
  <c r="N819" i="8" s="1"/>
  <c r="L819" i="8"/>
  <c r="K819" i="8"/>
  <c r="J819" i="8"/>
  <c r="R818" i="8"/>
  <c r="M818" i="8"/>
  <c r="N818" i="8" s="1"/>
  <c r="L818" i="8"/>
  <c r="K818" i="8"/>
  <c r="J818" i="8"/>
  <c r="R817" i="8"/>
  <c r="M817" i="8"/>
  <c r="N817" i="8" s="1"/>
  <c r="L817" i="8"/>
  <c r="K817" i="8"/>
  <c r="J817" i="8"/>
  <c r="R816" i="8"/>
  <c r="T816" i="8" s="1"/>
  <c r="N816" i="8"/>
  <c r="M816" i="8"/>
  <c r="L816" i="8"/>
  <c r="K816" i="8"/>
  <c r="J816" i="8"/>
  <c r="R815" i="8"/>
  <c r="T815" i="8" s="1"/>
  <c r="M815" i="8"/>
  <c r="N815" i="8" s="1"/>
  <c r="L815" i="8"/>
  <c r="K815" i="8"/>
  <c r="J815" i="8"/>
  <c r="R814" i="8"/>
  <c r="N814" i="8"/>
  <c r="M814" i="8"/>
  <c r="L814" i="8"/>
  <c r="K814" i="8"/>
  <c r="J814" i="8"/>
  <c r="R813" i="8"/>
  <c r="N813" i="8"/>
  <c r="M813" i="8"/>
  <c r="L813" i="8"/>
  <c r="K813" i="8"/>
  <c r="J813" i="8"/>
  <c r="R812" i="8"/>
  <c r="N812" i="8"/>
  <c r="M812" i="8"/>
  <c r="L812" i="8"/>
  <c r="K812" i="8"/>
  <c r="J812" i="8"/>
  <c r="R811" i="8"/>
  <c r="M811" i="8"/>
  <c r="N811" i="8" s="1"/>
  <c r="L811" i="8"/>
  <c r="K811" i="8"/>
  <c r="J811" i="8"/>
  <c r="R810" i="8"/>
  <c r="N810" i="8"/>
  <c r="M810" i="8"/>
  <c r="L810" i="8"/>
  <c r="K810" i="8"/>
  <c r="J810" i="8"/>
  <c r="R809" i="8"/>
  <c r="N809" i="8"/>
  <c r="M809" i="8"/>
  <c r="L809" i="8"/>
  <c r="K809" i="8"/>
  <c r="J809" i="8"/>
  <c r="R808" i="8"/>
  <c r="T808" i="8" s="1"/>
  <c r="N808" i="8"/>
  <c r="M808" i="8"/>
  <c r="L808" i="8"/>
  <c r="K808" i="8"/>
  <c r="J808" i="8"/>
  <c r="R807" i="8"/>
  <c r="T807" i="8" s="1"/>
  <c r="M807" i="8"/>
  <c r="N807" i="8" s="1"/>
  <c r="L807" i="8"/>
  <c r="K807" i="8"/>
  <c r="J807" i="8"/>
  <c r="R806" i="8"/>
  <c r="N806" i="8"/>
  <c r="M806" i="8"/>
  <c r="L806" i="8"/>
  <c r="K806" i="8"/>
  <c r="J806" i="8"/>
  <c r="R805" i="8"/>
  <c r="N805" i="8"/>
  <c r="M805" i="8"/>
  <c r="L805" i="8"/>
  <c r="K805" i="8"/>
  <c r="J805" i="8"/>
  <c r="R804" i="8"/>
  <c r="N804" i="8"/>
  <c r="M804" i="8"/>
  <c r="L804" i="8"/>
  <c r="K804" i="8"/>
  <c r="J804" i="8"/>
  <c r="R803" i="8"/>
  <c r="M803" i="8"/>
  <c r="N803" i="8" s="1"/>
  <c r="L803" i="8"/>
  <c r="K803" i="8"/>
  <c r="J803" i="8"/>
  <c r="R802" i="8"/>
  <c r="N802" i="8"/>
  <c r="M802" i="8"/>
  <c r="L802" i="8"/>
  <c r="K802" i="8"/>
  <c r="J802" i="8"/>
  <c r="R801" i="8"/>
  <c r="N801" i="8"/>
  <c r="M801" i="8"/>
  <c r="L801" i="8"/>
  <c r="K801" i="8"/>
  <c r="J801" i="8"/>
  <c r="R800" i="8"/>
  <c r="T800" i="8" s="1"/>
  <c r="N800" i="8"/>
  <c r="M800" i="8"/>
  <c r="L800" i="8"/>
  <c r="K800" i="8"/>
  <c r="J800" i="8"/>
  <c r="R799" i="8"/>
  <c r="T799" i="8" s="1"/>
  <c r="M799" i="8"/>
  <c r="N799" i="8" s="1"/>
  <c r="L799" i="8"/>
  <c r="K799" i="8"/>
  <c r="J799" i="8"/>
  <c r="R798" i="8"/>
  <c r="N798" i="8"/>
  <c r="M798" i="8"/>
  <c r="L798" i="8"/>
  <c r="K798" i="8"/>
  <c r="J798" i="8"/>
  <c r="R797" i="8"/>
  <c r="N797" i="8"/>
  <c r="M797" i="8"/>
  <c r="L797" i="8"/>
  <c r="K797" i="8"/>
  <c r="J797" i="8"/>
  <c r="R796" i="8"/>
  <c r="N796" i="8"/>
  <c r="M796" i="8"/>
  <c r="L796" i="8"/>
  <c r="K796" i="8"/>
  <c r="J796" i="8"/>
  <c r="R795" i="8"/>
  <c r="M795" i="8"/>
  <c r="N795" i="8" s="1"/>
  <c r="L795" i="8"/>
  <c r="K795" i="8"/>
  <c r="J795" i="8"/>
  <c r="R794" i="8"/>
  <c r="N794" i="8"/>
  <c r="M794" i="8"/>
  <c r="L794" i="8"/>
  <c r="K794" i="8"/>
  <c r="J794" i="8"/>
  <c r="R793" i="8"/>
  <c r="N793" i="8"/>
  <c r="M793" i="8"/>
  <c r="L793" i="8"/>
  <c r="K793" i="8"/>
  <c r="J793" i="8"/>
  <c r="R792" i="8"/>
  <c r="T792" i="8" s="1"/>
  <c r="N792" i="8"/>
  <c r="M792" i="8"/>
  <c r="L792" i="8"/>
  <c r="K792" i="8"/>
  <c r="J792" i="8"/>
  <c r="R791" i="8"/>
  <c r="T791" i="8" s="1"/>
  <c r="M791" i="8"/>
  <c r="N791" i="8" s="1"/>
  <c r="L791" i="8"/>
  <c r="K791" i="8"/>
  <c r="J791" i="8"/>
  <c r="R790" i="8"/>
  <c r="N790" i="8"/>
  <c r="M790" i="8"/>
  <c r="L790" i="8"/>
  <c r="K790" i="8"/>
  <c r="J790" i="8"/>
  <c r="R789" i="8"/>
  <c r="N789" i="8"/>
  <c r="M789" i="8"/>
  <c r="L789" i="8"/>
  <c r="K789" i="8"/>
  <c r="J789" i="8"/>
  <c r="R788" i="8"/>
  <c r="N788" i="8"/>
  <c r="M788" i="8"/>
  <c r="L788" i="8"/>
  <c r="K788" i="8"/>
  <c r="J788" i="8"/>
  <c r="R787" i="8"/>
  <c r="M787" i="8"/>
  <c r="N787" i="8" s="1"/>
  <c r="L787" i="8"/>
  <c r="K787" i="8"/>
  <c r="J787" i="8"/>
  <c r="R786" i="8"/>
  <c r="N786" i="8"/>
  <c r="M786" i="8"/>
  <c r="L786" i="8"/>
  <c r="K786" i="8"/>
  <c r="J786" i="8"/>
  <c r="R785" i="8"/>
  <c r="N785" i="8"/>
  <c r="M785" i="8"/>
  <c r="L785" i="8"/>
  <c r="K785" i="8"/>
  <c r="J785" i="8"/>
  <c r="R784" i="8"/>
  <c r="T784" i="8" s="1"/>
  <c r="N784" i="8"/>
  <c r="M784" i="8"/>
  <c r="L784" i="8"/>
  <c r="K784" i="8"/>
  <c r="J784" i="8"/>
  <c r="R783" i="8"/>
  <c r="T783" i="8" s="1"/>
  <c r="M783" i="8"/>
  <c r="N783" i="8" s="1"/>
  <c r="L783" i="8"/>
  <c r="K783" i="8"/>
  <c r="J783" i="8"/>
  <c r="R782" i="8"/>
  <c r="N782" i="8"/>
  <c r="M782" i="8"/>
  <c r="L782" i="8"/>
  <c r="K782" i="8"/>
  <c r="J782" i="8"/>
  <c r="R781" i="8"/>
  <c r="N781" i="8"/>
  <c r="M781" i="8"/>
  <c r="L781" i="8"/>
  <c r="K781" i="8"/>
  <c r="J781" i="8"/>
  <c r="R780" i="8"/>
  <c r="N780" i="8"/>
  <c r="M780" i="8"/>
  <c r="L780" i="8"/>
  <c r="K780" i="8"/>
  <c r="J780" i="8"/>
  <c r="R779" i="8"/>
  <c r="M779" i="8"/>
  <c r="N779" i="8" s="1"/>
  <c r="L779" i="8"/>
  <c r="K779" i="8"/>
  <c r="J779" i="8"/>
  <c r="R778" i="8"/>
  <c r="N778" i="8"/>
  <c r="M778" i="8"/>
  <c r="L778" i="8"/>
  <c r="K778" i="8"/>
  <c r="J778" i="8"/>
  <c r="R777" i="8"/>
  <c r="N777" i="8"/>
  <c r="M777" i="8"/>
  <c r="L777" i="8"/>
  <c r="K777" i="8"/>
  <c r="J777" i="8"/>
  <c r="R776" i="8"/>
  <c r="T776" i="8" s="1"/>
  <c r="N776" i="8"/>
  <c r="M776" i="8"/>
  <c r="L776" i="8"/>
  <c r="K776" i="8"/>
  <c r="J776" i="8"/>
  <c r="R775" i="8"/>
  <c r="T775" i="8" s="1"/>
  <c r="M775" i="8"/>
  <c r="N775" i="8" s="1"/>
  <c r="L775" i="8"/>
  <c r="K775" i="8"/>
  <c r="J775" i="8"/>
  <c r="R774" i="8"/>
  <c r="N774" i="8"/>
  <c r="M774" i="8"/>
  <c r="L774" i="8"/>
  <c r="K774" i="8"/>
  <c r="J774" i="8"/>
  <c r="R773" i="8"/>
  <c r="N773" i="8"/>
  <c r="M773" i="8"/>
  <c r="L773" i="8"/>
  <c r="K773" i="8"/>
  <c r="J773" i="8"/>
  <c r="R772" i="8"/>
  <c r="N772" i="8"/>
  <c r="M772" i="8"/>
  <c r="L772" i="8"/>
  <c r="K772" i="8"/>
  <c r="J772" i="8"/>
  <c r="R771" i="8"/>
  <c r="M771" i="8"/>
  <c r="N771" i="8" s="1"/>
  <c r="L771" i="8"/>
  <c r="K771" i="8"/>
  <c r="J771" i="8"/>
  <c r="R770" i="8"/>
  <c r="N770" i="8"/>
  <c r="M770" i="8"/>
  <c r="L770" i="8"/>
  <c r="K770" i="8"/>
  <c r="J770" i="8"/>
  <c r="R769" i="8"/>
  <c r="N769" i="8"/>
  <c r="M769" i="8"/>
  <c r="L769" i="8"/>
  <c r="K769" i="8"/>
  <c r="J769" i="8"/>
  <c r="R768" i="8"/>
  <c r="T768" i="8" s="1"/>
  <c r="N768" i="8"/>
  <c r="M768" i="8"/>
  <c r="L768" i="8"/>
  <c r="K768" i="8"/>
  <c r="J768" i="8"/>
  <c r="R767" i="8"/>
  <c r="T767" i="8" s="1"/>
  <c r="M767" i="8"/>
  <c r="N767" i="8" s="1"/>
  <c r="L767" i="8"/>
  <c r="K767" i="8"/>
  <c r="J767" i="8"/>
  <c r="R766" i="8"/>
  <c r="N766" i="8"/>
  <c r="M766" i="8"/>
  <c r="L766" i="8"/>
  <c r="K766" i="8"/>
  <c r="J766" i="8"/>
  <c r="R765" i="8"/>
  <c r="N765" i="8"/>
  <c r="M765" i="8"/>
  <c r="L765" i="8"/>
  <c r="K765" i="8"/>
  <c r="J765" i="8"/>
  <c r="R764" i="8"/>
  <c r="N764" i="8"/>
  <c r="M764" i="8"/>
  <c r="L764" i="8"/>
  <c r="K764" i="8"/>
  <c r="J764" i="8"/>
  <c r="R763" i="8"/>
  <c r="M763" i="8"/>
  <c r="N763" i="8" s="1"/>
  <c r="L763" i="8"/>
  <c r="K763" i="8"/>
  <c r="J763" i="8"/>
  <c r="R762" i="8"/>
  <c r="N762" i="8"/>
  <c r="M762" i="8"/>
  <c r="L762" i="8"/>
  <c r="K762" i="8"/>
  <c r="J762" i="8"/>
  <c r="R761" i="8"/>
  <c r="N761" i="8"/>
  <c r="M761" i="8"/>
  <c r="L761" i="8"/>
  <c r="K761" i="8"/>
  <c r="J761" i="8"/>
  <c r="R760" i="8"/>
  <c r="T760" i="8" s="1"/>
  <c r="N760" i="8"/>
  <c r="M760" i="8"/>
  <c r="L760" i="8"/>
  <c r="K760" i="8"/>
  <c r="J760" i="8"/>
  <c r="R759" i="8"/>
  <c r="T759" i="8" s="1"/>
  <c r="M759" i="8"/>
  <c r="N759" i="8" s="1"/>
  <c r="L759" i="8"/>
  <c r="K759" i="8"/>
  <c r="J759" i="8"/>
  <c r="R758" i="8"/>
  <c r="N758" i="8"/>
  <c r="M758" i="8"/>
  <c r="L758" i="8"/>
  <c r="K758" i="8"/>
  <c r="J758" i="8"/>
  <c r="R757" i="8"/>
  <c r="N757" i="8"/>
  <c r="M757" i="8"/>
  <c r="L757" i="8"/>
  <c r="K757" i="8"/>
  <c r="J757" i="8"/>
  <c r="R756" i="8"/>
  <c r="N756" i="8"/>
  <c r="M756" i="8"/>
  <c r="L756" i="8"/>
  <c r="K756" i="8"/>
  <c r="J756" i="8"/>
  <c r="R755" i="8"/>
  <c r="M755" i="8"/>
  <c r="N755" i="8" s="1"/>
  <c r="L755" i="8"/>
  <c r="K755" i="8"/>
  <c r="J755" i="8"/>
  <c r="R754" i="8"/>
  <c r="N754" i="8"/>
  <c r="M754" i="8"/>
  <c r="L754" i="8"/>
  <c r="K754" i="8"/>
  <c r="J754" i="8"/>
  <c r="R753" i="8"/>
  <c r="N753" i="8"/>
  <c r="M753" i="8"/>
  <c r="L753" i="8"/>
  <c r="K753" i="8"/>
  <c r="J753" i="8"/>
  <c r="R752" i="8"/>
  <c r="T752" i="8" s="1"/>
  <c r="N752" i="8"/>
  <c r="M752" i="8"/>
  <c r="L752" i="8"/>
  <c r="K752" i="8"/>
  <c r="J752" i="8"/>
  <c r="R751" i="8"/>
  <c r="T751" i="8" s="1"/>
  <c r="M751" i="8"/>
  <c r="N751" i="8" s="1"/>
  <c r="L751" i="8"/>
  <c r="K751" i="8"/>
  <c r="J751" i="8"/>
  <c r="R750" i="8"/>
  <c r="N750" i="8"/>
  <c r="M750" i="8"/>
  <c r="L750" i="8"/>
  <c r="K750" i="8"/>
  <c r="J750" i="8"/>
  <c r="R749" i="8"/>
  <c r="N749" i="8"/>
  <c r="M749" i="8"/>
  <c r="L749" i="8"/>
  <c r="K749" i="8"/>
  <c r="J749" i="8"/>
  <c r="R748" i="8"/>
  <c r="N748" i="8"/>
  <c r="M748" i="8"/>
  <c r="L748" i="8"/>
  <c r="K748" i="8"/>
  <c r="J748" i="8"/>
  <c r="R747" i="8"/>
  <c r="M747" i="8"/>
  <c r="N747" i="8" s="1"/>
  <c r="L747" i="8"/>
  <c r="K747" i="8"/>
  <c r="J747" i="8"/>
  <c r="R746" i="8"/>
  <c r="N746" i="8"/>
  <c r="M746" i="8"/>
  <c r="L746" i="8"/>
  <c r="K746" i="8"/>
  <c r="J746" i="8"/>
  <c r="R745" i="8"/>
  <c r="N745" i="8"/>
  <c r="M745" i="8"/>
  <c r="L745" i="8"/>
  <c r="K745" i="8"/>
  <c r="J745" i="8"/>
  <c r="R744" i="8"/>
  <c r="T744" i="8" s="1"/>
  <c r="N744" i="8"/>
  <c r="M744" i="8"/>
  <c r="L744" i="8"/>
  <c r="K744" i="8"/>
  <c r="J744" i="8"/>
  <c r="R743" i="8"/>
  <c r="T743" i="8" s="1"/>
  <c r="M743" i="8"/>
  <c r="N743" i="8" s="1"/>
  <c r="L743" i="8"/>
  <c r="K743" i="8"/>
  <c r="J743" i="8"/>
  <c r="R742" i="8"/>
  <c r="N742" i="8"/>
  <c r="M742" i="8"/>
  <c r="L742" i="8"/>
  <c r="K742" i="8"/>
  <c r="J742" i="8"/>
  <c r="R741" i="8"/>
  <c r="N741" i="8"/>
  <c r="M741" i="8"/>
  <c r="L741" i="8"/>
  <c r="K741" i="8"/>
  <c r="J741" i="8"/>
  <c r="R740" i="8"/>
  <c r="N740" i="8"/>
  <c r="M740" i="8"/>
  <c r="L740" i="8"/>
  <c r="K740" i="8"/>
  <c r="J740" i="8"/>
  <c r="R739" i="8"/>
  <c r="M739" i="8"/>
  <c r="N739" i="8" s="1"/>
  <c r="L739" i="8"/>
  <c r="K739" i="8"/>
  <c r="J739" i="8"/>
  <c r="R738" i="8"/>
  <c r="N738" i="8"/>
  <c r="M738" i="8"/>
  <c r="L738" i="8"/>
  <c r="K738" i="8"/>
  <c r="J738" i="8"/>
  <c r="R737" i="8"/>
  <c r="N737" i="8"/>
  <c r="M737" i="8"/>
  <c r="L737" i="8"/>
  <c r="K737" i="8"/>
  <c r="J737" i="8"/>
  <c r="R736" i="8"/>
  <c r="T736" i="8" s="1"/>
  <c r="N736" i="8"/>
  <c r="M736" i="8"/>
  <c r="L736" i="8"/>
  <c r="K736" i="8"/>
  <c r="J736" i="8"/>
  <c r="R735" i="8"/>
  <c r="T735" i="8" s="1"/>
  <c r="M735" i="8"/>
  <c r="N735" i="8" s="1"/>
  <c r="L735" i="8"/>
  <c r="K735" i="8"/>
  <c r="J735" i="8"/>
  <c r="R734" i="8"/>
  <c r="N734" i="8"/>
  <c r="M734" i="8"/>
  <c r="L734" i="8"/>
  <c r="K734" i="8"/>
  <c r="J734" i="8"/>
  <c r="R733" i="8"/>
  <c r="N733" i="8"/>
  <c r="M733" i="8"/>
  <c r="L733" i="8"/>
  <c r="K733" i="8"/>
  <c r="J733" i="8"/>
  <c r="R732" i="8"/>
  <c r="N732" i="8"/>
  <c r="M732" i="8"/>
  <c r="L732" i="8"/>
  <c r="K732" i="8"/>
  <c r="J732" i="8"/>
  <c r="R731" i="8"/>
  <c r="M731" i="8"/>
  <c r="N731" i="8" s="1"/>
  <c r="L731" i="8"/>
  <c r="K731" i="8"/>
  <c r="J731" i="8"/>
  <c r="R730" i="8"/>
  <c r="N730" i="8"/>
  <c r="M730" i="8"/>
  <c r="L730" i="8"/>
  <c r="K730" i="8"/>
  <c r="J730" i="8"/>
  <c r="R729" i="8"/>
  <c r="N729" i="8"/>
  <c r="M729" i="8"/>
  <c r="L729" i="8"/>
  <c r="K729" i="8"/>
  <c r="J729" i="8"/>
  <c r="R728" i="8"/>
  <c r="T728" i="8" s="1"/>
  <c r="N728" i="8"/>
  <c r="M728" i="8"/>
  <c r="L728" i="8"/>
  <c r="K728" i="8"/>
  <c r="J728" i="8"/>
  <c r="R727" i="8"/>
  <c r="T727" i="8" s="1"/>
  <c r="M727" i="8"/>
  <c r="N727" i="8" s="1"/>
  <c r="L727" i="8"/>
  <c r="K727" i="8"/>
  <c r="J727" i="8"/>
  <c r="R726" i="8"/>
  <c r="N726" i="8"/>
  <c r="M726" i="8"/>
  <c r="L726" i="8"/>
  <c r="K726" i="8"/>
  <c r="J726" i="8"/>
  <c r="R725" i="8"/>
  <c r="N725" i="8"/>
  <c r="M725" i="8"/>
  <c r="L725" i="8"/>
  <c r="K725" i="8"/>
  <c r="J725" i="8"/>
  <c r="R724" i="8"/>
  <c r="N724" i="8"/>
  <c r="M724" i="8"/>
  <c r="L724" i="8"/>
  <c r="K724" i="8"/>
  <c r="J724" i="8"/>
  <c r="R723" i="8"/>
  <c r="M723" i="8"/>
  <c r="N723" i="8" s="1"/>
  <c r="L723" i="8"/>
  <c r="K723" i="8"/>
  <c r="J723" i="8"/>
  <c r="R722" i="8"/>
  <c r="N722" i="8"/>
  <c r="M722" i="8"/>
  <c r="L722" i="8"/>
  <c r="K722" i="8"/>
  <c r="J722" i="8"/>
  <c r="R721" i="8"/>
  <c r="N721" i="8"/>
  <c r="M721" i="8"/>
  <c r="L721" i="8"/>
  <c r="K721" i="8"/>
  <c r="J721" i="8"/>
  <c r="R720" i="8"/>
  <c r="T720" i="8" s="1"/>
  <c r="N720" i="8"/>
  <c r="M720" i="8"/>
  <c r="L720" i="8"/>
  <c r="K720" i="8"/>
  <c r="J720" i="8"/>
  <c r="R719" i="8"/>
  <c r="T719" i="8" s="1"/>
  <c r="M719" i="8"/>
  <c r="N719" i="8" s="1"/>
  <c r="L719" i="8"/>
  <c r="K719" i="8"/>
  <c r="J719" i="8"/>
  <c r="R718" i="8"/>
  <c r="N718" i="8"/>
  <c r="M718" i="8"/>
  <c r="L718" i="8"/>
  <c r="K718" i="8"/>
  <c r="J718" i="8"/>
  <c r="R717" i="8"/>
  <c r="N717" i="8"/>
  <c r="M717" i="8"/>
  <c r="L717" i="8"/>
  <c r="K717" i="8"/>
  <c r="J717" i="8"/>
  <c r="R716" i="8"/>
  <c r="N716" i="8"/>
  <c r="M716" i="8"/>
  <c r="L716" i="8"/>
  <c r="K716" i="8"/>
  <c r="J716" i="8"/>
  <c r="R715" i="8"/>
  <c r="M715" i="8"/>
  <c r="N715" i="8" s="1"/>
  <c r="L715" i="8"/>
  <c r="K715" i="8"/>
  <c r="J715" i="8"/>
  <c r="R714" i="8"/>
  <c r="N714" i="8"/>
  <c r="M714" i="8"/>
  <c r="L714" i="8"/>
  <c r="K714" i="8"/>
  <c r="J714" i="8"/>
  <c r="R713" i="8"/>
  <c r="N713" i="8"/>
  <c r="M713" i="8"/>
  <c r="L713" i="8"/>
  <c r="K713" i="8"/>
  <c r="J713" i="8"/>
  <c r="R712" i="8"/>
  <c r="T712" i="8" s="1"/>
  <c r="N712" i="8"/>
  <c r="M712" i="8"/>
  <c r="L712" i="8"/>
  <c r="K712" i="8"/>
  <c r="J712" i="8"/>
  <c r="R711" i="8"/>
  <c r="T711" i="8" s="1"/>
  <c r="M711" i="8"/>
  <c r="N711" i="8" s="1"/>
  <c r="L711" i="8"/>
  <c r="K711" i="8"/>
  <c r="J711" i="8"/>
  <c r="R710" i="8"/>
  <c r="N710" i="8"/>
  <c r="M710" i="8"/>
  <c r="L710" i="8"/>
  <c r="K710" i="8"/>
  <c r="J710" i="8"/>
  <c r="R709" i="8"/>
  <c r="N709" i="8"/>
  <c r="M709" i="8"/>
  <c r="L709" i="8"/>
  <c r="K709" i="8"/>
  <c r="J709" i="8"/>
  <c r="R708" i="8"/>
  <c r="N708" i="8"/>
  <c r="M708" i="8"/>
  <c r="L708" i="8"/>
  <c r="K708" i="8"/>
  <c r="J708" i="8"/>
  <c r="R707" i="8"/>
  <c r="M707" i="8"/>
  <c r="N707" i="8" s="1"/>
  <c r="L707" i="8"/>
  <c r="K707" i="8"/>
  <c r="J707" i="8"/>
  <c r="R706" i="8"/>
  <c r="N706" i="8"/>
  <c r="M706" i="8"/>
  <c r="L706" i="8"/>
  <c r="K706" i="8"/>
  <c r="J706" i="8"/>
  <c r="R705" i="8"/>
  <c r="N705" i="8"/>
  <c r="M705" i="8"/>
  <c r="L705" i="8"/>
  <c r="K705" i="8"/>
  <c r="J705" i="8"/>
  <c r="R704" i="8"/>
  <c r="T704" i="8" s="1"/>
  <c r="N704" i="8"/>
  <c r="M704" i="8"/>
  <c r="L704" i="8"/>
  <c r="K704" i="8"/>
  <c r="J704" i="8"/>
  <c r="R703" i="8"/>
  <c r="T703" i="8" s="1"/>
  <c r="M703" i="8"/>
  <c r="N703" i="8" s="1"/>
  <c r="L703" i="8"/>
  <c r="K703" i="8"/>
  <c r="J703" i="8"/>
  <c r="R702" i="8"/>
  <c r="N702" i="8"/>
  <c r="M702" i="8"/>
  <c r="L702" i="8"/>
  <c r="K702" i="8"/>
  <c r="J702" i="8"/>
  <c r="R701" i="8"/>
  <c r="N701" i="8"/>
  <c r="M701" i="8"/>
  <c r="L701" i="8"/>
  <c r="K701" i="8"/>
  <c r="J701" i="8"/>
  <c r="R700" i="8"/>
  <c r="N700" i="8"/>
  <c r="M700" i="8"/>
  <c r="L700" i="8"/>
  <c r="K700" i="8"/>
  <c r="J700" i="8"/>
  <c r="R699" i="8"/>
  <c r="M699" i="8"/>
  <c r="N699" i="8" s="1"/>
  <c r="L699" i="8"/>
  <c r="K699" i="8"/>
  <c r="J699" i="8"/>
  <c r="R698" i="8"/>
  <c r="N698" i="8"/>
  <c r="M698" i="8"/>
  <c r="L698" i="8"/>
  <c r="K698" i="8"/>
  <c r="J698" i="8"/>
  <c r="R697" i="8"/>
  <c r="N697" i="8"/>
  <c r="M697" i="8"/>
  <c r="L697" i="8"/>
  <c r="K697" i="8"/>
  <c r="J697" i="8"/>
  <c r="R696" i="8"/>
  <c r="T696" i="8" s="1"/>
  <c r="N696" i="8"/>
  <c r="M696" i="8"/>
  <c r="L696" i="8"/>
  <c r="K696" i="8"/>
  <c r="J696" i="8"/>
  <c r="R695" i="8"/>
  <c r="T695" i="8" s="1"/>
  <c r="M695" i="8"/>
  <c r="N695" i="8" s="1"/>
  <c r="L695" i="8"/>
  <c r="K695" i="8"/>
  <c r="J695" i="8"/>
  <c r="R694" i="8"/>
  <c r="N694" i="8"/>
  <c r="M694" i="8"/>
  <c r="L694" i="8"/>
  <c r="K694" i="8"/>
  <c r="J694" i="8"/>
  <c r="R693" i="8"/>
  <c r="K693" i="8"/>
  <c r="E693" i="8"/>
  <c r="R692" i="8"/>
  <c r="K692" i="8"/>
  <c r="E692" i="8"/>
  <c r="R691" i="8"/>
  <c r="M691" i="8"/>
  <c r="N691" i="8" s="1"/>
  <c r="K691" i="8"/>
  <c r="E691" i="8"/>
  <c r="L691" i="8" s="1"/>
  <c r="R690" i="8"/>
  <c r="N690" i="8"/>
  <c r="K690" i="8"/>
  <c r="E690" i="8"/>
  <c r="M690" i="8" s="1"/>
  <c r="R689" i="8"/>
  <c r="L689" i="8"/>
  <c r="K689" i="8"/>
  <c r="E689" i="8"/>
  <c r="M689" i="8" s="1"/>
  <c r="N689" i="8" s="1"/>
  <c r="R688" i="8"/>
  <c r="M688" i="8"/>
  <c r="N688" i="8" s="1"/>
  <c r="L688" i="8"/>
  <c r="K688" i="8"/>
  <c r="E688" i="8"/>
  <c r="R687" i="8"/>
  <c r="L687" i="8"/>
  <c r="K687" i="8"/>
  <c r="E687" i="8"/>
  <c r="M687" i="8" s="1"/>
  <c r="N687" i="8" s="1"/>
  <c r="R686" i="8"/>
  <c r="M686" i="8"/>
  <c r="N686" i="8" s="1"/>
  <c r="L686" i="8"/>
  <c r="K686" i="8"/>
  <c r="E686" i="8"/>
  <c r="R685" i="8"/>
  <c r="K685" i="8"/>
  <c r="E685" i="8"/>
  <c r="R684" i="8"/>
  <c r="K684" i="8"/>
  <c r="E684" i="8"/>
  <c r="M684" i="8" s="1"/>
  <c r="N684" i="8" s="1"/>
  <c r="R683" i="8"/>
  <c r="K683" i="8"/>
  <c r="E683" i="8"/>
  <c r="R682" i="8"/>
  <c r="K682" i="8"/>
  <c r="E682" i="8"/>
  <c r="R681" i="8"/>
  <c r="M681" i="8"/>
  <c r="N681" i="8" s="1"/>
  <c r="K681" i="8"/>
  <c r="E681" i="8"/>
  <c r="L681" i="8" s="1"/>
  <c r="R680" i="8"/>
  <c r="M680" i="8"/>
  <c r="N680" i="8" s="1"/>
  <c r="L680" i="8"/>
  <c r="K680" i="8"/>
  <c r="E680" i="8"/>
  <c r="R679" i="8"/>
  <c r="K679" i="8"/>
  <c r="E679" i="8"/>
  <c r="R678" i="8"/>
  <c r="M678" i="8"/>
  <c r="N678" i="8" s="1"/>
  <c r="K678" i="8"/>
  <c r="E678" i="8"/>
  <c r="L678" i="8" s="1"/>
  <c r="R677" i="8"/>
  <c r="K677" i="8"/>
  <c r="E677" i="8"/>
  <c r="R676" i="8"/>
  <c r="K676" i="8"/>
  <c r="E676" i="8"/>
  <c r="R675" i="8"/>
  <c r="K675" i="8"/>
  <c r="E675" i="8"/>
  <c r="R674" i="8"/>
  <c r="K674" i="8"/>
  <c r="E674" i="8"/>
  <c r="R673" i="8"/>
  <c r="L673" i="8"/>
  <c r="K673" i="8"/>
  <c r="E673" i="8"/>
  <c r="M673" i="8" s="1"/>
  <c r="N673" i="8" s="1"/>
  <c r="R672" i="8"/>
  <c r="N672" i="8"/>
  <c r="L672" i="8"/>
  <c r="K672" i="8"/>
  <c r="E672" i="8"/>
  <c r="M672" i="8" s="1"/>
  <c r="R671" i="8"/>
  <c r="T671" i="8" s="1"/>
  <c r="K671" i="8"/>
  <c r="E671" i="8"/>
  <c r="R670" i="8"/>
  <c r="M670" i="8"/>
  <c r="N670" i="8" s="1"/>
  <c r="K670" i="8"/>
  <c r="E670" i="8"/>
  <c r="L670" i="8" s="1"/>
  <c r="R669" i="8"/>
  <c r="K669" i="8"/>
  <c r="E669" i="8"/>
  <c r="R668" i="8"/>
  <c r="K668" i="8"/>
  <c r="E668" i="8"/>
  <c r="M668" i="8" s="1"/>
  <c r="N668" i="8" s="1"/>
  <c r="R667" i="8"/>
  <c r="M667" i="8"/>
  <c r="N667" i="8" s="1"/>
  <c r="K667" i="8"/>
  <c r="E667" i="8"/>
  <c r="L667" i="8" s="1"/>
  <c r="R666" i="8"/>
  <c r="N666" i="8"/>
  <c r="L666" i="8"/>
  <c r="K666" i="8"/>
  <c r="E666" i="8"/>
  <c r="M666" i="8" s="1"/>
  <c r="R665" i="8"/>
  <c r="K665" i="8"/>
  <c r="E665" i="8"/>
  <c r="R664" i="8"/>
  <c r="M664" i="8"/>
  <c r="N664" i="8" s="1"/>
  <c r="K664" i="8"/>
  <c r="E664" i="8"/>
  <c r="L664" i="8" s="1"/>
  <c r="R663" i="8"/>
  <c r="K663" i="8"/>
  <c r="E663" i="8"/>
  <c r="R662" i="8"/>
  <c r="L662" i="8"/>
  <c r="K662" i="8"/>
  <c r="E662" i="8"/>
  <c r="M662" i="8" s="1"/>
  <c r="N662" i="8" s="1"/>
  <c r="R661" i="8"/>
  <c r="K661" i="8"/>
  <c r="E661" i="8"/>
  <c r="R660" i="8"/>
  <c r="K660" i="8"/>
  <c r="E660" i="8"/>
  <c r="M660" i="8" s="1"/>
  <c r="N660" i="8" s="1"/>
  <c r="R659" i="8"/>
  <c r="K659" i="8"/>
  <c r="E659" i="8"/>
  <c r="R658" i="8"/>
  <c r="K658" i="8"/>
  <c r="E658" i="8"/>
  <c r="R657" i="8"/>
  <c r="K657" i="8"/>
  <c r="E657" i="8"/>
  <c r="R656" i="8"/>
  <c r="N656" i="8"/>
  <c r="L656" i="8"/>
  <c r="K656" i="8"/>
  <c r="E656" i="8"/>
  <c r="M656" i="8" s="1"/>
  <c r="R655" i="8"/>
  <c r="K655" i="8"/>
  <c r="E655" i="8"/>
  <c r="R654" i="8"/>
  <c r="M654" i="8"/>
  <c r="N654" i="8" s="1"/>
  <c r="K654" i="8"/>
  <c r="E654" i="8"/>
  <c r="L654" i="8" s="1"/>
  <c r="R653" i="8"/>
  <c r="K653" i="8"/>
  <c r="E653" i="8"/>
  <c r="R652" i="8"/>
  <c r="K652" i="8"/>
  <c r="E652" i="8"/>
  <c r="R651" i="8"/>
  <c r="M651" i="8"/>
  <c r="N651" i="8" s="1"/>
  <c r="K651" i="8"/>
  <c r="E651" i="8"/>
  <c r="L651" i="8" s="1"/>
  <c r="R650" i="8"/>
  <c r="L650" i="8"/>
  <c r="K650" i="8"/>
  <c r="E650" i="8"/>
  <c r="M650" i="8" s="1"/>
  <c r="N650" i="8" s="1"/>
  <c r="R649" i="8"/>
  <c r="M649" i="8"/>
  <c r="N649" i="8" s="1"/>
  <c r="L649" i="8"/>
  <c r="K649" i="8"/>
  <c r="E649" i="8"/>
  <c r="R648" i="8"/>
  <c r="K648" i="8"/>
  <c r="E648" i="8"/>
  <c r="R647" i="8"/>
  <c r="M647" i="8"/>
  <c r="N647" i="8" s="1"/>
  <c r="K647" i="8"/>
  <c r="E647" i="8"/>
  <c r="L647" i="8" s="1"/>
  <c r="R646" i="8"/>
  <c r="M646" i="8"/>
  <c r="N646" i="8" s="1"/>
  <c r="K646" i="8"/>
  <c r="E646" i="8"/>
  <c r="L646" i="8" s="1"/>
  <c r="R645" i="8"/>
  <c r="K645" i="8"/>
  <c r="E645" i="8"/>
  <c r="R644" i="8"/>
  <c r="K644" i="8"/>
  <c r="E644" i="8"/>
  <c r="R643" i="8"/>
  <c r="M643" i="8"/>
  <c r="N643" i="8" s="1"/>
  <c r="K643" i="8"/>
  <c r="E643" i="8"/>
  <c r="L643" i="8" s="1"/>
  <c r="R642" i="8"/>
  <c r="T642" i="8" s="1"/>
  <c r="K642" i="8"/>
  <c r="E642" i="8"/>
  <c r="M642" i="8" s="1"/>
  <c r="N642" i="8" s="1"/>
  <c r="R641" i="8"/>
  <c r="L641" i="8"/>
  <c r="K641" i="8"/>
  <c r="E641" i="8"/>
  <c r="M641" i="8" s="1"/>
  <c r="N641" i="8" s="1"/>
  <c r="R640" i="8"/>
  <c r="M640" i="8"/>
  <c r="N640" i="8" s="1"/>
  <c r="L640" i="8"/>
  <c r="K640" i="8"/>
  <c r="E640" i="8"/>
  <c r="R639" i="8"/>
  <c r="K639" i="8"/>
  <c r="E639" i="8"/>
  <c r="R638" i="8"/>
  <c r="M638" i="8"/>
  <c r="N638" i="8" s="1"/>
  <c r="K638" i="8"/>
  <c r="E638" i="8"/>
  <c r="L638" i="8" s="1"/>
  <c r="R637" i="8"/>
  <c r="K637" i="8"/>
  <c r="E637" i="8"/>
  <c r="R636" i="8"/>
  <c r="K636" i="8"/>
  <c r="E636" i="8"/>
  <c r="R635" i="8"/>
  <c r="M635" i="8"/>
  <c r="N635" i="8" s="1"/>
  <c r="K635" i="8"/>
  <c r="E635" i="8"/>
  <c r="L635" i="8" s="1"/>
  <c r="R634" i="8"/>
  <c r="K634" i="8"/>
  <c r="E634" i="8"/>
  <c r="R633" i="8"/>
  <c r="M633" i="8"/>
  <c r="N633" i="8" s="1"/>
  <c r="K633" i="8"/>
  <c r="E633" i="8"/>
  <c r="L633" i="8" s="1"/>
  <c r="R632" i="8"/>
  <c r="M632" i="8"/>
  <c r="N632" i="8" s="1"/>
  <c r="L632" i="8"/>
  <c r="K632" i="8"/>
  <c r="E632" i="8"/>
  <c r="R631" i="8"/>
  <c r="M631" i="8"/>
  <c r="N631" i="8" s="1"/>
  <c r="L631" i="8"/>
  <c r="K631" i="8"/>
  <c r="E631" i="8"/>
  <c r="R630" i="8"/>
  <c r="M630" i="8"/>
  <c r="N630" i="8" s="1"/>
  <c r="K630" i="8"/>
  <c r="E630" i="8"/>
  <c r="L630" i="8" s="1"/>
  <c r="R629" i="8"/>
  <c r="K629" i="8"/>
  <c r="E629" i="8"/>
  <c r="R628" i="8"/>
  <c r="K628" i="8"/>
  <c r="E628" i="8"/>
  <c r="R627" i="8"/>
  <c r="K627" i="8"/>
  <c r="E627" i="8"/>
  <c r="R626" i="8"/>
  <c r="K626" i="8"/>
  <c r="E626" i="8"/>
  <c r="R625" i="8"/>
  <c r="M625" i="8"/>
  <c r="N625" i="8" s="1"/>
  <c r="K625" i="8"/>
  <c r="E625" i="8"/>
  <c r="L625" i="8" s="1"/>
  <c r="R624" i="8"/>
  <c r="L624" i="8"/>
  <c r="K624" i="8"/>
  <c r="E624" i="8"/>
  <c r="M624" i="8" s="1"/>
  <c r="N624" i="8" s="1"/>
  <c r="R623" i="8"/>
  <c r="T623" i="8" s="1"/>
  <c r="N623" i="8"/>
  <c r="L623" i="8"/>
  <c r="K623" i="8"/>
  <c r="E623" i="8"/>
  <c r="M623" i="8" s="1"/>
  <c r="R622" i="8"/>
  <c r="M622" i="8"/>
  <c r="N622" i="8" s="1"/>
  <c r="K622" i="8"/>
  <c r="E622" i="8"/>
  <c r="L622" i="8" s="1"/>
  <c r="R621" i="8"/>
  <c r="K621" i="8"/>
  <c r="E621" i="8"/>
  <c r="R620" i="8"/>
  <c r="K620" i="8"/>
  <c r="E620" i="8"/>
  <c r="R619" i="8"/>
  <c r="K619" i="8"/>
  <c r="E619" i="8"/>
  <c r="R618" i="8"/>
  <c r="K618" i="8"/>
  <c r="E618" i="8"/>
  <c r="R617" i="8"/>
  <c r="K617" i="8"/>
  <c r="E617" i="8"/>
  <c r="R616" i="8"/>
  <c r="M616" i="8"/>
  <c r="N616" i="8" s="1"/>
  <c r="K616" i="8"/>
  <c r="E616" i="8"/>
  <c r="L616" i="8" s="1"/>
  <c r="R615" i="8"/>
  <c r="M615" i="8"/>
  <c r="N615" i="8" s="1"/>
  <c r="L615" i="8"/>
  <c r="K615" i="8"/>
  <c r="E615" i="8"/>
  <c r="R614" i="8"/>
  <c r="M614" i="8"/>
  <c r="N614" i="8" s="1"/>
  <c r="L614" i="8"/>
  <c r="K614" i="8"/>
  <c r="E614" i="8"/>
  <c r="R613" i="8"/>
  <c r="K613" i="8"/>
  <c r="E613" i="8"/>
  <c r="R612" i="8"/>
  <c r="K612" i="8"/>
  <c r="E612" i="8"/>
  <c r="R611" i="8"/>
  <c r="M611" i="8"/>
  <c r="N611" i="8" s="1"/>
  <c r="K611" i="8"/>
  <c r="E611" i="8"/>
  <c r="L611" i="8" s="1"/>
  <c r="R610" i="8"/>
  <c r="T610" i="8" s="1"/>
  <c r="K610" i="8"/>
  <c r="E610" i="8"/>
  <c r="R609" i="8"/>
  <c r="M609" i="8"/>
  <c r="N609" i="8" s="1"/>
  <c r="K609" i="8"/>
  <c r="E609" i="8"/>
  <c r="L609" i="8" s="1"/>
  <c r="R608" i="8"/>
  <c r="K608" i="8"/>
  <c r="E608" i="8"/>
  <c r="M608" i="8" s="1"/>
  <c r="N608" i="8" s="1"/>
  <c r="R607" i="8"/>
  <c r="K607" i="8"/>
  <c r="E607" i="8"/>
  <c r="R606" i="8"/>
  <c r="M606" i="8"/>
  <c r="N606" i="8" s="1"/>
  <c r="L606" i="8"/>
  <c r="K606" i="8"/>
  <c r="E606" i="8"/>
  <c r="R605" i="8"/>
  <c r="K605" i="8"/>
  <c r="E605" i="8"/>
  <c r="R604" i="8"/>
  <c r="K604" i="8"/>
  <c r="E604" i="8"/>
  <c r="R603" i="8"/>
  <c r="K603" i="8"/>
  <c r="E603" i="8"/>
  <c r="R602" i="8"/>
  <c r="T602" i="8" s="1"/>
  <c r="K602" i="8"/>
  <c r="E602" i="8"/>
  <c r="R601" i="8"/>
  <c r="L601" i="8"/>
  <c r="K601" i="8"/>
  <c r="E601" i="8"/>
  <c r="M601" i="8" s="1"/>
  <c r="N601" i="8" s="1"/>
  <c r="R600" i="8"/>
  <c r="K600" i="8"/>
  <c r="E600" i="8"/>
  <c r="R599" i="8"/>
  <c r="T599" i="8" s="1"/>
  <c r="K599" i="8"/>
  <c r="E599" i="8"/>
  <c r="R598" i="8"/>
  <c r="K598" i="8"/>
  <c r="E598" i="8"/>
  <c r="R597" i="8"/>
  <c r="M597" i="8"/>
  <c r="N597" i="8" s="1"/>
  <c r="K597" i="8"/>
  <c r="E597" i="8"/>
  <c r="L597" i="8" s="1"/>
  <c r="R596" i="8"/>
  <c r="L596" i="8"/>
  <c r="K596" i="8"/>
  <c r="E596" i="8"/>
  <c r="M596" i="8" s="1"/>
  <c r="N596" i="8" s="1"/>
  <c r="R595" i="8"/>
  <c r="M595" i="8"/>
  <c r="N595" i="8" s="1"/>
  <c r="L595" i="8"/>
  <c r="K595" i="8"/>
  <c r="E595" i="8"/>
  <c r="R594" i="8"/>
  <c r="K594" i="8"/>
  <c r="E594" i="8"/>
  <c r="R593" i="8"/>
  <c r="M593" i="8"/>
  <c r="N593" i="8" s="1"/>
  <c r="K593" i="8"/>
  <c r="E593" i="8"/>
  <c r="L593" i="8" s="1"/>
  <c r="R592" i="8"/>
  <c r="M592" i="8"/>
  <c r="N592" i="8" s="1"/>
  <c r="K592" i="8"/>
  <c r="E592" i="8"/>
  <c r="L592" i="8" s="1"/>
  <c r="R591" i="8"/>
  <c r="K591" i="8"/>
  <c r="E591" i="8"/>
  <c r="L591" i="8" s="1"/>
  <c r="R590" i="8"/>
  <c r="K590" i="8"/>
  <c r="E590" i="8"/>
  <c r="M590" i="8" s="1"/>
  <c r="N590" i="8" s="1"/>
  <c r="R589" i="8"/>
  <c r="M589" i="8"/>
  <c r="N589" i="8" s="1"/>
  <c r="K589" i="8"/>
  <c r="E589" i="8"/>
  <c r="L589" i="8" s="1"/>
  <c r="R588" i="8"/>
  <c r="L588" i="8"/>
  <c r="K588" i="8"/>
  <c r="E588" i="8"/>
  <c r="M588" i="8" s="1"/>
  <c r="N588" i="8" s="1"/>
  <c r="R587" i="8"/>
  <c r="M587" i="8"/>
  <c r="N587" i="8" s="1"/>
  <c r="L587" i="8"/>
  <c r="K587" i="8"/>
  <c r="E587" i="8"/>
  <c r="R586" i="8"/>
  <c r="L586" i="8"/>
  <c r="K586" i="8"/>
  <c r="E586" i="8"/>
  <c r="M586" i="8" s="1"/>
  <c r="N586" i="8" s="1"/>
  <c r="R585" i="8"/>
  <c r="M585" i="8"/>
  <c r="N585" i="8" s="1"/>
  <c r="L585" i="8"/>
  <c r="K585" i="8"/>
  <c r="E585" i="8"/>
  <c r="R584" i="8"/>
  <c r="K584" i="8"/>
  <c r="E584" i="8"/>
  <c r="L584" i="8" s="1"/>
  <c r="R583" i="8"/>
  <c r="K583" i="8"/>
  <c r="E583" i="8"/>
  <c r="R582" i="8"/>
  <c r="K582" i="8"/>
  <c r="E582" i="8"/>
  <c r="R581" i="8"/>
  <c r="M581" i="8"/>
  <c r="N581" i="8" s="1"/>
  <c r="K581" i="8"/>
  <c r="E581" i="8"/>
  <c r="L581" i="8" s="1"/>
  <c r="R580" i="8"/>
  <c r="L580" i="8"/>
  <c r="K580" i="8"/>
  <c r="E580" i="8"/>
  <c r="M580" i="8" s="1"/>
  <c r="N580" i="8" s="1"/>
  <c r="R579" i="8"/>
  <c r="M579" i="8"/>
  <c r="N579" i="8" s="1"/>
  <c r="L579" i="8"/>
  <c r="K579" i="8"/>
  <c r="E579" i="8"/>
  <c r="R578" i="8"/>
  <c r="K578" i="8"/>
  <c r="E578" i="8"/>
  <c r="R577" i="8"/>
  <c r="M577" i="8"/>
  <c r="N577" i="8" s="1"/>
  <c r="K577" i="8"/>
  <c r="E577" i="8"/>
  <c r="L577" i="8" s="1"/>
  <c r="R576" i="8"/>
  <c r="L576" i="8"/>
  <c r="K576" i="8"/>
  <c r="E576" i="8"/>
  <c r="M576" i="8" s="1"/>
  <c r="N576" i="8" s="1"/>
  <c r="R575" i="8"/>
  <c r="M575" i="8"/>
  <c r="N575" i="8" s="1"/>
  <c r="K575" i="8"/>
  <c r="E575" i="8"/>
  <c r="L575" i="8" s="1"/>
  <c r="R574" i="8"/>
  <c r="K574" i="8"/>
  <c r="E574" i="8"/>
  <c r="R573" i="8"/>
  <c r="K573" i="8"/>
  <c r="E573" i="8"/>
  <c r="R572" i="8"/>
  <c r="L572" i="8"/>
  <c r="K572" i="8"/>
  <c r="E572" i="8"/>
  <c r="M572" i="8" s="1"/>
  <c r="N572" i="8" s="1"/>
  <c r="R571" i="8"/>
  <c r="K571" i="8"/>
  <c r="E571" i="8"/>
  <c r="R570" i="8"/>
  <c r="K570" i="8"/>
  <c r="E570" i="8"/>
  <c r="M570" i="8" s="1"/>
  <c r="N570" i="8" s="1"/>
  <c r="R569" i="8"/>
  <c r="M569" i="8"/>
  <c r="N569" i="8" s="1"/>
  <c r="K569" i="8"/>
  <c r="E569" i="8"/>
  <c r="L569" i="8" s="1"/>
  <c r="R568" i="8"/>
  <c r="M568" i="8"/>
  <c r="N568" i="8" s="1"/>
  <c r="K568" i="8"/>
  <c r="E568" i="8"/>
  <c r="L568" i="8" s="1"/>
  <c r="R567" i="8"/>
  <c r="T567" i="8" s="1"/>
  <c r="K567" i="8"/>
  <c r="E567" i="8"/>
  <c r="R566" i="8"/>
  <c r="K566" i="8"/>
  <c r="E566" i="8"/>
  <c r="R565" i="8"/>
  <c r="K565" i="8"/>
  <c r="E565" i="8"/>
  <c r="R564" i="8"/>
  <c r="K564" i="8"/>
  <c r="E564" i="8"/>
  <c r="R563" i="8"/>
  <c r="K563" i="8"/>
  <c r="E563" i="8"/>
  <c r="R562" i="8"/>
  <c r="K562" i="8"/>
  <c r="E562" i="8"/>
  <c r="R561" i="8"/>
  <c r="K561" i="8"/>
  <c r="E561" i="8"/>
  <c r="R560" i="8"/>
  <c r="K560" i="8"/>
  <c r="E560" i="8"/>
  <c r="R559" i="8"/>
  <c r="K559" i="8"/>
  <c r="E559" i="8"/>
  <c r="R558" i="8"/>
  <c r="K558" i="8"/>
  <c r="E558" i="8"/>
  <c r="R557" i="8"/>
  <c r="M557" i="8"/>
  <c r="N557" i="8" s="1"/>
  <c r="L557" i="8"/>
  <c r="K557" i="8"/>
  <c r="E557" i="8"/>
  <c r="R556" i="8"/>
  <c r="L556" i="8"/>
  <c r="K556" i="8"/>
  <c r="E556" i="8"/>
  <c r="M556" i="8" s="1"/>
  <c r="N556" i="8" s="1"/>
  <c r="R555" i="8"/>
  <c r="M555" i="8"/>
  <c r="N555" i="8" s="1"/>
  <c r="K555" i="8"/>
  <c r="E555" i="8"/>
  <c r="L555" i="8" s="1"/>
  <c r="R554" i="8"/>
  <c r="M554" i="8"/>
  <c r="N554" i="8" s="1"/>
  <c r="K554" i="8"/>
  <c r="E554" i="8"/>
  <c r="L554" i="8" s="1"/>
  <c r="R553" i="8"/>
  <c r="K553" i="8"/>
  <c r="E553" i="8"/>
  <c r="R552" i="8"/>
  <c r="K552" i="8"/>
  <c r="E552" i="8"/>
  <c r="R551" i="8"/>
  <c r="K551" i="8"/>
  <c r="E551" i="8"/>
  <c r="R550" i="8"/>
  <c r="K550" i="8"/>
  <c r="E550" i="8"/>
  <c r="R549" i="8"/>
  <c r="K549" i="8"/>
  <c r="E549" i="8"/>
  <c r="L549" i="8" s="1"/>
  <c r="R548" i="8"/>
  <c r="L548" i="8"/>
  <c r="K548" i="8"/>
  <c r="E548" i="8"/>
  <c r="M548" i="8" s="1"/>
  <c r="N548" i="8" s="1"/>
  <c r="R547" i="8"/>
  <c r="M547" i="8"/>
  <c r="N547" i="8" s="1"/>
  <c r="L547" i="8"/>
  <c r="K547" i="8"/>
  <c r="E547" i="8"/>
  <c r="R546" i="8"/>
  <c r="L546" i="8"/>
  <c r="K546" i="8"/>
  <c r="E546" i="8"/>
  <c r="M546" i="8" s="1"/>
  <c r="N546" i="8" s="1"/>
  <c r="R545" i="8"/>
  <c r="M545" i="8"/>
  <c r="N545" i="8" s="1"/>
  <c r="L545" i="8"/>
  <c r="K545" i="8"/>
  <c r="E545" i="8"/>
  <c r="R544" i="8"/>
  <c r="K544" i="8"/>
  <c r="E544" i="8"/>
  <c r="R543" i="8"/>
  <c r="M543" i="8"/>
  <c r="N543" i="8" s="1"/>
  <c r="K543" i="8"/>
  <c r="E543" i="8"/>
  <c r="L543" i="8" s="1"/>
  <c r="R542" i="8"/>
  <c r="N542" i="8"/>
  <c r="L542" i="8"/>
  <c r="K542" i="8"/>
  <c r="E542" i="8"/>
  <c r="M542" i="8" s="1"/>
  <c r="R541" i="8"/>
  <c r="L541" i="8"/>
  <c r="K541" i="8"/>
  <c r="E541" i="8"/>
  <c r="M541" i="8" s="1"/>
  <c r="N541" i="8" s="1"/>
  <c r="R540" i="8"/>
  <c r="M540" i="8"/>
  <c r="N540" i="8" s="1"/>
  <c r="L540" i="8"/>
  <c r="K540" i="8"/>
  <c r="E540" i="8"/>
  <c r="R539" i="8"/>
  <c r="K539" i="8"/>
  <c r="E539" i="8"/>
  <c r="R538" i="8"/>
  <c r="M538" i="8"/>
  <c r="N538" i="8" s="1"/>
  <c r="K538" i="8"/>
  <c r="E538" i="8"/>
  <c r="L538" i="8" s="1"/>
  <c r="R537" i="8"/>
  <c r="K537" i="8"/>
  <c r="E537" i="8"/>
  <c r="M537" i="8" s="1"/>
  <c r="N537" i="8" s="1"/>
  <c r="R536" i="8"/>
  <c r="M536" i="8"/>
  <c r="N536" i="8" s="1"/>
  <c r="K536" i="8"/>
  <c r="E536" i="8"/>
  <c r="L536" i="8" s="1"/>
  <c r="R535" i="8"/>
  <c r="K535" i="8"/>
  <c r="E535" i="8"/>
  <c r="R534" i="8"/>
  <c r="K534" i="8"/>
  <c r="E534" i="8"/>
  <c r="R533" i="8"/>
  <c r="K533" i="8"/>
  <c r="E533" i="8"/>
  <c r="R532" i="8"/>
  <c r="K532" i="8"/>
  <c r="E532" i="8"/>
  <c r="R531" i="8"/>
  <c r="L531" i="8"/>
  <c r="K531" i="8"/>
  <c r="E531" i="8"/>
  <c r="M531" i="8" s="1"/>
  <c r="N531" i="8" s="1"/>
  <c r="R530" i="8"/>
  <c r="M530" i="8"/>
  <c r="N530" i="8" s="1"/>
  <c r="L530" i="8"/>
  <c r="K530" i="8"/>
  <c r="E530" i="8"/>
  <c r="R529" i="8"/>
  <c r="K529" i="8"/>
  <c r="E529" i="8"/>
  <c r="M529" i="8" s="1"/>
  <c r="N529" i="8" s="1"/>
  <c r="R528" i="8"/>
  <c r="L528" i="8"/>
  <c r="K528" i="8"/>
  <c r="E528" i="8"/>
  <c r="M528" i="8" s="1"/>
  <c r="N528" i="8" s="1"/>
  <c r="R527" i="8"/>
  <c r="K527" i="8"/>
  <c r="E527" i="8"/>
  <c r="R526" i="8"/>
  <c r="K526" i="8"/>
  <c r="E526" i="8"/>
  <c r="R525" i="8"/>
  <c r="K525" i="8"/>
  <c r="E525" i="8"/>
  <c r="R524" i="8"/>
  <c r="M524" i="8"/>
  <c r="N524" i="8" s="1"/>
  <c r="L524" i="8"/>
  <c r="K524" i="8"/>
  <c r="E524" i="8"/>
  <c r="R523" i="8"/>
  <c r="K523" i="8"/>
  <c r="E523" i="8"/>
  <c r="R522" i="8"/>
  <c r="K522" i="8"/>
  <c r="E522" i="8"/>
  <c r="R521" i="8"/>
  <c r="K521" i="8"/>
  <c r="E521" i="8"/>
  <c r="R520" i="8"/>
  <c r="T520" i="8" s="1"/>
  <c r="K520" i="8"/>
  <c r="E520" i="8"/>
  <c r="R519" i="8"/>
  <c r="K519" i="8"/>
  <c r="E519" i="8"/>
  <c r="R518" i="8"/>
  <c r="K518" i="8"/>
  <c r="E518" i="8"/>
  <c r="R517" i="8"/>
  <c r="K517" i="8"/>
  <c r="E517" i="8"/>
  <c r="R516" i="8"/>
  <c r="K516" i="8"/>
  <c r="E516" i="8"/>
  <c r="R515" i="8"/>
  <c r="M515" i="8"/>
  <c r="N515" i="8" s="1"/>
  <c r="L515" i="8"/>
  <c r="K515" i="8"/>
  <c r="E515" i="8"/>
  <c r="R514" i="8"/>
  <c r="K514" i="8"/>
  <c r="E514" i="8"/>
  <c r="R513" i="8"/>
  <c r="K513" i="8"/>
  <c r="E513" i="8"/>
  <c r="R512" i="8"/>
  <c r="K512" i="8"/>
  <c r="E512" i="8"/>
  <c r="R511" i="8"/>
  <c r="T511" i="8" s="1"/>
  <c r="K511" i="8"/>
  <c r="E511" i="8"/>
  <c r="R510" i="8"/>
  <c r="K510" i="8"/>
  <c r="E510" i="8"/>
  <c r="R509" i="8"/>
  <c r="M509" i="8"/>
  <c r="N509" i="8" s="1"/>
  <c r="K509" i="8"/>
  <c r="E509" i="8"/>
  <c r="L509" i="8" s="1"/>
  <c r="R508" i="8"/>
  <c r="L508" i="8"/>
  <c r="K508" i="8"/>
  <c r="E508" i="8"/>
  <c r="M508" i="8" s="1"/>
  <c r="N508" i="8" s="1"/>
  <c r="R507" i="8"/>
  <c r="M507" i="8"/>
  <c r="N507" i="8" s="1"/>
  <c r="L507" i="8"/>
  <c r="K507" i="8"/>
  <c r="E507" i="8"/>
  <c r="R506" i="8"/>
  <c r="L506" i="8"/>
  <c r="K506" i="8"/>
  <c r="E506" i="8"/>
  <c r="M506" i="8" s="1"/>
  <c r="N506" i="8" s="1"/>
  <c r="R505" i="8"/>
  <c r="K505" i="8"/>
  <c r="E505" i="8"/>
  <c r="R504" i="8"/>
  <c r="K504" i="8"/>
  <c r="E504" i="8"/>
  <c r="R503" i="8"/>
  <c r="K503" i="8"/>
  <c r="E503" i="8"/>
  <c r="R502" i="8"/>
  <c r="L502" i="8"/>
  <c r="K502" i="8"/>
  <c r="E502" i="8"/>
  <c r="M502" i="8" s="1"/>
  <c r="N502" i="8" s="1"/>
  <c r="R501" i="8"/>
  <c r="K501" i="8"/>
  <c r="E501" i="8"/>
  <c r="R500" i="8"/>
  <c r="M500" i="8"/>
  <c r="N500" i="8" s="1"/>
  <c r="K500" i="8"/>
  <c r="E500" i="8"/>
  <c r="L500" i="8" s="1"/>
  <c r="R499" i="8"/>
  <c r="L499" i="8"/>
  <c r="K499" i="8"/>
  <c r="E499" i="8"/>
  <c r="M499" i="8" s="1"/>
  <c r="N499" i="8" s="1"/>
  <c r="R498" i="8"/>
  <c r="M498" i="8"/>
  <c r="N498" i="8" s="1"/>
  <c r="K498" i="8"/>
  <c r="E498" i="8"/>
  <c r="L498" i="8" s="1"/>
  <c r="R497" i="8"/>
  <c r="M497" i="8"/>
  <c r="N497" i="8" s="1"/>
  <c r="K497" i="8"/>
  <c r="E497" i="8"/>
  <c r="L497" i="8" s="1"/>
  <c r="R496" i="8"/>
  <c r="K496" i="8"/>
  <c r="E496" i="8"/>
  <c r="R495" i="8"/>
  <c r="K495" i="8"/>
  <c r="E495" i="8"/>
  <c r="R494" i="8"/>
  <c r="K494" i="8"/>
  <c r="E494" i="8"/>
  <c r="M494" i="8" s="1"/>
  <c r="N494" i="8" s="1"/>
  <c r="R493" i="8"/>
  <c r="L493" i="8"/>
  <c r="K493" i="8"/>
  <c r="E493" i="8"/>
  <c r="M493" i="8" s="1"/>
  <c r="N493" i="8" s="1"/>
  <c r="R492" i="8"/>
  <c r="L492" i="8"/>
  <c r="K492" i="8"/>
  <c r="E492" i="8"/>
  <c r="M492" i="8" s="1"/>
  <c r="N492" i="8" s="1"/>
  <c r="R491" i="8"/>
  <c r="M491" i="8"/>
  <c r="N491" i="8" s="1"/>
  <c r="L491" i="8"/>
  <c r="K491" i="8"/>
  <c r="E491" i="8"/>
  <c r="R490" i="8"/>
  <c r="K490" i="8"/>
  <c r="E490" i="8"/>
  <c r="R489" i="8"/>
  <c r="K489" i="8"/>
  <c r="E489" i="8"/>
  <c r="R488" i="8"/>
  <c r="K488" i="8"/>
  <c r="E488" i="8"/>
  <c r="R487" i="8"/>
  <c r="K487" i="8"/>
  <c r="E487" i="8"/>
  <c r="R486" i="8"/>
  <c r="K486" i="8"/>
  <c r="E486" i="8"/>
  <c r="R485" i="8"/>
  <c r="K485" i="8"/>
  <c r="E485" i="8"/>
  <c r="R484" i="8"/>
  <c r="L484" i="8"/>
  <c r="K484" i="8"/>
  <c r="E484" i="8"/>
  <c r="M484" i="8" s="1"/>
  <c r="N484" i="8" s="1"/>
  <c r="R483" i="8"/>
  <c r="N483" i="8"/>
  <c r="L483" i="8"/>
  <c r="K483" i="8"/>
  <c r="E483" i="8"/>
  <c r="M483" i="8" s="1"/>
  <c r="R482" i="8"/>
  <c r="L482" i="8"/>
  <c r="K482" i="8"/>
  <c r="E482" i="8"/>
  <c r="M482" i="8" s="1"/>
  <c r="N482" i="8" s="1"/>
  <c r="R481" i="8"/>
  <c r="K481" i="8"/>
  <c r="E481" i="8"/>
  <c r="R480" i="8"/>
  <c r="K480" i="8"/>
  <c r="E480" i="8"/>
  <c r="R479" i="8"/>
  <c r="K479" i="8"/>
  <c r="E479" i="8"/>
  <c r="R478" i="8"/>
  <c r="K478" i="8"/>
  <c r="E478" i="8"/>
  <c r="M478" i="8" s="1"/>
  <c r="N478" i="8" s="1"/>
  <c r="R477" i="8"/>
  <c r="L477" i="8"/>
  <c r="K477" i="8"/>
  <c r="E477" i="8"/>
  <c r="M477" i="8" s="1"/>
  <c r="N477" i="8" s="1"/>
  <c r="R476" i="8"/>
  <c r="M476" i="8"/>
  <c r="N476" i="8" s="1"/>
  <c r="L476" i="8"/>
  <c r="K476" i="8"/>
  <c r="E476" i="8"/>
  <c r="R475" i="8"/>
  <c r="L475" i="8"/>
  <c r="K475" i="8"/>
  <c r="E475" i="8"/>
  <c r="M475" i="8" s="1"/>
  <c r="N475" i="8" s="1"/>
  <c r="R474" i="8"/>
  <c r="M474" i="8"/>
  <c r="N474" i="8" s="1"/>
  <c r="L474" i="8"/>
  <c r="K474" i="8"/>
  <c r="E474" i="8"/>
  <c r="R473" i="8"/>
  <c r="K473" i="8"/>
  <c r="E473" i="8"/>
  <c r="L473" i="8" s="1"/>
  <c r="R472" i="8"/>
  <c r="K472" i="8"/>
  <c r="E472" i="8"/>
  <c r="R471" i="8"/>
  <c r="K471" i="8"/>
  <c r="E471" i="8"/>
  <c r="R470" i="8"/>
  <c r="K470" i="8"/>
  <c r="E470" i="8"/>
  <c r="R469" i="8"/>
  <c r="K469" i="8"/>
  <c r="E469" i="8"/>
  <c r="R468" i="8"/>
  <c r="M468" i="8"/>
  <c r="N468" i="8" s="1"/>
  <c r="L468" i="8"/>
  <c r="K468" i="8"/>
  <c r="E468" i="8"/>
  <c r="R467" i="8"/>
  <c r="M467" i="8"/>
  <c r="N467" i="8" s="1"/>
  <c r="K467" i="8"/>
  <c r="E467" i="8"/>
  <c r="L467" i="8" s="1"/>
  <c r="R466" i="8"/>
  <c r="M466" i="8"/>
  <c r="N466" i="8" s="1"/>
  <c r="K466" i="8"/>
  <c r="E466" i="8"/>
  <c r="L466" i="8" s="1"/>
  <c r="R465" i="8"/>
  <c r="T465" i="8" s="1"/>
  <c r="K465" i="8"/>
  <c r="E465" i="8"/>
  <c r="R464" i="8"/>
  <c r="K464" i="8"/>
  <c r="E464" i="8"/>
  <c r="R463" i="8"/>
  <c r="K463" i="8"/>
  <c r="E463" i="8"/>
  <c r="R462" i="8"/>
  <c r="K462" i="8"/>
  <c r="E462" i="8"/>
  <c r="M462" i="8" s="1"/>
  <c r="N462" i="8" s="1"/>
  <c r="R461" i="8"/>
  <c r="M461" i="8"/>
  <c r="N461" i="8" s="1"/>
  <c r="K461" i="8"/>
  <c r="E461" i="8"/>
  <c r="L461" i="8" s="1"/>
  <c r="R460" i="8"/>
  <c r="L460" i="8"/>
  <c r="K460" i="8"/>
  <c r="E460" i="8"/>
  <c r="M460" i="8" s="1"/>
  <c r="N460" i="8" s="1"/>
  <c r="R459" i="8"/>
  <c r="M459" i="8"/>
  <c r="N459" i="8" s="1"/>
  <c r="L459" i="8"/>
  <c r="K459" i="8"/>
  <c r="E459" i="8"/>
  <c r="R458" i="8"/>
  <c r="L458" i="8"/>
  <c r="K458" i="8"/>
  <c r="E458" i="8"/>
  <c r="M458" i="8" s="1"/>
  <c r="N458" i="8" s="1"/>
  <c r="R457" i="8"/>
  <c r="K457" i="8"/>
  <c r="E457" i="8"/>
  <c r="R456" i="8"/>
  <c r="K456" i="8"/>
  <c r="E456" i="8"/>
  <c r="R455" i="8"/>
  <c r="K455" i="8"/>
  <c r="E455" i="8"/>
  <c r="R454" i="8"/>
  <c r="K454" i="8"/>
  <c r="E454" i="8"/>
  <c r="R453" i="8"/>
  <c r="K453" i="8"/>
  <c r="E453" i="8"/>
  <c r="R452" i="8"/>
  <c r="K452" i="8"/>
  <c r="E452" i="8"/>
  <c r="M452" i="8" s="1"/>
  <c r="N452" i="8" s="1"/>
  <c r="R451" i="8"/>
  <c r="M451" i="8"/>
  <c r="N451" i="8" s="1"/>
  <c r="K451" i="8"/>
  <c r="E451" i="8"/>
  <c r="L451" i="8" s="1"/>
  <c r="R450" i="8"/>
  <c r="L450" i="8"/>
  <c r="K450" i="8"/>
  <c r="E450" i="8"/>
  <c r="M450" i="8" s="1"/>
  <c r="N450" i="8" s="1"/>
  <c r="R449" i="8"/>
  <c r="K449" i="8"/>
  <c r="E449" i="8"/>
  <c r="R448" i="8"/>
  <c r="K448" i="8"/>
  <c r="E448" i="8"/>
  <c r="R447" i="8"/>
  <c r="K447" i="8"/>
  <c r="E447" i="8"/>
  <c r="R446" i="8"/>
  <c r="K446" i="8"/>
  <c r="E446" i="8"/>
  <c r="R445" i="8"/>
  <c r="K445" i="8"/>
  <c r="E445" i="8"/>
  <c r="R444" i="8"/>
  <c r="M444" i="8"/>
  <c r="N444" i="8" s="1"/>
  <c r="L444" i="8"/>
  <c r="K444" i="8"/>
  <c r="E444" i="8"/>
  <c r="R443" i="8"/>
  <c r="L443" i="8"/>
  <c r="K443" i="8"/>
  <c r="E443" i="8"/>
  <c r="M443" i="8" s="1"/>
  <c r="N443" i="8" s="1"/>
  <c r="R442" i="8"/>
  <c r="M442" i="8"/>
  <c r="N442" i="8" s="1"/>
  <c r="L442" i="8"/>
  <c r="K442" i="8"/>
  <c r="E442" i="8"/>
  <c r="R441" i="8"/>
  <c r="K441" i="8"/>
  <c r="E441" i="8"/>
  <c r="R440" i="8"/>
  <c r="K440" i="8"/>
  <c r="E440" i="8"/>
  <c r="R439" i="8"/>
  <c r="K439" i="8"/>
  <c r="E439" i="8"/>
  <c r="R438" i="8"/>
  <c r="K438" i="8"/>
  <c r="E438" i="8"/>
  <c r="R437" i="8"/>
  <c r="M437" i="8"/>
  <c r="N437" i="8" s="1"/>
  <c r="K437" i="8"/>
  <c r="E437" i="8"/>
  <c r="L437" i="8" s="1"/>
  <c r="R436" i="8"/>
  <c r="M436" i="8"/>
  <c r="N436" i="8" s="1"/>
  <c r="L436" i="8"/>
  <c r="K436" i="8"/>
  <c r="E436" i="8"/>
  <c r="R435" i="8"/>
  <c r="M435" i="8"/>
  <c r="N435" i="8" s="1"/>
  <c r="L435" i="8"/>
  <c r="K435" i="8"/>
  <c r="E435" i="8"/>
  <c r="R434" i="8"/>
  <c r="M434" i="8"/>
  <c r="N434" i="8" s="1"/>
  <c r="K434" i="8"/>
  <c r="E434" i="8"/>
  <c r="L434" i="8" s="1"/>
  <c r="R433" i="8"/>
  <c r="M433" i="8"/>
  <c r="N433" i="8" s="1"/>
  <c r="K433" i="8"/>
  <c r="E433" i="8"/>
  <c r="L433" i="8" s="1"/>
  <c r="R432" i="8"/>
  <c r="K432" i="8"/>
  <c r="E432" i="8"/>
  <c r="R431" i="8"/>
  <c r="K431" i="8"/>
  <c r="E431" i="8"/>
  <c r="R430" i="8"/>
  <c r="K430" i="8"/>
  <c r="E430" i="8"/>
  <c r="M430" i="8" s="1"/>
  <c r="N430" i="8" s="1"/>
  <c r="R429" i="8"/>
  <c r="K429" i="8"/>
  <c r="E429" i="8"/>
  <c r="R428" i="8"/>
  <c r="M428" i="8"/>
  <c r="N428" i="8" s="1"/>
  <c r="K428" i="8"/>
  <c r="E428" i="8"/>
  <c r="L428" i="8" s="1"/>
  <c r="R427" i="8"/>
  <c r="K427" i="8"/>
  <c r="E427" i="8"/>
  <c r="M427" i="8" s="1"/>
  <c r="N427" i="8" s="1"/>
  <c r="R426" i="8"/>
  <c r="M426" i="8"/>
  <c r="N426" i="8" s="1"/>
  <c r="K426" i="8"/>
  <c r="E426" i="8"/>
  <c r="L426" i="8" s="1"/>
  <c r="R425" i="8"/>
  <c r="M425" i="8"/>
  <c r="N425" i="8" s="1"/>
  <c r="K425" i="8"/>
  <c r="E425" i="8"/>
  <c r="L425" i="8" s="1"/>
  <c r="R424" i="8"/>
  <c r="K424" i="8"/>
  <c r="E424" i="8"/>
  <c r="R423" i="8"/>
  <c r="T423" i="8" s="1"/>
  <c r="K423" i="8"/>
  <c r="E423" i="8"/>
  <c r="R422" i="8"/>
  <c r="K422" i="8"/>
  <c r="E422" i="8"/>
  <c r="R421" i="8"/>
  <c r="K421" i="8"/>
  <c r="E421" i="8"/>
  <c r="R420" i="8"/>
  <c r="L420" i="8"/>
  <c r="K420" i="8"/>
  <c r="E420" i="8"/>
  <c r="M420" i="8" s="1"/>
  <c r="N420" i="8" s="1"/>
  <c r="R419" i="8"/>
  <c r="L419" i="8"/>
  <c r="K419" i="8"/>
  <c r="E419" i="8"/>
  <c r="M419" i="8" s="1"/>
  <c r="N419" i="8" s="1"/>
  <c r="R418" i="8"/>
  <c r="L418" i="8"/>
  <c r="K418" i="8"/>
  <c r="E418" i="8"/>
  <c r="M418" i="8" s="1"/>
  <c r="N418" i="8" s="1"/>
  <c r="R417" i="8"/>
  <c r="K417" i="8"/>
  <c r="E417" i="8"/>
  <c r="R416" i="8"/>
  <c r="K416" i="8"/>
  <c r="E416" i="8"/>
  <c r="R415" i="8"/>
  <c r="K415" i="8"/>
  <c r="E415" i="8"/>
  <c r="R414" i="8"/>
  <c r="K414" i="8"/>
  <c r="E414" i="8"/>
  <c r="M414" i="8" s="1"/>
  <c r="N414" i="8" s="1"/>
  <c r="R413" i="8"/>
  <c r="L413" i="8"/>
  <c r="K413" i="8"/>
  <c r="E413" i="8"/>
  <c r="M413" i="8" s="1"/>
  <c r="N413" i="8" s="1"/>
  <c r="R412" i="8"/>
  <c r="M412" i="8"/>
  <c r="N412" i="8" s="1"/>
  <c r="L412" i="8"/>
  <c r="K412" i="8"/>
  <c r="E412" i="8"/>
  <c r="R411" i="8"/>
  <c r="L411" i="8"/>
  <c r="K411" i="8"/>
  <c r="E411" i="8"/>
  <c r="M411" i="8" s="1"/>
  <c r="N411" i="8" s="1"/>
  <c r="R410" i="8"/>
  <c r="M410" i="8"/>
  <c r="N410" i="8" s="1"/>
  <c r="L410" i="8"/>
  <c r="K410" i="8"/>
  <c r="E410" i="8"/>
  <c r="R409" i="8"/>
  <c r="K409" i="8"/>
  <c r="E409" i="8"/>
  <c r="L409" i="8" s="1"/>
  <c r="R408" i="8"/>
  <c r="K408" i="8"/>
  <c r="E408" i="8"/>
  <c r="R407" i="8"/>
  <c r="K407" i="8"/>
  <c r="E407" i="8"/>
  <c r="R406" i="8"/>
  <c r="K406" i="8"/>
  <c r="E406" i="8"/>
  <c r="R405" i="8"/>
  <c r="K405" i="8"/>
  <c r="E405" i="8"/>
  <c r="R404" i="8"/>
  <c r="M404" i="8"/>
  <c r="N404" i="8" s="1"/>
  <c r="L404" i="8"/>
  <c r="K404" i="8"/>
  <c r="E404" i="8"/>
  <c r="R403" i="8"/>
  <c r="M403" i="8"/>
  <c r="N403" i="8" s="1"/>
  <c r="K403" i="8"/>
  <c r="E403" i="8"/>
  <c r="L403" i="8" s="1"/>
  <c r="R402" i="8"/>
  <c r="M402" i="8"/>
  <c r="N402" i="8" s="1"/>
  <c r="K402" i="8"/>
  <c r="E402" i="8"/>
  <c r="L402" i="8" s="1"/>
  <c r="R401" i="8"/>
  <c r="T401" i="8" s="1"/>
  <c r="K401" i="8"/>
  <c r="E401" i="8"/>
  <c r="R400" i="8"/>
  <c r="K400" i="8"/>
  <c r="E400" i="8"/>
  <c r="R399" i="8"/>
  <c r="K399" i="8"/>
  <c r="E399" i="8"/>
  <c r="R398" i="8"/>
  <c r="K398" i="8"/>
  <c r="E398" i="8"/>
  <c r="M398" i="8" s="1"/>
  <c r="N398" i="8" s="1"/>
  <c r="R397" i="8"/>
  <c r="M397" i="8"/>
  <c r="N397" i="8" s="1"/>
  <c r="K397" i="8"/>
  <c r="E397" i="8"/>
  <c r="L397" i="8" s="1"/>
  <c r="R396" i="8"/>
  <c r="L396" i="8"/>
  <c r="K396" i="8"/>
  <c r="E396" i="8"/>
  <c r="M396" i="8" s="1"/>
  <c r="N396" i="8" s="1"/>
  <c r="R395" i="8"/>
  <c r="M395" i="8"/>
  <c r="N395" i="8" s="1"/>
  <c r="L395" i="8"/>
  <c r="K395" i="8"/>
  <c r="E395" i="8"/>
  <c r="R394" i="8"/>
  <c r="L394" i="8"/>
  <c r="K394" i="8"/>
  <c r="E394" i="8"/>
  <c r="M394" i="8" s="1"/>
  <c r="N394" i="8" s="1"/>
  <c r="R393" i="8"/>
  <c r="K393" i="8"/>
  <c r="E393" i="8"/>
  <c r="R392" i="8"/>
  <c r="K392" i="8"/>
  <c r="E392" i="8"/>
  <c r="R391" i="8"/>
  <c r="K391" i="8"/>
  <c r="E391" i="8"/>
  <c r="R390" i="8"/>
  <c r="L390" i="8"/>
  <c r="K390" i="8"/>
  <c r="E390" i="8"/>
  <c r="M390" i="8" s="1"/>
  <c r="N390" i="8" s="1"/>
  <c r="R389" i="8"/>
  <c r="K389" i="8"/>
  <c r="E389" i="8"/>
  <c r="R388" i="8"/>
  <c r="M388" i="8"/>
  <c r="N388" i="8" s="1"/>
  <c r="K388" i="8"/>
  <c r="E388" i="8"/>
  <c r="L388" i="8" s="1"/>
  <c r="R387" i="8"/>
  <c r="L387" i="8"/>
  <c r="K387" i="8"/>
  <c r="E387" i="8"/>
  <c r="M387" i="8" s="1"/>
  <c r="N387" i="8" s="1"/>
  <c r="R386" i="8"/>
  <c r="M386" i="8"/>
  <c r="N386" i="8" s="1"/>
  <c r="K386" i="8"/>
  <c r="E386" i="8"/>
  <c r="L386" i="8" s="1"/>
  <c r="R385" i="8"/>
  <c r="M385" i="8"/>
  <c r="N385" i="8" s="1"/>
  <c r="K385" i="8"/>
  <c r="E385" i="8"/>
  <c r="L385" i="8" s="1"/>
  <c r="R384" i="8"/>
  <c r="K384" i="8"/>
  <c r="E384" i="8"/>
  <c r="R383" i="8"/>
  <c r="K383" i="8"/>
  <c r="E383" i="8"/>
  <c r="R382" i="8"/>
  <c r="K382" i="8"/>
  <c r="E382" i="8"/>
  <c r="R381" i="8"/>
  <c r="K381" i="8"/>
  <c r="E381" i="8"/>
  <c r="R380" i="8"/>
  <c r="L380" i="8"/>
  <c r="K380" i="8"/>
  <c r="E380" i="8"/>
  <c r="M380" i="8" s="1"/>
  <c r="N380" i="8" s="1"/>
  <c r="R379" i="8"/>
  <c r="M379" i="8"/>
  <c r="N379" i="8" s="1"/>
  <c r="L379" i="8"/>
  <c r="K379" i="8"/>
  <c r="E379" i="8"/>
  <c r="R378" i="8"/>
  <c r="L378" i="8"/>
  <c r="K378" i="8"/>
  <c r="E378" i="8"/>
  <c r="M378" i="8" s="1"/>
  <c r="N378" i="8" s="1"/>
  <c r="R377" i="8"/>
  <c r="K377" i="8"/>
  <c r="E377" i="8"/>
  <c r="R376" i="8"/>
  <c r="K376" i="8"/>
  <c r="E376" i="8"/>
  <c r="R375" i="8"/>
  <c r="K375" i="8"/>
  <c r="E375" i="8"/>
  <c r="R374" i="8"/>
  <c r="L374" i="8"/>
  <c r="K374" i="8"/>
  <c r="E374" i="8"/>
  <c r="M374" i="8" s="1"/>
  <c r="N374" i="8" s="1"/>
  <c r="R373" i="8"/>
  <c r="K373" i="8"/>
  <c r="E373" i="8"/>
  <c r="R372" i="8"/>
  <c r="M372" i="8"/>
  <c r="N372" i="8" s="1"/>
  <c r="K372" i="8"/>
  <c r="E372" i="8"/>
  <c r="L372" i="8" s="1"/>
  <c r="R371" i="8"/>
  <c r="L371" i="8"/>
  <c r="K371" i="8"/>
  <c r="E371" i="8"/>
  <c r="M371" i="8" s="1"/>
  <c r="N371" i="8" s="1"/>
  <c r="R370" i="8"/>
  <c r="M370" i="8"/>
  <c r="N370" i="8" s="1"/>
  <c r="K370" i="8"/>
  <c r="E370" i="8"/>
  <c r="L370" i="8" s="1"/>
  <c r="R369" i="8"/>
  <c r="M369" i="8"/>
  <c r="N369" i="8" s="1"/>
  <c r="K369" i="8"/>
  <c r="E369" i="8"/>
  <c r="L369" i="8" s="1"/>
  <c r="R368" i="8"/>
  <c r="K368" i="8"/>
  <c r="E368" i="8"/>
  <c r="R367" i="8"/>
  <c r="K367" i="8"/>
  <c r="E367" i="8"/>
  <c r="R366" i="8"/>
  <c r="K366" i="8"/>
  <c r="E366" i="8"/>
  <c r="R365" i="8"/>
  <c r="K365" i="8"/>
  <c r="E365" i="8"/>
  <c r="R364" i="8"/>
  <c r="M364" i="8"/>
  <c r="N364" i="8" s="1"/>
  <c r="K364" i="8"/>
  <c r="E364" i="8"/>
  <c r="L364" i="8" s="1"/>
  <c r="R363" i="8"/>
  <c r="L363" i="8"/>
  <c r="K363" i="8"/>
  <c r="E363" i="8"/>
  <c r="M363" i="8" s="1"/>
  <c r="N363" i="8" s="1"/>
  <c r="R362" i="8"/>
  <c r="M362" i="8"/>
  <c r="N362" i="8" s="1"/>
  <c r="K362" i="8"/>
  <c r="E362" i="8"/>
  <c r="L362" i="8" s="1"/>
  <c r="R361" i="8"/>
  <c r="K361" i="8"/>
  <c r="E361" i="8"/>
  <c r="R360" i="8"/>
  <c r="K360" i="8"/>
  <c r="E360" i="8"/>
  <c r="R359" i="8"/>
  <c r="K359" i="8"/>
  <c r="E359" i="8"/>
  <c r="R358" i="8"/>
  <c r="K358" i="8"/>
  <c r="E358" i="8"/>
  <c r="R357" i="8"/>
  <c r="K357" i="8"/>
  <c r="E357" i="8"/>
  <c r="L357" i="8" s="1"/>
  <c r="R356" i="8"/>
  <c r="K356" i="8"/>
  <c r="E356" i="8"/>
  <c r="R355" i="8"/>
  <c r="K355" i="8"/>
  <c r="E355" i="8"/>
  <c r="R354" i="8"/>
  <c r="N354" i="8"/>
  <c r="L354" i="8"/>
  <c r="K354" i="8"/>
  <c r="E354" i="8"/>
  <c r="M354" i="8" s="1"/>
  <c r="R353" i="8"/>
  <c r="K353" i="8"/>
  <c r="E353" i="8"/>
  <c r="R352" i="8"/>
  <c r="K352" i="8"/>
  <c r="E352" i="8"/>
  <c r="R351" i="8"/>
  <c r="T351" i="8" s="1"/>
  <c r="K351" i="8"/>
  <c r="E351" i="8"/>
  <c r="R350" i="8"/>
  <c r="K350" i="8"/>
  <c r="E350" i="8"/>
  <c r="R349" i="8"/>
  <c r="K349" i="8"/>
  <c r="E349" i="8"/>
  <c r="R348" i="8"/>
  <c r="K348" i="8"/>
  <c r="E348" i="8"/>
  <c r="R347" i="8"/>
  <c r="N347" i="8"/>
  <c r="L347" i="8"/>
  <c r="K347" i="8"/>
  <c r="E347" i="8"/>
  <c r="M347" i="8" s="1"/>
  <c r="R346" i="8"/>
  <c r="L346" i="8"/>
  <c r="K346" i="8"/>
  <c r="E346" i="8"/>
  <c r="M346" i="8" s="1"/>
  <c r="N346" i="8" s="1"/>
  <c r="R345" i="8"/>
  <c r="K345" i="8"/>
  <c r="E345" i="8"/>
  <c r="R344" i="8"/>
  <c r="K344" i="8"/>
  <c r="E344" i="8"/>
  <c r="R343" i="8"/>
  <c r="K343" i="8"/>
  <c r="E343" i="8"/>
  <c r="R342" i="8"/>
  <c r="K342" i="8"/>
  <c r="E342" i="8"/>
  <c r="R341" i="8"/>
  <c r="K341" i="8"/>
  <c r="E341" i="8"/>
  <c r="R340" i="8"/>
  <c r="K340" i="8"/>
  <c r="E340" i="8"/>
  <c r="R339" i="8"/>
  <c r="L339" i="8"/>
  <c r="K339" i="8"/>
  <c r="E339" i="8"/>
  <c r="M339" i="8" s="1"/>
  <c r="N339" i="8" s="1"/>
  <c r="R338" i="8"/>
  <c r="L338" i="8"/>
  <c r="K338" i="8"/>
  <c r="E338" i="8"/>
  <c r="M338" i="8" s="1"/>
  <c r="N338" i="8" s="1"/>
  <c r="R337" i="8"/>
  <c r="K337" i="8"/>
  <c r="E337" i="8"/>
  <c r="R336" i="8"/>
  <c r="K336" i="8"/>
  <c r="E336" i="8"/>
  <c r="R335" i="8"/>
  <c r="K335" i="8"/>
  <c r="E335" i="8"/>
  <c r="R334" i="8"/>
  <c r="K334" i="8"/>
  <c r="E334" i="8"/>
  <c r="R333" i="8"/>
  <c r="M333" i="8"/>
  <c r="N333" i="8" s="1"/>
  <c r="K333" i="8"/>
  <c r="E333" i="8"/>
  <c r="L333" i="8" s="1"/>
  <c r="R332" i="8"/>
  <c r="K332" i="8"/>
  <c r="E332" i="8"/>
  <c r="R331" i="8"/>
  <c r="M331" i="8"/>
  <c r="N331" i="8" s="1"/>
  <c r="L331" i="8"/>
  <c r="K331" i="8"/>
  <c r="E331" i="8"/>
  <c r="R330" i="8"/>
  <c r="M330" i="8"/>
  <c r="N330" i="8" s="1"/>
  <c r="L330" i="8"/>
  <c r="K330" i="8"/>
  <c r="E330" i="8"/>
  <c r="R329" i="8"/>
  <c r="K329" i="8"/>
  <c r="E329" i="8"/>
  <c r="R328" i="8"/>
  <c r="K328" i="8"/>
  <c r="E328" i="8"/>
  <c r="R327" i="8"/>
  <c r="K327" i="8"/>
  <c r="E327" i="8"/>
  <c r="R326" i="8"/>
  <c r="K326" i="8"/>
  <c r="E326" i="8"/>
  <c r="R325" i="8"/>
  <c r="M325" i="8"/>
  <c r="N325" i="8" s="1"/>
  <c r="K325" i="8"/>
  <c r="E325" i="8"/>
  <c r="L325" i="8" s="1"/>
  <c r="R324" i="8"/>
  <c r="K324" i="8"/>
  <c r="E324" i="8"/>
  <c r="R323" i="8"/>
  <c r="M323" i="8"/>
  <c r="N323" i="8" s="1"/>
  <c r="L323" i="8"/>
  <c r="K323" i="8"/>
  <c r="E323" i="8"/>
  <c r="R322" i="8"/>
  <c r="K322" i="8"/>
  <c r="E322" i="8"/>
  <c r="M322" i="8" s="1"/>
  <c r="N322" i="8" s="1"/>
  <c r="R321" i="8"/>
  <c r="K321" i="8"/>
  <c r="E321" i="8"/>
  <c r="R320" i="8"/>
  <c r="K320" i="8"/>
  <c r="E320" i="8"/>
  <c r="R319" i="8"/>
  <c r="K319" i="8"/>
  <c r="E319" i="8"/>
  <c r="R318" i="8"/>
  <c r="K318" i="8"/>
  <c r="E318" i="8"/>
  <c r="R317" i="8"/>
  <c r="K317" i="8"/>
  <c r="E317" i="8"/>
  <c r="R316" i="8"/>
  <c r="K316" i="8"/>
  <c r="E316" i="8"/>
  <c r="R315" i="8"/>
  <c r="M315" i="8"/>
  <c r="N315" i="8" s="1"/>
  <c r="K315" i="8"/>
  <c r="E315" i="8"/>
  <c r="L315" i="8" s="1"/>
  <c r="R314" i="8"/>
  <c r="L314" i="8"/>
  <c r="K314" i="8"/>
  <c r="E314" i="8"/>
  <c r="M314" i="8" s="1"/>
  <c r="N314" i="8" s="1"/>
  <c r="R313" i="8"/>
  <c r="K313" i="8"/>
  <c r="E313" i="8"/>
  <c r="L313" i="8" s="1"/>
  <c r="R312" i="8"/>
  <c r="K312" i="8"/>
  <c r="E312" i="8"/>
  <c r="R311" i="8"/>
  <c r="K311" i="8"/>
  <c r="E311" i="8"/>
  <c r="R310" i="8"/>
  <c r="K310" i="8"/>
  <c r="E310" i="8"/>
  <c r="R309" i="8"/>
  <c r="K309" i="8"/>
  <c r="E309" i="8"/>
  <c r="R308" i="8"/>
  <c r="L308" i="8"/>
  <c r="K308" i="8"/>
  <c r="E308" i="8"/>
  <c r="M308" i="8" s="1"/>
  <c r="N308" i="8" s="1"/>
  <c r="R307" i="8"/>
  <c r="M307" i="8"/>
  <c r="N307" i="8" s="1"/>
  <c r="L307" i="8"/>
  <c r="K307" i="8"/>
  <c r="E307" i="8"/>
  <c r="R306" i="8"/>
  <c r="K306" i="8"/>
  <c r="E306" i="8"/>
  <c r="R305" i="8"/>
  <c r="K305" i="8"/>
  <c r="E305" i="8"/>
  <c r="R304" i="8"/>
  <c r="K304" i="8"/>
  <c r="E304" i="8"/>
  <c r="R303" i="8"/>
  <c r="K303" i="8"/>
  <c r="E303" i="8"/>
  <c r="R302" i="8"/>
  <c r="K302" i="8"/>
  <c r="E302" i="8"/>
  <c r="R301" i="8"/>
  <c r="K301" i="8"/>
  <c r="E301" i="8"/>
  <c r="R300" i="8"/>
  <c r="L300" i="8"/>
  <c r="K300" i="8"/>
  <c r="E300" i="8"/>
  <c r="M300" i="8" s="1"/>
  <c r="N300" i="8" s="1"/>
  <c r="R299" i="8"/>
  <c r="M299" i="8"/>
  <c r="N299" i="8" s="1"/>
  <c r="K299" i="8"/>
  <c r="E299" i="8"/>
  <c r="L299" i="8" s="1"/>
  <c r="R298" i="8"/>
  <c r="L298" i="8"/>
  <c r="K298" i="8"/>
  <c r="E298" i="8"/>
  <c r="M298" i="8" s="1"/>
  <c r="N298" i="8" s="1"/>
  <c r="R297" i="8"/>
  <c r="K297" i="8"/>
  <c r="E297" i="8"/>
  <c r="L297" i="8" s="1"/>
  <c r="R296" i="8"/>
  <c r="K296" i="8"/>
  <c r="E296" i="8"/>
  <c r="R295" i="8"/>
  <c r="K295" i="8"/>
  <c r="E295" i="8"/>
  <c r="R294" i="8"/>
  <c r="K294" i="8"/>
  <c r="E294" i="8"/>
  <c r="R293" i="8"/>
  <c r="K293" i="8"/>
  <c r="E293" i="8"/>
  <c r="R292" i="8"/>
  <c r="K292" i="8"/>
  <c r="E292" i="8"/>
  <c r="R291" i="8"/>
  <c r="M291" i="8"/>
  <c r="N291" i="8" s="1"/>
  <c r="K291" i="8"/>
  <c r="E291" i="8"/>
  <c r="L291" i="8" s="1"/>
  <c r="R290" i="8"/>
  <c r="K290" i="8"/>
  <c r="E290" i="8"/>
  <c r="M290" i="8" s="1"/>
  <c r="N290" i="8" s="1"/>
  <c r="R289" i="8"/>
  <c r="K289" i="8"/>
  <c r="E289" i="8"/>
  <c r="R288" i="8"/>
  <c r="K288" i="8"/>
  <c r="E288" i="8"/>
  <c r="R287" i="8"/>
  <c r="K287" i="8"/>
  <c r="E287" i="8"/>
  <c r="R286" i="8"/>
  <c r="K286" i="8"/>
  <c r="E286" i="8"/>
  <c r="R285" i="8"/>
  <c r="K285" i="8"/>
  <c r="E285" i="8"/>
  <c r="R284" i="8"/>
  <c r="L284" i="8"/>
  <c r="K284" i="8"/>
  <c r="E284" i="8"/>
  <c r="M284" i="8" s="1"/>
  <c r="N284" i="8" s="1"/>
  <c r="R283" i="8"/>
  <c r="K283" i="8"/>
  <c r="E283" i="8"/>
  <c r="R282" i="8"/>
  <c r="M282" i="8"/>
  <c r="N282" i="8" s="1"/>
  <c r="K282" i="8"/>
  <c r="E282" i="8"/>
  <c r="L282" i="8" s="1"/>
  <c r="R281" i="8"/>
  <c r="K281" i="8"/>
  <c r="E281" i="8"/>
  <c r="R280" i="8"/>
  <c r="K280" i="8"/>
  <c r="E280" i="8"/>
  <c r="R279" i="8"/>
  <c r="K279" i="8"/>
  <c r="E279" i="8"/>
  <c r="R278" i="8"/>
  <c r="K278" i="8"/>
  <c r="E278" i="8"/>
  <c r="R277" i="8"/>
  <c r="M277" i="8"/>
  <c r="N277" i="8" s="1"/>
  <c r="K277" i="8"/>
  <c r="E277" i="8"/>
  <c r="L277" i="8" s="1"/>
  <c r="R276" i="8"/>
  <c r="L276" i="8"/>
  <c r="K276" i="8"/>
  <c r="E276" i="8"/>
  <c r="M276" i="8" s="1"/>
  <c r="N276" i="8" s="1"/>
  <c r="R275" i="8"/>
  <c r="K275" i="8"/>
  <c r="E275" i="8"/>
  <c r="R274" i="8"/>
  <c r="K274" i="8"/>
  <c r="E274" i="8"/>
  <c r="R273" i="8"/>
  <c r="K273" i="8"/>
  <c r="E273" i="8"/>
  <c r="R272" i="8"/>
  <c r="K272" i="8"/>
  <c r="E272" i="8"/>
  <c r="M272" i="8" s="1"/>
  <c r="N272" i="8" s="1"/>
  <c r="R271" i="8"/>
  <c r="T271" i="8" s="1"/>
  <c r="L271" i="8"/>
  <c r="K271" i="8"/>
  <c r="E271" i="8"/>
  <c r="M271" i="8" s="1"/>
  <c r="N271" i="8" s="1"/>
  <c r="R270" i="8"/>
  <c r="L270" i="8"/>
  <c r="K270" i="8"/>
  <c r="E270" i="8"/>
  <c r="M270" i="8" s="1"/>
  <c r="N270" i="8" s="1"/>
  <c r="R269" i="8"/>
  <c r="K269" i="8"/>
  <c r="E269" i="8"/>
  <c r="R268" i="8"/>
  <c r="L268" i="8"/>
  <c r="K268" i="8"/>
  <c r="E268" i="8"/>
  <c r="M268" i="8" s="1"/>
  <c r="N268" i="8" s="1"/>
  <c r="R267" i="8"/>
  <c r="N267" i="8"/>
  <c r="M267" i="8"/>
  <c r="K267" i="8"/>
  <c r="E267" i="8"/>
  <c r="L267" i="8" s="1"/>
  <c r="R266" i="8"/>
  <c r="K266" i="8"/>
  <c r="E266" i="8"/>
  <c r="R265" i="8"/>
  <c r="K265" i="8"/>
  <c r="E265" i="8"/>
  <c r="R264" i="8"/>
  <c r="K264" i="8"/>
  <c r="E264" i="8"/>
  <c r="L264" i="8" s="1"/>
  <c r="R263" i="8"/>
  <c r="T263" i="8" s="1"/>
  <c r="M263" i="8"/>
  <c r="N263" i="8" s="1"/>
  <c r="L263" i="8"/>
  <c r="K263" i="8"/>
  <c r="E263" i="8"/>
  <c r="R262" i="8"/>
  <c r="L262" i="8"/>
  <c r="K262" i="8"/>
  <c r="E262" i="8"/>
  <c r="M262" i="8" s="1"/>
  <c r="N262" i="8" s="1"/>
  <c r="R261" i="8"/>
  <c r="M261" i="8"/>
  <c r="N261" i="8" s="1"/>
  <c r="L261" i="8"/>
  <c r="K261" i="8"/>
  <c r="E261" i="8"/>
  <c r="R260" i="8"/>
  <c r="K260" i="8"/>
  <c r="E260" i="8"/>
  <c r="L260" i="8" s="1"/>
  <c r="R259" i="8"/>
  <c r="K259" i="8"/>
  <c r="E259" i="8"/>
  <c r="R258" i="8"/>
  <c r="K258" i="8"/>
  <c r="E258" i="8"/>
  <c r="R257" i="8"/>
  <c r="K257" i="8"/>
  <c r="E257" i="8"/>
  <c r="R256" i="8"/>
  <c r="M256" i="8"/>
  <c r="N256" i="8" s="1"/>
  <c r="K256" i="8"/>
  <c r="E256" i="8"/>
  <c r="L256" i="8" s="1"/>
  <c r="R255" i="8"/>
  <c r="L255" i="8"/>
  <c r="K255" i="8"/>
  <c r="E255" i="8"/>
  <c r="M255" i="8" s="1"/>
  <c r="N255" i="8" s="1"/>
  <c r="R254" i="8"/>
  <c r="K254" i="8"/>
  <c r="E254" i="8"/>
  <c r="R253" i="8"/>
  <c r="L253" i="8"/>
  <c r="K253" i="8"/>
  <c r="E253" i="8"/>
  <c r="M253" i="8" s="1"/>
  <c r="N253" i="8" s="1"/>
  <c r="R252" i="8"/>
  <c r="K252" i="8"/>
  <c r="E252" i="8"/>
  <c r="R251" i="8"/>
  <c r="K251" i="8"/>
  <c r="E251" i="8"/>
  <c r="R250" i="8"/>
  <c r="K250" i="8"/>
  <c r="E250" i="8"/>
  <c r="R249" i="8"/>
  <c r="K249" i="8"/>
  <c r="E249" i="8"/>
  <c r="M249" i="8" s="1"/>
  <c r="N249" i="8" s="1"/>
  <c r="R248" i="8"/>
  <c r="K248" i="8"/>
  <c r="E248" i="8"/>
  <c r="M248" i="8" s="1"/>
  <c r="N248" i="8" s="1"/>
  <c r="R247" i="8"/>
  <c r="K247" i="8"/>
  <c r="E247" i="8"/>
  <c r="M247" i="8" s="1"/>
  <c r="N247" i="8" s="1"/>
  <c r="R246" i="8"/>
  <c r="M246" i="8"/>
  <c r="N246" i="8" s="1"/>
  <c r="K246" i="8"/>
  <c r="E246" i="8"/>
  <c r="L246" i="8" s="1"/>
  <c r="R245" i="8"/>
  <c r="L245" i="8"/>
  <c r="K245" i="8"/>
  <c r="E245" i="8"/>
  <c r="M245" i="8" s="1"/>
  <c r="N245" i="8" s="1"/>
  <c r="R244" i="8"/>
  <c r="K244" i="8"/>
  <c r="E244" i="8"/>
  <c r="M244" i="8" s="1"/>
  <c r="N244" i="8" s="1"/>
  <c r="R243" i="8"/>
  <c r="K243" i="8"/>
  <c r="E243" i="8"/>
  <c r="R242" i="8"/>
  <c r="K242" i="8"/>
  <c r="E242" i="8"/>
  <c r="R241" i="8"/>
  <c r="K241" i="8"/>
  <c r="E241" i="8"/>
  <c r="R240" i="8"/>
  <c r="K240" i="8"/>
  <c r="E240" i="8"/>
  <c r="L240" i="8" s="1"/>
  <c r="R239" i="8"/>
  <c r="K239" i="8"/>
  <c r="E239" i="8"/>
  <c r="M239" i="8" s="1"/>
  <c r="N239" i="8" s="1"/>
  <c r="R238" i="8"/>
  <c r="M238" i="8"/>
  <c r="N238" i="8" s="1"/>
  <c r="K238" i="8"/>
  <c r="E238" i="8"/>
  <c r="L238" i="8" s="1"/>
  <c r="R237" i="8"/>
  <c r="L237" i="8"/>
  <c r="K237" i="8"/>
  <c r="E237" i="8"/>
  <c r="M237" i="8" s="1"/>
  <c r="N237" i="8" s="1"/>
  <c r="R236" i="8"/>
  <c r="K236" i="8"/>
  <c r="E236" i="8"/>
  <c r="R235" i="8"/>
  <c r="K235" i="8"/>
  <c r="E235" i="8"/>
  <c r="R234" i="8"/>
  <c r="K234" i="8"/>
  <c r="E234" i="8"/>
  <c r="R233" i="8"/>
  <c r="K233" i="8"/>
  <c r="E233" i="8"/>
  <c r="M233" i="8" s="1"/>
  <c r="N233" i="8" s="1"/>
  <c r="R232" i="8"/>
  <c r="M232" i="8"/>
  <c r="N232" i="8" s="1"/>
  <c r="K232" i="8"/>
  <c r="E232" i="8"/>
  <c r="L232" i="8" s="1"/>
  <c r="R231" i="8"/>
  <c r="M231" i="8"/>
  <c r="N231" i="8" s="1"/>
  <c r="L231" i="8"/>
  <c r="K231" i="8"/>
  <c r="E231" i="8"/>
  <c r="R230" i="8"/>
  <c r="L230" i="8"/>
  <c r="K230" i="8"/>
  <c r="E230" i="8"/>
  <c r="M230" i="8" s="1"/>
  <c r="N230" i="8" s="1"/>
  <c r="R229" i="8"/>
  <c r="M229" i="8"/>
  <c r="N229" i="8" s="1"/>
  <c r="L229" i="8"/>
  <c r="K229" i="8"/>
  <c r="E229" i="8"/>
  <c r="R228" i="8"/>
  <c r="K228" i="8"/>
  <c r="E228" i="8"/>
  <c r="R227" i="8"/>
  <c r="K227" i="8"/>
  <c r="E227" i="8"/>
  <c r="R226" i="8"/>
  <c r="K226" i="8"/>
  <c r="E226" i="8"/>
  <c r="L226" i="8" s="1"/>
  <c r="R225" i="8"/>
  <c r="K225" i="8"/>
  <c r="E225" i="8"/>
  <c r="M225" i="8" s="1"/>
  <c r="N225" i="8" s="1"/>
  <c r="R224" i="8"/>
  <c r="L224" i="8"/>
  <c r="K224" i="8"/>
  <c r="E224" i="8"/>
  <c r="M224" i="8" s="1"/>
  <c r="N224" i="8" s="1"/>
  <c r="R223" i="8"/>
  <c r="K223" i="8"/>
  <c r="E223" i="8"/>
  <c r="R222" i="8"/>
  <c r="M222" i="8"/>
  <c r="N222" i="8" s="1"/>
  <c r="K222" i="8"/>
  <c r="E222" i="8"/>
  <c r="L222" i="8" s="1"/>
  <c r="R221" i="8"/>
  <c r="K221" i="8"/>
  <c r="E221" i="8"/>
  <c r="M221" i="8" s="1"/>
  <c r="N221" i="8" s="1"/>
  <c r="R220" i="8"/>
  <c r="K220" i="8"/>
  <c r="E220" i="8"/>
  <c r="R219" i="8"/>
  <c r="K219" i="8"/>
  <c r="E219" i="8"/>
  <c r="R218" i="8"/>
  <c r="K218" i="8"/>
  <c r="E218" i="8"/>
  <c r="L218" i="8" s="1"/>
  <c r="R217" i="8"/>
  <c r="K217" i="8"/>
  <c r="E217" i="8"/>
  <c r="M217" i="8" s="1"/>
  <c r="N217" i="8" s="1"/>
  <c r="R216" i="8"/>
  <c r="T216" i="8" s="1"/>
  <c r="K216" i="8"/>
  <c r="E216" i="8"/>
  <c r="M216" i="8" s="1"/>
  <c r="N216" i="8" s="1"/>
  <c r="R215" i="8"/>
  <c r="M215" i="8"/>
  <c r="N215" i="8" s="1"/>
  <c r="K215" i="8"/>
  <c r="E215" i="8"/>
  <c r="L215" i="8" s="1"/>
  <c r="R214" i="8"/>
  <c r="L214" i="8"/>
  <c r="K214" i="8"/>
  <c r="E214" i="8"/>
  <c r="M214" i="8" s="1"/>
  <c r="N214" i="8" s="1"/>
  <c r="R213" i="8"/>
  <c r="M213" i="8"/>
  <c r="N213" i="8" s="1"/>
  <c r="L213" i="8"/>
  <c r="K213" i="8"/>
  <c r="E213" i="8"/>
  <c r="R212" i="8"/>
  <c r="K212" i="8"/>
  <c r="E212" i="8"/>
  <c r="R211" i="8"/>
  <c r="K211" i="8"/>
  <c r="E211" i="8"/>
  <c r="R210" i="8"/>
  <c r="K210" i="8"/>
  <c r="E210" i="8"/>
  <c r="L210" i="8" s="1"/>
  <c r="R209" i="8"/>
  <c r="K209" i="8"/>
  <c r="E209" i="8"/>
  <c r="M209" i="8" s="1"/>
  <c r="N209" i="8" s="1"/>
  <c r="R208" i="8"/>
  <c r="L208" i="8"/>
  <c r="K208" i="8"/>
  <c r="E208" i="8"/>
  <c r="M208" i="8" s="1"/>
  <c r="N208" i="8" s="1"/>
  <c r="R207" i="8"/>
  <c r="L207" i="8"/>
  <c r="K207" i="8"/>
  <c r="E207" i="8"/>
  <c r="M207" i="8" s="1"/>
  <c r="N207" i="8" s="1"/>
  <c r="R206" i="8"/>
  <c r="M206" i="8"/>
  <c r="N206" i="8" s="1"/>
  <c r="L206" i="8"/>
  <c r="K206" i="8"/>
  <c r="E206" i="8"/>
  <c r="R205" i="8"/>
  <c r="K205" i="8"/>
  <c r="E205" i="8"/>
  <c r="R204" i="8"/>
  <c r="K204" i="8"/>
  <c r="E204" i="8"/>
  <c r="R203" i="8"/>
  <c r="K203" i="8"/>
  <c r="E203" i="8"/>
  <c r="R202" i="8"/>
  <c r="K202" i="8"/>
  <c r="E202" i="8"/>
  <c r="L202" i="8" s="1"/>
  <c r="R201" i="8"/>
  <c r="K201" i="8"/>
  <c r="E201" i="8"/>
  <c r="M201" i="8" s="1"/>
  <c r="N201" i="8" s="1"/>
  <c r="R200" i="8"/>
  <c r="K200" i="8"/>
  <c r="E200" i="8"/>
  <c r="R199" i="8"/>
  <c r="M199" i="8"/>
  <c r="N199" i="8" s="1"/>
  <c r="K199" i="8"/>
  <c r="E199" i="8"/>
  <c r="L199" i="8" s="1"/>
  <c r="R198" i="8"/>
  <c r="K198" i="8"/>
  <c r="E198" i="8"/>
  <c r="M198" i="8" s="1"/>
  <c r="N198" i="8" s="1"/>
  <c r="R197" i="8"/>
  <c r="M197" i="8"/>
  <c r="N197" i="8" s="1"/>
  <c r="K197" i="8"/>
  <c r="E197" i="8"/>
  <c r="L197" i="8" s="1"/>
  <c r="R196" i="8"/>
  <c r="K196" i="8"/>
  <c r="E196" i="8"/>
  <c r="R195" i="8"/>
  <c r="K195" i="8"/>
  <c r="E195" i="8"/>
  <c r="R194" i="8"/>
  <c r="K194" i="8"/>
  <c r="E194" i="8"/>
  <c r="L194" i="8" s="1"/>
  <c r="R193" i="8"/>
  <c r="K193" i="8"/>
  <c r="E193" i="8"/>
  <c r="M193" i="8" s="1"/>
  <c r="N193" i="8" s="1"/>
  <c r="R192" i="8"/>
  <c r="K192" i="8"/>
  <c r="E192" i="8"/>
  <c r="M192" i="8" s="1"/>
  <c r="N192" i="8" s="1"/>
  <c r="R191" i="8"/>
  <c r="L191" i="8"/>
  <c r="K191" i="8"/>
  <c r="E191" i="8"/>
  <c r="M191" i="8" s="1"/>
  <c r="N191" i="8" s="1"/>
  <c r="R190" i="8"/>
  <c r="M190" i="8"/>
  <c r="N190" i="8" s="1"/>
  <c r="L190" i="8"/>
  <c r="K190" i="8"/>
  <c r="E190" i="8"/>
  <c r="R189" i="8"/>
  <c r="L189" i="8"/>
  <c r="K189" i="8"/>
  <c r="E189" i="8"/>
  <c r="M189" i="8" s="1"/>
  <c r="N189" i="8" s="1"/>
  <c r="R188" i="8"/>
  <c r="K188" i="8"/>
  <c r="E188" i="8"/>
  <c r="R187" i="8"/>
  <c r="K187" i="8"/>
  <c r="E187" i="8"/>
  <c r="R186" i="8"/>
  <c r="K186" i="8"/>
  <c r="E186" i="8"/>
  <c r="L186" i="8" s="1"/>
  <c r="R185" i="8"/>
  <c r="K185" i="8"/>
  <c r="E185" i="8"/>
  <c r="M185" i="8" s="1"/>
  <c r="N185" i="8" s="1"/>
  <c r="R184" i="8"/>
  <c r="L184" i="8"/>
  <c r="K184" i="8"/>
  <c r="E184" i="8"/>
  <c r="M184" i="8" s="1"/>
  <c r="N184" i="8" s="1"/>
  <c r="R183" i="8"/>
  <c r="M183" i="8"/>
  <c r="N183" i="8" s="1"/>
  <c r="L183" i="8"/>
  <c r="K183" i="8"/>
  <c r="E183" i="8"/>
  <c r="R182" i="8"/>
  <c r="K182" i="8"/>
  <c r="E182" i="8"/>
  <c r="R181" i="8"/>
  <c r="M181" i="8"/>
  <c r="N181" i="8" s="1"/>
  <c r="K181" i="8"/>
  <c r="E181" i="8"/>
  <c r="L181" i="8" s="1"/>
  <c r="R180" i="8"/>
  <c r="K180" i="8"/>
  <c r="E180" i="8"/>
  <c r="R179" i="8"/>
  <c r="K179" i="8"/>
  <c r="E179" i="8"/>
  <c r="R178" i="8"/>
  <c r="K178" i="8"/>
  <c r="E178" i="8"/>
  <c r="L178" i="8" s="1"/>
  <c r="R177" i="8"/>
  <c r="K177" i="8"/>
  <c r="E177" i="8"/>
  <c r="M177" i="8" s="1"/>
  <c r="N177" i="8" s="1"/>
  <c r="R176" i="8"/>
  <c r="K176" i="8"/>
  <c r="E176" i="8"/>
  <c r="M176" i="8" s="1"/>
  <c r="N176" i="8" s="1"/>
  <c r="R175" i="8"/>
  <c r="K175" i="8"/>
  <c r="E175" i="8"/>
  <c r="M175" i="8" s="1"/>
  <c r="N175" i="8" s="1"/>
  <c r="R174" i="8"/>
  <c r="M174" i="8"/>
  <c r="N174" i="8" s="1"/>
  <c r="K174" i="8"/>
  <c r="E174" i="8"/>
  <c r="L174" i="8" s="1"/>
  <c r="R173" i="8"/>
  <c r="L173" i="8"/>
  <c r="K173" i="8"/>
  <c r="E173" i="8"/>
  <c r="M173" i="8" s="1"/>
  <c r="N173" i="8" s="1"/>
  <c r="R172" i="8"/>
  <c r="K172" i="8"/>
  <c r="E172" i="8"/>
  <c r="R171" i="8"/>
  <c r="K171" i="8"/>
  <c r="E171" i="8"/>
  <c r="R170" i="8"/>
  <c r="K170" i="8"/>
  <c r="E170" i="8"/>
  <c r="L170" i="8" s="1"/>
  <c r="R169" i="8"/>
  <c r="T169" i="8" s="1"/>
  <c r="K169" i="8"/>
  <c r="E169" i="8"/>
  <c r="M169" i="8" s="1"/>
  <c r="N169" i="8" s="1"/>
  <c r="R168" i="8"/>
  <c r="L168" i="8"/>
  <c r="K168" i="8"/>
  <c r="E168" i="8"/>
  <c r="M168" i="8" s="1"/>
  <c r="N168" i="8" s="1"/>
  <c r="R167" i="8"/>
  <c r="M167" i="8"/>
  <c r="N167" i="8" s="1"/>
  <c r="L167" i="8"/>
  <c r="K167" i="8"/>
  <c r="E167" i="8"/>
  <c r="R166" i="8"/>
  <c r="L166" i="8"/>
  <c r="K166" i="8"/>
  <c r="E166" i="8"/>
  <c r="M166" i="8" s="1"/>
  <c r="N166" i="8" s="1"/>
  <c r="R165" i="8"/>
  <c r="M165" i="8"/>
  <c r="N165" i="8" s="1"/>
  <c r="L165" i="8"/>
  <c r="K165" i="8"/>
  <c r="E165" i="8"/>
  <c r="R164" i="8"/>
  <c r="K164" i="8"/>
  <c r="E164" i="8"/>
  <c r="R163" i="8"/>
  <c r="K163" i="8"/>
  <c r="E163" i="8"/>
  <c r="R162" i="8"/>
  <c r="K162" i="8"/>
  <c r="E162" i="8"/>
  <c r="L162" i="8" s="1"/>
  <c r="R161" i="8"/>
  <c r="K161" i="8"/>
  <c r="E161" i="8"/>
  <c r="M161" i="8" s="1"/>
  <c r="N161" i="8" s="1"/>
  <c r="R160" i="8"/>
  <c r="L160" i="8"/>
  <c r="K160" i="8"/>
  <c r="E160" i="8"/>
  <c r="M160" i="8" s="1"/>
  <c r="N160" i="8" s="1"/>
  <c r="R159" i="8"/>
  <c r="K159" i="8"/>
  <c r="E159" i="8"/>
  <c r="R158" i="8"/>
  <c r="M158" i="8"/>
  <c r="N158" i="8" s="1"/>
  <c r="K158" i="8"/>
  <c r="E158" i="8"/>
  <c r="L158" i="8" s="1"/>
  <c r="R157" i="8"/>
  <c r="K157" i="8"/>
  <c r="E157" i="8"/>
  <c r="M157" i="8" s="1"/>
  <c r="N157" i="8" s="1"/>
  <c r="R156" i="8"/>
  <c r="K156" i="8"/>
  <c r="E156" i="8"/>
  <c r="R155" i="8"/>
  <c r="K155" i="8"/>
  <c r="E155" i="8"/>
  <c r="R154" i="8"/>
  <c r="K154" i="8"/>
  <c r="E154" i="8"/>
  <c r="L154" i="8" s="1"/>
  <c r="R153" i="8"/>
  <c r="K153" i="8"/>
  <c r="E153" i="8"/>
  <c r="M153" i="8" s="1"/>
  <c r="N153" i="8" s="1"/>
  <c r="R152" i="8"/>
  <c r="T152" i="8" s="1"/>
  <c r="K152" i="8"/>
  <c r="E152" i="8"/>
  <c r="M152" i="8" s="1"/>
  <c r="N152" i="8" s="1"/>
  <c r="R151" i="8"/>
  <c r="L151" i="8"/>
  <c r="K151" i="8"/>
  <c r="E151" i="8"/>
  <c r="M151" i="8" s="1"/>
  <c r="N151" i="8" s="1"/>
  <c r="R150" i="8"/>
  <c r="M150" i="8"/>
  <c r="N150" i="8" s="1"/>
  <c r="L150" i="8"/>
  <c r="K150" i="8"/>
  <c r="E150" i="8"/>
  <c r="R149" i="8"/>
  <c r="K149" i="8"/>
  <c r="E149" i="8"/>
  <c r="R148" i="8"/>
  <c r="M148" i="8"/>
  <c r="N148" i="8" s="1"/>
  <c r="K148" i="8"/>
  <c r="E148" i="8"/>
  <c r="L148" i="8" s="1"/>
  <c r="R147" i="8"/>
  <c r="K147" i="8"/>
  <c r="E147" i="8"/>
  <c r="M147" i="8" s="1"/>
  <c r="N147" i="8" s="1"/>
  <c r="R146" i="8"/>
  <c r="M146" i="8"/>
  <c r="N146" i="8" s="1"/>
  <c r="K146" i="8"/>
  <c r="E146" i="8"/>
  <c r="L146" i="8" s="1"/>
  <c r="R145" i="8"/>
  <c r="K145" i="8"/>
  <c r="E145" i="8"/>
  <c r="R144" i="8"/>
  <c r="K144" i="8"/>
  <c r="E144" i="8"/>
  <c r="R143" i="8"/>
  <c r="T143" i="8" s="1"/>
  <c r="K143" i="8"/>
  <c r="E143" i="8"/>
  <c r="M143" i="8" s="1"/>
  <c r="N143" i="8" s="1"/>
  <c r="R142" i="8"/>
  <c r="K142" i="8"/>
  <c r="E142" i="8"/>
  <c r="M142" i="8" s="1"/>
  <c r="N142" i="8" s="1"/>
  <c r="R141" i="8"/>
  <c r="K141" i="8"/>
  <c r="E141" i="8"/>
  <c r="R140" i="8"/>
  <c r="L140" i="8"/>
  <c r="K140" i="8"/>
  <c r="E140" i="8"/>
  <c r="M140" i="8" s="1"/>
  <c r="N140" i="8" s="1"/>
  <c r="R139" i="8"/>
  <c r="L139" i="8"/>
  <c r="K139" i="8"/>
  <c r="E139" i="8"/>
  <c r="M139" i="8" s="1"/>
  <c r="N139" i="8" s="1"/>
  <c r="R138" i="8"/>
  <c r="T138" i="8" s="1"/>
  <c r="K138" i="8"/>
  <c r="E138" i="8"/>
  <c r="L138" i="8" s="1"/>
  <c r="R137" i="8"/>
  <c r="K137" i="8"/>
  <c r="E137" i="8"/>
  <c r="R136" i="8"/>
  <c r="K136" i="8"/>
  <c r="E136" i="8"/>
  <c r="R135" i="8"/>
  <c r="L135" i="8"/>
  <c r="K135" i="8"/>
  <c r="E135" i="8"/>
  <c r="M135" i="8" s="1"/>
  <c r="N135" i="8" s="1"/>
  <c r="R134" i="8"/>
  <c r="L134" i="8"/>
  <c r="K134" i="8"/>
  <c r="E134" i="8"/>
  <c r="M134" i="8" s="1"/>
  <c r="N134" i="8" s="1"/>
  <c r="R133" i="8"/>
  <c r="M133" i="8"/>
  <c r="N133" i="8" s="1"/>
  <c r="L133" i="8"/>
  <c r="K133" i="8"/>
  <c r="E133" i="8"/>
  <c r="R132" i="8"/>
  <c r="K132" i="8"/>
  <c r="E132" i="8"/>
  <c r="R131" i="8"/>
  <c r="M131" i="8"/>
  <c r="N131" i="8" s="1"/>
  <c r="K131" i="8"/>
  <c r="E131" i="8"/>
  <c r="L131" i="8" s="1"/>
  <c r="R130" i="8"/>
  <c r="M130" i="8"/>
  <c r="N130" i="8" s="1"/>
  <c r="K130" i="8"/>
  <c r="E130" i="8"/>
  <c r="L130" i="8" s="1"/>
  <c r="R129" i="8"/>
  <c r="K129" i="8"/>
  <c r="E129" i="8"/>
  <c r="R128" i="8"/>
  <c r="K128" i="8"/>
  <c r="E128" i="8"/>
  <c r="R127" i="8"/>
  <c r="T127" i="8" s="1"/>
  <c r="K127" i="8"/>
  <c r="E127" i="8"/>
  <c r="M127" i="8" s="1"/>
  <c r="N127" i="8" s="1"/>
  <c r="R126" i="8"/>
  <c r="K126" i="8"/>
  <c r="E126" i="8"/>
  <c r="M126" i="8" s="1"/>
  <c r="N126" i="8" s="1"/>
  <c r="R125" i="8"/>
  <c r="M125" i="8"/>
  <c r="N125" i="8" s="1"/>
  <c r="L125" i="8"/>
  <c r="K125" i="8"/>
  <c r="E125" i="8"/>
  <c r="R124" i="8"/>
  <c r="M124" i="8"/>
  <c r="N124" i="8" s="1"/>
  <c r="L124" i="8"/>
  <c r="K124" i="8"/>
  <c r="E124" i="8"/>
  <c r="R123" i="8"/>
  <c r="M123" i="8"/>
  <c r="N123" i="8" s="1"/>
  <c r="K123" i="8"/>
  <c r="E123" i="8"/>
  <c r="L123" i="8" s="1"/>
  <c r="R122" i="8"/>
  <c r="K122" i="8"/>
  <c r="E122" i="8"/>
  <c r="L122" i="8" s="1"/>
  <c r="R121" i="8"/>
  <c r="K121" i="8"/>
  <c r="E121" i="8"/>
  <c r="R120" i="8"/>
  <c r="K120" i="8"/>
  <c r="E120" i="8"/>
  <c r="R119" i="8"/>
  <c r="L119" i="8"/>
  <c r="K119" i="8"/>
  <c r="E119" i="8"/>
  <c r="M119" i="8" s="1"/>
  <c r="N119" i="8" s="1"/>
  <c r="R118" i="8"/>
  <c r="M118" i="8"/>
  <c r="N118" i="8" s="1"/>
  <c r="L118" i="8"/>
  <c r="K118" i="8"/>
  <c r="E118" i="8"/>
  <c r="R117" i="8"/>
  <c r="L117" i="8"/>
  <c r="K117" i="8"/>
  <c r="E117" i="8"/>
  <c r="M117" i="8" s="1"/>
  <c r="N117" i="8" s="1"/>
  <c r="R116" i="8"/>
  <c r="M116" i="8"/>
  <c r="N116" i="8" s="1"/>
  <c r="L116" i="8"/>
  <c r="K116" i="8"/>
  <c r="E116" i="8"/>
  <c r="R115" i="8"/>
  <c r="K115" i="8"/>
  <c r="E115" i="8"/>
  <c r="R114" i="8"/>
  <c r="M114" i="8"/>
  <c r="N114" i="8" s="1"/>
  <c r="K114" i="8"/>
  <c r="E114" i="8"/>
  <c r="L114" i="8" s="1"/>
  <c r="R113" i="8"/>
  <c r="K113" i="8"/>
  <c r="E113" i="8"/>
  <c r="R112" i="8"/>
  <c r="K112" i="8"/>
  <c r="E112" i="8"/>
  <c r="R111" i="8"/>
  <c r="K111" i="8"/>
  <c r="E111" i="8"/>
  <c r="M111" i="8" s="1"/>
  <c r="N111" i="8" s="1"/>
  <c r="R110" i="8"/>
  <c r="K110" i="8"/>
  <c r="E110" i="8"/>
  <c r="M110" i="8" s="1"/>
  <c r="N110" i="8" s="1"/>
  <c r="R109" i="8"/>
  <c r="N109" i="8"/>
  <c r="L109" i="8"/>
  <c r="K109" i="8"/>
  <c r="E109" i="8"/>
  <c r="M109" i="8" s="1"/>
  <c r="R108" i="8"/>
  <c r="L108" i="8"/>
  <c r="K108" i="8"/>
  <c r="E108" i="8"/>
  <c r="M108" i="8" s="1"/>
  <c r="N108" i="8" s="1"/>
  <c r="R107" i="8"/>
  <c r="K107" i="8"/>
  <c r="E107" i="8"/>
  <c r="M107" i="8" s="1"/>
  <c r="N107" i="8" s="1"/>
  <c r="R106" i="8"/>
  <c r="K106" i="8"/>
  <c r="E106" i="8"/>
  <c r="L106" i="8" s="1"/>
  <c r="R105" i="8"/>
  <c r="K105" i="8"/>
  <c r="E105" i="8"/>
  <c r="R104" i="8"/>
  <c r="K104" i="8"/>
  <c r="E104" i="8"/>
  <c r="R103" i="8"/>
  <c r="K103" i="8"/>
  <c r="E103" i="8"/>
  <c r="M103" i="8" s="1"/>
  <c r="N103" i="8" s="1"/>
  <c r="R102" i="8"/>
  <c r="L102" i="8"/>
  <c r="K102" i="8"/>
  <c r="E102" i="8"/>
  <c r="M102" i="8" s="1"/>
  <c r="N102" i="8" s="1"/>
  <c r="R101" i="8"/>
  <c r="M101" i="8"/>
  <c r="N101" i="8" s="1"/>
  <c r="L101" i="8"/>
  <c r="K101" i="8"/>
  <c r="E101" i="8"/>
  <c r="R100" i="8"/>
  <c r="L100" i="8"/>
  <c r="K100" i="8"/>
  <c r="E100" i="8"/>
  <c r="M100" i="8" s="1"/>
  <c r="N100" i="8" s="1"/>
  <c r="R99" i="8"/>
  <c r="M99" i="8"/>
  <c r="N99" i="8" s="1"/>
  <c r="L99" i="8"/>
  <c r="K99" i="8"/>
  <c r="E99" i="8"/>
  <c r="R98" i="8"/>
  <c r="K98" i="8"/>
  <c r="E98" i="8"/>
  <c r="L98" i="8" s="1"/>
  <c r="R97" i="8"/>
  <c r="K97" i="8"/>
  <c r="E97" i="8"/>
  <c r="R96" i="8"/>
  <c r="K96" i="8"/>
  <c r="E96" i="8"/>
  <c r="R95" i="8"/>
  <c r="K95" i="8"/>
  <c r="E95" i="8"/>
  <c r="R94" i="8"/>
  <c r="K94" i="8"/>
  <c r="E94" i="8"/>
  <c r="R93" i="8"/>
  <c r="M93" i="8"/>
  <c r="N93" i="8" s="1"/>
  <c r="L93" i="8"/>
  <c r="K93" i="8"/>
  <c r="E93" i="8"/>
  <c r="R92" i="8"/>
  <c r="M92" i="8"/>
  <c r="N92" i="8" s="1"/>
  <c r="K92" i="8"/>
  <c r="E92" i="8"/>
  <c r="L92" i="8" s="1"/>
  <c r="R91" i="8"/>
  <c r="M91" i="8"/>
  <c r="N91" i="8" s="1"/>
  <c r="K91" i="8"/>
  <c r="E91" i="8"/>
  <c r="L91" i="8" s="1"/>
  <c r="R90" i="8"/>
  <c r="K90" i="8"/>
  <c r="E90" i="8"/>
  <c r="R89" i="8"/>
  <c r="K89" i="8"/>
  <c r="E89" i="8"/>
  <c r="R88" i="8"/>
  <c r="K88" i="8"/>
  <c r="E88" i="8"/>
  <c r="R87" i="8"/>
  <c r="K87" i="8"/>
  <c r="E87" i="8"/>
  <c r="M87" i="8" s="1"/>
  <c r="N87" i="8" s="1"/>
  <c r="R86" i="8"/>
  <c r="M86" i="8"/>
  <c r="N86" i="8" s="1"/>
  <c r="K86" i="8"/>
  <c r="E86" i="8"/>
  <c r="L86" i="8" s="1"/>
  <c r="R85" i="8"/>
  <c r="L85" i="8"/>
  <c r="K85" i="8"/>
  <c r="E85" i="8"/>
  <c r="M85" i="8" s="1"/>
  <c r="N85" i="8" s="1"/>
  <c r="R84" i="8"/>
  <c r="M84" i="8"/>
  <c r="N84" i="8" s="1"/>
  <c r="L84" i="8"/>
  <c r="K84" i="8"/>
  <c r="E84" i="8"/>
  <c r="R83" i="8"/>
  <c r="L83" i="8"/>
  <c r="K83" i="8"/>
  <c r="E83" i="8"/>
  <c r="M83" i="8" s="1"/>
  <c r="N83" i="8" s="1"/>
  <c r="R82" i="8"/>
  <c r="K82" i="8"/>
  <c r="E82" i="8"/>
  <c r="L82" i="8" s="1"/>
  <c r="R81" i="8"/>
  <c r="K81" i="8"/>
  <c r="E81" i="8"/>
  <c r="R80" i="8"/>
  <c r="K80" i="8"/>
  <c r="E80" i="8"/>
  <c r="R79" i="8"/>
  <c r="K79" i="8"/>
  <c r="E79" i="8"/>
  <c r="R78" i="8"/>
  <c r="K78" i="8"/>
  <c r="E78" i="8"/>
  <c r="R77" i="8"/>
  <c r="N77" i="8"/>
  <c r="L77" i="8"/>
  <c r="K77" i="8"/>
  <c r="E77" i="8"/>
  <c r="M77" i="8" s="1"/>
  <c r="R76" i="8"/>
  <c r="L76" i="8"/>
  <c r="K76" i="8"/>
  <c r="E76" i="8"/>
  <c r="M76" i="8" s="1"/>
  <c r="N76" i="8" s="1"/>
  <c r="R75" i="8"/>
  <c r="K75" i="8"/>
  <c r="E75" i="8"/>
  <c r="R74" i="8"/>
  <c r="K74" i="8"/>
  <c r="E74" i="8"/>
  <c r="R73" i="8"/>
  <c r="K73" i="8"/>
  <c r="E73" i="8"/>
  <c r="R72" i="8"/>
  <c r="K72" i="8"/>
  <c r="E72" i="8"/>
  <c r="R71" i="8"/>
  <c r="K71" i="8"/>
  <c r="E71" i="8"/>
  <c r="M71" i="8" s="1"/>
  <c r="N71" i="8" s="1"/>
  <c r="R70" i="8"/>
  <c r="K70" i="8"/>
  <c r="E70" i="8"/>
  <c r="M70" i="8" s="1"/>
  <c r="N70" i="8" s="1"/>
  <c r="R69" i="8"/>
  <c r="M69" i="8"/>
  <c r="N69" i="8" s="1"/>
  <c r="K69" i="8"/>
  <c r="E69" i="8"/>
  <c r="L69" i="8" s="1"/>
  <c r="R68" i="8"/>
  <c r="L68" i="8"/>
  <c r="K68" i="8"/>
  <c r="E68" i="8"/>
  <c r="M68" i="8" s="1"/>
  <c r="N68" i="8" s="1"/>
  <c r="R67" i="8"/>
  <c r="M67" i="8"/>
  <c r="N67" i="8" s="1"/>
  <c r="L67" i="8"/>
  <c r="K67" i="8"/>
  <c r="E67" i="8"/>
  <c r="R66" i="8"/>
  <c r="M66" i="8"/>
  <c r="N66" i="8" s="1"/>
  <c r="K66" i="8"/>
  <c r="E66" i="8"/>
  <c r="L66" i="8" s="1"/>
  <c r="R65" i="8"/>
  <c r="K65" i="8"/>
  <c r="E65" i="8"/>
  <c r="R64" i="8"/>
  <c r="K64" i="8"/>
  <c r="E64" i="8"/>
  <c r="R63" i="8"/>
  <c r="T63" i="8" s="1"/>
  <c r="K63" i="8"/>
  <c r="E63" i="8"/>
  <c r="R62" i="8"/>
  <c r="K62" i="8"/>
  <c r="E62" i="8"/>
  <c r="R61" i="8"/>
  <c r="K61" i="8"/>
  <c r="E61" i="8"/>
  <c r="R60" i="8"/>
  <c r="L60" i="8"/>
  <c r="K60" i="8"/>
  <c r="E60" i="8"/>
  <c r="M60" i="8" s="1"/>
  <c r="N60" i="8" s="1"/>
  <c r="R59" i="8"/>
  <c r="N59" i="8"/>
  <c r="L59" i="8"/>
  <c r="K59" i="8"/>
  <c r="E59" i="8"/>
  <c r="M59" i="8" s="1"/>
  <c r="R58" i="8"/>
  <c r="T58" i="8" s="1"/>
  <c r="K58" i="8"/>
  <c r="E58" i="8"/>
  <c r="R57" i="8"/>
  <c r="K57" i="8"/>
  <c r="E57" i="8"/>
  <c r="R56" i="8"/>
  <c r="K56" i="8"/>
  <c r="E56" i="8"/>
  <c r="R55" i="8"/>
  <c r="L55" i="8"/>
  <c r="K55" i="8"/>
  <c r="E55" i="8"/>
  <c r="M55" i="8" s="1"/>
  <c r="N55" i="8" s="1"/>
  <c r="R54" i="8"/>
  <c r="L54" i="8"/>
  <c r="K54" i="8"/>
  <c r="E54" i="8"/>
  <c r="M54" i="8" s="1"/>
  <c r="N54" i="8" s="1"/>
  <c r="R53" i="8"/>
  <c r="M53" i="8"/>
  <c r="N53" i="8" s="1"/>
  <c r="L53" i="8"/>
  <c r="K53" i="8"/>
  <c r="E53" i="8"/>
  <c r="R52" i="8"/>
  <c r="K52" i="8"/>
  <c r="E52" i="8"/>
  <c r="R51" i="8"/>
  <c r="M51" i="8"/>
  <c r="N51" i="8" s="1"/>
  <c r="K51" i="8"/>
  <c r="E51" i="8"/>
  <c r="L51" i="8" s="1"/>
  <c r="R50" i="8"/>
  <c r="M50" i="8"/>
  <c r="N50" i="8" s="1"/>
  <c r="K50" i="8"/>
  <c r="E50" i="8"/>
  <c r="L50" i="8" s="1"/>
  <c r="R49" i="8"/>
  <c r="K49" i="8"/>
  <c r="E49" i="8"/>
  <c r="R48" i="8"/>
  <c r="K48" i="8"/>
  <c r="E48" i="8"/>
  <c r="R47" i="8"/>
  <c r="K47" i="8"/>
  <c r="E47" i="8"/>
  <c r="R46" i="8"/>
  <c r="K46" i="8"/>
  <c r="E46" i="8"/>
  <c r="R45" i="8"/>
  <c r="M45" i="8"/>
  <c r="N45" i="8" s="1"/>
  <c r="L45" i="8"/>
  <c r="K45" i="8"/>
  <c r="E45" i="8"/>
  <c r="R44" i="8"/>
  <c r="M44" i="8"/>
  <c r="N44" i="8" s="1"/>
  <c r="L44" i="8"/>
  <c r="K44" i="8"/>
  <c r="E44" i="8"/>
  <c r="R43" i="8"/>
  <c r="M43" i="8"/>
  <c r="N43" i="8" s="1"/>
  <c r="K43" i="8"/>
  <c r="E43" i="8"/>
  <c r="L43" i="8" s="1"/>
  <c r="R42" i="8"/>
  <c r="K42" i="8"/>
  <c r="E42" i="8"/>
  <c r="R41" i="8"/>
  <c r="K41" i="8"/>
  <c r="E41" i="8"/>
  <c r="R40" i="8"/>
  <c r="K40" i="8"/>
  <c r="E40" i="8"/>
  <c r="R39" i="8"/>
  <c r="L39" i="8"/>
  <c r="K39" i="8"/>
  <c r="E39" i="8"/>
  <c r="M39" i="8" s="1"/>
  <c r="N39" i="8" s="1"/>
  <c r="R38" i="8"/>
  <c r="M38" i="8"/>
  <c r="N38" i="8" s="1"/>
  <c r="L38" i="8"/>
  <c r="K38" i="8"/>
  <c r="E38" i="8"/>
  <c r="R37" i="8"/>
  <c r="L37" i="8"/>
  <c r="K37" i="8"/>
  <c r="E37" i="8"/>
  <c r="M37" i="8" s="1"/>
  <c r="N37" i="8" s="1"/>
  <c r="R36" i="8"/>
  <c r="M36" i="8"/>
  <c r="N36" i="8" s="1"/>
  <c r="L36" i="8"/>
  <c r="K36" i="8"/>
  <c r="E36" i="8"/>
  <c r="R35" i="8"/>
  <c r="K35" i="8"/>
  <c r="E35" i="8"/>
  <c r="R34" i="8"/>
  <c r="M34" i="8"/>
  <c r="N34" i="8" s="1"/>
  <c r="K34" i="8"/>
  <c r="E34" i="8"/>
  <c r="L34" i="8" s="1"/>
  <c r="R33" i="8"/>
  <c r="E33" i="8"/>
  <c r="X32" i="8"/>
  <c r="R32" i="8"/>
  <c r="E32" i="8"/>
  <c r="R31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R32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E4" i="7"/>
  <c r="E1721" i="7"/>
  <c r="E1720" i="7"/>
  <c r="E1719" i="7"/>
  <c r="E1718" i="7"/>
  <c r="E1717" i="7"/>
  <c r="E1716" i="7"/>
  <c r="E1715" i="7"/>
  <c r="E1714" i="7"/>
  <c r="E1713" i="7"/>
  <c r="E1712" i="7"/>
  <c r="E1711" i="7"/>
  <c r="E1710" i="7"/>
  <c r="E1709" i="7"/>
  <c r="E1708" i="7"/>
  <c r="E1707" i="7"/>
  <c r="E1706" i="7"/>
  <c r="E1705" i="7"/>
  <c r="E1704" i="7"/>
  <c r="E1703" i="7"/>
  <c r="E1702" i="7"/>
  <c r="E1701" i="7"/>
  <c r="E1700" i="7"/>
  <c r="E1699" i="7"/>
  <c r="E1698" i="7"/>
  <c r="E1697" i="7"/>
  <c r="E1696" i="7"/>
  <c r="E1695" i="7"/>
  <c r="E1694" i="7"/>
  <c r="E1693" i="7"/>
  <c r="E1692" i="7"/>
  <c r="E1691" i="7"/>
  <c r="E1690" i="7"/>
  <c r="E1689" i="7"/>
  <c r="E1688" i="7"/>
  <c r="E1687" i="7"/>
  <c r="E1686" i="7"/>
  <c r="E1685" i="7"/>
  <c r="E1684" i="7"/>
  <c r="E1683" i="7"/>
  <c r="E1682" i="7"/>
  <c r="E1681" i="7"/>
  <c r="E1680" i="7"/>
  <c r="E1679" i="7"/>
  <c r="E1678" i="7"/>
  <c r="E1677" i="7"/>
  <c r="E1676" i="7"/>
  <c r="E1675" i="7"/>
  <c r="E1674" i="7"/>
  <c r="E1673" i="7"/>
  <c r="E1672" i="7"/>
  <c r="E1671" i="7"/>
  <c r="E1670" i="7"/>
  <c r="E1669" i="7"/>
  <c r="E1668" i="7"/>
  <c r="E1667" i="7"/>
  <c r="E1666" i="7"/>
  <c r="E1665" i="7"/>
  <c r="E1664" i="7"/>
  <c r="E1663" i="7"/>
  <c r="E1662" i="7"/>
  <c r="E1661" i="7"/>
  <c r="E1660" i="7"/>
  <c r="E1659" i="7"/>
  <c r="E1658" i="7"/>
  <c r="E1657" i="7"/>
  <c r="E1656" i="7"/>
  <c r="E1655" i="7"/>
  <c r="E1654" i="7"/>
  <c r="E1653" i="7"/>
  <c r="E1652" i="7"/>
  <c r="E1651" i="7"/>
  <c r="E1650" i="7"/>
  <c r="E1649" i="7"/>
  <c r="E1648" i="7"/>
  <c r="E1647" i="7"/>
  <c r="E1646" i="7"/>
  <c r="E1645" i="7"/>
  <c r="E1644" i="7"/>
  <c r="E1643" i="7"/>
  <c r="E1642" i="7"/>
  <c r="E1641" i="7"/>
  <c r="E1640" i="7"/>
  <c r="E1639" i="7"/>
  <c r="E1638" i="7"/>
  <c r="E1637" i="7"/>
  <c r="E1636" i="7"/>
  <c r="E1635" i="7"/>
  <c r="E1634" i="7"/>
  <c r="E1633" i="7"/>
  <c r="E1632" i="7"/>
  <c r="E1631" i="7"/>
  <c r="E1630" i="7"/>
  <c r="E1629" i="7"/>
  <c r="E1628" i="7"/>
  <c r="E1627" i="7"/>
  <c r="E1626" i="7"/>
  <c r="E1625" i="7"/>
  <c r="E1624" i="7"/>
  <c r="E1623" i="7"/>
  <c r="E1622" i="7"/>
  <c r="E1621" i="7"/>
  <c r="E1620" i="7"/>
  <c r="E1619" i="7"/>
  <c r="E1618" i="7"/>
  <c r="E1617" i="7"/>
  <c r="E1616" i="7"/>
  <c r="E1615" i="7"/>
  <c r="E1614" i="7"/>
  <c r="E1613" i="7"/>
  <c r="E1612" i="7"/>
  <c r="E1611" i="7"/>
  <c r="E1610" i="7"/>
  <c r="E1609" i="7"/>
  <c r="E1608" i="7"/>
  <c r="E1607" i="7"/>
  <c r="E1606" i="7"/>
  <c r="E1605" i="7"/>
  <c r="E1604" i="7"/>
  <c r="E1603" i="7"/>
  <c r="E1602" i="7"/>
  <c r="E1601" i="7"/>
  <c r="E1600" i="7"/>
  <c r="E1599" i="7"/>
  <c r="E1598" i="7"/>
  <c r="E1597" i="7"/>
  <c r="E1596" i="7"/>
  <c r="E1595" i="7"/>
  <c r="E1594" i="7"/>
  <c r="E1593" i="7"/>
  <c r="E1592" i="7"/>
  <c r="E1591" i="7"/>
  <c r="E1590" i="7"/>
  <c r="E1589" i="7"/>
  <c r="E1588" i="7"/>
  <c r="E1587" i="7"/>
  <c r="E1586" i="7"/>
  <c r="E1585" i="7"/>
  <c r="E1584" i="7"/>
  <c r="E1583" i="7"/>
  <c r="E1582" i="7"/>
  <c r="E1581" i="7"/>
  <c r="E1580" i="7"/>
  <c r="E1579" i="7"/>
  <c r="E1578" i="7"/>
  <c r="E1577" i="7"/>
  <c r="E1576" i="7"/>
  <c r="E1575" i="7"/>
  <c r="E1574" i="7"/>
  <c r="E1573" i="7"/>
  <c r="E1572" i="7"/>
  <c r="E1571" i="7"/>
  <c r="E1570" i="7"/>
  <c r="E1569" i="7"/>
  <c r="E1568" i="7"/>
  <c r="E1567" i="7"/>
  <c r="E1566" i="7"/>
  <c r="E1565" i="7"/>
  <c r="E1564" i="7"/>
  <c r="E1563" i="7"/>
  <c r="E1562" i="7"/>
  <c r="E1561" i="7"/>
  <c r="E1560" i="7"/>
  <c r="E1559" i="7"/>
  <c r="E1558" i="7"/>
  <c r="E1557" i="7"/>
  <c r="E1556" i="7"/>
  <c r="E1555" i="7"/>
  <c r="E1554" i="7"/>
  <c r="E1553" i="7"/>
  <c r="E1552" i="7"/>
  <c r="E1551" i="7"/>
  <c r="E1550" i="7"/>
  <c r="E1549" i="7"/>
  <c r="E1548" i="7"/>
  <c r="E1547" i="7"/>
  <c r="E1546" i="7"/>
  <c r="E1545" i="7"/>
  <c r="E1544" i="7"/>
  <c r="E1543" i="7"/>
  <c r="E1542" i="7"/>
  <c r="E1541" i="7"/>
  <c r="E1540" i="7"/>
  <c r="E1539" i="7"/>
  <c r="E1538" i="7"/>
  <c r="E1537" i="7"/>
  <c r="E1536" i="7"/>
  <c r="E1535" i="7"/>
  <c r="E1534" i="7"/>
  <c r="E1533" i="7"/>
  <c r="E1532" i="7"/>
  <c r="E1531" i="7"/>
  <c r="E1530" i="7"/>
  <c r="E1529" i="7"/>
  <c r="E1528" i="7"/>
  <c r="E1527" i="7"/>
  <c r="E1526" i="7"/>
  <c r="E1525" i="7"/>
  <c r="E1524" i="7"/>
  <c r="E1523" i="7"/>
  <c r="E1522" i="7"/>
  <c r="E1521" i="7"/>
  <c r="E1520" i="7"/>
  <c r="E1519" i="7"/>
  <c r="E1518" i="7"/>
  <c r="E1517" i="7"/>
  <c r="E1516" i="7"/>
  <c r="E1515" i="7"/>
  <c r="E1514" i="7"/>
  <c r="E1513" i="7"/>
  <c r="E1512" i="7"/>
  <c r="E1511" i="7"/>
  <c r="E1510" i="7"/>
  <c r="E1509" i="7"/>
  <c r="E1508" i="7"/>
  <c r="E1507" i="7"/>
  <c r="E1506" i="7"/>
  <c r="E1505" i="7"/>
  <c r="E1504" i="7"/>
  <c r="E1503" i="7"/>
  <c r="E1502" i="7"/>
  <c r="E1501" i="7"/>
  <c r="E1500" i="7"/>
  <c r="E1499" i="7"/>
  <c r="E1498" i="7"/>
  <c r="E1497" i="7"/>
  <c r="E1496" i="7"/>
  <c r="E1495" i="7"/>
  <c r="E1494" i="7"/>
  <c r="E1493" i="7"/>
  <c r="E1492" i="7"/>
  <c r="E1491" i="7"/>
  <c r="E1490" i="7"/>
  <c r="E1489" i="7"/>
  <c r="E1488" i="7"/>
  <c r="E1487" i="7"/>
  <c r="E1486" i="7"/>
  <c r="O693" i="7"/>
  <c r="M693" i="7"/>
  <c r="N693" i="7" s="1"/>
  <c r="K693" i="7"/>
  <c r="E693" i="7"/>
  <c r="L693" i="7" s="1"/>
  <c r="O692" i="7"/>
  <c r="K692" i="7"/>
  <c r="E692" i="7"/>
  <c r="L692" i="7" s="1"/>
  <c r="O691" i="7"/>
  <c r="K691" i="7"/>
  <c r="E691" i="7"/>
  <c r="O690" i="7"/>
  <c r="K690" i="7"/>
  <c r="E690" i="7"/>
  <c r="O689" i="7"/>
  <c r="K689" i="7"/>
  <c r="E689" i="7"/>
  <c r="M689" i="7" s="1"/>
  <c r="N689" i="7" s="1"/>
  <c r="O688" i="7"/>
  <c r="K688" i="7"/>
  <c r="E688" i="7"/>
  <c r="O687" i="7"/>
  <c r="K687" i="7"/>
  <c r="E687" i="7"/>
  <c r="O686" i="7"/>
  <c r="M686" i="7"/>
  <c r="N686" i="7" s="1"/>
  <c r="K686" i="7"/>
  <c r="E686" i="7"/>
  <c r="L686" i="7" s="1"/>
  <c r="O685" i="7"/>
  <c r="M685" i="7"/>
  <c r="N685" i="7" s="1"/>
  <c r="K685" i="7"/>
  <c r="E685" i="7"/>
  <c r="L685" i="7" s="1"/>
  <c r="O684" i="7"/>
  <c r="K684" i="7"/>
  <c r="E684" i="7"/>
  <c r="L684" i="7" s="1"/>
  <c r="O683" i="7"/>
  <c r="L683" i="7"/>
  <c r="K683" i="7"/>
  <c r="E683" i="7"/>
  <c r="M683" i="7" s="1"/>
  <c r="N683" i="7" s="1"/>
  <c r="O682" i="7"/>
  <c r="L682" i="7"/>
  <c r="K682" i="7"/>
  <c r="E682" i="7"/>
  <c r="M682" i="7" s="1"/>
  <c r="N682" i="7" s="1"/>
  <c r="O681" i="7"/>
  <c r="L681" i="7"/>
  <c r="K681" i="7"/>
  <c r="E681" i="7"/>
  <c r="M681" i="7" s="1"/>
  <c r="N681" i="7" s="1"/>
  <c r="O680" i="7"/>
  <c r="K680" i="7"/>
  <c r="E680" i="7"/>
  <c r="O679" i="7"/>
  <c r="K679" i="7"/>
  <c r="E679" i="7"/>
  <c r="O678" i="7"/>
  <c r="K678" i="7"/>
  <c r="E678" i="7"/>
  <c r="O677" i="7"/>
  <c r="M677" i="7"/>
  <c r="N677" i="7" s="1"/>
  <c r="L677" i="7"/>
  <c r="K677" i="7"/>
  <c r="E677" i="7"/>
  <c r="O676" i="7"/>
  <c r="M676" i="7"/>
  <c r="N676" i="7" s="1"/>
  <c r="K676" i="7"/>
  <c r="E676" i="7"/>
  <c r="L676" i="7" s="1"/>
  <c r="O675" i="7"/>
  <c r="M675" i="7"/>
  <c r="N675" i="7" s="1"/>
  <c r="K675" i="7"/>
  <c r="E675" i="7"/>
  <c r="L675" i="7" s="1"/>
  <c r="O674" i="7"/>
  <c r="K674" i="7"/>
  <c r="E674" i="7"/>
  <c r="O673" i="7"/>
  <c r="L673" i="7"/>
  <c r="K673" i="7"/>
  <c r="E673" i="7"/>
  <c r="M673" i="7" s="1"/>
  <c r="N673" i="7" s="1"/>
  <c r="O672" i="7"/>
  <c r="K672" i="7"/>
  <c r="E672" i="7"/>
  <c r="O671" i="7"/>
  <c r="K671" i="7"/>
  <c r="E671" i="7"/>
  <c r="O670" i="7"/>
  <c r="M670" i="7"/>
  <c r="N670" i="7" s="1"/>
  <c r="K670" i="7"/>
  <c r="E670" i="7"/>
  <c r="L670" i="7" s="1"/>
  <c r="O669" i="7"/>
  <c r="N669" i="7"/>
  <c r="K669" i="7"/>
  <c r="E669" i="7"/>
  <c r="M669" i="7" s="1"/>
  <c r="O668" i="7"/>
  <c r="K668" i="7"/>
  <c r="E668" i="7"/>
  <c r="L668" i="7" s="1"/>
  <c r="O667" i="7"/>
  <c r="K667" i="7"/>
  <c r="E667" i="7"/>
  <c r="M667" i="7" s="1"/>
  <c r="N667" i="7" s="1"/>
  <c r="O666" i="7"/>
  <c r="K666" i="7"/>
  <c r="E666" i="7"/>
  <c r="O665" i="7"/>
  <c r="K665" i="7"/>
  <c r="E665" i="7"/>
  <c r="M665" i="7" s="1"/>
  <c r="N665" i="7" s="1"/>
  <c r="O664" i="7"/>
  <c r="K664" i="7"/>
  <c r="E664" i="7"/>
  <c r="O663" i="7"/>
  <c r="K663" i="7"/>
  <c r="E663" i="7"/>
  <c r="O662" i="7"/>
  <c r="M662" i="7"/>
  <c r="N662" i="7" s="1"/>
  <c r="K662" i="7"/>
  <c r="E662" i="7"/>
  <c r="L662" i="7" s="1"/>
  <c r="O661" i="7"/>
  <c r="L661" i="7"/>
  <c r="K661" i="7"/>
  <c r="E661" i="7"/>
  <c r="M661" i="7" s="1"/>
  <c r="N661" i="7" s="1"/>
  <c r="O660" i="7"/>
  <c r="M660" i="7"/>
  <c r="N660" i="7" s="1"/>
  <c r="K660" i="7"/>
  <c r="E660" i="7"/>
  <c r="L660" i="7" s="1"/>
  <c r="O659" i="7"/>
  <c r="M659" i="7"/>
  <c r="N659" i="7" s="1"/>
  <c r="K659" i="7"/>
  <c r="E659" i="7"/>
  <c r="L659" i="7" s="1"/>
  <c r="O658" i="7"/>
  <c r="K658" i="7"/>
  <c r="E658" i="7"/>
  <c r="L658" i="7" s="1"/>
  <c r="O657" i="7"/>
  <c r="K657" i="7"/>
  <c r="E657" i="7"/>
  <c r="M657" i="7" s="1"/>
  <c r="N657" i="7" s="1"/>
  <c r="O656" i="7"/>
  <c r="K656" i="7"/>
  <c r="E656" i="7"/>
  <c r="O655" i="7"/>
  <c r="K655" i="7"/>
  <c r="E655" i="7"/>
  <c r="O654" i="7"/>
  <c r="M654" i="7"/>
  <c r="N654" i="7" s="1"/>
  <c r="K654" i="7"/>
  <c r="E654" i="7"/>
  <c r="L654" i="7" s="1"/>
  <c r="O653" i="7"/>
  <c r="L653" i="7"/>
  <c r="K653" i="7"/>
  <c r="E653" i="7"/>
  <c r="M653" i="7" s="1"/>
  <c r="N653" i="7" s="1"/>
  <c r="O652" i="7"/>
  <c r="M652" i="7"/>
  <c r="N652" i="7" s="1"/>
  <c r="K652" i="7"/>
  <c r="E652" i="7"/>
  <c r="L652" i="7" s="1"/>
  <c r="O651" i="7"/>
  <c r="M651" i="7"/>
  <c r="N651" i="7" s="1"/>
  <c r="K651" i="7"/>
  <c r="E651" i="7"/>
  <c r="L651" i="7" s="1"/>
  <c r="O650" i="7"/>
  <c r="K650" i="7"/>
  <c r="E650" i="7"/>
  <c r="L650" i="7" s="1"/>
  <c r="O649" i="7"/>
  <c r="K649" i="7"/>
  <c r="E649" i="7"/>
  <c r="M649" i="7" s="1"/>
  <c r="N649" i="7" s="1"/>
  <c r="O648" i="7"/>
  <c r="K648" i="7"/>
  <c r="E648" i="7"/>
  <c r="O647" i="7"/>
  <c r="K647" i="7"/>
  <c r="E647" i="7"/>
  <c r="O646" i="7"/>
  <c r="K646" i="7"/>
  <c r="E646" i="7"/>
  <c r="L646" i="7" s="1"/>
  <c r="O645" i="7"/>
  <c r="K645" i="7"/>
  <c r="E645" i="7"/>
  <c r="O644" i="7"/>
  <c r="M644" i="7"/>
  <c r="N644" i="7" s="1"/>
  <c r="K644" i="7"/>
  <c r="E644" i="7"/>
  <c r="L644" i="7" s="1"/>
  <c r="O643" i="7"/>
  <c r="L643" i="7"/>
  <c r="K643" i="7"/>
  <c r="E643" i="7"/>
  <c r="M643" i="7" s="1"/>
  <c r="N643" i="7" s="1"/>
  <c r="O642" i="7"/>
  <c r="L642" i="7"/>
  <c r="K642" i="7"/>
  <c r="E642" i="7"/>
  <c r="M642" i="7" s="1"/>
  <c r="N642" i="7" s="1"/>
  <c r="O641" i="7"/>
  <c r="L641" i="7"/>
  <c r="K641" i="7"/>
  <c r="E641" i="7"/>
  <c r="M641" i="7" s="1"/>
  <c r="N641" i="7" s="1"/>
  <c r="O640" i="7"/>
  <c r="K640" i="7"/>
  <c r="E640" i="7"/>
  <c r="O639" i="7"/>
  <c r="K639" i="7"/>
  <c r="E639" i="7"/>
  <c r="O638" i="7"/>
  <c r="K638" i="7"/>
  <c r="E638" i="7"/>
  <c r="L638" i="7" s="1"/>
  <c r="O637" i="7"/>
  <c r="N637" i="7"/>
  <c r="L637" i="7"/>
  <c r="K637" i="7"/>
  <c r="E637" i="7"/>
  <c r="M637" i="7" s="1"/>
  <c r="O636" i="7"/>
  <c r="M636" i="7"/>
  <c r="N636" i="7" s="1"/>
  <c r="K636" i="7"/>
  <c r="E636" i="7"/>
  <c r="L636" i="7" s="1"/>
  <c r="O635" i="7"/>
  <c r="K635" i="7"/>
  <c r="E635" i="7"/>
  <c r="M635" i="7" s="1"/>
  <c r="N635" i="7" s="1"/>
  <c r="O634" i="7"/>
  <c r="M634" i="7"/>
  <c r="N634" i="7" s="1"/>
  <c r="K634" i="7"/>
  <c r="E634" i="7"/>
  <c r="L634" i="7" s="1"/>
  <c r="O633" i="7"/>
  <c r="K633" i="7"/>
  <c r="E633" i="7"/>
  <c r="M633" i="7" s="1"/>
  <c r="N633" i="7" s="1"/>
  <c r="O632" i="7"/>
  <c r="K632" i="7"/>
  <c r="E632" i="7"/>
  <c r="O631" i="7"/>
  <c r="K631" i="7"/>
  <c r="E631" i="7"/>
  <c r="O630" i="7"/>
  <c r="M630" i="7"/>
  <c r="N630" i="7" s="1"/>
  <c r="K630" i="7"/>
  <c r="E630" i="7"/>
  <c r="L630" i="7" s="1"/>
  <c r="O629" i="7"/>
  <c r="K629" i="7"/>
  <c r="E629" i="7"/>
  <c r="O628" i="7"/>
  <c r="M628" i="7"/>
  <c r="N628" i="7" s="1"/>
  <c r="K628" i="7"/>
  <c r="E628" i="7"/>
  <c r="L628" i="7" s="1"/>
  <c r="O627" i="7"/>
  <c r="M627" i="7"/>
  <c r="N627" i="7" s="1"/>
  <c r="L627" i="7"/>
  <c r="K627" i="7"/>
  <c r="E627" i="7"/>
  <c r="O626" i="7"/>
  <c r="M626" i="7"/>
  <c r="N626" i="7" s="1"/>
  <c r="K626" i="7"/>
  <c r="E626" i="7"/>
  <c r="L626" i="7" s="1"/>
  <c r="O625" i="7"/>
  <c r="L625" i="7"/>
  <c r="K625" i="7"/>
  <c r="E625" i="7"/>
  <c r="M625" i="7" s="1"/>
  <c r="N625" i="7" s="1"/>
  <c r="O624" i="7"/>
  <c r="K624" i="7"/>
  <c r="E624" i="7"/>
  <c r="O623" i="7"/>
  <c r="K623" i="7"/>
  <c r="E623" i="7"/>
  <c r="O622" i="7"/>
  <c r="K622" i="7"/>
  <c r="E622" i="7"/>
  <c r="L622" i="7" s="1"/>
  <c r="O621" i="7"/>
  <c r="K621" i="7"/>
  <c r="E621" i="7"/>
  <c r="O620" i="7"/>
  <c r="K620" i="7"/>
  <c r="E620" i="7"/>
  <c r="L620" i="7" s="1"/>
  <c r="O619" i="7"/>
  <c r="M619" i="7"/>
  <c r="N619" i="7" s="1"/>
  <c r="L619" i="7"/>
  <c r="K619" i="7"/>
  <c r="E619" i="7"/>
  <c r="O618" i="7"/>
  <c r="K618" i="7"/>
  <c r="E618" i="7"/>
  <c r="O617" i="7"/>
  <c r="K617" i="7"/>
  <c r="E617" i="7"/>
  <c r="O616" i="7"/>
  <c r="K616" i="7"/>
  <c r="E616" i="7"/>
  <c r="O615" i="7"/>
  <c r="K615" i="7"/>
  <c r="E615" i="7"/>
  <c r="O614" i="7"/>
  <c r="K614" i="7"/>
  <c r="E614" i="7"/>
  <c r="L614" i="7" s="1"/>
  <c r="O613" i="7"/>
  <c r="L613" i="7"/>
  <c r="K613" i="7"/>
  <c r="E613" i="7"/>
  <c r="M613" i="7" s="1"/>
  <c r="N613" i="7" s="1"/>
  <c r="O612" i="7"/>
  <c r="K612" i="7"/>
  <c r="E612" i="7"/>
  <c r="L612" i="7" s="1"/>
  <c r="O611" i="7"/>
  <c r="K611" i="7"/>
  <c r="E611" i="7"/>
  <c r="O610" i="7"/>
  <c r="K610" i="7"/>
  <c r="E610" i="7"/>
  <c r="O609" i="7"/>
  <c r="K609" i="7"/>
  <c r="E609" i="7"/>
  <c r="M609" i="7" s="1"/>
  <c r="N609" i="7" s="1"/>
  <c r="O608" i="7"/>
  <c r="K608" i="7"/>
  <c r="E608" i="7"/>
  <c r="O607" i="7"/>
  <c r="K607" i="7"/>
  <c r="E607" i="7"/>
  <c r="O606" i="7"/>
  <c r="M606" i="7"/>
  <c r="N606" i="7" s="1"/>
  <c r="K606" i="7"/>
  <c r="E606" i="7"/>
  <c r="L606" i="7" s="1"/>
  <c r="O605" i="7"/>
  <c r="L605" i="7"/>
  <c r="K605" i="7"/>
  <c r="E605" i="7"/>
  <c r="M605" i="7" s="1"/>
  <c r="N605" i="7" s="1"/>
  <c r="O604" i="7"/>
  <c r="M604" i="7"/>
  <c r="N604" i="7" s="1"/>
  <c r="K604" i="7"/>
  <c r="E604" i="7"/>
  <c r="L604" i="7" s="1"/>
  <c r="O603" i="7"/>
  <c r="M603" i="7"/>
  <c r="N603" i="7" s="1"/>
  <c r="K603" i="7"/>
  <c r="E603" i="7"/>
  <c r="L603" i="7" s="1"/>
  <c r="O602" i="7"/>
  <c r="K602" i="7"/>
  <c r="E602" i="7"/>
  <c r="O601" i="7"/>
  <c r="L601" i="7"/>
  <c r="K601" i="7"/>
  <c r="E601" i="7"/>
  <c r="M601" i="7" s="1"/>
  <c r="N601" i="7" s="1"/>
  <c r="O600" i="7"/>
  <c r="K600" i="7"/>
  <c r="E600" i="7"/>
  <c r="O599" i="7"/>
  <c r="K599" i="7"/>
  <c r="E599" i="7"/>
  <c r="O598" i="7"/>
  <c r="K598" i="7"/>
  <c r="E598" i="7"/>
  <c r="O597" i="7"/>
  <c r="L597" i="7"/>
  <c r="K597" i="7"/>
  <c r="E597" i="7"/>
  <c r="M597" i="7" s="1"/>
  <c r="N597" i="7" s="1"/>
  <c r="O596" i="7"/>
  <c r="K596" i="7"/>
  <c r="E596" i="7"/>
  <c r="O595" i="7"/>
  <c r="M595" i="7"/>
  <c r="N595" i="7" s="1"/>
  <c r="L595" i="7"/>
  <c r="K595" i="7"/>
  <c r="E595" i="7"/>
  <c r="O594" i="7"/>
  <c r="K594" i="7"/>
  <c r="E594" i="7"/>
  <c r="O593" i="7"/>
  <c r="K593" i="7"/>
  <c r="E593" i="7"/>
  <c r="M593" i="7" s="1"/>
  <c r="N593" i="7" s="1"/>
  <c r="O592" i="7"/>
  <c r="K592" i="7"/>
  <c r="E592" i="7"/>
  <c r="O591" i="7"/>
  <c r="K591" i="7"/>
  <c r="E591" i="7"/>
  <c r="O590" i="7"/>
  <c r="M590" i="7"/>
  <c r="N590" i="7" s="1"/>
  <c r="K590" i="7"/>
  <c r="E590" i="7"/>
  <c r="L590" i="7" s="1"/>
  <c r="O589" i="7"/>
  <c r="N589" i="7"/>
  <c r="K589" i="7"/>
  <c r="E589" i="7"/>
  <c r="M589" i="7" s="1"/>
  <c r="O588" i="7"/>
  <c r="K588" i="7"/>
  <c r="E588" i="7"/>
  <c r="L588" i="7" s="1"/>
  <c r="O587" i="7"/>
  <c r="K587" i="7"/>
  <c r="E587" i="7"/>
  <c r="M587" i="7" s="1"/>
  <c r="N587" i="7" s="1"/>
  <c r="O586" i="7"/>
  <c r="K586" i="7"/>
  <c r="E586" i="7"/>
  <c r="O585" i="7"/>
  <c r="K585" i="7"/>
  <c r="E585" i="7"/>
  <c r="M585" i="7" s="1"/>
  <c r="N585" i="7" s="1"/>
  <c r="O584" i="7"/>
  <c r="K584" i="7"/>
  <c r="E584" i="7"/>
  <c r="O583" i="7"/>
  <c r="K583" i="7"/>
  <c r="E583" i="7"/>
  <c r="O582" i="7"/>
  <c r="M582" i="7"/>
  <c r="N582" i="7" s="1"/>
  <c r="K582" i="7"/>
  <c r="E582" i="7"/>
  <c r="L582" i="7" s="1"/>
  <c r="O581" i="7"/>
  <c r="L581" i="7"/>
  <c r="K581" i="7"/>
  <c r="E581" i="7"/>
  <c r="M581" i="7" s="1"/>
  <c r="N581" i="7" s="1"/>
  <c r="O580" i="7"/>
  <c r="M580" i="7"/>
  <c r="N580" i="7" s="1"/>
  <c r="K580" i="7"/>
  <c r="E580" i="7"/>
  <c r="L580" i="7" s="1"/>
  <c r="O579" i="7"/>
  <c r="L579" i="7"/>
  <c r="K579" i="7"/>
  <c r="E579" i="7"/>
  <c r="M579" i="7" s="1"/>
  <c r="N579" i="7" s="1"/>
  <c r="O578" i="7"/>
  <c r="M578" i="7"/>
  <c r="N578" i="7" s="1"/>
  <c r="K578" i="7"/>
  <c r="E578" i="7"/>
  <c r="L578" i="7" s="1"/>
  <c r="O577" i="7"/>
  <c r="K577" i="7"/>
  <c r="E577" i="7"/>
  <c r="M577" i="7" s="1"/>
  <c r="N577" i="7" s="1"/>
  <c r="O576" i="7"/>
  <c r="K576" i="7"/>
  <c r="E576" i="7"/>
  <c r="O575" i="7"/>
  <c r="K575" i="7"/>
  <c r="E575" i="7"/>
  <c r="O574" i="7"/>
  <c r="M574" i="7"/>
  <c r="N574" i="7" s="1"/>
  <c r="K574" i="7"/>
  <c r="E574" i="7"/>
  <c r="L574" i="7" s="1"/>
  <c r="O573" i="7"/>
  <c r="K573" i="7"/>
  <c r="E573" i="7"/>
  <c r="M573" i="7" s="1"/>
  <c r="N573" i="7" s="1"/>
  <c r="O572" i="7"/>
  <c r="M572" i="7"/>
  <c r="N572" i="7" s="1"/>
  <c r="K572" i="7"/>
  <c r="E572" i="7"/>
  <c r="L572" i="7" s="1"/>
  <c r="O571" i="7"/>
  <c r="M571" i="7"/>
  <c r="N571" i="7" s="1"/>
  <c r="K571" i="7"/>
  <c r="E571" i="7"/>
  <c r="L571" i="7" s="1"/>
  <c r="O570" i="7"/>
  <c r="K570" i="7"/>
  <c r="E570" i="7"/>
  <c r="L570" i="7" s="1"/>
  <c r="O569" i="7"/>
  <c r="K569" i="7"/>
  <c r="E569" i="7"/>
  <c r="M569" i="7" s="1"/>
  <c r="N569" i="7" s="1"/>
  <c r="O568" i="7"/>
  <c r="K568" i="7"/>
  <c r="E568" i="7"/>
  <c r="O567" i="7"/>
  <c r="K567" i="7"/>
  <c r="E567" i="7"/>
  <c r="O566" i="7"/>
  <c r="M566" i="7"/>
  <c r="N566" i="7" s="1"/>
  <c r="K566" i="7"/>
  <c r="E566" i="7"/>
  <c r="L566" i="7" s="1"/>
  <c r="O565" i="7"/>
  <c r="L565" i="7"/>
  <c r="K565" i="7"/>
  <c r="E565" i="7"/>
  <c r="M565" i="7" s="1"/>
  <c r="N565" i="7" s="1"/>
  <c r="O564" i="7"/>
  <c r="M564" i="7"/>
  <c r="N564" i="7" s="1"/>
  <c r="K564" i="7"/>
  <c r="E564" i="7"/>
  <c r="L564" i="7" s="1"/>
  <c r="O563" i="7"/>
  <c r="M563" i="7"/>
  <c r="N563" i="7" s="1"/>
  <c r="K563" i="7"/>
  <c r="E563" i="7"/>
  <c r="L563" i="7" s="1"/>
  <c r="O562" i="7"/>
  <c r="K562" i="7"/>
  <c r="E562" i="7"/>
  <c r="O561" i="7"/>
  <c r="L561" i="7"/>
  <c r="K561" i="7"/>
  <c r="E561" i="7"/>
  <c r="M561" i="7" s="1"/>
  <c r="N561" i="7" s="1"/>
  <c r="O560" i="7"/>
  <c r="K560" i="7"/>
  <c r="E560" i="7"/>
  <c r="O559" i="7"/>
  <c r="K559" i="7"/>
  <c r="E559" i="7"/>
  <c r="O558" i="7"/>
  <c r="M558" i="7"/>
  <c r="N558" i="7" s="1"/>
  <c r="K558" i="7"/>
  <c r="E558" i="7"/>
  <c r="L558" i="7" s="1"/>
  <c r="O557" i="7"/>
  <c r="N557" i="7"/>
  <c r="K557" i="7"/>
  <c r="E557" i="7"/>
  <c r="M557" i="7" s="1"/>
  <c r="O556" i="7"/>
  <c r="K556" i="7"/>
  <c r="E556" i="7"/>
  <c r="L556" i="7" s="1"/>
  <c r="O555" i="7"/>
  <c r="K555" i="7"/>
  <c r="E555" i="7"/>
  <c r="M555" i="7" s="1"/>
  <c r="N555" i="7" s="1"/>
  <c r="O554" i="7"/>
  <c r="K554" i="7"/>
  <c r="E554" i="7"/>
  <c r="O553" i="7"/>
  <c r="K553" i="7"/>
  <c r="E553" i="7"/>
  <c r="M553" i="7" s="1"/>
  <c r="N553" i="7" s="1"/>
  <c r="O552" i="7"/>
  <c r="K552" i="7"/>
  <c r="E552" i="7"/>
  <c r="O551" i="7"/>
  <c r="K551" i="7"/>
  <c r="E551" i="7"/>
  <c r="O550" i="7"/>
  <c r="M550" i="7"/>
  <c r="N550" i="7" s="1"/>
  <c r="K550" i="7"/>
  <c r="E550" i="7"/>
  <c r="L550" i="7" s="1"/>
  <c r="O549" i="7"/>
  <c r="L549" i="7"/>
  <c r="K549" i="7"/>
  <c r="E549" i="7"/>
  <c r="M549" i="7" s="1"/>
  <c r="N549" i="7" s="1"/>
  <c r="O548" i="7"/>
  <c r="M548" i="7"/>
  <c r="N548" i="7" s="1"/>
  <c r="K548" i="7"/>
  <c r="E548" i="7"/>
  <c r="L548" i="7" s="1"/>
  <c r="O547" i="7"/>
  <c r="N547" i="7"/>
  <c r="L547" i="7"/>
  <c r="K547" i="7"/>
  <c r="E547" i="7"/>
  <c r="M547" i="7" s="1"/>
  <c r="O546" i="7"/>
  <c r="M546" i="7"/>
  <c r="N546" i="7" s="1"/>
  <c r="L546" i="7"/>
  <c r="K546" i="7"/>
  <c r="E546" i="7"/>
  <c r="O545" i="7"/>
  <c r="L545" i="7"/>
  <c r="K545" i="7"/>
  <c r="E545" i="7"/>
  <c r="M545" i="7" s="1"/>
  <c r="N545" i="7" s="1"/>
  <c r="O544" i="7"/>
  <c r="K544" i="7"/>
  <c r="E544" i="7"/>
  <c r="O543" i="7"/>
  <c r="K543" i="7"/>
  <c r="E543" i="7"/>
  <c r="O542" i="7"/>
  <c r="K542" i="7"/>
  <c r="E542" i="7"/>
  <c r="L542" i="7" s="1"/>
  <c r="O541" i="7"/>
  <c r="K541" i="7"/>
  <c r="E541" i="7"/>
  <c r="M541" i="7" s="1"/>
  <c r="N541" i="7" s="1"/>
  <c r="O540" i="7"/>
  <c r="K540" i="7"/>
  <c r="E540" i="7"/>
  <c r="O539" i="7"/>
  <c r="M539" i="7"/>
  <c r="N539" i="7" s="1"/>
  <c r="L539" i="7"/>
  <c r="K539" i="7"/>
  <c r="E539" i="7"/>
  <c r="O538" i="7"/>
  <c r="M538" i="7"/>
  <c r="N538" i="7" s="1"/>
  <c r="K538" i="7"/>
  <c r="E538" i="7"/>
  <c r="L538" i="7" s="1"/>
  <c r="O537" i="7"/>
  <c r="L537" i="7"/>
  <c r="K537" i="7"/>
  <c r="E537" i="7"/>
  <c r="M537" i="7" s="1"/>
  <c r="N537" i="7" s="1"/>
  <c r="O536" i="7"/>
  <c r="K536" i="7"/>
  <c r="E536" i="7"/>
  <c r="O535" i="7"/>
  <c r="K535" i="7"/>
  <c r="E535" i="7"/>
  <c r="O534" i="7"/>
  <c r="K534" i="7"/>
  <c r="E534" i="7"/>
  <c r="L534" i="7" s="1"/>
  <c r="O533" i="7"/>
  <c r="K533" i="7"/>
  <c r="E533" i="7"/>
  <c r="M533" i="7" s="1"/>
  <c r="N533" i="7" s="1"/>
  <c r="O532" i="7"/>
  <c r="K532" i="7"/>
  <c r="E532" i="7"/>
  <c r="L532" i="7" s="1"/>
  <c r="O531" i="7"/>
  <c r="K531" i="7"/>
  <c r="E531" i="7"/>
  <c r="M531" i="7" s="1"/>
  <c r="N531" i="7" s="1"/>
  <c r="O530" i="7"/>
  <c r="K530" i="7"/>
  <c r="E530" i="7"/>
  <c r="O529" i="7"/>
  <c r="L529" i="7"/>
  <c r="K529" i="7"/>
  <c r="E529" i="7"/>
  <c r="M529" i="7" s="1"/>
  <c r="N529" i="7" s="1"/>
  <c r="O528" i="7"/>
  <c r="K528" i="7"/>
  <c r="E528" i="7"/>
  <c r="O527" i="7"/>
  <c r="K527" i="7"/>
  <c r="E527" i="7"/>
  <c r="O526" i="7"/>
  <c r="M526" i="7"/>
  <c r="N526" i="7" s="1"/>
  <c r="K526" i="7"/>
  <c r="E526" i="7"/>
  <c r="L526" i="7" s="1"/>
  <c r="O525" i="7"/>
  <c r="N525" i="7"/>
  <c r="K525" i="7"/>
  <c r="E525" i="7"/>
  <c r="M525" i="7" s="1"/>
  <c r="O524" i="7"/>
  <c r="K524" i="7"/>
  <c r="E524" i="7"/>
  <c r="L524" i="7" s="1"/>
  <c r="O523" i="7"/>
  <c r="L523" i="7"/>
  <c r="K523" i="7"/>
  <c r="E523" i="7"/>
  <c r="M523" i="7" s="1"/>
  <c r="N523" i="7" s="1"/>
  <c r="O522" i="7"/>
  <c r="K522" i="7"/>
  <c r="E522" i="7"/>
  <c r="L522" i="7" s="1"/>
  <c r="O521" i="7"/>
  <c r="K521" i="7"/>
  <c r="E521" i="7"/>
  <c r="M521" i="7" s="1"/>
  <c r="N521" i="7" s="1"/>
  <c r="O520" i="7"/>
  <c r="K520" i="7"/>
  <c r="E520" i="7"/>
  <c r="O519" i="7"/>
  <c r="K519" i="7"/>
  <c r="E519" i="7"/>
  <c r="O518" i="7"/>
  <c r="M518" i="7"/>
  <c r="N518" i="7" s="1"/>
  <c r="K518" i="7"/>
  <c r="E518" i="7"/>
  <c r="L518" i="7" s="1"/>
  <c r="O517" i="7"/>
  <c r="L517" i="7"/>
  <c r="K517" i="7"/>
  <c r="E517" i="7"/>
  <c r="M517" i="7" s="1"/>
  <c r="N517" i="7" s="1"/>
  <c r="O516" i="7"/>
  <c r="M516" i="7"/>
  <c r="N516" i="7" s="1"/>
  <c r="K516" i="7"/>
  <c r="E516" i="7"/>
  <c r="L516" i="7" s="1"/>
  <c r="O515" i="7"/>
  <c r="M515" i="7"/>
  <c r="N515" i="7" s="1"/>
  <c r="K515" i="7"/>
  <c r="E515" i="7"/>
  <c r="L515" i="7" s="1"/>
  <c r="O514" i="7"/>
  <c r="K514" i="7"/>
  <c r="E514" i="7"/>
  <c r="M514" i="7" s="1"/>
  <c r="N514" i="7" s="1"/>
  <c r="O513" i="7"/>
  <c r="K513" i="7"/>
  <c r="E513" i="7"/>
  <c r="M513" i="7" s="1"/>
  <c r="N513" i="7" s="1"/>
  <c r="O512" i="7"/>
  <c r="K512" i="7"/>
  <c r="E512" i="7"/>
  <c r="O511" i="7"/>
  <c r="K511" i="7"/>
  <c r="E511" i="7"/>
  <c r="O510" i="7"/>
  <c r="M510" i="7"/>
  <c r="N510" i="7" s="1"/>
  <c r="K510" i="7"/>
  <c r="E510" i="7"/>
  <c r="L510" i="7" s="1"/>
  <c r="O509" i="7"/>
  <c r="L509" i="7"/>
  <c r="K509" i="7"/>
  <c r="E509" i="7"/>
  <c r="M509" i="7" s="1"/>
  <c r="N509" i="7" s="1"/>
  <c r="O508" i="7"/>
  <c r="M508" i="7"/>
  <c r="N508" i="7" s="1"/>
  <c r="K508" i="7"/>
  <c r="E508" i="7"/>
  <c r="L508" i="7" s="1"/>
  <c r="O507" i="7"/>
  <c r="M507" i="7"/>
  <c r="N507" i="7" s="1"/>
  <c r="K507" i="7"/>
  <c r="E507" i="7"/>
  <c r="L507" i="7" s="1"/>
  <c r="O506" i="7"/>
  <c r="K506" i="7"/>
  <c r="E506" i="7"/>
  <c r="L506" i="7" s="1"/>
  <c r="O505" i="7"/>
  <c r="K505" i="7"/>
  <c r="E505" i="7"/>
  <c r="M505" i="7" s="1"/>
  <c r="N505" i="7" s="1"/>
  <c r="O504" i="7"/>
  <c r="K504" i="7"/>
  <c r="E504" i="7"/>
  <c r="O503" i="7"/>
  <c r="K503" i="7"/>
  <c r="E503" i="7"/>
  <c r="O502" i="7"/>
  <c r="M502" i="7"/>
  <c r="N502" i="7" s="1"/>
  <c r="K502" i="7"/>
  <c r="E502" i="7"/>
  <c r="L502" i="7" s="1"/>
  <c r="O501" i="7"/>
  <c r="L501" i="7"/>
  <c r="K501" i="7"/>
  <c r="E501" i="7"/>
  <c r="M501" i="7" s="1"/>
  <c r="N501" i="7" s="1"/>
  <c r="O500" i="7"/>
  <c r="M500" i="7"/>
  <c r="N500" i="7" s="1"/>
  <c r="K500" i="7"/>
  <c r="E500" i="7"/>
  <c r="L500" i="7" s="1"/>
  <c r="O499" i="7"/>
  <c r="K499" i="7"/>
  <c r="E499" i="7"/>
  <c r="M499" i="7" s="1"/>
  <c r="N499" i="7" s="1"/>
  <c r="O498" i="7"/>
  <c r="M498" i="7"/>
  <c r="N498" i="7" s="1"/>
  <c r="K498" i="7"/>
  <c r="E498" i="7"/>
  <c r="L498" i="7" s="1"/>
  <c r="O497" i="7"/>
  <c r="K497" i="7"/>
  <c r="E497" i="7"/>
  <c r="M497" i="7" s="1"/>
  <c r="N497" i="7" s="1"/>
  <c r="O496" i="7"/>
  <c r="K496" i="7"/>
  <c r="E496" i="7"/>
  <c r="O495" i="7"/>
  <c r="K495" i="7"/>
  <c r="E495" i="7"/>
  <c r="O494" i="7"/>
  <c r="M494" i="7"/>
  <c r="N494" i="7" s="1"/>
  <c r="K494" i="7"/>
  <c r="E494" i="7"/>
  <c r="L494" i="7" s="1"/>
  <c r="O493" i="7"/>
  <c r="N493" i="7"/>
  <c r="L493" i="7"/>
  <c r="K493" i="7"/>
  <c r="E493" i="7"/>
  <c r="M493" i="7" s="1"/>
  <c r="O492" i="7"/>
  <c r="M492" i="7"/>
  <c r="N492" i="7" s="1"/>
  <c r="K492" i="7"/>
  <c r="E492" i="7"/>
  <c r="L492" i="7" s="1"/>
  <c r="O491" i="7"/>
  <c r="L491" i="7"/>
  <c r="K491" i="7"/>
  <c r="E491" i="7"/>
  <c r="M491" i="7" s="1"/>
  <c r="N491" i="7" s="1"/>
  <c r="O490" i="7"/>
  <c r="K490" i="7"/>
  <c r="E490" i="7"/>
  <c r="O489" i="7"/>
  <c r="L489" i="7"/>
  <c r="K489" i="7"/>
  <c r="E489" i="7"/>
  <c r="M489" i="7" s="1"/>
  <c r="N489" i="7" s="1"/>
  <c r="O488" i="7"/>
  <c r="K488" i="7"/>
  <c r="E488" i="7"/>
  <c r="O487" i="7"/>
  <c r="K487" i="7"/>
  <c r="E487" i="7"/>
  <c r="O486" i="7"/>
  <c r="K486" i="7"/>
  <c r="E486" i="7"/>
  <c r="L486" i="7" s="1"/>
  <c r="O485" i="7"/>
  <c r="K485" i="7"/>
  <c r="E485" i="7"/>
  <c r="M485" i="7" s="1"/>
  <c r="N485" i="7" s="1"/>
  <c r="O484" i="7"/>
  <c r="K484" i="7"/>
  <c r="E484" i="7"/>
  <c r="L484" i="7" s="1"/>
  <c r="O483" i="7"/>
  <c r="M483" i="7"/>
  <c r="N483" i="7" s="1"/>
  <c r="L483" i="7"/>
  <c r="K483" i="7"/>
  <c r="E483" i="7"/>
  <c r="O482" i="7"/>
  <c r="K482" i="7"/>
  <c r="E482" i="7"/>
  <c r="O481" i="7"/>
  <c r="K481" i="7"/>
  <c r="E481" i="7"/>
  <c r="O480" i="7"/>
  <c r="K480" i="7"/>
  <c r="E480" i="7"/>
  <c r="O479" i="7"/>
  <c r="K479" i="7"/>
  <c r="E479" i="7"/>
  <c r="O478" i="7"/>
  <c r="M478" i="7"/>
  <c r="N478" i="7" s="1"/>
  <c r="K478" i="7"/>
  <c r="E478" i="7"/>
  <c r="L478" i="7" s="1"/>
  <c r="O477" i="7"/>
  <c r="N477" i="7"/>
  <c r="K477" i="7"/>
  <c r="E477" i="7"/>
  <c r="M477" i="7" s="1"/>
  <c r="O476" i="7"/>
  <c r="K476" i="7"/>
  <c r="E476" i="7"/>
  <c r="O475" i="7"/>
  <c r="K475" i="7"/>
  <c r="E475" i="7"/>
  <c r="O474" i="7"/>
  <c r="K474" i="7"/>
  <c r="E474" i="7"/>
  <c r="O473" i="7"/>
  <c r="K473" i="7"/>
  <c r="E473" i="7"/>
  <c r="M473" i="7" s="1"/>
  <c r="N473" i="7" s="1"/>
  <c r="O472" i="7"/>
  <c r="K472" i="7"/>
  <c r="E472" i="7"/>
  <c r="O471" i="7"/>
  <c r="K471" i="7"/>
  <c r="E471" i="7"/>
  <c r="O470" i="7"/>
  <c r="M470" i="7"/>
  <c r="N470" i="7" s="1"/>
  <c r="K470" i="7"/>
  <c r="E470" i="7"/>
  <c r="L470" i="7" s="1"/>
  <c r="O469" i="7"/>
  <c r="L469" i="7"/>
  <c r="K469" i="7"/>
  <c r="E469" i="7"/>
  <c r="M469" i="7" s="1"/>
  <c r="N469" i="7" s="1"/>
  <c r="O468" i="7"/>
  <c r="M468" i="7"/>
  <c r="N468" i="7" s="1"/>
  <c r="K468" i="7"/>
  <c r="E468" i="7"/>
  <c r="L468" i="7" s="1"/>
  <c r="O467" i="7"/>
  <c r="M467" i="7"/>
  <c r="N467" i="7" s="1"/>
  <c r="L467" i="7"/>
  <c r="K467" i="7"/>
  <c r="E467" i="7"/>
  <c r="O466" i="7"/>
  <c r="K466" i="7"/>
  <c r="E466" i="7"/>
  <c r="O465" i="7"/>
  <c r="K465" i="7"/>
  <c r="E465" i="7"/>
  <c r="L465" i="7" s="1"/>
  <c r="O464" i="7"/>
  <c r="K464" i="7"/>
  <c r="E464" i="7"/>
  <c r="O463" i="7"/>
  <c r="K463" i="7"/>
  <c r="E463" i="7"/>
  <c r="O462" i="7"/>
  <c r="M462" i="7"/>
  <c r="N462" i="7" s="1"/>
  <c r="K462" i="7"/>
  <c r="E462" i="7"/>
  <c r="L462" i="7" s="1"/>
  <c r="O461" i="7"/>
  <c r="N461" i="7"/>
  <c r="K461" i="7"/>
  <c r="E461" i="7"/>
  <c r="M461" i="7" s="1"/>
  <c r="O460" i="7"/>
  <c r="M460" i="7"/>
  <c r="N460" i="7" s="1"/>
  <c r="K460" i="7"/>
  <c r="E460" i="7"/>
  <c r="L460" i="7" s="1"/>
  <c r="O459" i="7"/>
  <c r="K459" i="7"/>
  <c r="E459" i="7"/>
  <c r="L459" i="7" s="1"/>
  <c r="O458" i="7"/>
  <c r="K458" i="7"/>
  <c r="E458" i="7"/>
  <c r="O457" i="7"/>
  <c r="N457" i="7"/>
  <c r="K457" i="7"/>
  <c r="E457" i="7"/>
  <c r="M457" i="7" s="1"/>
  <c r="O456" i="7"/>
  <c r="K456" i="7"/>
  <c r="E456" i="7"/>
  <c r="O455" i="7"/>
  <c r="K455" i="7"/>
  <c r="E455" i="7"/>
  <c r="O454" i="7"/>
  <c r="M454" i="7"/>
  <c r="N454" i="7" s="1"/>
  <c r="K454" i="7"/>
  <c r="E454" i="7"/>
  <c r="L454" i="7" s="1"/>
  <c r="O453" i="7"/>
  <c r="K453" i="7"/>
  <c r="E453" i="7"/>
  <c r="O452" i="7"/>
  <c r="K452" i="7"/>
  <c r="E452" i="7"/>
  <c r="O451" i="7"/>
  <c r="K451" i="7"/>
  <c r="E451" i="7"/>
  <c r="M451" i="7" s="1"/>
  <c r="N451" i="7" s="1"/>
  <c r="O450" i="7"/>
  <c r="K450" i="7"/>
  <c r="E450" i="7"/>
  <c r="L450" i="7" s="1"/>
  <c r="O449" i="7"/>
  <c r="N449" i="7"/>
  <c r="M449" i="7"/>
  <c r="L449" i="7"/>
  <c r="K449" i="7"/>
  <c r="E449" i="7"/>
  <c r="O448" i="7"/>
  <c r="K448" i="7"/>
  <c r="E448" i="7"/>
  <c r="O447" i="7"/>
  <c r="K447" i="7"/>
  <c r="E447" i="7"/>
  <c r="O446" i="7"/>
  <c r="K446" i="7"/>
  <c r="E446" i="7"/>
  <c r="L446" i="7" s="1"/>
  <c r="O445" i="7"/>
  <c r="K445" i="7"/>
  <c r="E445" i="7"/>
  <c r="M445" i="7" s="1"/>
  <c r="N445" i="7" s="1"/>
  <c r="O444" i="7"/>
  <c r="K444" i="7"/>
  <c r="E444" i="7"/>
  <c r="L444" i="7" s="1"/>
  <c r="O443" i="7"/>
  <c r="N443" i="7"/>
  <c r="M443" i="7"/>
  <c r="L443" i="7"/>
  <c r="K443" i="7"/>
  <c r="E443" i="7"/>
  <c r="O442" i="7"/>
  <c r="K442" i="7"/>
  <c r="E442" i="7"/>
  <c r="L442" i="7" s="1"/>
  <c r="O441" i="7"/>
  <c r="K441" i="7"/>
  <c r="E441" i="7"/>
  <c r="O440" i="7"/>
  <c r="K440" i="7"/>
  <c r="E440" i="7"/>
  <c r="O439" i="7"/>
  <c r="K439" i="7"/>
  <c r="E439" i="7"/>
  <c r="O438" i="7"/>
  <c r="M438" i="7"/>
  <c r="N438" i="7" s="1"/>
  <c r="K438" i="7"/>
  <c r="E438" i="7"/>
  <c r="L438" i="7" s="1"/>
  <c r="O437" i="7"/>
  <c r="K437" i="7"/>
  <c r="E437" i="7"/>
  <c r="M437" i="7" s="1"/>
  <c r="N437" i="7" s="1"/>
  <c r="O436" i="7"/>
  <c r="K436" i="7"/>
  <c r="E436" i="7"/>
  <c r="L436" i="7" s="1"/>
  <c r="O435" i="7"/>
  <c r="K435" i="7"/>
  <c r="E435" i="7"/>
  <c r="L435" i="7" s="1"/>
  <c r="O434" i="7"/>
  <c r="K434" i="7"/>
  <c r="E434" i="7"/>
  <c r="L434" i="7" s="1"/>
  <c r="O433" i="7"/>
  <c r="K433" i="7"/>
  <c r="E433" i="7"/>
  <c r="M433" i="7" s="1"/>
  <c r="N433" i="7" s="1"/>
  <c r="O432" i="7"/>
  <c r="K432" i="7"/>
  <c r="E432" i="7"/>
  <c r="O431" i="7"/>
  <c r="K431" i="7"/>
  <c r="E431" i="7"/>
  <c r="O430" i="7"/>
  <c r="M430" i="7"/>
  <c r="N430" i="7" s="1"/>
  <c r="K430" i="7"/>
  <c r="E430" i="7"/>
  <c r="L430" i="7" s="1"/>
  <c r="O429" i="7"/>
  <c r="K429" i="7"/>
  <c r="E429" i="7"/>
  <c r="M429" i="7" s="1"/>
  <c r="N429" i="7" s="1"/>
  <c r="O428" i="7"/>
  <c r="M428" i="7"/>
  <c r="N428" i="7" s="1"/>
  <c r="K428" i="7"/>
  <c r="E428" i="7"/>
  <c r="L428" i="7" s="1"/>
  <c r="O427" i="7"/>
  <c r="L427" i="7"/>
  <c r="K427" i="7"/>
  <c r="E427" i="7"/>
  <c r="M427" i="7" s="1"/>
  <c r="N427" i="7" s="1"/>
  <c r="O426" i="7"/>
  <c r="K426" i="7"/>
  <c r="E426" i="7"/>
  <c r="L426" i="7" s="1"/>
  <c r="O425" i="7"/>
  <c r="L425" i="7"/>
  <c r="K425" i="7"/>
  <c r="E425" i="7"/>
  <c r="M425" i="7" s="1"/>
  <c r="N425" i="7" s="1"/>
  <c r="O424" i="7"/>
  <c r="K424" i="7"/>
  <c r="E424" i="7"/>
  <c r="O423" i="7"/>
  <c r="K423" i="7"/>
  <c r="E423" i="7"/>
  <c r="O422" i="7"/>
  <c r="M422" i="7"/>
  <c r="N422" i="7" s="1"/>
  <c r="K422" i="7"/>
  <c r="E422" i="7"/>
  <c r="L422" i="7" s="1"/>
  <c r="O421" i="7"/>
  <c r="K421" i="7"/>
  <c r="E421" i="7"/>
  <c r="M421" i="7" s="1"/>
  <c r="N421" i="7" s="1"/>
  <c r="O420" i="7"/>
  <c r="M420" i="7"/>
  <c r="N420" i="7" s="1"/>
  <c r="K420" i="7"/>
  <c r="E420" i="7"/>
  <c r="L420" i="7" s="1"/>
  <c r="O419" i="7"/>
  <c r="L419" i="7"/>
  <c r="K419" i="7"/>
  <c r="E419" i="7"/>
  <c r="M419" i="7" s="1"/>
  <c r="N419" i="7" s="1"/>
  <c r="O418" i="7"/>
  <c r="K418" i="7"/>
  <c r="E418" i="7"/>
  <c r="L418" i="7" s="1"/>
  <c r="O417" i="7"/>
  <c r="K417" i="7"/>
  <c r="E417" i="7"/>
  <c r="M417" i="7" s="1"/>
  <c r="N417" i="7" s="1"/>
  <c r="O416" i="7"/>
  <c r="K416" i="7"/>
  <c r="E416" i="7"/>
  <c r="O415" i="7"/>
  <c r="K415" i="7"/>
  <c r="E415" i="7"/>
  <c r="O414" i="7"/>
  <c r="K414" i="7"/>
  <c r="E414" i="7"/>
  <c r="L414" i="7" s="1"/>
  <c r="O413" i="7"/>
  <c r="K413" i="7"/>
  <c r="E413" i="7"/>
  <c r="M413" i="7" s="1"/>
  <c r="N413" i="7" s="1"/>
  <c r="O412" i="7"/>
  <c r="K412" i="7"/>
  <c r="E412" i="7"/>
  <c r="L412" i="7" s="1"/>
  <c r="O411" i="7"/>
  <c r="K411" i="7"/>
  <c r="E411" i="7"/>
  <c r="M411" i="7" s="1"/>
  <c r="N411" i="7" s="1"/>
  <c r="O410" i="7"/>
  <c r="L410" i="7"/>
  <c r="K410" i="7"/>
  <c r="E410" i="7"/>
  <c r="M410" i="7" s="1"/>
  <c r="N410" i="7" s="1"/>
  <c r="O409" i="7"/>
  <c r="K409" i="7"/>
  <c r="E409" i="7"/>
  <c r="M409" i="7" s="1"/>
  <c r="N409" i="7" s="1"/>
  <c r="O408" i="7"/>
  <c r="K408" i="7"/>
  <c r="E408" i="7"/>
  <c r="O407" i="7"/>
  <c r="K407" i="7"/>
  <c r="E407" i="7"/>
  <c r="O406" i="7"/>
  <c r="K406" i="7"/>
  <c r="E406" i="7"/>
  <c r="L406" i="7" s="1"/>
  <c r="O405" i="7"/>
  <c r="L405" i="7"/>
  <c r="K405" i="7"/>
  <c r="E405" i="7"/>
  <c r="M405" i="7" s="1"/>
  <c r="N405" i="7" s="1"/>
  <c r="O404" i="7"/>
  <c r="M404" i="7"/>
  <c r="N404" i="7" s="1"/>
  <c r="K404" i="7"/>
  <c r="E404" i="7"/>
  <c r="L404" i="7" s="1"/>
  <c r="O403" i="7"/>
  <c r="K403" i="7"/>
  <c r="E403" i="7"/>
  <c r="M403" i="7" s="1"/>
  <c r="N403" i="7" s="1"/>
  <c r="O402" i="7"/>
  <c r="M402" i="7"/>
  <c r="N402" i="7" s="1"/>
  <c r="K402" i="7"/>
  <c r="E402" i="7"/>
  <c r="L402" i="7" s="1"/>
  <c r="O401" i="7"/>
  <c r="K401" i="7"/>
  <c r="E401" i="7"/>
  <c r="M401" i="7" s="1"/>
  <c r="N401" i="7" s="1"/>
  <c r="O400" i="7"/>
  <c r="K400" i="7"/>
  <c r="E400" i="7"/>
  <c r="O399" i="7"/>
  <c r="K399" i="7"/>
  <c r="E399" i="7"/>
  <c r="O398" i="7"/>
  <c r="K398" i="7"/>
  <c r="E398" i="7"/>
  <c r="L398" i="7" s="1"/>
  <c r="O397" i="7"/>
  <c r="L397" i="7"/>
  <c r="K397" i="7"/>
  <c r="E397" i="7"/>
  <c r="M397" i="7" s="1"/>
  <c r="N397" i="7" s="1"/>
  <c r="O396" i="7"/>
  <c r="K396" i="7"/>
  <c r="E396" i="7"/>
  <c r="L396" i="7" s="1"/>
  <c r="O395" i="7"/>
  <c r="L395" i="7"/>
  <c r="K395" i="7"/>
  <c r="E395" i="7"/>
  <c r="M395" i="7" s="1"/>
  <c r="N395" i="7" s="1"/>
  <c r="O394" i="7"/>
  <c r="K394" i="7"/>
  <c r="E394" i="7"/>
  <c r="O393" i="7"/>
  <c r="K393" i="7"/>
  <c r="E393" i="7"/>
  <c r="M393" i="7" s="1"/>
  <c r="N393" i="7" s="1"/>
  <c r="O392" i="7"/>
  <c r="K392" i="7"/>
  <c r="E392" i="7"/>
  <c r="O391" i="7"/>
  <c r="K391" i="7"/>
  <c r="E391" i="7"/>
  <c r="O390" i="7"/>
  <c r="K390" i="7"/>
  <c r="E390" i="7"/>
  <c r="O389" i="7"/>
  <c r="K389" i="7"/>
  <c r="E389" i="7"/>
  <c r="M389" i="7" s="1"/>
  <c r="N389" i="7" s="1"/>
  <c r="O388" i="7"/>
  <c r="M388" i="7"/>
  <c r="N388" i="7" s="1"/>
  <c r="K388" i="7"/>
  <c r="E388" i="7"/>
  <c r="L388" i="7" s="1"/>
  <c r="O387" i="7"/>
  <c r="K387" i="7"/>
  <c r="E387" i="7"/>
  <c r="M387" i="7" s="1"/>
  <c r="N387" i="7" s="1"/>
  <c r="O386" i="7"/>
  <c r="K386" i="7"/>
  <c r="E386" i="7"/>
  <c r="O385" i="7"/>
  <c r="K385" i="7"/>
  <c r="E385" i="7"/>
  <c r="M385" i="7" s="1"/>
  <c r="N385" i="7" s="1"/>
  <c r="O384" i="7"/>
  <c r="K384" i="7"/>
  <c r="E384" i="7"/>
  <c r="P383" i="7"/>
  <c r="O383" i="7"/>
  <c r="K383" i="7"/>
  <c r="E383" i="7"/>
  <c r="M383" i="7" s="1"/>
  <c r="N383" i="7" s="1"/>
  <c r="O382" i="7"/>
  <c r="K382" i="7"/>
  <c r="E382" i="7"/>
  <c r="O381" i="7"/>
  <c r="K381" i="7"/>
  <c r="E381" i="7"/>
  <c r="O380" i="7"/>
  <c r="K380" i="7"/>
  <c r="E380" i="7"/>
  <c r="O379" i="7"/>
  <c r="M379" i="7"/>
  <c r="N379" i="7" s="1"/>
  <c r="K379" i="7"/>
  <c r="E379" i="7"/>
  <c r="L379" i="7" s="1"/>
  <c r="O378" i="7"/>
  <c r="K378" i="7"/>
  <c r="E378" i="7"/>
  <c r="L378" i="7" s="1"/>
  <c r="O377" i="7"/>
  <c r="L377" i="7"/>
  <c r="K377" i="7"/>
  <c r="E377" i="7"/>
  <c r="M377" i="7" s="1"/>
  <c r="N377" i="7" s="1"/>
  <c r="O376" i="7"/>
  <c r="M376" i="7"/>
  <c r="N376" i="7" s="1"/>
  <c r="L376" i="7"/>
  <c r="K376" i="7"/>
  <c r="E376" i="7"/>
  <c r="O375" i="7"/>
  <c r="K375" i="7"/>
  <c r="E375" i="7"/>
  <c r="M375" i="7" s="1"/>
  <c r="N375" i="7" s="1"/>
  <c r="O374" i="7"/>
  <c r="K374" i="7"/>
  <c r="E374" i="7"/>
  <c r="O373" i="7"/>
  <c r="K373" i="7"/>
  <c r="E373" i="7"/>
  <c r="O372" i="7"/>
  <c r="K372" i="7"/>
  <c r="E372" i="7"/>
  <c r="L372" i="7" s="1"/>
  <c r="O371" i="7"/>
  <c r="L371" i="7"/>
  <c r="K371" i="7"/>
  <c r="E371" i="7"/>
  <c r="M371" i="7" s="1"/>
  <c r="N371" i="7" s="1"/>
  <c r="O370" i="7"/>
  <c r="M370" i="7"/>
  <c r="N370" i="7" s="1"/>
  <c r="L370" i="7"/>
  <c r="K370" i="7"/>
  <c r="E370" i="7"/>
  <c r="O369" i="7"/>
  <c r="K369" i="7"/>
  <c r="E369" i="7"/>
  <c r="L369" i="7" s="1"/>
  <c r="O368" i="7"/>
  <c r="K368" i="7"/>
  <c r="E368" i="7"/>
  <c r="O367" i="7"/>
  <c r="K367" i="7"/>
  <c r="E367" i="7"/>
  <c r="M367" i="7" s="1"/>
  <c r="N367" i="7" s="1"/>
  <c r="O366" i="7"/>
  <c r="K366" i="7"/>
  <c r="E366" i="7"/>
  <c r="O365" i="7"/>
  <c r="K365" i="7"/>
  <c r="E365" i="7"/>
  <c r="O364" i="7"/>
  <c r="K364" i="7"/>
  <c r="E364" i="7"/>
  <c r="M364" i="7" s="1"/>
  <c r="N364" i="7" s="1"/>
  <c r="O363" i="7"/>
  <c r="L363" i="7"/>
  <c r="K363" i="7"/>
  <c r="E363" i="7"/>
  <c r="M363" i="7" s="1"/>
  <c r="N363" i="7" s="1"/>
  <c r="O362" i="7"/>
  <c r="M362" i="7"/>
  <c r="N362" i="7" s="1"/>
  <c r="K362" i="7"/>
  <c r="E362" i="7"/>
  <c r="L362" i="7" s="1"/>
  <c r="O361" i="7"/>
  <c r="K361" i="7"/>
  <c r="E361" i="7"/>
  <c r="O360" i="7"/>
  <c r="K360" i="7"/>
  <c r="E360" i="7"/>
  <c r="O359" i="7"/>
  <c r="K359" i="7"/>
  <c r="E359" i="7"/>
  <c r="O358" i="7"/>
  <c r="N358" i="7"/>
  <c r="L358" i="7"/>
  <c r="K358" i="7"/>
  <c r="E358" i="7"/>
  <c r="M358" i="7" s="1"/>
  <c r="O357" i="7"/>
  <c r="K357" i="7"/>
  <c r="E357" i="7"/>
  <c r="L357" i="7" s="1"/>
  <c r="O356" i="7"/>
  <c r="M356" i="7"/>
  <c r="N356" i="7" s="1"/>
  <c r="K356" i="7"/>
  <c r="E356" i="7"/>
  <c r="L356" i="7" s="1"/>
  <c r="O355" i="7"/>
  <c r="L355" i="7"/>
  <c r="K355" i="7"/>
  <c r="E355" i="7"/>
  <c r="M355" i="7" s="1"/>
  <c r="N355" i="7" s="1"/>
  <c r="O354" i="7"/>
  <c r="L354" i="7"/>
  <c r="K354" i="7"/>
  <c r="E354" i="7"/>
  <c r="M354" i="7" s="1"/>
  <c r="N354" i="7" s="1"/>
  <c r="O353" i="7"/>
  <c r="K353" i="7"/>
  <c r="E353" i="7"/>
  <c r="O352" i="7"/>
  <c r="K352" i="7"/>
  <c r="E352" i="7"/>
  <c r="O351" i="7"/>
  <c r="K351" i="7"/>
  <c r="E351" i="7"/>
  <c r="L351" i="7" s="1"/>
  <c r="O350" i="7"/>
  <c r="N350" i="7"/>
  <c r="K350" i="7"/>
  <c r="E350" i="7"/>
  <c r="M350" i="7" s="1"/>
  <c r="O349" i="7"/>
  <c r="M349" i="7"/>
  <c r="N349" i="7" s="1"/>
  <c r="K349" i="7"/>
  <c r="E349" i="7"/>
  <c r="L349" i="7" s="1"/>
  <c r="O348" i="7"/>
  <c r="L348" i="7"/>
  <c r="K348" i="7"/>
  <c r="E348" i="7"/>
  <c r="M348" i="7" s="1"/>
  <c r="N348" i="7" s="1"/>
  <c r="O347" i="7"/>
  <c r="L347" i="7"/>
  <c r="K347" i="7"/>
  <c r="E347" i="7"/>
  <c r="M347" i="7" s="1"/>
  <c r="N347" i="7" s="1"/>
  <c r="O346" i="7"/>
  <c r="L346" i="7"/>
  <c r="K346" i="7"/>
  <c r="E346" i="7"/>
  <c r="M346" i="7" s="1"/>
  <c r="N346" i="7" s="1"/>
  <c r="O345" i="7"/>
  <c r="K345" i="7"/>
  <c r="E345" i="7"/>
  <c r="O344" i="7"/>
  <c r="K344" i="7"/>
  <c r="E344" i="7"/>
  <c r="P343" i="7"/>
  <c r="O343" i="7"/>
  <c r="K343" i="7"/>
  <c r="E343" i="7"/>
  <c r="O342" i="7"/>
  <c r="K342" i="7"/>
  <c r="E342" i="7"/>
  <c r="O341" i="7"/>
  <c r="M341" i="7"/>
  <c r="N341" i="7" s="1"/>
  <c r="K341" i="7"/>
  <c r="E341" i="7"/>
  <c r="L341" i="7" s="1"/>
  <c r="O340" i="7"/>
  <c r="L340" i="7"/>
  <c r="K340" i="7"/>
  <c r="E340" i="7"/>
  <c r="M340" i="7" s="1"/>
  <c r="N340" i="7" s="1"/>
  <c r="O339" i="7"/>
  <c r="M339" i="7"/>
  <c r="N339" i="7" s="1"/>
  <c r="K339" i="7"/>
  <c r="E339" i="7"/>
  <c r="L339" i="7" s="1"/>
  <c r="O338" i="7"/>
  <c r="M338" i="7"/>
  <c r="N338" i="7" s="1"/>
  <c r="L338" i="7"/>
  <c r="K338" i="7"/>
  <c r="E338" i="7"/>
  <c r="O337" i="7"/>
  <c r="L337" i="7"/>
  <c r="K337" i="7"/>
  <c r="E337" i="7"/>
  <c r="M337" i="7" s="1"/>
  <c r="N337" i="7" s="1"/>
  <c r="O336" i="7"/>
  <c r="L336" i="7"/>
  <c r="K336" i="7"/>
  <c r="E336" i="7"/>
  <c r="M336" i="7" s="1"/>
  <c r="N336" i="7" s="1"/>
  <c r="O335" i="7"/>
  <c r="K335" i="7"/>
  <c r="E335" i="7"/>
  <c r="O334" i="7"/>
  <c r="K334" i="7"/>
  <c r="E334" i="7"/>
  <c r="O333" i="7"/>
  <c r="K333" i="7"/>
  <c r="E333" i="7"/>
  <c r="L333" i="7" s="1"/>
  <c r="O332" i="7"/>
  <c r="K332" i="7"/>
  <c r="E332" i="7"/>
  <c r="L332" i="7" s="1"/>
  <c r="O331" i="7"/>
  <c r="M331" i="7"/>
  <c r="N331" i="7" s="1"/>
  <c r="K331" i="7"/>
  <c r="E331" i="7"/>
  <c r="L331" i="7" s="1"/>
  <c r="O330" i="7"/>
  <c r="M330" i="7"/>
  <c r="N330" i="7" s="1"/>
  <c r="L330" i="7"/>
  <c r="K330" i="7"/>
  <c r="E330" i="7"/>
  <c r="O329" i="7"/>
  <c r="M329" i="7"/>
  <c r="N329" i="7" s="1"/>
  <c r="K329" i="7"/>
  <c r="E329" i="7"/>
  <c r="L329" i="7" s="1"/>
  <c r="O328" i="7"/>
  <c r="L328" i="7"/>
  <c r="K328" i="7"/>
  <c r="E328" i="7"/>
  <c r="M328" i="7" s="1"/>
  <c r="N328" i="7" s="1"/>
  <c r="O327" i="7"/>
  <c r="K327" i="7"/>
  <c r="E327" i="7"/>
  <c r="O326" i="7"/>
  <c r="K326" i="7"/>
  <c r="E326" i="7"/>
  <c r="O325" i="7"/>
  <c r="K325" i="7"/>
  <c r="E325" i="7"/>
  <c r="L325" i="7" s="1"/>
  <c r="O324" i="7"/>
  <c r="M324" i="7"/>
  <c r="N324" i="7" s="1"/>
  <c r="L324" i="7"/>
  <c r="K324" i="7"/>
  <c r="E324" i="7"/>
  <c r="P323" i="7"/>
  <c r="O323" i="7"/>
  <c r="K323" i="7"/>
  <c r="E323" i="7"/>
  <c r="L323" i="7" s="1"/>
  <c r="O322" i="7"/>
  <c r="N322" i="7"/>
  <c r="M322" i="7"/>
  <c r="L322" i="7"/>
  <c r="K322" i="7"/>
  <c r="E322" i="7"/>
  <c r="O321" i="7"/>
  <c r="N321" i="7"/>
  <c r="M321" i="7"/>
  <c r="K321" i="7"/>
  <c r="E321" i="7"/>
  <c r="L321" i="7" s="1"/>
  <c r="O320" i="7"/>
  <c r="K320" i="7"/>
  <c r="E320" i="7"/>
  <c r="M320" i="7" s="1"/>
  <c r="N320" i="7" s="1"/>
  <c r="O319" i="7"/>
  <c r="L319" i="7"/>
  <c r="K319" i="7"/>
  <c r="E319" i="7"/>
  <c r="M319" i="7" s="1"/>
  <c r="N319" i="7" s="1"/>
  <c r="O318" i="7"/>
  <c r="K318" i="7"/>
  <c r="E318" i="7"/>
  <c r="M318" i="7" s="1"/>
  <c r="N318" i="7" s="1"/>
  <c r="O317" i="7"/>
  <c r="K317" i="7"/>
  <c r="E317" i="7"/>
  <c r="O316" i="7"/>
  <c r="K316" i="7"/>
  <c r="E316" i="7"/>
  <c r="O315" i="7"/>
  <c r="K315" i="7"/>
  <c r="E315" i="7"/>
  <c r="L315" i="7" s="1"/>
  <c r="O314" i="7"/>
  <c r="L314" i="7"/>
  <c r="K314" i="7"/>
  <c r="E314" i="7"/>
  <c r="M314" i="7" s="1"/>
  <c r="N314" i="7" s="1"/>
  <c r="O313" i="7"/>
  <c r="M313" i="7"/>
  <c r="N313" i="7" s="1"/>
  <c r="K313" i="7"/>
  <c r="E313" i="7"/>
  <c r="L313" i="7" s="1"/>
  <c r="O312" i="7"/>
  <c r="K312" i="7"/>
  <c r="E312" i="7"/>
  <c r="M312" i="7" s="1"/>
  <c r="N312" i="7" s="1"/>
  <c r="O311" i="7"/>
  <c r="M311" i="7"/>
  <c r="N311" i="7" s="1"/>
  <c r="K311" i="7"/>
  <c r="E311" i="7"/>
  <c r="L311" i="7" s="1"/>
  <c r="O310" i="7"/>
  <c r="K310" i="7"/>
  <c r="E310" i="7"/>
  <c r="M310" i="7" s="1"/>
  <c r="N310" i="7" s="1"/>
  <c r="O309" i="7"/>
  <c r="K309" i="7"/>
  <c r="E309" i="7"/>
  <c r="O308" i="7"/>
  <c r="K308" i="7"/>
  <c r="E308" i="7"/>
  <c r="O307" i="7"/>
  <c r="K307" i="7"/>
  <c r="E307" i="7"/>
  <c r="L307" i="7" s="1"/>
  <c r="O306" i="7"/>
  <c r="K306" i="7"/>
  <c r="E306" i="7"/>
  <c r="M306" i="7" s="1"/>
  <c r="N306" i="7" s="1"/>
  <c r="O305" i="7"/>
  <c r="K305" i="7"/>
  <c r="E305" i="7"/>
  <c r="L305" i="7" s="1"/>
  <c r="O304" i="7"/>
  <c r="M304" i="7"/>
  <c r="N304" i="7" s="1"/>
  <c r="L304" i="7"/>
  <c r="K304" i="7"/>
  <c r="E304" i="7"/>
  <c r="O303" i="7"/>
  <c r="K303" i="7"/>
  <c r="E303" i="7"/>
  <c r="M303" i="7" s="1"/>
  <c r="N303" i="7" s="1"/>
  <c r="O302" i="7"/>
  <c r="L302" i="7"/>
  <c r="K302" i="7"/>
  <c r="E302" i="7"/>
  <c r="M302" i="7" s="1"/>
  <c r="N302" i="7" s="1"/>
  <c r="O301" i="7"/>
  <c r="K301" i="7"/>
  <c r="E301" i="7"/>
  <c r="O300" i="7"/>
  <c r="K300" i="7"/>
  <c r="E300" i="7"/>
  <c r="O299" i="7"/>
  <c r="K299" i="7"/>
  <c r="E299" i="7"/>
  <c r="L299" i="7" s="1"/>
  <c r="O298" i="7"/>
  <c r="K298" i="7"/>
  <c r="E298" i="7"/>
  <c r="M298" i="7" s="1"/>
  <c r="N298" i="7" s="1"/>
  <c r="O297" i="7"/>
  <c r="M297" i="7"/>
  <c r="N297" i="7" s="1"/>
  <c r="K297" i="7"/>
  <c r="E297" i="7"/>
  <c r="L297" i="7" s="1"/>
  <c r="O296" i="7"/>
  <c r="N296" i="7"/>
  <c r="M296" i="7"/>
  <c r="L296" i="7"/>
  <c r="K296" i="7"/>
  <c r="E296" i="7"/>
  <c r="O295" i="7"/>
  <c r="K295" i="7"/>
  <c r="E295" i="7"/>
  <c r="M295" i="7" s="1"/>
  <c r="N295" i="7" s="1"/>
  <c r="O294" i="7"/>
  <c r="L294" i="7"/>
  <c r="K294" i="7"/>
  <c r="E294" i="7"/>
  <c r="M294" i="7" s="1"/>
  <c r="N294" i="7" s="1"/>
  <c r="O293" i="7"/>
  <c r="K293" i="7"/>
  <c r="E293" i="7"/>
  <c r="O292" i="7"/>
  <c r="K292" i="7"/>
  <c r="E292" i="7"/>
  <c r="O291" i="7"/>
  <c r="K291" i="7"/>
  <c r="E291" i="7"/>
  <c r="L291" i="7" s="1"/>
  <c r="O290" i="7"/>
  <c r="L290" i="7"/>
  <c r="K290" i="7"/>
  <c r="E290" i="7"/>
  <c r="M290" i="7" s="1"/>
  <c r="N290" i="7" s="1"/>
  <c r="O289" i="7"/>
  <c r="M289" i="7"/>
  <c r="N289" i="7" s="1"/>
  <c r="K289" i="7"/>
  <c r="E289" i="7"/>
  <c r="L289" i="7" s="1"/>
  <c r="O288" i="7"/>
  <c r="N288" i="7"/>
  <c r="M288" i="7"/>
  <c r="L288" i="7"/>
  <c r="K288" i="7"/>
  <c r="E288" i="7"/>
  <c r="O287" i="7"/>
  <c r="L287" i="7"/>
  <c r="K287" i="7"/>
  <c r="E287" i="7"/>
  <c r="M287" i="7" s="1"/>
  <c r="N287" i="7" s="1"/>
  <c r="O286" i="7"/>
  <c r="K286" i="7"/>
  <c r="E286" i="7"/>
  <c r="M286" i="7" s="1"/>
  <c r="N286" i="7" s="1"/>
  <c r="O285" i="7"/>
  <c r="K285" i="7"/>
  <c r="E285" i="7"/>
  <c r="O284" i="7"/>
  <c r="K284" i="7"/>
  <c r="E284" i="7"/>
  <c r="O283" i="7"/>
  <c r="K283" i="7"/>
  <c r="E283" i="7"/>
  <c r="L283" i="7" s="1"/>
  <c r="O282" i="7"/>
  <c r="N282" i="7"/>
  <c r="L282" i="7"/>
  <c r="K282" i="7"/>
  <c r="E282" i="7"/>
  <c r="M282" i="7" s="1"/>
  <c r="O281" i="7"/>
  <c r="M281" i="7"/>
  <c r="N281" i="7" s="1"/>
  <c r="K281" i="7"/>
  <c r="E281" i="7"/>
  <c r="L281" i="7" s="1"/>
  <c r="O280" i="7"/>
  <c r="M280" i="7"/>
  <c r="N280" i="7" s="1"/>
  <c r="K280" i="7"/>
  <c r="E280" i="7"/>
  <c r="L280" i="7" s="1"/>
  <c r="O279" i="7"/>
  <c r="L279" i="7"/>
  <c r="K279" i="7"/>
  <c r="E279" i="7"/>
  <c r="M279" i="7" s="1"/>
  <c r="N279" i="7" s="1"/>
  <c r="O278" i="7"/>
  <c r="K278" i="7"/>
  <c r="E278" i="7"/>
  <c r="M278" i="7" s="1"/>
  <c r="N278" i="7" s="1"/>
  <c r="O277" i="7"/>
  <c r="K277" i="7"/>
  <c r="E277" i="7"/>
  <c r="O276" i="7"/>
  <c r="K276" i="7"/>
  <c r="E276" i="7"/>
  <c r="O275" i="7"/>
  <c r="K275" i="7"/>
  <c r="E275" i="7"/>
  <c r="L275" i="7" s="1"/>
  <c r="O274" i="7"/>
  <c r="K274" i="7"/>
  <c r="E274" i="7"/>
  <c r="M274" i="7" s="1"/>
  <c r="N274" i="7" s="1"/>
  <c r="O273" i="7"/>
  <c r="M273" i="7"/>
  <c r="N273" i="7" s="1"/>
  <c r="K273" i="7"/>
  <c r="E273" i="7"/>
  <c r="L273" i="7" s="1"/>
  <c r="O272" i="7"/>
  <c r="M272" i="7"/>
  <c r="N272" i="7" s="1"/>
  <c r="K272" i="7"/>
  <c r="E272" i="7"/>
  <c r="L272" i="7" s="1"/>
  <c r="O271" i="7"/>
  <c r="K271" i="7"/>
  <c r="E271" i="7"/>
  <c r="L271" i="7" s="1"/>
  <c r="O270" i="7"/>
  <c r="L270" i="7"/>
  <c r="K270" i="7"/>
  <c r="E270" i="7"/>
  <c r="M270" i="7" s="1"/>
  <c r="N270" i="7" s="1"/>
  <c r="O269" i="7"/>
  <c r="K269" i="7"/>
  <c r="E269" i="7"/>
  <c r="O268" i="7"/>
  <c r="K268" i="7"/>
  <c r="E268" i="7"/>
  <c r="O267" i="7"/>
  <c r="K267" i="7"/>
  <c r="E267" i="7"/>
  <c r="L267" i="7" s="1"/>
  <c r="O266" i="7"/>
  <c r="N266" i="7"/>
  <c r="L266" i="7"/>
  <c r="K266" i="7"/>
  <c r="E266" i="7"/>
  <c r="M266" i="7" s="1"/>
  <c r="O265" i="7"/>
  <c r="K265" i="7"/>
  <c r="E265" i="7"/>
  <c r="L265" i="7" s="1"/>
  <c r="O264" i="7"/>
  <c r="L264" i="7"/>
  <c r="K264" i="7"/>
  <c r="E264" i="7"/>
  <c r="M264" i="7" s="1"/>
  <c r="N264" i="7" s="1"/>
  <c r="O263" i="7"/>
  <c r="K263" i="7"/>
  <c r="E263" i="7"/>
  <c r="M263" i="7" s="1"/>
  <c r="N263" i="7" s="1"/>
  <c r="O262" i="7"/>
  <c r="L262" i="7"/>
  <c r="K262" i="7"/>
  <c r="E262" i="7"/>
  <c r="M262" i="7" s="1"/>
  <c r="N262" i="7" s="1"/>
  <c r="O261" i="7"/>
  <c r="K261" i="7"/>
  <c r="E261" i="7"/>
  <c r="O260" i="7"/>
  <c r="K260" i="7"/>
  <c r="E260" i="7"/>
  <c r="O259" i="7"/>
  <c r="K259" i="7"/>
  <c r="E259" i="7"/>
  <c r="L259" i="7" s="1"/>
  <c r="O258" i="7"/>
  <c r="M258" i="7"/>
  <c r="N258" i="7" s="1"/>
  <c r="K258" i="7"/>
  <c r="E258" i="7"/>
  <c r="L258" i="7" s="1"/>
  <c r="O257" i="7"/>
  <c r="M257" i="7"/>
  <c r="N257" i="7" s="1"/>
  <c r="K257" i="7"/>
  <c r="E257" i="7"/>
  <c r="L257" i="7" s="1"/>
  <c r="O256" i="7"/>
  <c r="L256" i="7"/>
  <c r="K256" i="7"/>
  <c r="E256" i="7"/>
  <c r="M256" i="7" s="1"/>
  <c r="N256" i="7" s="1"/>
  <c r="O255" i="7"/>
  <c r="K255" i="7"/>
  <c r="E255" i="7"/>
  <c r="L255" i="7" s="1"/>
  <c r="O254" i="7"/>
  <c r="L254" i="7"/>
  <c r="K254" i="7"/>
  <c r="E254" i="7"/>
  <c r="M254" i="7" s="1"/>
  <c r="N254" i="7" s="1"/>
  <c r="O253" i="7"/>
  <c r="K253" i="7"/>
  <c r="E253" i="7"/>
  <c r="O252" i="7"/>
  <c r="K252" i="7"/>
  <c r="E252" i="7"/>
  <c r="O251" i="7"/>
  <c r="K251" i="7"/>
  <c r="E251" i="7"/>
  <c r="L251" i="7" s="1"/>
  <c r="O250" i="7"/>
  <c r="N250" i="7"/>
  <c r="K250" i="7"/>
  <c r="E250" i="7"/>
  <c r="M250" i="7" s="1"/>
  <c r="O249" i="7"/>
  <c r="M249" i="7"/>
  <c r="N249" i="7" s="1"/>
  <c r="K249" i="7"/>
  <c r="E249" i="7"/>
  <c r="L249" i="7" s="1"/>
  <c r="O248" i="7"/>
  <c r="L248" i="7"/>
  <c r="K248" i="7"/>
  <c r="E248" i="7"/>
  <c r="M248" i="7" s="1"/>
  <c r="N248" i="7" s="1"/>
  <c r="O247" i="7"/>
  <c r="K247" i="7"/>
  <c r="E247" i="7"/>
  <c r="O246" i="7"/>
  <c r="K246" i="7"/>
  <c r="E246" i="7"/>
  <c r="M246" i="7" s="1"/>
  <c r="N246" i="7" s="1"/>
  <c r="O245" i="7"/>
  <c r="K245" i="7"/>
  <c r="E245" i="7"/>
  <c r="O244" i="7"/>
  <c r="K244" i="7"/>
  <c r="E244" i="7"/>
  <c r="O243" i="7"/>
  <c r="M243" i="7"/>
  <c r="N243" i="7" s="1"/>
  <c r="K243" i="7"/>
  <c r="E243" i="7"/>
  <c r="L243" i="7" s="1"/>
  <c r="O242" i="7"/>
  <c r="L242" i="7"/>
  <c r="K242" i="7"/>
  <c r="E242" i="7"/>
  <c r="M242" i="7" s="1"/>
  <c r="N242" i="7" s="1"/>
  <c r="O241" i="7"/>
  <c r="M241" i="7"/>
  <c r="N241" i="7" s="1"/>
  <c r="K241" i="7"/>
  <c r="E241" i="7"/>
  <c r="L241" i="7" s="1"/>
  <c r="O240" i="7"/>
  <c r="M240" i="7"/>
  <c r="N240" i="7" s="1"/>
  <c r="L240" i="7"/>
  <c r="K240" i="7"/>
  <c r="E240" i="7"/>
  <c r="O239" i="7"/>
  <c r="K239" i="7"/>
  <c r="E239" i="7"/>
  <c r="L239" i="7" s="1"/>
  <c r="O238" i="7"/>
  <c r="L238" i="7"/>
  <c r="K238" i="7"/>
  <c r="E238" i="7"/>
  <c r="M238" i="7" s="1"/>
  <c r="N238" i="7" s="1"/>
  <c r="O237" i="7"/>
  <c r="K237" i="7"/>
  <c r="E237" i="7"/>
  <c r="O236" i="7"/>
  <c r="K236" i="7"/>
  <c r="E236" i="7"/>
  <c r="O235" i="7"/>
  <c r="M235" i="7"/>
  <c r="N235" i="7" s="1"/>
  <c r="K235" i="7"/>
  <c r="E235" i="7"/>
  <c r="L235" i="7" s="1"/>
  <c r="O234" i="7"/>
  <c r="N234" i="7"/>
  <c r="L234" i="7"/>
  <c r="K234" i="7"/>
  <c r="E234" i="7"/>
  <c r="M234" i="7" s="1"/>
  <c r="O233" i="7"/>
  <c r="M233" i="7"/>
  <c r="N233" i="7" s="1"/>
  <c r="K233" i="7"/>
  <c r="E233" i="7"/>
  <c r="L233" i="7" s="1"/>
  <c r="O232" i="7"/>
  <c r="M232" i="7"/>
  <c r="N232" i="7" s="1"/>
  <c r="L232" i="7"/>
  <c r="K232" i="7"/>
  <c r="E232" i="7"/>
  <c r="O231" i="7"/>
  <c r="K231" i="7"/>
  <c r="E231" i="7"/>
  <c r="O230" i="7"/>
  <c r="L230" i="7"/>
  <c r="K230" i="7"/>
  <c r="E230" i="7"/>
  <c r="M230" i="7" s="1"/>
  <c r="N230" i="7" s="1"/>
  <c r="O229" i="7"/>
  <c r="K229" i="7"/>
  <c r="E229" i="7"/>
  <c r="O228" i="7"/>
  <c r="K228" i="7"/>
  <c r="E228" i="7"/>
  <c r="O227" i="7"/>
  <c r="K227" i="7"/>
  <c r="E227" i="7"/>
  <c r="L227" i="7" s="1"/>
  <c r="O226" i="7"/>
  <c r="L226" i="7"/>
  <c r="K226" i="7"/>
  <c r="E226" i="7"/>
  <c r="M226" i="7" s="1"/>
  <c r="N226" i="7" s="1"/>
  <c r="O225" i="7"/>
  <c r="K225" i="7"/>
  <c r="E225" i="7"/>
  <c r="L225" i="7" s="1"/>
  <c r="O224" i="7"/>
  <c r="K224" i="7"/>
  <c r="E224" i="7"/>
  <c r="L224" i="7" s="1"/>
  <c r="O223" i="7"/>
  <c r="M223" i="7"/>
  <c r="N223" i="7" s="1"/>
  <c r="K223" i="7"/>
  <c r="E223" i="7"/>
  <c r="L223" i="7" s="1"/>
  <c r="O222" i="7"/>
  <c r="K222" i="7"/>
  <c r="E222" i="7"/>
  <c r="M222" i="7" s="1"/>
  <c r="N222" i="7" s="1"/>
  <c r="O221" i="7"/>
  <c r="K221" i="7"/>
  <c r="E221" i="7"/>
  <c r="O220" i="7"/>
  <c r="K220" i="7"/>
  <c r="E220" i="7"/>
  <c r="O219" i="7"/>
  <c r="M219" i="7"/>
  <c r="N219" i="7" s="1"/>
  <c r="K219" i="7"/>
  <c r="E219" i="7"/>
  <c r="L219" i="7" s="1"/>
  <c r="O218" i="7"/>
  <c r="L218" i="7"/>
  <c r="K218" i="7"/>
  <c r="E218" i="7"/>
  <c r="M218" i="7" s="1"/>
  <c r="N218" i="7" s="1"/>
  <c r="O217" i="7"/>
  <c r="K217" i="7"/>
  <c r="E217" i="7"/>
  <c r="L217" i="7" s="1"/>
  <c r="O216" i="7"/>
  <c r="K216" i="7"/>
  <c r="E216" i="7"/>
  <c r="M216" i="7" s="1"/>
  <c r="N216" i="7" s="1"/>
  <c r="O215" i="7"/>
  <c r="K215" i="7"/>
  <c r="E215" i="7"/>
  <c r="O214" i="7"/>
  <c r="L214" i="7"/>
  <c r="K214" i="7"/>
  <c r="E214" i="7"/>
  <c r="M214" i="7" s="1"/>
  <c r="N214" i="7" s="1"/>
  <c r="O213" i="7"/>
  <c r="K213" i="7"/>
  <c r="E213" i="7"/>
  <c r="O212" i="7"/>
  <c r="K212" i="7"/>
  <c r="E212" i="7"/>
  <c r="O211" i="7"/>
  <c r="M211" i="7"/>
  <c r="N211" i="7" s="1"/>
  <c r="K211" i="7"/>
  <c r="E211" i="7"/>
  <c r="L211" i="7" s="1"/>
  <c r="O210" i="7"/>
  <c r="L210" i="7"/>
  <c r="K210" i="7"/>
  <c r="E210" i="7"/>
  <c r="M210" i="7" s="1"/>
  <c r="N210" i="7" s="1"/>
  <c r="O209" i="7"/>
  <c r="M209" i="7"/>
  <c r="N209" i="7" s="1"/>
  <c r="K209" i="7"/>
  <c r="E209" i="7"/>
  <c r="L209" i="7" s="1"/>
  <c r="O208" i="7"/>
  <c r="K208" i="7"/>
  <c r="E208" i="7"/>
  <c r="M208" i="7" s="1"/>
  <c r="N208" i="7" s="1"/>
  <c r="O207" i="7"/>
  <c r="M207" i="7"/>
  <c r="N207" i="7" s="1"/>
  <c r="K207" i="7"/>
  <c r="E207" i="7"/>
  <c r="L207" i="7" s="1"/>
  <c r="O206" i="7"/>
  <c r="K206" i="7"/>
  <c r="E206" i="7"/>
  <c r="M206" i="7" s="1"/>
  <c r="N206" i="7" s="1"/>
  <c r="O205" i="7"/>
  <c r="K205" i="7"/>
  <c r="E205" i="7"/>
  <c r="O204" i="7"/>
  <c r="K204" i="7"/>
  <c r="E204" i="7"/>
  <c r="O203" i="7"/>
  <c r="K203" i="7"/>
  <c r="E203" i="7"/>
  <c r="L203" i="7" s="1"/>
  <c r="O202" i="7"/>
  <c r="L202" i="7"/>
  <c r="K202" i="7"/>
  <c r="E202" i="7"/>
  <c r="M202" i="7" s="1"/>
  <c r="N202" i="7" s="1"/>
  <c r="O201" i="7"/>
  <c r="M201" i="7"/>
  <c r="N201" i="7" s="1"/>
  <c r="K201" i="7"/>
  <c r="E201" i="7"/>
  <c r="L201" i="7" s="1"/>
  <c r="O200" i="7"/>
  <c r="K200" i="7"/>
  <c r="E200" i="7"/>
  <c r="M200" i="7" s="1"/>
  <c r="N200" i="7" s="1"/>
  <c r="O199" i="7"/>
  <c r="K199" i="7"/>
  <c r="E199" i="7"/>
  <c r="O198" i="7"/>
  <c r="K198" i="7"/>
  <c r="E198" i="7"/>
  <c r="M198" i="7" s="1"/>
  <c r="N198" i="7" s="1"/>
  <c r="O197" i="7"/>
  <c r="M197" i="7"/>
  <c r="N197" i="7" s="1"/>
  <c r="K197" i="7"/>
  <c r="E197" i="7"/>
  <c r="L197" i="7" s="1"/>
  <c r="O196" i="7"/>
  <c r="K196" i="7"/>
  <c r="E196" i="7"/>
  <c r="M196" i="7" s="1"/>
  <c r="N196" i="7" s="1"/>
  <c r="O195" i="7"/>
  <c r="K195" i="7"/>
  <c r="E195" i="7"/>
  <c r="L195" i="7" s="1"/>
  <c r="O194" i="7"/>
  <c r="L194" i="7"/>
  <c r="K194" i="7"/>
  <c r="E194" i="7"/>
  <c r="M194" i="7" s="1"/>
  <c r="N194" i="7" s="1"/>
  <c r="O193" i="7"/>
  <c r="K193" i="7"/>
  <c r="E193" i="7"/>
  <c r="L193" i="7" s="1"/>
  <c r="O192" i="7"/>
  <c r="K192" i="7"/>
  <c r="E192" i="7"/>
  <c r="M192" i="7" s="1"/>
  <c r="N192" i="7" s="1"/>
  <c r="O191" i="7"/>
  <c r="K191" i="7"/>
  <c r="E191" i="7"/>
  <c r="O190" i="7"/>
  <c r="K190" i="7"/>
  <c r="E190" i="7"/>
  <c r="M190" i="7" s="1"/>
  <c r="N190" i="7" s="1"/>
  <c r="O189" i="7"/>
  <c r="M189" i="7"/>
  <c r="N189" i="7" s="1"/>
  <c r="K189" i="7"/>
  <c r="E189" i="7"/>
  <c r="L189" i="7" s="1"/>
  <c r="O188" i="7"/>
  <c r="K188" i="7"/>
  <c r="E188" i="7"/>
  <c r="M188" i="7" s="1"/>
  <c r="N188" i="7" s="1"/>
  <c r="O187" i="7"/>
  <c r="K187" i="7"/>
  <c r="E187" i="7"/>
  <c r="L187" i="7" s="1"/>
  <c r="O186" i="7"/>
  <c r="K186" i="7"/>
  <c r="E186" i="7"/>
  <c r="M186" i="7" s="1"/>
  <c r="N186" i="7" s="1"/>
  <c r="O185" i="7"/>
  <c r="K185" i="7"/>
  <c r="E185" i="7"/>
  <c r="L185" i="7" s="1"/>
  <c r="O184" i="7"/>
  <c r="M184" i="7"/>
  <c r="N184" i="7" s="1"/>
  <c r="L184" i="7"/>
  <c r="K184" i="7"/>
  <c r="E184" i="7"/>
  <c r="O183" i="7"/>
  <c r="L183" i="7"/>
  <c r="K183" i="7"/>
  <c r="E183" i="7"/>
  <c r="M183" i="7" s="1"/>
  <c r="N183" i="7" s="1"/>
  <c r="O182" i="7"/>
  <c r="N182" i="7"/>
  <c r="L182" i="7"/>
  <c r="K182" i="7"/>
  <c r="E182" i="7"/>
  <c r="M182" i="7" s="1"/>
  <c r="O181" i="7"/>
  <c r="K181" i="7"/>
  <c r="E181" i="7"/>
  <c r="L181" i="7" s="1"/>
  <c r="O180" i="7"/>
  <c r="K180" i="7"/>
  <c r="E180" i="7"/>
  <c r="O179" i="7"/>
  <c r="M179" i="7"/>
  <c r="N179" i="7" s="1"/>
  <c r="K179" i="7"/>
  <c r="E179" i="7"/>
  <c r="L179" i="7" s="1"/>
  <c r="O178" i="7"/>
  <c r="N178" i="7"/>
  <c r="L178" i="7"/>
  <c r="K178" i="7"/>
  <c r="E178" i="7"/>
  <c r="M178" i="7" s="1"/>
  <c r="O177" i="7"/>
  <c r="K177" i="7"/>
  <c r="E177" i="7"/>
  <c r="L177" i="7" s="1"/>
  <c r="O176" i="7"/>
  <c r="K176" i="7"/>
  <c r="E176" i="7"/>
  <c r="M176" i="7" s="1"/>
  <c r="N176" i="7" s="1"/>
  <c r="O175" i="7"/>
  <c r="K175" i="7"/>
  <c r="E175" i="7"/>
  <c r="O174" i="7"/>
  <c r="L174" i="7"/>
  <c r="K174" i="7"/>
  <c r="E174" i="7"/>
  <c r="M174" i="7" s="1"/>
  <c r="N174" i="7" s="1"/>
  <c r="O173" i="7"/>
  <c r="K173" i="7"/>
  <c r="E173" i="7"/>
  <c r="L173" i="7" s="1"/>
  <c r="O172" i="7"/>
  <c r="M172" i="7"/>
  <c r="N172" i="7" s="1"/>
  <c r="L172" i="7"/>
  <c r="K172" i="7"/>
  <c r="E172" i="7"/>
  <c r="O171" i="7"/>
  <c r="M171" i="7"/>
  <c r="N171" i="7" s="1"/>
  <c r="K171" i="7"/>
  <c r="E171" i="7"/>
  <c r="L171" i="7" s="1"/>
  <c r="O170" i="7"/>
  <c r="M170" i="7"/>
  <c r="N170" i="7" s="1"/>
  <c r="L170" i="7"/>
  <c r="K170" i="7"/>
  <c r="E170" i="7"/>
  <c r="O169" i="7"/>
  <c r="K169" i="7"/>
  <c r="E169" i="7"/>
  <c r="M169" i="7" s="1"/>
  <c r="N169" i="7" s="1"/>
  <c r="O168" i="7"/>
  <c r="L168" i="7"/>
  <c r="K168" i="7"/>
  <c r="E168" i="7"/>
  <c r="M168" i="7" s="1"/>
  <c r="N168" i="7" s="1"/>
  <c r="O167" i="7"/>
  <c r="K167" i="7"/>
  <c r="E167" i="7"/>
  <c r="O166" i="7"/>
  <c r="K166" i="7"/>
  <c r="E166" i="7"/>
  <c r="M166" i="7" s="1"/>
  <c r="N166" i="7" s="1"/>
  <c r="O165" i="7"/>
  <c r="M165" i="7"/>
  <c r="N165" i="7" s="1"/>
  <c r="K165" i="7"/>
  <c r="E165" i="7"/>
  <c r="L165" i="7" s="1"/>
  <c r="O164" i="7"/>
  <c r="N164" i="7"/>
  <c r="M164" i="7"/>
  <c r="L164" i="7"/>
  <c r="K164" i="7"/>
  <c r="E164" i="7"/>
  <c r="O163" i="7"/>
  <c r="K163" i="7"/>
  <c r="E163" i="7"/>
  <c r="L163" i="7" s="1"/>
  <c r="O162" i="7"/>
  <c r="M162" i="7"/>
  <c r="N162" i="7" s="1"/>
  <c r="K162" i="7"/>
  <c r="E162" i="7"/>
  <c r="L162" i="7" s="1"/>
  <c r="O161" i="7"/>
  <c r="K161" i="7"/>
  <c r="E161" i="7"/>
  <c r="M161" i="7" s="1"/>
  <c r="N161" i="7" s="1"/>
  <c r="O160" i="7"/>
  <c r="L160" i="7"/>
  <c r="K160" i="7"/>
  <c r="E160" i="7"/>
  <c r="M160" i="7" s="1"/>
  <c r="N160" i="7" s="1"/>
  <c r="O159" i="7"/>
  <c r="K159" i="7"/>
  <c r="E159" i="7"/>
  <c r="O158" i="7"/>
  <c r="L158" i="7"/>
  <c r="K158" i="7"/>
  <c r="E158" i="7"/>
  <c r="M158" i="7" s="1"/>
  <c r="N158" i="7" s="1"/>
  <c r="O157" i="7"/>
  <c r="M157" i="7"/>
  <c r="N157" i="7" s="1"/>
  <c r="K157" i="7"/>
  <c r="E157" i="7"/>
  <c r="L157" i="7" s="1"/>
  <c r="O156" i="7"/>
  <c r="M156" i="7"/>
  <c r="N156" i="7" s="1"/>
  <c r="K156" i="7"/>
  <c r="E156" i="7"/>
  <c r="L156" i="7" s="1"/>
  <c r="O155" i="7"/>
  <c r="M155" i="7"/>
  <c r="N155" i="7" s="1"/>
  <c r="K155" i="7"/>
  <c r="E155" i="7"/>
  <c r="L155" i="7" s="1"/>
  <c r="O154" i="7"/>
  <c r="M154" i="7"/>
  <c r="N154" i="7" s="1"/>
  <c r="L154" i="7"/>
  <c r="K154" i="7"/>
  <c r="E154" i="7"/>
  <c r="O153" i="7"/>
  <c r="K153" i="7"/>
  <c r="E153" i="7"/>
  <c r="L153" i="7" s="1"/>
  <c r="O152" i="7"/>
  <c r="K152" i="7"/>
  <c r="E152" i="7"/>
  <c r="M152" i="7" s="1"/>
  <c r="N152" i="7" s="1"/>
  <c r="O151" i="7"/>
  <c r="K151" i="7"/>
  <c r="E151" i="7"/>
  <c r="O150" i="7"/>
  <c r="L150" i="7"/>
  <c r="K150" i="7"/>
  <c r="E150" i="7"/>
  <c r="M150" i="7" s="1"/>
  <c r="N150" i="7" s="1"/>
  <c r="O149" i="7"/>
  <c r="K149" i="7"/>
  <c r="E149" i="7"/>
  <c r="L149" i="7" s="1"/>
  <c r="O148" i="7"/>
  <c r="N148" i="7"/>
  <c r="M148" i="7"/>
  <c r="L148" i="7"/>
  <c r="K148" i="7"/>
  <c r="E148" i="7"/>
  <c r="O147" i="7"/>
  <c r="K147" i="7"/>
  <c r="E147" i="7"/>
  <c r="L147" i="7" s="1"/>
  <c r="O146" i="7"/>
  <c r="L146" i="7"/>
  <c r="K146" i="7"/>
  <c r="E146" i="7"/>
  <c r="M146" i="7" s="1"/>
  <c r="N146" i="7" s="1"/>
  <c r="O145" i="7"/>
  <c r="K145" i="7"/>
  <c r="E145" i="7"/>
  <c r="M145" i="7" s="1"/>
  <c r="N145" i="7" s="1"/>
  <c r="O144" i="7"/>
  <c r="L144" i="7"/>
  <c r="K144" i="7"/>
  <c r="E144" i="7"/>
  <c r="M144" i="7" s="1"/>
  <c r="N144" i="7" s="1"/>
  <c r="O143" i="7"/>
  <c r="K143" i="7"/>
  <c r="E143" i="7"/>
  <c r="O142" i="7"/>
  <c r="K142" i="7"/>
  <c r="E142" i="7"/>
  <c r="M142" i="7" s="1"/>
  <c r="N142" i="7" s="1"/>
  <c r="O141" i="7"/>
  <c r="M141" i="7"/>
  <c r="N141" i="7" s="1"/>
  <c r="K141" i="7"/>
  <c r="E141" i="7"/>
  <c r="L141" i="7" s="1"/>
  <c r="O140" i="7"/>
  <c r="L140" i="7"/>
  <c r="K140" i="7"/>
  <c r="E140" i="7"/>
  <c r="M140" i="7" s="1"/>
  <c r="N140" i="7" s="1"/>
  <c r="O139" i="7"/>
  <c r="M139" i="7"/>
  <c r="N139" i="7" s="1"/>
  <c r="K139" i="7"/>
  <c r="E139" i="7"/>
  <c r="L139" i="7" s="1"/>
  <c r="O138" i="7"/>
  <c r="K138" i="7"/>
  <c r="E138" i="7"/>
  <c r="M138" i="7" s="1"/>
  <c r="N138" i="7" s="1"/>
  <c r="O137" i="7"/>
  <c r="K137" i="7"/>
  <c r="E137" i="7"/>
  <c r="L137" i="7" s="1"/>
  <c r="O136" i="7"/>
  <c r="L136" i="7"/>
  <c r="K136" i="7"/>
  <c r="E136" i="7"/>
  <c r="M136" i="7" s="1"/>
  <c r="N136" i="7" s="1"/>
  <c r="O135" i="7"/>
  <c r="K135" i="7"/>
  <c r="E135" i="7"/>
  <c r="O134" i="7"/>
  <c r="L134" i="7"/>
  <c r="K134" i="7"/>
  <c r="E134" i="7"/>
  <c r="M134" i="7" s="1"/>
  <c r="N134" i="7" s="1"/>
  <c r="O133" i="7"/>
  <c r="K133" i="7"/>
  <c r="E133" i="7"/>
  <c r="L133" i="7" s="1"/>
  <c r="O132" i="7"/>
  <c r="K132" i="7"/>
  <c r="E132" i="7"/>
  <c r="M132" i="7" s="1"/>
  <c r="N132" i="7" s="1"/>
  <c r="O131" i="7"/>
  <c r="M131" i="7"/>
  <c r="N131" i="7" s="1"/>
  <c r="K131" i="7"/>
  <c r="E131" i="7"/>
  <c r="L131" i="7" s="1"/>
  <c r="O130" i="7"/>
  <c r="L130" i="7"/>
  <c r="K130" i="7"/>
  <c r="E130" i="7"/>
  <c r="M130" i="7" s="1"/>
  <c r="N130" i="7" s="1"/>
  <c r="O129" i="7"/>
  <c r="K129" i="7"/>
  <c r="E129" i="7"/>
  <c r="M129" i="7" s="1"/>
  <c r="N129" i="7" s="1"/>
  <c r="O128" i="7"/>
  <c r="K128" i="7"/>
  <c r="E128" i="7"/>
  <c r="M128" i="7" s="1"/>
  <c r="N128" i="7" s="1"/>
  <c r="O127" i="7"/>
  <c r="K127" i="7"/>
  <c r="E127" i="7"/>
  <c r="O126" i="7"/>
  <c r="L126" i="7"/>
  <c r="K126" i="7"/>
  <c r="E126" i="7"/>
  <c r="M126" i="7" s="1"/>
  <c r="N126" i="7" s="1"/>
  <c r="O125" i="7"/>
  <c r="M125" i="7"/>
  <c r="N125" i="7" s="1"/>
  <c r="K125" i="7"/>
  <c r="E125" i="7"/>
  <c r="L125" i="7" s="1"/>
  <c r="O124" i="7"/>
  <c r="L124" i="7"/>
  <c r="K124" i="7"/>
  <c r="E124" i="7"/>
  <c r="M124" i="7" s="1"/>
  <c r="N124" i="7" s="1"/>
  <c r="O123" i="7"/>
  <c r="K123" i="7"/>
  <c r="E123" i="7"/>
  <c r="L123" i="7" s="1"/>
  <c r="O122" i="7"/>
  <c r="K122" i="7"/>
  <c r="E122" i="7"/>
  <c r="M122" i="7" s="1"/>
  <c r="N122" i="7" s="1"/>
  <c r="O121" i="7"/>
  <c r="K121" i="7"/>
  <c r="E121" i="7"/>
  <c r="M121" i="7" s="1"/>
  <c r="N121" i="7" s="1"/>
  <c r="O120" i="7"/>
  <c r="L120" i="7"/>
  <c r="K120" i="7"/>
  <c r="E120" i="7"/>
  <c r="M120" i="7" s="1"/>
  <c r="N120" i="7" s="1"/>
  <c r="O119" i="7"/>
  <c r="K119" i="7"/>
  <c r="E119" i="7"/>
  <c r="O118" i="7"/>
  <c r="K118" i="7"/>
  <c r="E118" i="7"/>
  <c r="M118" i="7" s="1"/>
  <c r="N118" i="7" s="1"/>
  <c r="O117" i="7"/>
  <c r="M117" i="7"/>
  <c r="N117" i="7" s="1"/>
  <c r="K117" i="7"/>
  <c r="E117" i="7"/>
  <c r="L117" i="7" s="1"/>
  <c r="O116" i="7"/>
  <c r="K116" i="7"/>
  <c r="E116" i="7"/>
  <c r="M116" i="7" s="1"/>
  <c r="N116" i="7" s="1"/>
  <c r="O115" i="7"/>
  <c r="M115" i="7"/>
  <c r="N115" i="7" s="1"/>
  <c r="K115" i="7"/>
  <c r="E115" i="7"/>
  <c r="L115" i="7" s="1"/>
  <c r="O114" i="7"/>
  <c r="M114" i="7"/>
  <c r="N114" i="7" s="1"/>
  <c r="L114" i="7"/>
  <c r="K114" i="7"/>
  <c r="E114" i="7"/>
  <c r="O113" i="7"/>
  <c r="K113" i="7"/>
  <c r="E113" i="7"/>
  <c r="L113" i="7" s="1"/>
  <c r="O112" i="7"/>
  <c r="K112" i="7"/>
  <c r="E112" i="7"/>
  <c r="M112" i="7" s="1"/>
  <c r="N112" i="7" s="1"/>
  <c r="O111" i="7"/>
  <c r="K111" i="7"/>
  <c r="E111" i="7"/>
  <c r="O110" i="7"/>
  <c r="L110" i="7"/>
  <c r="K110" i="7"/>
  <c r="E110" i="7"/>
  <c r="M110" i="7" s="1"/>
  <c r="N110" i="7" s="1"/>
  <c r="O109" i="7"/>
  <c r="K109" i="7"/>
  <c r="E109" i="7"/>
  <c r="L109" i="7" s="1"/>
  <c r="O108" i="7"/>
  <c r="M108" i="7"/>
  <c r="N108" i="7" s="1"/>
  <c r="L108" i="7"/>
  <c r="K108" i="7"/>
  <c r="E108" i="7"/>
  <c r="O107" i="7"/>
  <c r="M107" i="7"/>
  <c r="N107" i="7" s="1"/>
  <c r="K107" i="7"/>
  <c r="E107" i="7"/>
  <c r="L107" i="7" s="1"/>
  <c r="O106" i="7"/>
  <c r="M106" i="7"/>
  <c r="N106" i="7" s="1"/>
  <c r="L106" i="7"/>
  <c r="K106" i="7"/>
  <c r="E106" i="7"/>
  <c r="O105" i="7"/>
  <c r="K105" i="7"/>
  <c r="E105" i="7"/>
  <c r="M105" i="7" s="1"/>
  <c r="N105" i="7" s="1"/>
  <c r="O104" i="7"/>
  <c r="L104" i="7"/>
  <c r="K104" i="7"/>
  <c r="E104" i="7"/>
  <c r="M104" i="7" s="1"/>
  <c r="N104" i="7" s="1"/>
  <c r="O103" i="7"/>
  <c r="K103" i="7"/>
  <c r="E103" i="7"/>
  <c r="O102" i="7"/>
  <c r="K102" i="7"/>
  <c r="E102" i="7"/>
  <c r="M102" i="7" s="1"/>
  <c r="N102" i="7" s="1"/>
  <c r="R101" i="7"/>
  <c r="O101" i="7"/>
  <c r="L101" i="7"/>
  <c r="K101" i="7"/>
  <c r="E101" i="7"/>
  <c r="M101" i="7" s="1"/>
  <c r="N101" i="7" s="1"/>
  <c r="O100" i="7"/>
  <c r="M100" i="7"/>
  <c r="N100" i="7" s="1"/>
  <c r="K100" i="7"/>
  <c r="E100" i="7"/>
  <c r="L100" i="7" s="1"/>
  <c r="O99" i="7"/>
  <c r="L99" i="7"/>
  <c r="K99" i="7"/>
  <c r="E99" i="7"/>
  <c r="M99" i="7" s="1"/>
  <c r="N99" i="7" s="1"/>
  <c r="O98" i="7"/>
  <c r="K98" i="7"/>
  <c r="E98" i="7"/>
  <c r="L98" i="7" s="1"/>
  <c r="O97" i="7"/>
  <c r="K97" i="7"/>
  <c r="E97" i="7"/>
  <c r="L97" i="7" s="1"/>
  <c r="O96" i="7"/>
  <c r="K96" i="7"/>
  <c r="E96" i="7"/>
  <c r="M96" i="7" s="1"/>
  <c r="N96" i="7" s="1"/>
  <c r="O95" i="7"/>
  <c r="L95" i="7"/>
  <c r="K95" i="7"/>
  <c r="E95" i="7"/>
  <c r="M95" i="7" s="1"/>
  <c r="N95" i="7" s="1"/>
  <c r="O94" i="7"/>
  <c r="K94" i="7"/>
  <c r="E94" i="7"/>
  <c r="O93" i="7"/>
  <c r="K93" i="7"/>
  <c r="E93" i="7"/>
  <c r="M93" i="7" s="1"/>
  <c r="N93" i="7" s="1"/>
  <c r="O92" i="7"/>
  <c r="M92" i="7"/>
  <c r="N92" i="7" s="1"/>
  <c r="K92" i="7"/>
  <c r="E92" i="7"/>
  <c r="L92" i="7" s="1"/>
  <c r="O91" i="7"/>
  <c r="K91" i="7"/>
  <c r="E91" i="7"/>
  <c r="L91" i="7" s="1"/>
  <c r="O90" i="7"/>
  <c r="M90" i="7"/>
  <c r="N90" i="7" s="1"/>
  <c r="K90" i="7"/>
  <c r="E90" i="7"/>
  <c r="L90" i="7" s="1"/>
  <c r="O89" i="7"/>
  <c r="M89" i="7"/>
  <c r="N89" i="7" s="1"/>
  <c r="L89" i="7"/>
  <c r="K89" i="7"/>
  <c r="E89" i="7"/>
  <c r="O88" i="7"/>
  <c r="K88" i="7"/>
  <c r="E88" i="7"/>
  <c r="L88" i="7" s="1"/>
  <c r="O87" i="7"/>
  <c r="K87" i="7"/>
  <c r="E87" i="7"/>
  <c r="M87" i="7" s="1"/>
  <c r="N87" i="7" s="1"/>
  <c r="O86" i="7"/>
  <c r="K86" i="7"/>
  <c r="E86" i="7"/>
  <c r="O85" i="7"/>
  <c r="L85" i="7"/>
  <c r="K85" i="7"/>
  <c r="E85" i="7"/>
  <c r="M85" i="7" s="1"/>
  <c r="N85" i="7" s="1"/>
  <c r="O84" i="7"/>
  <c r="K84" i="7"/>
  <c r="E84" i="7"/>
  <c r="L84" i="7" s="1"/>
  <c r="O83" i="7"/>
  <c r="M83" i="7"/>
  <c r="N83" i="7" s="1"/>
  <c r="L83" i="7"/>
  <c r="K83" i="7"/>
  <c r="E83" i="7"/>
  <c r="O82" i="7"/>
  <c r="M82" i="7"/>
  <c r="N82" i="7" s="1"/>
  <c r="K82" i="7"/>
  <c r="E82" i="7"/>
  <c r="L82" i="7" s="1"/>
  <c r="O81" i="7"/>
  <c r="M81" i="7"/>
  <c r="N81" i="7" s="1"/>
  <c r="L81" i="7"/>
  <c r="K81" i="7"/>
  <c r="E81" i="7"/>
  <c r="O80" i="7"/>
  <c r="K80" i="7"/>
  <c r="E80" i="7"/>
  <c r="M80" i="7" s="1"/>
  <c r="N80" i="7" s="1"/>
  <c r="O79" i="7"/>
  <c r="L79" i="7"/>
  <c r="K79" i="7"/>
  <c r="E79" i="7"/>
  <c r="M79" i="7" s="1"/>
  <c r="N79" i="7" s="1"/>
  <c r="O78" i="7"/>
  <c r="K78" i="7"/>
  <c r="E78" i="7"/>
  <c r="O77" i="7"/>
  <c r="K77" i="7"/>
  <c r="E77" i="7"/>
  <c r="M77" i="7" s="1"/>
  <c r="N77" i="7" s="1"/>
  <c r="O76" i="7"/>
  <c r="M76" i="7"/>
  <c r="N76" i="7" s="1"/>
  <c r="K76" i="7"/>
  <c r="E76" i="7"/>
  <c r="L76" i="7" s="1"/>
  <c r="O75" i="7"/>
  <c r="N75" i="7"/>
  <c r="M75" i="7"/>
  <c r="L75" i="7"/>
  <c r="K75" i="7"/>
  <c r="E75" i="7"/>
  <c r="O74" i="7"/>
  <c r="K74" i="7"/>
  <c r="E74" i="7"/>
  <c r="L74" i="7" s="1"/>
  <c r="O73" i="7"/>
  <c r="M73" i="7"/>
  <c r="N73" i="7" s="1"/>
  <c r="K73" i="7"/>
  <c r="E73" i="7"/>
  <c r="L73" i="7" s="1"/>
  <c r="O72" i="7"/>
  <c r="K72" i="7"/>
  <c r="E72" i="7"/>
  <c r="L72" i="7" s="1"/>
  <c r="O71" i="7"/>
  <c r="L71" i="7"/>
  <c r="K71" i="7"/>
  <c r="E71" i="7"/>
  <c r="M71" i="7" s="1"/>
  <c r="N71" i="7" s="1"/>
  <c r="O70" i="7"/>
  <c r="K70" i="7"/>
  <c r="E70" i="7"/>
  <c r="O69" i="7"/>
  <c r="L69" i="7"/>
  <c r="K69" i="7"/>
  <c r="E69" i="7"/>
  <c r="M69" i="7" s="1"/>
  <c r="N69" i="7" s="1"/>
  <c r="O68" i="7"/>
  <c r="M68" i="7"/>
  <c r="N68" i="7" s="1"/>
  <c r="K68" i="7"/>
  <c r="E68" i="7"/>
  <c r="L68" i="7" s="1"/>
  <c r="O67" i="7"/>
  <c r="M67" i="7"/>
  <c r="N67" i="7" s="1"/>
  <c r="K67" i="7"/>
  <c r="E67" i="7"/>
  <c r="L67" i="7" s="1"/>
  <c r="O66" i="7"/>
  <c r="M66" i="7"/>
  <c r="N66" i="7" s="1"/>
  <c r="K66" i="7"/>
  <c r="E66" i="7"/>
  <c r="L66" i="7" s="1"/>
  <c r="O65" i="7"/>
  <c r="M65" i="7"/>
  <c r="N65" i="7" s="1"/>
  <c r="L65" i="7"/>
  <c r="K65" i="7"/>
  <c r="E65" i="7"/>
  <c r="L64" i="7"/>
  <c r="K64" i="7"/>
  <c r="E64" i="7"/>
  <c r="M64" i="7" s="1"/>
  <c r="N64" i="7" s="1"/>
  <c r="N63" i="7"/>
  <c r="K63" i="7"/>
  <c r="E63" i="7"/>
  <c r="M63" i="7" s="1"/>
  <c r="K62" i="7"/>
  <c r="E62" i="7"/>
  <c r="L62" i="7" s="1"/>
  <c r="M61" i="7"/>
  <c r="N61" i="7" s="1"/>
  <c r="L61" i="7"/>
  <c r="K61" i="7"/>
  <c r="E61" i="7"/>
  <c r="L60" i="7"/>
  <c r="K60" i="7"/>
  <c r="E60" i="7"/>
  <c r="M60" i="7" s="1"/>
  <c r="N60" i="7" s="1"/>
  <c r="L59" i="7"/>
  <c r="K59" i="7"/>
  <c r="E59" i="7"/>
  <c r="M59" i="7" s="1"/>
  <c r="N59" i="7" s="1"/>
  <c r="L58" i="7"/>
  <c r="K58" i="7"/>
  <c r="E58" i="7"/>
  <c r="M58" i="7" s="1"/>
  <c r="N58" i="7" s="1"/>
  <c r="M57" i="7"/>
  <c r="N57" i="7" s="1"/>
  <c r="K57" i="7"/>
  <c r="E57" i="7"/>
  <c r="L57" i="7" s="1"/>
  <c r="K56" i="7"/>
  <c r="E56" i="7"/>
  <c r="M56" i="7" s="1"/>
  <c r="N56" i="7" s="1"/>
  <c r="N55" i="7"/>
  <c r="L55" i="7"/>
  <c r="K55" i="7"/>
  <c r="E55" i="7"/>
  <c r="M55" i="7" s="1"/>
  <c r="L54" i="7"/>
  <c r="K54" i="7"/>
  <c r="E54" i="7"/>
  <c r="M54" i="7" s="1"/>
  <c r="N54" i="7" s="1"/>
  <c r="M53" i="7"/>
  <c r="N53" i="7" s="1"/>
  <c r="K53" i="7"/>
  <c r="E53" i="7"/>
  <c r="L53" i="7" s="1"/>
  <c r="K52" i="7"/>
  <c r="E52" i="7"/>
  <c r="M52" i="7" s="1"/>
  <c r="N52" i="7" s="1"/>
  <c r="L51" i="7"/>
  <c r="K51" i="7"/>
  <c r="E51" i="7"/>
  <c r="M51" i="7" s="1"/>
  <c r="N51" i="7" s="1"/>
  <c r="K50" i="7"/>
  <c r="E50" i="7"/>
  <c r="M50" i="7" s="1"/>
  <c r="N50" i="7" s="1"/>
  <c r="M49" i="7"/>
  <c r="N49" i="7" s="1"/>
  <c r="L49" i="7"/>
  <c r="K49" i="7"/>
  <c r="E49" i="7"/>
  <c r="L48" i="7"/>
  <c r="K48" i="7"/>
  <c r="E48" i="7"/>
  <c r="M48" i="7" s="1"/>
  <c r="N48" i="7" s="1"/>
  <c r="N47" i="7"/>
  <c r="L47" i="7"/>
  <c r="K47" i="7"/>
  <c r="E47" i="7"/>
  <c r="M47" i="7" s="1"/>
  <c r="K46" i="7"/>
  <c r="E46" i="7"/>
  <c r="M46" i="7" s="1"/>
  <c r="N46" i="7" s="1"/>
  <c r="M45" i="7"/>
  <c r="N45" i="7" s="1"/>
  <c r="L45" i="7"/>
  <c r="K45" i="7"/>
  <c r="E45" i="7"/>
  <c r="L44" i="7"/>
  <c r="K44" i="7"/>
  <c r="E44" i="7"/>
  <c r="M44" i="7" s="1"/>
  <c r="N44" i="7" s="1"/>
  <c r="K43" i="7"/>
  <c r="E43" i="7"/>
  <c r="M43" i="7" s="1"/>
  <c r="N43" i="7" s="1"/>
  <c r="L42" i="7"/>
  <c r="K42" i="7"/>
  <c r="E42" i="7"/>
  <c r="M42" i="7" s="1"/>
  <c r="N42" i="7" s="1"/>
  <c r="M41" i="7"/>
  <c r="N41" i="7" s="1"/>
  <c r="L41" i="7"/>
  <c r="K41" i="7"/>
  <c r="E41" i="7"/>
  <c r="L40" i="7"/>
  <c r="K40" i="7"/>
  <c r="E40" i="7"/>
  <c r="M40" i="7" s="1"/>
  <c r="N40" i="7" s="1"/>
  <c r="K39" i="7"/>
  <c r="E39" i="7"/>
  <c r="M39" i="7" s="1"/>
  <c r="N39" i="7" s="1"/>
  <c r="L38" i="7"/>
  <c r="K38" i="7"/>
  <c r="E38" i="7"/>
  <c r="M38" i="7" s="1"/>
  <c r="N38" i="7" s="1"/>
  <c r="M37" i="7"/>
  <c r="N37" i="7" s="1"/>
  <c r="L37" i="7"/>
  <c r="K37" i="7"/>
  <c r="E37" i="7"/>
  <c r="L36" i="7"/>
  <c r="K36" i="7"/>
  <c r="E36" i="7"/>
  <c r="M36" i="7" s="1"/>
  <c r="N36" i="7" s="1"/>
  <c r="L35" i="7"/>
  <c r="K35" i="7"/>
  <c r="E35" i="7"/>
  <c r="M35" i="7" s="1"/>
  <c r="N35" i="7" s="1"/>
  <c r="L34" i="7"/>
  <c r="K34" i="7"/>
  <c r="E34" i="7"/>
  <c r="M34" i="7" s="1"/>
  <c r="N34" i="7" s="1"/>
  <c r="R31" i="1"/>
  <c r="M61" i="8" l="1"/>
  <c r="N61" i="8" s="1"/>
  <c r="L61" i="8"/>
  <c r="M75" i="8"/>
  <c r="N75" i="8" s="1"/>
  <c r="L75" i="8"/>
  <c r="M149" i="8"/>
  <c r="N149" i="8" s="1"/>
  <c r="L149" i="8"/>
  <c r="M254" i="8"/>
  <c r="N254" i="8" s="1"/>
  <c r="L254" i="8"/>
  <c r="M269" i="8"/>
  <c r="N269" i="8" s="1"/>
  <c r="L269" i="8"/>
  <c r="M389" i="8"/>
  <c r="N389" i="8" s="1"/>
  <c r="L389" i="8"/>
  <c r="M523" i="8"/>
  <c r="N523" i="8" s="1"/>
  <c r="L523" i="8"/>
  <c r="M617" i="8"/>
  <c r="N617" i="8" s="1"/>
  <c r="L617" i="8"/>
  <c r="M648" i="8"/>
  <c r="N648" i="8" s="1"/>
  <c r="L648" i="8"/>
  <c r="M679" i="8"/>
  <c r="N679" i="8" s="1"/>
  <c r="L679" i="8"/>
  <c r="M475" i="7"/>
  <c r="N475" i="7" s="1"/>
  <c r="L475" i="7"/>
  <c r="L554" i="7"/>
  <c r="M554" i="7"/>
  <c r="N554" i="7" s="1"/>
  <c r="M611" i="7"/>
  <c r="N611" i="7" s="1"/>
  <c r="L611" i="7"/>
  <c r="L666" i="7"/>
  <c r="M666" i="7"/>
  <c r="N666" i="7" s="1"/>
  <c r="M539" i="8"/>
  <c r="N539" i="8" s="1"/>
  <c r="L539" i="8"/>
  <c r="L77" i="7"/>
  <c r="L116" i="7"/>
  <c r="L192" i="7"/>
  <c r="M398" i="7"/>
  <c r="N398" i="7" s="1"/>
  <c r="M657" i="8"/>
  <c r="N657" i="8" s="1"/>
  <c r="L657" i="8"/>
  <c r="M62" i="7"/>
  <c r="N62" i="7" s="1"/>
  <c r="M91" i="7"/>
  <c r="N91" i="7" s="1"/>
  <c r="M369" i="7"/>
  <c r="N369" i="7" s="1"/>
  <c r="M378" i="7"/>
  <c r="N378" i="7" s="1"/>
  <c r="M629" i="7"/>
  <c r="N629" i="7" s="1"/>
  <c r="L629" i="7"/>
  <c r="M205" i="8"/>
  <c r="N205" i="8" s="1"/>
  <c r="L205" i="8"/>
  <c r="M365" i="8"/>
  <c r="N365" i="8" s="1"/>
  <c r="L365" i="8"/>
  <c r="L398" i="8"/>
  <c r="L462" i="8"/>
  <c r="L537" i="8"/>
  <c r="L570" i="8"/>
  <c r="L668" i="8"/>
  <c r="L122" i="7"/>
  <c r="M147" i="7"/>
  <c r="N147" i="7" s="1"/>
  <c r="L190" i="7"/>
  <c r="L216" i="7"/>
  <c r="L222" i="7"/>
  <c r="L263" i="7"/>
  <c r="M307" i="7"/>
  <c r="N307" i="7" s="1"/>
  <c r="Q343" i="7"/>
  <c r="L451" i="7"/>
  <c r="L530" i="7"/>
  <c r="M530" i="7"/>
  <c r="N530" i="7" s="1"/>
  <c r="L635" i="7"/>
  <c r="M82" i="8"/>
  <c r="N82" i="8" s="1"/>
  <c r="M132" i="8"/>
  <c r="N132" i="8" s="1"/>
  <c r="L132" i="8"/>
  <c r="L147" i="8"/>
  <c r="M97" i="7"/>
  <c r="N97" i="7" s="1"/>
  <c r="M224" i="7"/>
  <c r="N224" i="7" s="1"/>
  <c r="M271" i="7"/>
  <c r="N271" i="7" s="1"/>
  <c r="M332" i="7"/>
  <c r="N332" i="7" s="1"/>
  <c r="L46" i="7"/>
  <c r="L50" i="7"/>
  <c r="L52" i="7"/>
  <c r="L56" i="7"/>
  <c r="M74" i="7"/>
  <c r="N74" i="7" s="1"/>
  <c r="L93" i="7"/>
  <c r="L118" i="7"/>
  <c r="L128" i="7"/>
  <c r="L132" i="7"/>
  <c r="L138" i="7"/>
  <c r="M149" i="7"/>
  <c r="N149" i="7" s="1"/>
  <c r="M163" i="7"/>
  <c r="N163" i="7" s="1"/>
  <c r="L196" i="7"/>
  <c r="L198" i="7"/>
  <c r="L200" i="7"/>
  <c r="L206" i="7"/>
  <c r="L208" i="7"/>
  <c r="M239" i="7"/>
  <c r="N239" i="7" s="1"/>
  <c r="M251" i="7"/>
  <c r="N251" i="7" s="1"/>
  <c r="M265" i="7"/>
  <c r="N265" i="7" s="1"/>
  <c r="L295" i="7"/>
  <c r="L303" i="7"/>
  <c r="L306" i="7"/>
  <c r="L310" i="7"/>
  <c r="L312" i="7"/>
  <c r="L318" i="7"/>
  <c r="L320" i="7"/>
  <c r="M323" i="7"/>
  <c r="N323" i="7" s="1"/>
  <c r="M357" i="7"/>
  <c r="N357" i="7" s="1"/>
  <c r="L375" i="7"/>
  <c r="L393" i="7"/>
  <c r="L401" i="7"/>
  <c r="L403" i="7"/>
  <c r="L409" i="7"/>
  <c r="L411" i="7"/>
  <c r="L417" i="7"/>
  <c r="L421" i="7"/>
  <c r="L429" i="7"/>
  <c r="M442" i="7"/>
  <c r="N442" i="7" s="1"/>
  <c r="L452" i="7"/>
  <c r="M452" i="7"/>
  <c r="N452" i="7" s="1"/>
  <c r="L476" i="7"/>
  <c r="M476" i="7"/>
  <c r="N476" i="7" s="1"/>
  <c r="L593" i="7"/>
  <c r="M620" i="7"/>
  <c r="N620" i="7" s="1"/>
  <c r="M646" i="7"/>
  <c r="N646" i="7" s="1"/>
  <c r="M684" i="7"/>
  <c r="N684" i="7" s="1"/>
  <c r="M159" i="8"/>
  <c r="N159" i="8" s="1"/>
  <c r="L159" i="8"/>
  <c r="M182" i="8"/>
  <c r="N182" i="8" s="1"/>
  <c r="L182" i="8"/>
  <c r="M200" i="8"/>
  <c r="N200" i="8" s="1"/>
  <c r="L200" i="8"/>
  <c r="M223" i="8"/>
  <c r="N223" i="8" s="1"/>
  <c r="L223" i="8"/>
  <c r="M292" i="8"/>
  <c r="N292" i="8" s="1"/>
  <c r="L292" i="8"/>
  <c r="M316" i="8"/>
  <c r="N316" i="8" s="1"/>
  <c r="L316" i="8"/>
  <c r="L427" i="8"/>
  <c r="M438" i="8"/>
  <c r="N438" i="8" s="1"/>
  <c r="L438" i="8"/>
  <c r="M594" i="8"/>
  <c r="N594" i="8" s="1"/>
  <c r="L594" i="8"/>
  <c r="M612" i="8"/>
  <c r="N612" i="8" s="1"/>
  <c r="L612" i="8"/>
  <c r="L684" i="8"/>
  <c r="L274" i="7"/>
  <c r="M396" i="7"/>
  <c r="N396" i="7" s="1"/>
  <c r="M412" i="7"/>
  <c r="N412" i="7" s="1"/>
  <c r="L541" i="7"/>
  <c r="M562" i="7"/>
  <c r="N562" i="7" s="1"/>
  <c r="L562" i="7"/>
  <c r="L598" i="7"/>
  <c r="M598" i="7"/>
  <c r="N598" i="7" s="1"/>
  <c r="M674" i="7"/>
  <c r="N674" i="7" s="1"/>
  <c r="L674" i="7"/>
  <c r="M35" i="8"/>
  <c r="N35" i="8" s="1"/>
  <c r="L35" i="8"/>
  <c r="M52" i="8"/>
  <c r="N52" i="8" s="1"/>
  <c r="L52" i="8"/>
  <c r="M141" i="8"/>
  <c r="N141" i="8" s="1"/>
  <c r="L141" i="8"/>
  <c r="M490" i="8"/>
  <c r="N490" i="8" s="1"/>
  <c r="L490" i="8"/>
  <c r="M610" i="8"/>
  <c r="N610" i="8" s="1"/>
  <c r="L610" i="8"/>
  <c r="M665" i="8"/>
  <c r="N665" i="8" s="1"/>
  <c r="L665" i="8"/>
  <c r="L43" i="7"/>
  <c r="L87" i="7"/>
  <c r="M133" i="7"/>
  <c r="N133" i="7" s="1"/>
  <c r="L176" i="7"/>
  <c r="L188" i="7"/>
  <c r="M255" i="7"/>
  <c r="N255" i="7" s="1"/>
  <c r="L298" i="7"/>
  <c r="M406" i="7"/>
  <c r="N406" i="7" s="1"/>
  <c r="M414" i="7"/>
  <c r="N414" i="7" s="1"/>
  <c r="L433" i="7"/>
  <c r="L70" i="8"/>
  <c r="M355" i="8"/>
  <c r="N355" i="8" s="1"/>
  <c r="L355" i="8"/>
  <c r="M481" i="7"/>
  <c r="N481" i="7" s="1"/>
  <c r="L481" i="7"/>
  <c r="L383" i="7"/>
  <c r="L385" i="7"/>
  <c r="L387" i="7"/>
  <c r="L413" i="7"/>
  <c r="M434" i="7"/>
  <c r="N434" i="7" s="1"/>
  <c r="M436" i="7"/>
  <c r="N436" i="7" s="1"/>
  <c r="M444" i="7"/>
  <c r="N444" i="7" s="1"/>
  <c r="M446" i="7"/>
  <c r="N446" i="7" s="1"/>
  <c r="M450" i="7"/>
  <c r="N450" i="7" s="1"/>
  <c r="M465" i="7"/>
  <c r="N465" i="7" s="1"/>
  <c r="L555" i="7"/>
  <c r="L573" i="7"/>
  <c r="L596" i="7"/>
  <c r="M596" i="7"/>
  <c r="N596" i="7" s="1"/>
  <c r="M621" i="7"/>
  <c r="N621" i="7" s="1"/>
  <c r="L621" i="7"/>
  <c r="L649" i="7"/>
  <c r="L667" i="7"/>
  <c r="L107" i="8"/>
  <c r="L152" i="8"/>
  <c r="L157" i="8"/>
  <c r="L198" i="8"/>
  <c r="L216" i="8"/>
  <c r="L221" i="8"/>
  <c r="L485" i="8"/>
  <c r="M485" i="8"/>
  <c r="N485" i="8" s="1"/>
  <c r="M501" i="8"/>
  <c r="N501" i="8" s="1"/>
  <c r="L501" i="8"/>
  <c r="M544" i="8"/>
  <c r="N544" i="8" s="1"/>
  <c r="L544" i="8"/>
  <c r="M578" i="8"/>
  <c r="N578" i="8" s="1"/>
  <c r="L578" i="8"/>
  <c r="M634" i="8"/>
  <c r="N634" i="8" s="1"/>
  <c r="L634" i="8"/>
  <c r="L39" i="7"/>
  <c r="L102" i="7"/>
  <c r="L112" i="7"/>
  <c r="L166" i="7"/>
  <c r="L186" i="7"/>
  <c r="M203" i="7"/>
  <c r="N203" i="7" s="1"/>
  <c r="M435" i="7"/>
  <c r="N435" i="7" s="1"/>
  <c r="L437" i="7"/>
  <c r="L445" i="7"/>
  <c r="L633" i="7"/>
  <c r="M691" i="7"/>
  <c r="N691" i="7" s="1"/>
  <c r="L691" i="7"/>
  <c r="M115" i="8"/>
  <c r="N115" i="8" s="1"/>
  <c r="L115" i="8"/>
  <c r="L247" i="8"/>
  <c r="L449" i="8"/>
  <c r="M449" i="8"/>
  <c r="N449" i="8" s="1"/>
  <c r="M644" i="8"/>
  <c r="N644" i="8" s="1"/>
  <c r="L644" i="8"/>
  <c r="L540" i="7"/>
  <c r="M540" i="7"/>
  <c r="N540" i="7" s="1"/>
  <c r="L63" i="7"/>
  <c r="M84" i="7"/>
  <c r="N84" i="7" s="1"/>
  <c r="M98" i="7"/>
  <c r="N98" i="7" s="1"/>
  <c r="M109" i="7"/>
  <c r="N109" i="7" s="1"/>
  <c r="M123" i="7"/>
  <c r="N123" i="7" s="1"/>
  <c r="L142" i="7"/>
  <c r="L152" i="7"/>
  <c r="M173" i="7"/>
  <c r="N173" i="7" s="1"/>
  <c r="M193" i="7"/>
  <c r="N193" i="7" s="1"/>
  <c r="M217" i="7"/>
  <c r="N217" i="7" s="1"/>
  <c r="M225" i="7"/>
  <c r="N225" i="7" s="1"/>
  <c r="M227" i="7"/>
  <c r="N227" i="7" s="1"/>
  <c r="L246" i="7"/>
  <c r="L250" i="7"/>
  <c r="L278" i="7"/>
  <c r="L286" i="7"/>
  <c r="M305" i="7"/>
  <c r="N305" i="7" s="1"/>
  <c r="M325" i="7"/>
  <c r="N325" i="7" s="1"/>
  <c r="L350" i="7"/>
  <c r="L389" i="7"/>
  <c r="M426" i="7"/>
  <c r="N426" i="7" s="1"/>
  <c r="M441" i="7"/>
  <c r="N441" i="7" s="1"/>
  <c r="L441" i="7"/>
  <c r="M453" i="7"/>
  <c r="N453" i="7" s="1"/>
  <c r="L453" i="7"/>
  <c r="L457" i="7"/>
  <c r="M459" i="7"/>
  <c r="N459" i="7" s="1"/>
  <c r="L461" i="7"/>
  <c r="L497" i="7"/>
  <c r="L499" i="7"/>
  <c r="L531" i="7"/>
  <c r="L553" i="7"/>
  <c r="L587" i="7"/>
  <c r="M612" i="7"/>
  <c r="N612" i="7" s="1"/>
  <c r="M614" i="7"/>
  <c r="N614" i="7" s="1"/>
  <c r="M617" i="7"/>
  <c r="N617" i="7" s="1"/>
  <c r="L617" i="7"/>
  <c r="M638" i="7"/>
  <c r="N638" i="7" s="1"/>
  <c r="M645" i="7"/>
  <c r="N645" i="7" s="1"/>
  <c r="L645" i="7"/>
  <c r="L665" i="7"/>
  <c r="L87" i="8"/>
  <c r="L175" i="8"/>
  <c r="L239" i="8"/>
  <c r="M283" i="8"/>
  <c r="N283" i="8" s="1"/>
  <c r="L283" i="8"/>
  <c r="M373" i="8"/>
  <c r="N373" i="8" s="1"/>
  <c r="L373" i="8"/>
  <c r="L452" i="8"/>
  <c r="M562" i="8"/>
  <c r="N562" i="8" s="1"/>
  <c r="L562" i="8"/>
  <c r="L590" i="8"/>
  <c r="L608" i="8"/>
  <c r="M484" i="7"/>
  <c r="N484" i="7" s="1"/>
  <c r="M486" i="7"/>
  <c r="N486" i="7" s="1"/>
  <c r="L505" i="7"/>
  <c r="L513" i="7"/>
  <c r="L521" i="7"/>
  <c r="L525" i="7"/>
  <c r="L533" i="7"/>
  <c r="L557" i="7"/>
  <c r="L569" i="7"/>
  <c r="L577" i="7"/>
  <c r="L585" i="7"/>
  <c r="L589" i="7"/>
  <c r="M622" i="7"/>
  <c r="N622" i="7" s="1"/>
  <c r="L657" i="7"/>
  <c r="L669" i="7"/>
  <c r="M692" i="7"/>
  <c r="N692" i="7" s="1"/>
  <c r="L473" i="7"/>
  <c r="L477" i="7"/>
  <c r="L485" i="7"/>
  <c r="M506" i="7"/>
  <c r="N506" i="7" s="1"/>
  <c r="L514" i="7"/>
  <c r="M524" i="7"/>
  <c r="N524" i="7" s="1"/>
  <c r="M532" i="7"/>
  <c r="N532" i="7" s="1"/>
  <c r="M534" i="7"/>
  <c r="N534" i="7" s="1"/>
  <c r="M542" i="7"/>
  <c r="N542" i="7" s="1"/>
  <c r="M556" i="7"/>
  <c r="N556" i="7" s="1"/>
  <c r="M570" i="7"/>
  <c r="N570" i="7" s="1"/>
  <c r="M588" i="7"/>
  <c r="N588" i="7" s="1"/>
  <c r="L609" i="7"/>
  <c r="M658" i="7"/>
  <c r="N658" i="7" s="1"/>
  <c r="M668" i="7"/>
  <c r="N668" i="7" s="1"/>
  <c r="L689" i="7"/>
  <c r="M98" i="8"/>
  <c r="N98" i="8" s="1"/>
  <c r="L103" i="8"/>
  <c r="L192" i="8"/>
  <c r="M260" i="8"/>
  <c r="N260" i="8" s="1"/>
  <c r="L272" i="8"/>
  <c r="M297" i="8"/>
  <c r="N297" i="8" s="1"/>
  <c r="M357" i="8"/>
  <c r="N357" i="8" s="1"/>
  <c r="M409" i="8"/>
  <c r="N409" i="8" s="1"/>
  <c r="L414" i="8"/>
  <c r="M473" i="8"/>
  <c r="N473" i="8" s="1"/>
  <c r="L478" i="8"/>
  <c r="L529" i="8"/>
  <c r="M549" i="8"/>
  <c r="N549" i="8" s="1"/>
  <c r="M584" i="8"/>
  <c r="N584" i="8" s="1"/>
  <c r="L690" i="8"/>
  <c r="L71" i="8"/>
  <c r="L176" i="8"/>
  <c r="M240" i="8"/>
  <c r="N240" i="8" s="1"/>
  <c r="M313" i="8"/>
  <c r="N313" i="8" s="1"/>
  <c r="L430" i="8"/>
  <c r="L494" i="8"/>
  <c r="M591" i="8"/>
  <c r="N591" i="8" s="1"/>
  <c r="L660" i="8"/>
  <c r="S32" i="3"/>
  <c r="S40" i="3"/>
  <c r="S48" i="3"/>
  <c r="S56" i="3"/>
  <c r="S64" i="3"/>
  <c r="S72" i="3"/>
  <c r="S80" i="3"/>
  <c r="S88" i="3"/>
  <c r="S96" i="3"/>
  <c r="S104" i="3"/>
  <c r="S112" i="3"/>
  <c r="S120" i="3"/>
  <c r="S128" i="3"/>
  <c r="S136" i="3"/>
  <c r="S144" i="3"/>
  <c r="S152" i="3"/>
  <c r="S160" i="3"/>
  <c r="S168" i="3"/>
  <c r="S176" i="3"/>
  <c r="S184" i="3"/>
  <c r="S192" i="3"/>
  <c r="S200" i="3"/>
  <c r="S208" i="3"/>
  <c r="S216" i="3"/>
  <c r="S224" i="3"/>
  <c r="S232" i="3"/>
  <c r="S240" i="3"/>
  <c r="S248" i="3"/>
  <c r="S256" i="3"/>
  <c r="S264" i="3"/>
  <c r="S272" i="3"/>
  <c r="S280" i="3"/>
  <c r="S288" i="3"/>
  <c r="S296" i="3"/>
  <c r="S304" i="3"/>
  <c r="S312" i="3"/>
  <c r="S320" i="3"/>
  <c r="S328" i="3"/>
  <c r="S336" i="3"/>
  <c r="S344" i="3"/>
  <c r="S352" i="3"/>
  <c r="S360" i="3"/>
  <c r="S368" i="3"/>
  <c r="S376" i="3"/>
  <c r="S384" i="3"/>
  <c r="S392" i="3"/>
  <c r="S400" i="3"/>
  <c r="S408" i="3"/>
  <c r="S420" i="3"/>
  <c r="S436" i="3"/>
  <c r="S452" i="3"/>
  <c r="S468" i="3"/>
  <c r="S484" i="3"/>
  <c r="S500" i="3"/>
  <c r="S516" i="3"/>
  <c r="S532" i="3"/>
  <c r="S548" i="3"/>
  <c r="S564" i="3"/>
  <c r="S580" i="3"/>
  <c r="S596" i="3"/>
  <c r="S612" i="3"/>
  <c r="S628" i="3"/>
  <c r="S644" i="3"/>
  <c r="S660" i="3"/>
  <c r="S676" i="3"/>
  <c r="S692" i="3"/>
  <c r="S708" i="3"/>
  <c r="S724" i="3"/>
  <c r="S740" i="3"/>
  <c r="S756" i="3"/>
  <c r="S772" i="3"/>
  <c r="S788" i="3"/>
  <c r="S804" i="3"/>
  <c r="S827" i="3"/>
  <c r="S849" i="3"/>
  <c r="S876" i="3"/>
  <c r="S908" i="3"/>
  <c r="S940" i="3"/>
  <c r="S972" i="3"/>
  <c r="S1004" i="3"/>
  <c r="S1036" i="3"/>
  <c r="S1068" i="3"/>
  <c r="S35" i="3"/>
  <c r="S43" i="3"/>
  <c r="S51" i="3"/>
  <c r="S59" i="3"/>
  <c r="S67" i="3"/>
  <c r="S75" i="3"/>
  <c r="S83" i="3"/>
  <c r="S91" i="3"/>
  <c r="S99" i="3"/>
  <c r="S107" i="3"/>
  <c r="S115" i="3"/>
  <c r="S123" i="3"/>
  <c r="S131" i="3"/>
  <c r="S139" i="3"/>
  <c r="S147" i="3"/>
  <c r="S155" i="3"/>
  <c r="S163" i="3"/>
  <c r="S171" i="3"/>
  <c r="S179" i="3"/>
  <c r="S187" i="3"/>
  <c r="S195" i="3"/>
  <c r="S203" i="3"/>
  <c r="S211" i="3"/>
  <c r="S219" i="3"/>
  <c r="S227" i="3"/>
  <c r="S235" i="3"/>
  <c r="S243" i="3"/>
  <c r="S251" i="3"/>
  <c r="S259" i="3"/>
  <c r="S267" i="3"/>
  <c r="S275" i="3"/>
  <c r="S283" i="3"/>
  <c r="S291" i="3"/>
  <c r="S299" i="3"/>
  <c r="S307" i="3"/>
  <c r="S315" i="3"/>
  <c r="S323" i="3"/>
  <c r="S331" i="3"/>
  <c r="S339" i="3"/>
  <c r="S347" i="3"/>
  <c r="S355" i="3"/>
  <c r="S363" i="3"/>
  <c r="S371" i="3"/>
  <c r="S379" i="3"/>
  <c r="S387" i="3"/>
  <c r="S395" i="3"/>
  <c r="S403" i="3"/>
  <c r="S411" i="3"/>
  <c r="S427" i="3"/>
  <c r="S443" i="3"/>
  <c r="S459" i="3"/>
  <c r="S475" i="3"/>
  <c r="S491" i="3"/>
  <c r="S507" i="3"/>
  <c r="S523" i="3"/>
  <c r="S539" i="3"/>
  <c r="S555" i="3"/>
  <c r="S571" i="3"/>
  <c r="S587" i="3"/>
  <c r="S603" i="3"/>
  <c r="S619" i="3"/>
  <c r="S635" i="3"/>
  <c r="S651" i="3"/>
  <c r="S667" i="3"/>
  <c r="S683" i="3"/>
  <c r="S699" i="3"/>
  <c r="S715" i="3"/>
  <c r="S731" i="3"/>
  <c r="S747" i="3"/>
  <c r="S763" i="3"/>
  <c r="S779" i="3"/>
  <c r="S795" i="3"/>
  <c r="S812" i="3"/>
  <c r="S835" i="3"/>
  <c r="S859" i="3"/>
  <c r="S891" i="3"/>
  <c r="S923" i="3"/>
  <c r="S955" i="3"/>
  <c r="S987" i="3"/>
  <c r="S1019" i="3"/>
  <c r="S1051" i="3"/>
  <c r="S1083" i="3"/>
  <c r="S36" i="3"/>
  <c r="S44" i="3"/>
  <c r="S52" i="3"/>
  <c r="S60" i="3"/>
  <c r="S68" i="3"/>
  <c r="S76" i="3"/>
  <c r="S84" i="3"/>
  <c r="S92" i="3"/>
  <c r="S100" i="3"/>
  <c r="S108" i="3"/>
  <c r="S116" i="3"/>
  <c r="S124" i="3"/>
  <c r="S132" i="3"/>
  <c r="S140" i="3"/>
  <c r="S148" i="3"/>
  <c r="S156" i="3"/>
  <c r="S164" i="3"/>
  <c r="S172" i="3"/>
  <c r="S180" i="3"/>
  <c r="S188" i="3"/>
  <c r="S196" i="3"/>
  <c r="S204" i="3"/>
  <c r="S212" i="3"/>
  <c r="S220" i="3"/>
  <c r="S228" i="3"/>
  <c r="S236" i="3"/>
  <c r="S244" i="3"/>
  <c r="S252" i="3"/>
  <c r="S260" i="3"/>
  <c r="S268" i="3"/>
  <c r="S276" i="3"/>
  <c r="S284" i="3"/>
  <c r="S292" i="3"/>
  <c r="S300" i="3"/>
  <c r="S308" i="3"/>
  <c r="S316" i="3"/>
  <c r="S324" i="3"/>
  <c r="S332" i="3"/>
  <c r="S340" i="3"/>
  <c r="S348" i="3"/>
  <c r="S356" i="3"/>
  <c r="S364" i="3"/>
  <c r="S372" i="3"/>
  <c r="S380" i="3"/>
  <c r="S388" i="3"/>
  <c r="S396" i="3"/>
  <c r="S404" i="3"/>
  <c r="S412" i="3"/>
  <c r="S428" i="3"/>
  <c r="S444" i="3"/>
  <c r="S460" i="3"/>
  <c r="S476" i="3"/>
  <c r="S492" i="3"/>
  <c r="S508" i="3"/>
  <c r="S524" i="3"/>
  <c r="S540" i="3"/>
  <c r="S556" i="3"/>
  <c r="S572" i="3"/>
  <c r="S588" i="3"/>
  <c r="S604" i="3"/>
  <c r="S620" i="3"/>
  <c r="S636" i="3"/>
  <c r="S652" i="3"/>
  <c r="S668" i="3"/>
  <c r="S684" i="3"/>
  <c r="S700" i="3"/>
  <c r="S716" i="3"/>
  <c r="S732" i="3"/>
  <c r="S748" i="3"/>
  <c r="S764" i="3"/>
  <c r="S780" i="3"/>
  <c r="S796" i="3"/>
  <c r="S817" i="3"/>
  <c r="S836" i="3"/>
  <c r="S860" i="3"/>
  <c r="S892" i="3"/>
  <c r="S924" i="3"/>
  <c r="S956" i="3"/>
  <c r="S988" i="3"/>
  <c r="S1020" i="3"/>
  <c r="S1052" i="3"/>
  <c r="S1084" i="3"/>
  <c r="S37" i="3"/>
  <c r="S45" i="3"/>
  <c r="S53" i="3"/>
  <c r="S61" i="3"/>
  <c r="S69" i="3"/>
  <c r="S77" i="3"/>
  <c r="S85" i="3"/>
  <c r="S93" i="3"/>
  <c r="S101" i="3"/>
  <c r="S109" i="3"/>
  <c r="S117" i="3"/>
  <c r="S125" i="3"/>
  <c r="S133" i="3"/>
  <c r="S141" i="3"/>
  <c r="S149" i="3"/>
  <c r="S157" i="3"/>
  <c r="S165" i="3"/>
  <c r="S173" i="3"/>
  <c r="S181" i="3"/>
  <c r="S189" i="3"/>
  <c r="S197" i="3"/>
  <c r="S205" i="3"/>
  <c r="S213" i="3"/>
  <c r="S221" i="3"/>
  <c r="S229" i="3"/>
  <c r="S237" i="3"/>
  <c r="S245" i="3"/>
  <c r="S253" i="3"/>
  <c r="S261" i="3"/>
  <c r="S269" i="3"/>
  <c r="S277" i="3"/>
  <c r="S285" i="3"/>
  <c r="S293" i="3"/>
  <c r="S301" i="3"/>
  <c r="S309" i="3"/>
  <c r="S317" i="3"/>
  <c r="S325" i="3"/>
  <c r="S333" i="3"/>
  <c r="S341" i="3"/>
  <c r="S349" i="3"/>
  <c r="S357" i="3"/>
  <c r="S365" i="3"/>
  <c r="S373" i="3"/>
  <c r="S381" i="3"/>
  <c r="S389" i="3"/>
  <c r="S397" i="3"/>
  <c r="S405" i="3"/>
  <c r="S416" i="3"/>
  <c r="S432" i="3"/>
  <c r="S448" i="3"/>
  <c r="S464" i="3"/>
  <c r="S480" i="3"/>
  <c r="S496" i="3"/>
  <c r="S512" i="3"/>
  <c r="S528" i="3"/>
  <c r="S544" i="3"/>
  <c r="S560" i="3"/>
  <c r="S576" i="3"/>
  <c r="S592" i="3"/>
  <c r="S608" i="3"/>
  <c r="S624" i="3"/>
  <c r="S640" i="3"/>
  <c r="S656" i="3"/>
  <c r="S672" i="3"/>
  <c r="S688" i="3"/>
  <c r="S704" i="3"/>
  <c r="S720" i="3"/>
  <c r="S736" i="3"/>
  <c r="S752" i="3"/>
  <c r="S768" i="3"/>
  <c r="S784" i="3"/>
  <c r="S800" i="3"/>
  <c r="S819" i="3"/>
  <c r="S841" i="3"/>
  <c r="S867" i="3"/>
  <c r="S899" i="3"/>
  <c r="S931" i="3"/>
  <c r="S963" i="3"/>
  <c r="S995" i="3"/>
  <c r="S1027" i="3"/>
  <c r="S1090" i="3"/>
  <c r="S1082" i="3"/>
  <c r="S1074" i="3"/>
  <c r="S1066" i="3"/>
  <c r="S1058" i="3"/>
  <c r="S1050" i="3"/>
  <c r="S1042" i="3"/>
  <c r="S1034" i="3"/>
  <c r="S1026" i="3"/>
  <c r="S1018" i="3"/>
  <c r="S1010" i="3"/>
  <c r="S1002" i="3"/>
  <c r="S994" i="3"/>
  <c r="S986" i="3"/>
  <c r="S978" i="3"/>
  <c r="S970" i="3"/>
  <c r="S962" i="3"/>
  <c r="S954" i="3"/>
  <c r="S946" i="3"/>
  <c r="S938" i="3"/>
  <c r="S930" i="3"/>
  <c r="S922" i="3"/>
  <c r="S914" i="3"/>
  <c r="S906" i="3"/>
  <c r="S898" i="3"/>
  <c r="S890" i="3"/>
  <c r="S882" i="3"/>
  <c r="S874" i="3"/>
  <c r="S866" i="3"/>
  <c r="S858" i="3"/>
  <c r="S850" i="3"/>
  <c r="S842" i="3"/>
  <c r="S834" i="3"/>
  <c r="S826" i="3"/>
  <c r="S818" i="3"/>
  <c r="S810" i="3"/>
  <c r="S802" i="3"/>
  <c r="S794" i="3"/>
  <c r="S786" i="3"/>
  <c r="S778" i="3"/>
  <c r="S770" i="3"/>
  <c r="S762" i="3"/>
  <c r="S754" i="3"/>
  <c r="S746" i="3"/>
  <c r="S738" i="3"/>
  <c r="S730" i="3"/>
  <c r="S722" i="3"/>
  <c r="S714" i="3"/>
  <c r="S706" i="3"/>
  <c r="S698" i="3"/>
  <c r="S690" i="3"/>
  <c r="S682" i="3"/>
  <c r="S674" i="3"/>
  <c r="S666" i="3"/>
  <c r="S658" i="3"/>
  <c r="S650" i="3"/>
  <c r="S642" i="3"/>
  <c r="S634" i="3"/>
  <c r="S626" i="3"/>
  <c r="S618" i="3"/>
  <c r="S610" i="3"/>
  <c r="S602" i="3"/>
  <c r="S594" i="3"/>
  <c r="S586" i="3"/>
  <c r="S578" i="3"/>
  <c r="S570" i="3"/>
  <c r="S562" i="3"/>
  <c r="S554" i="3"/>
  <c r="S546" i="3"/>
  <c r="S538" i="3"/>
  <c r="S530" i="3"/>
  <c r="S522" i="3"/>
  <c r="S514" i="3"/>
  <c r="S506" i="3"/>
  <c r="S498" i="3"/>
  <c r="S490" i="3"/>
  <c r="S482" i="3"/>
  <c r="S474" i="3"/>
  <c r="S466" i="3"/>
  <c r="S458" i="3"/>
  <c r="S450" i="3"/>
  <c r="S442" i="3"/>
  <c r="S434" i="3"/>
  <c r="S426" i="3"/>
  <c r="S418" i="3"/>
  <c r="S1089" i="3"/>
  <c r="S1081" i="3"/>
  <c r="S1073" i="3"/>
  <c r="S1065" i="3"/>
  <c r="S1057" i="3"/>
  <c r="S1049" i="3"/>
  <c r="S1041" i="3"/>
  <c r="S1033" i="3"/>
  <c r="S1025" i="3"/>
  <c r="S1017" i="3"/>
  <c r="S1009" i="3"/>
  <c r="S1001" i="3"/>
  <c r="S993" i="3"/>
  <c r="S985" i="3"/>
  <c r="S977" i="3"/>
  <c r="S969" i="3"/>
  <c r="S961" i="3"/>
  <c r="S953" i="3"/>
  <c r="S945" i="3"/>
  <c r="S937" i="3"/>
  <c r="S929" i="3"/>
  <c r="S921" i="3"/>
  <c r="S913" i="3"/>
  <c r="S905" i="3"/>
  <c r="S897" i="3"/>
  <c r="S889" i="3"/>
  <c r="S881" i="3"/>
  <c r="S873" i="3"/>
  <c r="S865" i="3"/>
  <c r="S857" i="3"/>
  <c r="S1088" i="3"/>
  <c r="S1080" i="3"/>
  <c r="S1072" i="3"/>
  <c r="S1064" i="3"/>
  <c r="S1056" i="3"/>
  <c r="S1048" i="3"/>
  <c r="S1040" i="3"/>
  <c r="S1032" i="3"/>
  <c r="S1024" i="3"/>
  <c r="S1016" i="3"/>
  <c r="S1008" i="3"/>
  <c r="S1000" i="3"/>
  <c r="S992" i="3"/>
  <c r="S984" i="3"/>
  <c r="S976" i="3"/>
  <c r="S968" i="3"/>
  <c r="S960" i="3"/>
  <c r="S952" i="3"/>
  <c r="S944" i="3"/>
  <c r="S936" i="3"/>
  <c r="S928" i="3"/>
  <c r="S920" i="3"/>
  <c r="S912" i="3"/>
  <c r="S904" i="3"/>
  <c r="S896" i="3"/>
  <c r="S888" i="3"/>
  <c r="S880" i="3"/>
  <c r="S872" i="3"/>
  <c r="S864" i="3"/>
  <c r="S856" i="3"/>
  <c r="S848" i="3"/>
  <c r="S840" i="3"/>
  <c r="S832" i="3"/>
  <c r="S824" i="3"/>
  <c r="S816" i="3"/>
  <c r="S808" i="3"/>
  <c r="S1087" i="3"/>
  <c r="S1079" i="3"/>
  <c r="S1071" i="3"/>
  <c r="S1063" i="3"/>
  <c r="S1055" i="3"/>
  <c r="S1047" i="3"/>
  <c r="S1039" i="3"/>
  <c r="S1031" i="3"/>
  <c r="S1023" i="3"/>
  <c r="S1015" i="3"/>
  <c r="S1007" i="3"/>
  <c r="S999" i="3"/>
  <c r="S991" i="3"/>
  <c r="S983" i="3"/>
  <c r="S975" i="3"/>
  <c r="S967" i="3"/>
  <c r="S959" i="3"/>
  <c r="S951" i="3"/>
  <c r="S943" i="3"/>
  <c r="S935" i="3"/>
  <c r="S927" i="3"/>
  <c r="S919" i="3"/>
  <c r="S911" i="3"/>
  <c r="S903" i="3"/>
  <c r="S895" i="3"/>
  <c r="S887" i="3"/>
  <c r="S879" i="3"/>
  <c r="S871" i="3"/>
  <c r="S863" i="3"/>
  <c r="S855" i="3"/>
  <c r="S847" i="3"/>
  <c r="S839" i="3"/>
  <c r="S831" i="3"/>
  <c r="S823" i="3"/>
  <c r="S815" i="3"/>
  <c r="S807" i="3"/>
  <c r="S799" i="3"/>
  <c r="S791" i="3"/>
  <c r="S783" i="3"/>
  <c r="S775" i="3"/>
  <c r="S767" i="3"/>
  <c r="S759" i="3"/>
  <c r="S751" i="3"/>
  <c r="S743" i="3"/>
  <c r="S735" i="3"/>
  <c r="S727" i="3"/>
  <c r="S719" i="3"/>
  <c r="S711" i="3"/>
  <c r="S703" i="3"/>
  <c r="S695" i="3"/>
  <c r="S687" i="3"/>
  <c r="S679" i="3"/>
  <c r="S671" i="3"/>
  <c r="S663" i="3"/>
  <c r="S655" i="3"/>
  <c r="S647" i="3"/>
  <c r="S639" i="3"/>
  <c r="S631" i="3"/>
  <c r="S623" i="3"/>
  <c r="S615" i="3"/>
  <c r="S607" i="3"/>
  <c r="S599" i="3"/>
  <c r="S591" i="3"/>
  <c r="S583" i="3"/>
  <c r="S575" i="3"/>
  <c r="S567" i="3"/>
  <c r="S559" i="3"/>
  <c r="S551" i="3"/>
  <c r="S543" i="3"/>
  <c r="S535" i="3"/>
  <c r="S527" i="3"/>
  <c r="S519" i="3"/>
  <c r="S511" i="3"/>
  <c r="S503" i="3"/>
  <c r="S495" i="3"/>
  <c r="S487" i="3"/>
  <c r="S479" i="3"/>
  <c r="S471" i="3"/>
  <c r="S463" i="3"/>
  <c r="S455" i="3"/>
  <c r="S447" i="3"/>
  <c r="S439" i="3"/>
  <c r="S431" i="3"/>
  <c r="S423" i="3"/>
  <c r="S415" i="3"/>
  <c r="S1086" i="3"/>
  <c r="S1078" i="3"/>
  <c r="S1070" i="3"/>
  <c r="S1062" i="3"/>
  <c r="S1054" i="3"/>
  <c r="S1046" i="3"/>
  <c r="S1038" i="3"/>
  <c r="S1030" i="3"/>
  <c r="S1022" i="3"/>
  <c r="S1014" i="3"/>
  <c r="S1006" i="3"/>
  <c r="S998" i="3"/>
  <c r="S990" i="3"/>
  <c r="S982" i="3"/>
  <c r="S974" i="3"/>
  <c r="S966" i="3"/>
  <c r="S958" i="3"/>
  <c r="S950" i="3"/>
  <c r="S942" i="3"/>
  <c r="S934" i="3"/>
  <c r="S926" i="3"/>
  <c r="S918" i="3"/>
  <c r="S910" i="3"/>
  <c r="S902" i="3"/>
  <c r="S894" i="3"/>
  <c r="S886" i="3"/>
  <c r="S878" i="3"/>
  <c r="S870" i="3"/>
  <c r="S862" i="3"/>
  <c r="S854" i="3"/>
  <c r="S846" i="3"/>
  <c r="S838" i="3"/>
  <c r="S830" i="3"/>
  <c r="S822" i="3"/>
  <c r="S814" i="3"/>
  <c r="S806" i="3"/>
  <c r="S798" i="3"/>
  <c r="S790" i="3"/>
  <c r="S782" i="3"/>
  <c r="S774" i="3"/>
  <c r="S766" i="3"/>
  <c r="S758" i="3"/>
  <c r="S750" i="3"/>
  <c r="S742" i="3"/>
  <c r="S734" i="3"/>
  <c r="S726" i="3"/>
  <c r="S718" i="3"/>
  <c r="S710" i="3"/>
  <c r="S702" i="3"/>
  <c r="S694" i="3"/>
  <c r="S686" i="3"/>
  <c r="S678" i="3"/>
  <c r="S670" i="3"/>
  <c r="S662" i="3"/>
  <c r="S654" i="3"/>
  <c r="S646" i="3"/>
  <c r="S638" i="3"/>
  <c r="S630" i="3"/>
  <c r="S622" i="3"/>
  <c r="S614" i="3"/>
  <c r="S606" i="3"/>
  <c r="S598" i="3"/>
  <c r="S590" i="3"/>
  <c r="S582" i="3"/>
  <c r="S574" i="3"/>
  <c r="S566" i="3"/>
  <c r="S558" i="3"/>
  <c r="S550" i="3"/>
  <c r="S542" i="3"/>
  <c r="S534" i="3"/>
  <c r="S526" i="3"/>
  <c r="S518" i="3"/>
  <c r="S510" i="3"/>
  <c r="S502" i="3"/>
  <c r="S494" i="3"/>
  <c r="S486" i="3"/>
  <c r="S478" i="3"/>
  <c r="S470" i="3"/>
  <c r="S462" i="3"/>
  <c r="S454" i="3"/>
  <c r="S446" i="3"/>
  <c r="S438" i="3"/>
  <c r="S430" i="3"/>
  <c r="S422" i="3"/>
  <c r="S414" i="3"/>
  <c r="S1085" i="3"/>
  <c r="S1077" i="3"/>
  <c r="S1069" i="3"/>
  <c r="S1061" i="3"/>
  <c r="S1053" i="3"/>
  <c r="S1045" i="3"/>
  <c r="S1037" i="3"/>
  <c r="S1029" i="3"/>
  <c r="S1021" i="3"/>
  <c r="S1013" i="3"/>
  <c r="S1005" i="3"/>
  <c r="S997" i="3"/>
  <c r="S989" i="3"/>
  <c r="S981" i="3"/>
  <c r="S973" i="3"/>
  <c r="S965" i="3"/>
  <c r="S957" i="3"/>
  <c r="S949" i="3"/>
  <c r="S941" i="3"/>
  <c r="S933" i="3"/>
  <c r="S925" i="3"/>
  <c r="S917" i="3"/>
  <c r="S909" i="3"/>
  <c r="S901" i="3"/>
  <c r="S893" i="3"/>
  <c r="S885" i="3"/>
  <c r="S877" i="3"/>
  <c r="S869" i="3"/>
  <c r="S861" i="3"/>
  <c r="S853" i="3"/>
  <c r="S845" i="3"/>
  <c r="S837" i="3"/>
  <c r="S829" i="3"/>
  <c r="S821" i="3"/>
  <c r="S813" i="3"/>
  <c r="S805" i="3"/>
  <c r="S797" i="3"/>
  <c r="S789" i="3"/>
  <c r="S781" i="3"/>
  <c r="S773" i="3"/>
  <c r="S765" i="3"/>
  <c r="S757" i="3"/>
  <c r="S749" i="3"/>
  <c r="S741" i="3"/>
  <c r="S733" i="3"/>
  <c r="S725" i="3"/>
  <c r="S717" i="3"/>
  <c r="S709" i="3"/>
  <c r="S701" i="3"/>
  <c r="S693" i="3"/>
  <c r="S685" i="3"/>
  <c r="S677" i="3"/>
  <c r="S669" i="3"/>
  <c r="S661" i="3"/>
  <c r="S653" i="3"/>
  <c r="S645" i="3"/>
  <c r="S637" i="3"/>
  <c r="S629" i="3"/>
  <c r="S621" i="3"/>
  <c r="S613" i="3"/>
  <c r="S605" i="3"/>
  <c r="S597" i="3"/>
  <c r="S589" i="3"/>
  <c r="S581" i="3"/>
  <c r="S573" i="3"/>
  <c r="S565" i="3"/>
  <c r="S557" i="3"/>
  <c r="S549" i="3"/>
  <c r="S541" i="3"/>
  <c r="S533" i="3"/>
  <c r="S525" i="3"/>
  <c r="S517" i="3"/>
  <c r="S509" i="3"/>
  <c r="S501" i="3"/>
  <c r="S493" i="3"/>
  <c r="S485" i="3"/>
  <c r="S477" i="3"/>
  <c r="S469" i="3"/>
  <c r="S461" i="3"/>
  <c r="S453" i="3"/>
  <c r="S445" i="3"/>
  <c r="S437" i="3"/>
  <c r="S429" i="3"/>
  <c r="S421" i="3"/>
  <c r="S413" i="3"/>
  <c r="S38" i="3"/>
  <c r="S46" i="3"/>
  <c r="S54" i="3"/>
  <c r="S62" i="3"/>
  <c r="S70" i="3"/>
  <c r="S78" i="3"/>
  <c r="S86" i="3"/>
  <c r="S94" i="3"/>
  <c r="S102" i="3"/>
  <c r="S110" i="3"/>
  <c r="S118" i="3"/>
  <c r="S126" i="3"/>
  <c r="S134" i="3"/>
  <c r="S142" i="3"/>
  <c r="S150" i="3"/>
  <c r="S158" i="3"/>
  <c r="S166" i="3"/>
  <c r="S174" i="3"/>
  <c r="S182" i="3"/>
  <c r="S190" i="3"/>
  <c r="S198" i="3"/>
  <c r="S206" i="3"/>
  <c r="S214" i="3"/>
  <c r="S222" i="3"/>
  <c r="S230" i="3"/>
  <c r="S238" i="3"/>
  <c r="S246" i="3"/>
  <c r="S254" i="3"/>
  <c r="S262" i="3"/>
  <c r="S270" i="3"/>
  <c r="S278" i="3"/>
  <c r="S286" i="3"/>
  <c r="S294" i="3"/>
  <c r="S302" i="3"/>
  <c r="S310" i="3"/>
  <c r="S318" i="3"/>
  <c r="S326" i="3"/>
  <c r="S334" i="3"/>
  <c r="S342" i="3"/>
  <c r="S350" i="3"/>
  <c r="S358" i="3"/>
  <c r="S366" i="3"/>
  <c r="S374" i="3"/>
  <c r="S382" i="3"/>
  <c r="S390" i="3"/>
  <c r="S398" i="3"/>
  <c r="S406" i="3"/>
  <c r="S417" i="3"/>
  <c r="S433" i="3"/>
  <c r="S449" i="3"/>
  <c r="S465" i="3"/>
  <c r="S481" i="3"/>
  <c r="S497" i="3"/>
  <c r="S513" i="3"/>
  <c r="S529" i="3"/>
  <c r="S545" i="3"/>
  <c r="S561" i="3"/>
  <c r="S577" i="3"/>
  <c r="S593" i="3"/>
  <c r="S609" i="3"/>
  <c r="S625" i="3"/>
  <c r="S641" i="3"/>
  <c r="S657" i="3"/>
  <c r="S673" i="3"/>
  <c r="S689" i="3"/>
  <c r="S705" i="3"/>
  <c r="S721" i="3"/>
  <c r="S737" i="3"/>
  <c r="S753" i="3"/>
  <c r="S769" i="3"/>
  <c r="S785" i="3"/>
  <c r="S801" i="3"/>
  <c r="S820" i="3"/>
  <c r="S843" i="3"/>
  <c r="S868" i="3"/>
  <c r="S900" i="3"/>
  <c r="S932" i="3"/>
  <c r="S964" i="3"/>
  <c r="S996" i="3"/>
  <c r="S1028" i="3"/>
  <c r="S1060" i="3"/>
  <c r="T177" i="8"/>
  <c r="T241" i="8"/>
  <c r="T305" i="8"/>
  <c r="T513" i="8"/>
  <c r="T200" i="8"/>
  <c r="T345" i="8"/>
  <c r="T153" i="8"/>
  <c r="T192" i="8"/>
  <c r="T217" i="8"/>
  <c r="T288" i="8"/>
  <c r="T297" i="8"/>
  <c r="T384" i="8"/>
  <c r="T521" i="8"/>
  <c r="T544" i="8"/>
  <c r="T560" i="8"/>
  <c r="T665" i="8"/>
  <c r="T56" i="8"/>
  <c r="T184" i="8"/>
  <c r="T209" i="8"/>
  <c r="T248" i="8"/>
  <c r="T417" i="8"/>
  <c r="T552" i="8"/>
  <c r="T569" i="8"/>
  <c r="T161" i="8"/>
  <c r="T281" i="8"/>
  <c r="T321" i="8"/>
  <c r="T313" i="8"/>
  <c r="T673" i="8"/>
  <c r="T89" i="8"/>
  <c r="T193" i="8"/>
  <c r="T273" i="8"/>
  <c r="T289" i="8"/>
  <c r="T561" i="8"/>
  <c r="T577" i="8"/>
  <c r="T681" i="8"/>
  <c r="T697" i="8"/>
  <c r="T705" i="8"/>
  <c r="T713" i="8"/>
  <c r="T721" i="8"/>
  <c r="T729" i="8"/>
  <c r="T737" i="8"/>
  <c r="T745" i="8"/>
  <c r="T753" i="8"/>
  <c r="T761" i="8"/>
  <c r="T769" i="8"/>
  <c r="T777" i="8"/>
  <c r="T785" i="8"/>
  <c r="T793" i="8"/>
  <c r="T801" i="8"/>
  <c r="T809" i="8"/>
  <c r="T817" i="8"/>
  <c r="T825" i="8"/>
  <c r="T833" i="8"/>
  <c r="T841" i="8"/>
  <c r="T849" i="8"/>
  <c r="T857" i="8"/>
  <c r="T865" i="8"/>
  <c r="T873" i="8"/>
  <c r="T881" i="8"/>
  <c r="T889" i="8"/>
  <c r="T897" i="8"/>
  <c r="T905" i="8"/>
  <c r="T913" i="8"/>
  <c r="T921" i="8"/>
  <c r="T929" i="8"/>
  <c r="T937" i="8"/>
  <c r="T945" i="8"/>
  <c r="T953" i="8"/>
  <c r="T961" i="8"/>
  <c r="T969" i="8"/>
  <c r="T977" i="8"/>
  <c r="T985" i="8"/>
  <c r="T993" i="8"/>
  <c r="T1001" i="8"/>
  <c r="T1009" i="8"/>
  <c r="T1017" i="8"/>
  <c r="T1025" i="8"/>
  <c r="T1033" i="8"/>
  <c r="T1041" i="8"/>
  <c r="T1049" i="8"/>
  <c r="T1057" i="8"/>
  <c r="T1065" i="8"/>
  <c r="T1073" i="8"/>
  <c r="T1081" i="8"/>
  <c r="T1089" i="8"/>
  <c r="T225" i="8"/>
  <c r="T449" i="8"/>
  <c r="T201" i="8"/>
  <c r="T185" i="8"/>
  <c r="T385" i="8"/>
  <c r="T601" i="8"/>
  <c r="T689" i="8"/>
  <c r="T106" i="8"/>
  <c r="T258" i="8"/>
  <c r="T698" i="8"/>
  <c r="T706" i="8"/>
  <c r="T730" i="8"/>
  <c r="T738" i="8"/>
  <c r="T754" i="8"/>
  <c r="T762" i="8"/>
  <c r="T770" i="8"/>
  <c r="T786" i="8"/>
  <c r="T810" i="8"/>
  <c r="T826" i="8"/>
  <c r="T842" i="8"/>
  <c r="T858" i="8"/>
  <c r="T874" i="8"/>
  <c r="T890" i="8"/>
  <c r="T906" i="8"/>
  <c r="T930" i="8"/>
  <c r="T946" i="8"/>
  <c r="T954" i="8"/>
  <c r="T970" i="8"/>
  <c r="T986" i="8"/>
  <c r="T1002" i="8"/>
  <c r="T1026" i="8"/>
  <c r="T1042" i="8"/>
  <c r="T1066" i="8"/>
  <c r="T1082" i="8"/>
  <c r="T650" i="8"/>
  <c r="T282" i="8"/>
  <c r="T522" i="8"/>
  <c r="T618" i="8"/>
  <c r="T658" i="8"/>
  <c r="T690" i="8"/>
  <c r="T714" i="8"/>
  <c r="T722" i="8"/>
  <c r="T746" i="8"/>
  <c r="T778" i="8"/>
  <c r="T794" i="8"/>
  <c r="T802" i="8"/>
  <c r="T818" i="8"/>
  <c r="T834" i="8"/>
  <c r="T850" i="8"/>
  <c r="T866" i="8"/>
  <c r="T882" i="8"/>
  <c r="T898" i="8"/>
  <c r="T914" i="8"/>
  <c r="T922" i="8"/>
  <c r="T938" i="8"/>
  <c r="T962" i="8"/>
  <c r="T978" i="8"/>
  <c r="T994" i="8"/>
  <c r="T1010" i="8"/>
  <c r="T1018" i="8"/>
  <c r="T1034" i="8"/>
  <c r="T1050" i="8"/>
  <c r="T1058" i="8"/>
  <c r="T1074" i="8"/>
  <c r="T1090" i="8"/>
  <c r="T122" i="8"/>
  <c r="T160" i="8"/>
  <c r="T224" i="8"/>
  <c r="T296" i="8"/>
  <c r="T320" i="8"/>
  <c r="T528" i="8"/>
  <c r="T568" i="8"/>
  <c r="T626" i="8"/>
  <c r="T635" i="8"/>
  <c r="T208" i="8"/>
  <c r="T312" i="8"/>
  <c r="T480" i="8"/>
  <c r="T576" i="8"/>
  <c r="T592" i="8"/>
  <c r="T38" i="8"/>
  <c r="T118" i="8"/>
  <c r="T190" i="8"/>
  <c r="T242" i="8"/>
  <c r="T631" i="8"/>
  <c r="T634" i="8"/>
  <c r="T679" i="8"/>
  <c r="T102" i="8"/>
  <c r="T214" i="8"/>
  <c r="T380" i="8"/>
  <c r="T413" i="8"/>
  <c r="T454" i="8"/>
  <c r="T477" i="8"/>
  <c r="T510" i="8"/>
  <c r="T517" i="8"/>
  <c r="T566" i="8"/>
  <c r="T150" i="8"/>
  <c r="T206" i="8"/>
  <c r="T487" i="8"/>
  <c r="T655" i="8"/>
  <c r="T666" i="8"/>
  <c r="T674" i="8"/>
  <c r="T700" i="8"/>
  <c r="T708" i="8"/>
  <c r="T716" i="8"/>
  <c r="T724" i="8"/>
  <c r="T732" i="8"/>
  <c r="T740" i="8"/>
  <c r="T748" i="8"/>
  <c r="T756" i="8"/>
  <c r="T764" i="8"/>
  <c r="T772" i="8"/>
  <c r="T780" i="8"/>
  <c r="T788" i="8"/>
  <c r="T796" i="8"/>
  <c r="T804" i="8"/>
  <c r="T812" i="8"/>
  <c r="T820" i="8"/>
  <c r="T828" i="8"/>
  <c r="T836" i="8"/>
  <c r="T844" i="8"/>
  <c r="T852" i="8"/>
  <c r="T860" i="8"/>
  <c r="T868" i="8"/>
  <c r="T876" i="8"/>
  <c r="T884" i="8"/>
  <c r="T892" i="8"/>
  <c r="T900" i="8"/>
  <c r="T908" i="8"/>
  <c r="T916" i="8"/>
  <c r="T924" i="8"/>
  <c r="T932" i="8"/>
  <c r="T940" i="8"/>
  <c r="T948" i="8"/>
  <c r="T956" i="8"/>
  <c r="T964" i="8"/>
  <c r="T972" i="8"/>
  <c r="T980" i="8"/>
  <c r="T988" i="8"/>
  <c r="T996" i="8"/>
  <c r="T1004" i="8"/>
  <c r="T1012" i="8"/>
  <c r="T1020" i="8"/>
  <c r="T1028" i="8"/>
  <c r="T1036" i="8"/>
  <c r="T1044" i="8"/>
  <c r="T1052" i="8"/>
  <c r="T1060" i="8"/>
  <c r="T1068" i="8"/>
  <c r="T1076" i="8"/>
  <c r="T62" i="8"/>
  <c r="T142" i="8"/>
  <c r="T356" i="8"/>
  <c r="T390" i="8"/>
  <c r="T396" i="8"/>
  <c r="T460" i="8"/>
  <c r="T508" i="8"/>
  <c r="T532" i="8"/>
  <c r="T70" i="8"/>
  <c r="T110" i="8"/>
  <c r="T198" i="8"/>
  <c r="T274" i="8"/>
  <c r="T278" i="8"/>
  <c r="T314" i="8"/>
  <c r="T359" i="8"/>
  <c r="T406" i="8"/>
  <c r="T421" i="8"/>
  <c r="T429" i="8"/>
  <c r="T470" i="8"/>
  <c r="T493" i="8"/>
  <c r="T615" i="8"/>
  <c r="T663" i="8"/>
  <c r="T682" i="8"/>
  <c r="T309" i="8"/>
  <c r="T333" i="8"/>
  <c r="T661" i="8"/>
  <c r="T176" i="8"/>
  <c r="T240" i="8"/>
  <c r="T304" i="8"/>
  <c r="T392" i="8"/>
  <c r="T512" i="8"/>
  <c r="T168" i="8"/>
  <c r="T232" i="8"/>
  <c r="T256" i="8"/>
  <c r="T400" i="8"/>
  <c r="T448" i="8"/>
  <c r="T464" i="8"/>
  <c r="T31" i="8"/>
  <c r="T555" i="8"/>
  <c r="T579" i="8"/>
  <c r="T1084" i="8"/>
  <c r="T285" i="8"/>
  <c r="T412" i="8"/>
  <c r="T485" i="8"/>
  <c r="T533" i="8"/>
  <c r="T547" i="8"/>
  <c r="T587" i="8"/>
  <c r="T627" i="8"/>
  <c r="T707" i="8"/>
  <c r="T715" i="8"/>
  <c r="T723" i="8"/>
  <c r="T755" i="8"/>
  <c r="T787" i="8"/>
  <c r="T795" i="8"/>
  <c r="T803" i="8"/>
  <c r="T827" i="8"/>
  <c r="T835" i="8"/>
  <c r="T843" i="8"/>
  <c r="T899" i="8"/>
  <c r="T907" i="8"/>
  <c r="T915" i="8"/>
  <c r="T931" i="8"/>
  <c r="T939" i="8"/>
  <c r="T595" i="8"/>
  <c r="T348" i="8"/>
  <c r="T436" i="8"/>
  <c r="T452" i="8"/>
  <c r="T365" i="8"/>
  <c r="T381" i="8"/>
  <c r="T444" i="8"/>
  <c r="T476" i="8"/>
  <c r="T636" i="8"/>
  <c r="T644" i="8"/>
  <c r="T699" i="8"/>
  <c r="T731" i="8"/>
  <c r="T739" i="8"/>
  <c r="T747" i="8"/>
  <c r="T763" i="8"/>
  <c r="T771" i="8"/>
  <c r="T779" i="8"/>
  <c r="T811" i="8"/>
  <c r="T819" i="8"/>
  <c r="T851" i="8"/>
  <c r="T859" i="8"/>
  <c r="T867" i="8"/>
  <c r="T875" i="8"/>
  <c r="T883" i="8"/>
  <c r="T891" i="8"/>
  <c r="T923" i="8"/>
  <c r="T947" i="8"/>
  <c r="T955" i="8"/>
  <c r="T963" i="8"/>
  <c r="T971" i="8"/>
  <c r="T979" i="8"/>
  <c r="T987" i="8"/>
  <c r="T995" i="8"/>
  <c r="T1003" i="8"/>
  <c r="T1011" i="8"/>
  <c r="T1019" i="8"/>
  <c r="T1027" i="8"/>
  <c r="T1035" i="8"/>
  <c r="T1043" i="8"/>
  <c r="T1051" i="8"/>
  <c r="T1067" i="8"/>
  <c r="T1075" i="8"/>
  <c r="T1083" i="8"/>
  <c r="T78" i="8"/>
  <c r="T404" i="8"/>
  <c r="T468" i="8"/>
  <c r="T523" i="8"/>
  <c r="T539" i="8"/>
  <c r="T675" i="8"/>
  <c r="T46" i="8"/>
  <c r="T86" i="8"/>
  <c r="T111" i="8"/>
  <c r="T126" i="8"/>
  <c r="T174" i="8"/>
  <c r="T238" i="8"/>
  <c r="T246" i="8"/>
  <c r="T254" i="8"/>
  <c r="T269" i="8"/>
  <c r="T301" i="8"/>
  <c r="T332" i="8"/>
  <c r="T397" i="8"/>
  <c r="T407" i="8"/>
  <c r="T422" i="8"/>
  <c r="T453" i="8"/>
  <c r="T461" i="8"/>
  <c r="T471" i="8"/>
  <c r="T509" i="8"/>
  <c r="T516" i="8"/>
  <c r="T531" i="8"/>
  <c r="T571" i="8"/>
  <c r="T598" i="8"/>
  <c r="T607" i="8"/>
  <c r="T620" i="8"/>
  <c r="T652" i="8"/>
  <c r="T683" i="8"/>
  <c r="T694" i="8"/>
  <c r="T702" i="8"/>
  <c r="T710" i="8"/>
  <c r="T718" i="8"/>
  <c r="T726" i="8"/>
  <c r="T734" i="8"/>
  <c r="T742" i="8"/>
  <c r="T750" i="8"/>
  <c r="T758" i="8"/>
  <c r="T766" i="8"/>
  <c r="T774" i="8"/>
  <c r="T782" i="8"/>
  <c r="T790" i="8"/>
  <c r="T798" i="8"/>
  <c r="T806" i="8"/>
  <c r="T814" i="8"/>
  <c r="T822" i="8"/>
  <c r="T830" i="8"/>
  <c r="T838" i="8"/>
  <c r="T846" i="8"/>
  <c r="T854" i="8"/>
  <c r="T862" i="8"/>
  <c r="T870" i="8"/>
  <c r="T878" i="8"/>
  <c r="T886" i="8"/>
  <c r="T894" i="8"/>
  <c r="T902" i="8"/>
  <c r="T910" i="8"/>
  <c r="T918" i="8"/>
  <c r="T926" i="8"/>
  <c r="T934" i="8"/>
  <c r="T942" i="8"/>
  <c r="T950" i="8"/>
  <c r="T958" i="8"/>
  <c r="T966" i="8"/>
  <c r="T974" i="8"/>
  <c r="T982" i="8"/>
  <c r="T990" i="8"/>
  <c r="T998" i="8"/>
  <c r="T1006" i="8"/>
  <c r="T1014" i="8"/>
  <c r="T1022" i="8"/>
  <c r="T1030" i="8"/>
  <c r="T1038" i="8"/>
  <c r="T1046" i="8"/>
  <c r="T1054" i="8"/>
  <c r="T1062" i="8"/>
  <c r="T1070" i="8"/>
  <c r="T1078" i="8"/>
  <c r="T1086" i="8"/>
  <c r="T1059" i="8"/>
  <c r="T182" i="8"/>
  <c r="T340" i="8"/>
  <c r="T373" i="8"/>
  <c r="T389" i="8"/>
  <c r="T501" i="8"/>
  <c r="T605" i="8"/>
  <c r="T692" i="8"/>
  <c r="T54" i="8"/>
  <c r="T134" i="8"/>
  <c r="T166" i="8"/>
  <c r="T230" i="8"/>
  <c r="T262" i="8"/>
  <c r="T324" i="8"/>
  <c r="T439" i="8"/>
  <c r="T445" i="8"/>
  <c r="T492" i="8"/>
  <c r="T580" i="8"/>
  <c r="T613" i="8"/>
  <c r="T628" i="8"/>
  <c r="T639" i="8"/>
  <c r="T660" i="8"/>
  <c r="T687" i="8"/>
  <c r="T94" i="8"/>
  <c r="T158" i="8"/>
  <c r="T222" i="8"/>
  <c r="T293" i="8"/>
  <c r="T317" i="8"/>
  <c r="T364" i="8"/>
  <c r="T372" i="8"/>
  <c r="T388" i="8"/>
  <c r="T405" i="8"/>
  <c r="T420" i="8"/>
  <c r="T428" i="8"/>
  <c r="T437" i="8"/>
  <c r="T469" i="8"/>
  <c r="T479" i="8"/>
  <c r="T484" i="8"/>
  <c r="T500" i="8"/>
  <c r="T563" i="8"/>
  <c r="T647" i="8"/>
  <c r="T693" i="8"/>
  <c r="T701" i="8"/>
  <c r="T709" i="8"/>
  <c r="T717" i="8"/>
  <c r="T725" i="8"/>
  <c r="T733" i="8"/>
  <c r="T741" i="8"/>
  <c r="T749" i="8"/>
  <c r="T757" i="8"/>
  <c r="T765" i="8"/>
  <c r="T773" i="8"/>
  <c r="T781" i="8"/>
  <c r="T789" i="8"/>
  <c r="T797" i="8"/>
  <c r="T805" i="8"/>
  <c r="T813" i="8"/>
  <c r="T821" i="8"/>
  <c r="T829" i="8"/>
  <c r="T837" i="8"/>
  <c r="T845" i="8"/>
  <c r="T853" i="8"/>
  <c r="T861" i="8"/>
  <c r="T869" i="8"/>
  <c r="T877" i="8"/>
  <c r="T885" i="8"/>
  <c r="T893" i="8"/>
  <c r="T901" i="8"/>
  <c r="T909" i="8"/>
  <c r="T917" i="8"/>
  <c r="T925" i="8"/>
  <c r="T933" i="8"/>
  <c r="T941" i="8"/>
  <c r="T949" i="8"/>
  <c r="T957" i="8"/>
  <c r="T965" i="8"/>
  <c r="T973" i="8"/>
  <c r="T981" i="8"/>
  <c r="T989" i="8"/>
  <c r="T997" i="8"/>
  <c r="T1005" i="8"/>
  <c r="T1013" i="8"/>
  <c r="T1021" i="8"/>
  <c r="T1029" i="8"/>
  <c r="T1037" i="8"/>
  <c r="T1045" i="8"/>
  <c r="T1053" i="8"/>
  <c r="T1061" i="8"/>
  <c r="T1069" i="8"/>
  <c r="T1077" i="8"/>
  <c r="T1085" i="8"/>
  <c r="T96" i="8"/>
  <c r="T136" i="8"/>
  <c r="T79" i="8"/>
  <c r="T77" i="8"/>
  <c r="T81" i="8"/>
  <c r="T489" i="8"/>
  <c r="T290" i="8"/>
  <c r="T383" i="8"/>
  <c r="T529" i="8"/>
  <c r="T596" i="8"/>
  <c r="T603" i="8"/>
  <c r="T606" i="8"/>
  <c r="T609" i="8"/>
  <c r="T419" i="8"/>
  <c r="T684" i="8"/>
  <c r="T466" i="8"/>
  <c r="T366" i="8"/>
  <c r="T619" i="8"/>
  <c r="T48" i="8"/>
  <c r="T640" i="8"/>
  <c r="T325" i="8"/>
  <c r="T327" i="8"/>
  <c r="T612" i="8"/>
  <c r="T463" i="8"/>
  <c r="T61" i="8"/>
  <c r="T637" i="8"/>
  <c r="T145" i="8"/>
  <c r="T154" i="8"/>
  <c r="T156" i="8"/>
  <c r="T60" i="8"/>
  <c r="T125" i="8"/>
  <c r="T133" i="8"/>
  <c r="T272" i="8"/>
  <c r="T287" i="8"/>
  <c r="T526" i="8"/>
  <c r="T574" i="8"/>
  <c r="T163" i="8"/>
  <c r="T218" i="8"/>
  <c r="T220" i="8"/>
  <c r="T279" i="8"/>
  <c r="T306" i="8"/>
  <c r="T382" i="8"/>
  <c r="T624" i="8"/>
  <c r="T677" i="8"/>
  <c r="T39" i="8"/>
  <c r="T41" i="8"/>
  <c r="T123" i="8"/>
  <c r="T171" i="8"/>
  <c r="T207" i="8"/>
  <c r="T264" i="8"/>
  <c r="T311" i="8"/>
  <c r="T347" i="8"/>
  <c r="T349" i="8"/>
  <c r="T357" i="8"/>
  <c r="T374" i="8"/>
  <c r="T376" i="8"/>
  <c r="T403" i="8"/>
  <c r="T540" i="8"/>
  <c r="T558" i="8"/>
  <c r="T672" i="8"/>
  <c r="T88" i="8"/>
  <c r="T90" i="8"/>
  <c r="T103" i="8"/>
  <c r="T105" i="8"/>
  <c r="T203" i="8"/>
  <c r="T215" i="8"/>
  <c r="T223" i="8"/>
  <c r="T247" i="8"/>
  <c r="T249" i="8"/>
  <c r="T251" i="8"/>
  <c r="T341" i="8"/>
  <c r="T343" i="8"/>
  <c r="T346" i="8"/>
  <c r="T353" i="8"/>
  <c r="T361" i="8"/>
  <c r="T450" i="8"/>
  <c r="T462" i="8"/>
  <c r="T50" i="8"/>
  <c r="T112" i="8"/>
  <c r="T114" i="8"/>
  <c r="T124" i="8"/>
  <c r="T129" i="8"/>
  <c r="T175" i="8"/>
  <c r="T451" i="8"/>
  <c r="T85" i="8"/>
  <c r="T109" i="8"/>
  <c r="T211" i="8"/>
  <c r="T243" i="8"/>
  <c r="T298" i="8"/>
  <c r="T399" i="8"/>
  <c r="T527" i="8"/>
  <c r="T659" i="8"/>
  <c r="T662" i="8"/>
  <c r="T524" i="8"/>
  <c r="T572" i="8"/>
  <c r="T629" i="8"/>
  <c r="T57" i="8"/>
  <c r="T66" i="8"/>
  <c r="T139" i="8"/>
  <c r="T186" i="8"/>
  <c r="T188" i="8"/>
  <c r="T295" i="8"/>
  <c r="T322" i="8"/>
  <c r="T375" i="8"/>
  <c r="T377" i="8"/>
  <c r="T467" i="8"/>
  <c r="T514" i="8"/>
  <c r="T519" i="8"/>
  <c r="T582" i="8"/>
  <c r="T643" i="8"/>
  <c r="T649" i="8"/>
  <c r="T656" i="8"/>
  <c r="T691" i="8"/>
  <c r="T194" i="8"/>
  <c r="T584" i="8"/>
  <c r="T588" i="8"/>
  <c r="T600" i="8"/>
  <c r="T120" i="8"/>
  <c r="T260" i="8"/>
  <c r="T335" i="8"/>
  <c r="T98" i="8"/>
  <c r="T108" i="8"/>
  <c r="T113" i="8"/>
  <c r="T135" i="8"/>
  <c r="T137" i="8"/>
  <c r="T183" i="8"/>
  <c r="T191" i="8"/>
  <c r="T270" i="8"/>
  <c r="T418" i="8"/>
  <c r="T433" i="8"/>
  <c r="T502" i="8"/>
  <c r="T504" i="8"/>
  <c r="T668" i="8"/>
  <c r="T680" i="8"/>
  <c r="T685" i="8"/>
  <c r="T65" i="8"/>
  <c r="T69" i="8"/>
  <c r="T72" i="8"/>
  <c r="T74" i="8"/>
  <c r="T87" i="8"/>
  <c r="T107" i="8"/>
  <c r="T179" i="8"/>
  <c r="T257" i="8"/>
  <c r="T319" i="8"/>
  <c r="T402" i="8"/>
  <c r="T424" i="8"/>
  <c r="T564" i="8"/>
  <c r="T664" i="8"/>
  <c r="T670" i="8"/>
  <c r="T676" i="8"/>
  <c r="T53" i="8"/>
  <c r="T59" i="8"/>
  <c r="T93" i="8"/>
  <c r="T101" i="8"/>
  <c r="T104" i="8"/>
  <c r="T162" i="8"/>
  <c r="T164" i="8"/>
  <c r="T226" i="8"/>
  <c r="T228" i="8"/>
  <c r="T234" i="8"/>
  <c r="T236" i="8"/>
  <c r="T303" i="8"/>
  <c r="T495" i="8"/>
  <c r="T530" i="8"/>
  <c r="T648" i="8"/>
  <c r="T32" i="8"/>
  <c r="T45" i="8"/>
  <c r="T47" i="8"/>
  <c r="T49" i="8"/>
  <c r="T80" i="8"/>
  <c r="T481" i="8"/>
  <c r="T486" i="8"/>
  <c r="T497" i="8"/>
  <c r="T557" i="8"/>
  <c r="T617" i="8"/>
  <c r="T144" i="8"/>
  <c r="T196" i="8"/>
  <c r="T447" i="8"/>
  <c r="T578" i="8"/>
  <c r="T117" i="8"/>
  <c r="T146" i="8"/>
  <c r="T255" i="8"/>
  <c r="T337" i="8"/>
  <c r="T425" i="8"/>
  <c r="T441" i="8"/>
  <c r="T34" i="8"/>
  <c r="T151" i="8"/>
  <c r="T159" i="8"/>
  <c r="T37" i="8"/>
  <c r="T40" i="8"/>
  <c r="T42" i="8"/>
  <c r="T82" i="8"/>
  <c r="T95" i="8"/>
  <c r="T97" i="8"/>
  <c r="T128" i="8"/>
  <c r="T141" i="8"/>
  <c r="T155" i="8"/>
  <c r="T170" i="8"/>
  <c r="T202" i="8"/>
  <c r="T231" i="8"/>
  <c r="T239" i="8"/>
  <c r="T250" i="8"/>
  <c r="T259" i="8"/>
  <c r="T310" i="8"/>
  <c r="T342" i="8"/>
  <c r="T344" i="8"/>
  <c r="T350" i="8"/>
  <c r="T457" i="8"/>
  <c r="T488" i="8"/>
  <c r="T583" i="8"/>
  <c r="T616" i="8"/>
  <c r="T33" i="8"/>
  <c r="T55" i="8"/>
  <c r="T64" i="8"/>
  <c r="T71" i="8"/>
  <c r="T73" i="8"/>
  <c r="T119" i="8"/>
  <c r="T121" i="8"/>
  <c r="T130" i="8"/>
  <c r="T140" i="8"/>
  <c r="T149" i="8"/>
  <c r="T167" i="8"/>
  <c r="T199" i="8"/>
  <c r="T244" i="8"/>
  <c r="T275" i="8"/>
  <c r="T286" i="8"/>
  <c r="T302" i="8"/>
  <c r="T334" i="8"/>
  <c r="T336" i="8"/>
  <c r="T352" i="8"/>
  <c r="T358" i="8"/>
  <c r="T393" i="8"/>
  <c r="T438" i="8"/>
  <c r="T478" i="8"/>
  <c r="T556" i="8"/>
  <c r="T593" i="8"/>
  <c r="T604" i="8"/>
  <c r="T611" i="8"/>
  <c r="T638" i="8"/>
  <c r="T653" i="8"/>
  <c r="T667" i="8"/>
  <c r="T688" i="8"/>
  <c r="T172" i="8"/>
  <c r="T187" i="8"/>
  <c r="T204" i="8"/>
  <c r="T219" i="8"/>
  <c r="T294" i="8"/>
  <c r="T328" i="8"/>
  <c r="T387" i="8"/>
  <c r="T391" i="8"/>
  <c r="T398" i="8"/>
  <c r="T506" i="8"/>
  <c r="T545" i="8"/>
  <c r="T553" i="8"/>
  <c r="T570" i="8"/>
  <c r="T573" i="8"/>
  <c r="T608" i="8"/>
  <c r="T621" i="8"/>
  <c r="T632" i="8"/>
  <c r="T651" i="8"/>
  <c r="T178" i="8"/>
  <c r="T180" i="8"/>
  <c r="T195" i="8"/>
  <c r="T210" i="8"/>
  <c r="T212" i="8"/>
  <c r="T227" i="8"/>
  <c r="T233" i="8"/>
  <c r="T235" i="8"/>
  <c r="T280" i="8"/>
  <c r="T318" i="8"/>
  <c r="T360" i="8"/>
  <c r="T386" i="8"/>
  <c r="T414" i="8"/>
  <c r="T430" i="8"/>
  <c r="T432" i="8"/>
  <c r="T440" i="8"/>
  <c r="T446" i="8"/>
  <c r="T494" i="8"/>
  <c r="T496" i="8"/>
  <c r="T503" i="8"/>
  <c r="T505" i="8"/>
  <c r="T548" i="8"/>
  <c r="T565" i="8"/>
  <c r="T614" i="8"/>
  <c r="T646" i="8"/>
  <c r="T657" i="8"/>
  <c r="T669" i="8"/>
  <c r="M195" i="8"/>
  <c r="N195" i="8" s="1"/>
  <c r="L195" i="8"/>
  <c r="M227" i="8"/>
  <c r="N227" i="8" s="1"/>
  <c r="L227" i="8"/>
  <c r="M302" i="8"/>
  <c r="N302" i="8" s="1"/>
  <c r="L302" i="8"/>
  <c r="L599" i="8"/>
  <c r="M599" i="8"/>
  <c r="N599" i="8" s="1"/>
  <c r="T43" i="8"/>
  <c r="T44" i="8"/>
  <c r="M64" i="8"/>
  <c r="N64" i="8" s="1"/>
  <c r="L64" i="8"/>
  <c r="M81" i="8"/>
  <c r="N81" i="8" s="1"/>
  <c r="L81" i="8"/>
  <c r="M95" i="8"/>
  <c r="N95" i="8" s="1"/>
  <c r="L95" i="8"/>
  <c r="M112" i="8"/>
  <c r="N112" i="8" s="1"/>
  <c r="L112" i="8"/>
  <c r="M144" i="8"/>
  <c r="N144" i="8" s="1"/>
  <c r="L144" i="8"/>
  <c r="L180" i="8"/>
  <c r="M180" i="8"/>
  <c r="N180" i="8" s="1"/>
  <c r="L212" i="8"/>
  <c r="M212" i="8"/>
  <c r="N212" i="8" s="1"/>
  <c r="M265" i="8"/>
  <c r="N265" i="8" s="1"/>
  <c r="L265" i="8"/>
  <c r="M296" i="8"/>
  <c r="N296" i="8" s="1"/>
  <c r="L296" i="8"/>
  <c r="T300" i="8"/>
  <c r="M334" i="8"/>
  <c r="N334" i="8" s="1"/>
  <c r="L334" i="8"/>
  <c r="L361" i="8"/>
  <c r="M361" i="8"/>
  <c r="N361" i="8" s="1"/>
  <c r="L527" i="8"/>
  <c r="M527" i="8"/>
  <c r="N527" i="8" s="1"/>
  <c r="T551" i="8"/>
  <c r="T597" i="8"/>
  <c r="M46" i="8"/>
  <c r="N46" i="8" s="1"/>
  <c r="L46" i="8"/>
  <c r="L74" i="8"/>
  <c r="M74" i="8"/>
  <c r="N74" i="8" s="1"/>
  <c r="T91" i="8"/>
  <c r="T92" i="8"/>
  <c r="M171" i="8"/>
  <c r="N171" i="8" s="1"/>
  <c r="L171" i="8"/>
  <c r="M203" i="8"/>
  <c r="N203" i="8" s="1"/>
  <c r="L203" i="8"/>
  <c r="M259" i="8"/>
  <c r="N259" i="8" s="1"/>
  <c r="L259" i="8"/>
  <c r="T267" i="8"/>
  <c r="M288" i="8"/>
  <c r="N288" i="8" s="1"/>
  <c r="L288" i="8"/>
  <c r="L328" i="8"/>
  <c r="M328" i="8"/>
  <c r="N328" i="8" s="1"/>
  <c r="M423" i="8"/>
  <c r="N423" i="8" s="1"/>
  <c r="L423" i="8"/>
  <c r="L522" i="8"/>
  <c r="M522" i="8"/>
  <c r="N522" i="8" s="1"/>
  <c r="M532" i="8"/>
  <c r="N532" i="8" s="1"/>
  <c r="L532" i="8"/>
  <c r="M49" i="8"/>
  <c r="N49" i="8" s="1"/>
  <c r="L49" i="8"/>
  <c r="M63" i="8"/>
  <c r="N63" i="8" s="1"/>
  <c r="L63" i="8"/>
  <c r="M94" i="8"/>
  <c r="N94" i="8" s="1"/>
  <c r="L94" i="8"/>
  <c r="L156" i="8"/>
  <c r="M156" i="8"/>
  <c r="N156" i="8" s="1"/>
  <c r="L188" i="8"/>
  <c r="M188" i="8"/>
  <c r="N188" i="8" s="1"/>
  <c r="L220" i="8"/>
  <c r="M220" i="8"/>
  <c r="N220" i="8" s="1"/>
  <c r="M243" i="8"/>
  <c r="N243" i="8" s="1"/>
  <c r="L243" i="8"/>
  <c r="T266" i="8"/>
  <c r="M280" i="8"/>
  <c r="N280" i="8" s="1"/>
  <c r="L280" i="8"/>
  <c r="M320" i="8"/>
  <c r="N320" i="8" s="1"/>
  <c r="L320" i="8"/>
  <c r="M324" i="8"/>
  <c r="N324" i="8" s="1"/>
  <c r="L324" i="8"/>
  <c r="T326" i="8"/>
  <c r="L349" i="8"/>
  <c r="M349" i="8"/>
  <c r="N349" i="8" s="1"/>
  <c r="L352" i="8"/>
  <c r="M352" i="8"/>
  <c r="N352" i="8" s="1"/>
  <c r="L377" i="8"/>
  <c r="M377" i="8"/>
  <c r="N377" i="8" s="1"/>
  <c r="M429" i="8"/>
  <c r="N429" i="8" s="1"/>
  <c r="L429" i="8"/>
  <c r="T431" i="8"/>
  <c r="M469" i="8"/>
  <c r="N469" i="8" s="1"/>
  <c r="L469" i="8"/>
  <c r="L683" i="8"/>
  <c r="M683" i="8"/>
  <c r="N683" i="8" s="1"/>
  <c r="M80" i="8"/>
  <c r="N80" i="8" s="1"/>
  <c r="L80" i="8"/>
  <c r="M62" i="8"/>
  <c r="N62" i="8" s="1"/>
  <c r="L62" i="8"/>
  <c r="L90" i="8"/>
  <c r="M90" i="8"/>
  <c r="N90" i="8" s="1"/>
  <c r="L164" i="8"/>
  <c r="M164" i="8"/>
  <c r="N164" i="8" s="1"/>
  <c r="L196" i="8"/>
  <c r="M196" i="8"/>
  <c r="N196" i="8" s="1"/>
  <c r="L228" i="8"/>
  <c r="M228" i="8"/>
  <c r="N228" i="8" s="1"/>
  <c r="M275" i="8"/>
  <c r="N275" i="8" s="1"/>
  <c r="L275" i="8"/>
  <c r="M340" i="8"/>
  <c r="N340" i="8" s="1"/>
  <c r="L340" i="8"/>
  <c r="M343" i="8"/>
  <c r="N343" i="8" s="1"/>
  <c r="L343" i="8"/>
  <c r="M348" i="8"/>
  <c r="N348" i="8" s="1"/>
  <c r="L348" i="8"/>
  <c r="M405" i="8"/>
  <c r="N405" i="8" s="1"/>
  <c r="L405" i="8"/>
  <c r="M676" i="8"/>
  <c r="N676" i="8" s="1"/>
  <c r="L676" i="8"/>
  <c r="M78" i="8"/>
  <c r="N78" i="8" s="1"/>
  <c r="L78" i="8"/>
  <c r="M163" i="8"/>
  <c r="N163" i="8" s="1"/>
  <c r="L163" i="8"/>
  <c r="L42" i="8"/>
  <c r="M42" i="8"/>
  <c r="N42" i="8" s="1"/>
  <c r="M211" i="8"/>
  <c r="N211" i="8" s="1"/>
  <c r="L211" i="8"/>
  <c r="M311" i="8"/>
  <c r="N311" i="8" s="1"/>
  <c r="L311" i="8"/>
  <c r="L465" i="8"/>
  <c r="M465" i="8"/>
  <c r="N465" i="8" s="1"/>
  <c r="M48" i="8"/>
  <c r="N48" i="8" s="1"/>
  <c r="L48" i="8"/>
  <c r="M65" i="8"/>
  <c r="N65" i="8" s="1"/>
  <c r="L65" i="8"/>
  <c r="M79" i="8"/>
  <c r="N79" i="8" s="1"/>
  <c r="L79" i="8"/>
  <c r="M113" i="8"/>
  <c r="N113" i="8" s="1"/>
  <c r="L113" i="8"/>
  <c r="M129" i="8"/>
  <c r="N129" i="8" s="1"/>
  <c r="L129" i="8"/>
  <c r="M145" i="8"/>
  <c r="N145" i="8" s="1"/>
  <c r="L145" i="8"/>
  <c r="M155" i="8"/>
  <c r="N155" i="8" s="1"/>
  <c r="L155" i="8"/>
  <c r="M187" i="8"/>
  <c r="N187" i="8" s="1"/>
  <c r="L187" i="8"/>
  <c r="M219" i="8"/>
  <c r="N219" i="8" s="1"/>
  <c r="L219" i="8"/>
  <c r="T252" i="8"/>
  <c r="M279" i="8"/>
  <c r="N279" i="8" s="1"/>
  <c r="L279" i="8"/>
  <c r="M306" i="8"/>
  <c r="N306" i="8" s="1"/>
  <c r="L306" i="8"/>
  <c r="M335" i="8"/>
  <c r="N335" i="8" s="1"/>
  <c r="L335" i="8"/>
  <c r="M376" i="8"/>
  <c r="N376" i="8" s="1"/>
  <c r="L376" i="8"/>
  <c r="L401" i="8"/>
  <c r="M401" i="8"/>
  <c r="N401" i="8" s="1"/>
  <c r="T416" i="8"/>
  <c r="M47" i="8"/>
  <c r="N47" i="8" s="1"/>
  <c r="L47" i="8"/>
  <c r="L305" i="8"/>
  <c r="M305" i="8"/>
  <c r="N305" i="8" s="1"/>
  <c r="L533" i="8"/>
  <c r="M533" i="8"/>
  <c r="N533" i="8" s="1"/>
  <c r="M128" i="8"/>
  <c r="N128" i="8" s="1"/>
  <c r="L128" i="8"/>
  <c r="M97" i="8"/>
  <c r="N97" i="8" s="1"/>
  <c r="L97" i="8"/>
  <c r="M179" i="8"/>
  <c r="N179" i="8" s="1"/>
  <c r="L179" i="8"/>
  <c r="M258" i="8"/>
  <c r="N258" i="8" s="1"/>
  <c r="L258" i="8"/>
  <c r="M382" i="8"/>
  <c r="N382" i="8" s="1"/>
  <c r="L382" i="8"/>
  <c r="M422" i="8"/>
  <c r="N422" i="8" s="1"/>
  <c r="L422" i="8"/>
  <c r="M671" i="8"/>
  <c r="N671" i="8" s="1"/>
  <c r="L671" i="8"/>
  <c r="L58" i="8"/>
  <c r="M58" i="8"/>
  <c r="N58" i="8" s="1"/>
  <c r="T75" i="8"/>
  <c r="T76" i="8"/>
  <c r="M96" i="8"/>
  <c r="N96" i="8" s="1"/>
  <c r="L96" i="8"/>
  <c r="L172" i="8"/>
  <c r="M172" i="8"/>
  <c r="N172" i="8" s="1"/>
  <c r="L204" i="8"/>
  <c r="M204" i="8"/>
  <c r="N204" i="8" s="1"/>
  <c r="L274" i="8"/>
  <c r="M274" i="8"/>
  <c r="N274" i="8" s="1"/>
  <c r="M310" i="8"/>
  <c r="N310" i="8" s="1"/>
  <c r="L310" i="8"/>
  <c r="L481" i="8"/>
  <c r="M481" i="8"/>
  <c r="N481" i="8" s="1"/>
  <c r="M488" i="8"/>
  <c r="N488" i="8" s="1"/>
  <c r="L488" i="8"/>
  <c r="M73" i="8"/>
  <c r="N73" i="8" s="1"/>
  <c r="L73" i="8"/>
  <c r="M137" i="8"/>
  <c r="N137" i="8" s="1"/>
  <c r="L137" i="8"/>
  <c r="T237" i="8"/>
  <c r="M241" i="8"/>
  <c r="N241" i="8" s="1"/>
  <c r="L241" i="8"/>
  <c r="T265" i="8"/>
  <c r="M281" i="8"/>
  <c r="N281" i="8" s="1"/>
  <c r="L281" i="8"/>
  <c r="M286" i="8"/>
  <c r="N286" i="8" s="1"/>
  <c r="L286" i="8"/>
  <c r="M312" i="8"/>
  <c r="N312" i="8" s="1"/>
  <c r="L312" i="8"/>
  <c r="M318" i="8"/>
  <c r="N318" i="8" s="1"/>
  <c r="L318" i="8"/>
  <c r="L336" i="8"/>
  <c r="M336" i="8"/>
  <c r="N336" i="8" s="1"/>
  <c r="M360" i="8"/>
  <c r="N360" i="8" s="1"/>
  <c r="L360" i="8"/>
  <c r="T368" i="8"/>
  <c r="L393" i="8"/>
  <c r="M393" i="8"/>
  <c r="N393" i="8" s="1"/>
  <c r="M407" i="8"/>
  <c r="N407" i="8" s="1"/>
  <c r="L407" i="8"/>
  <c r="T409" i="8"/>
  <c r="M440" i="8"/>
  <c r="N440" i="8" s="1"/>
  <c r="L440" i="8"/>
  <c r="T443" i="8"/>
  <c r="M454" i="8"/>
  <c r="N454" i="8" s="1"/>
  <c r="L454" i="8"/>
  <c r="T456" i="8"/>
  <c r="M517" i="8"/>
  <c r="N517" i="8" s="1"/>
  <c r="L517" i="8"/>
  <c r="T537" i="8"/>
  <c r="L552" i="8"/>
  <c r="M552" i="8"/>
  <c r="N552" i="8" s="1"/>
  <c r="M564" i="8"/>
  <c r="N564" i="8" s="1"/>
  <c r="L564" i="8"/>
  <c r="M628" i="8"/>
  <c r="N628" i="8" s="1"/>
  <c r="L628" i="8"/>
  <c r="M652" i="8"/>
  <c r="N652" i="8" s="1"/>
  <c r="L652" i="8"/>
  <c r="M242" i="8"/>
  <c r="N242" i="8" s="1"/>
  <c r="L242" i="8"/>
  <c r="M301" i="8"/>
  <c r="N301" i="8" s="1"/>
  <c r="L301" i="8"/>
  <c r="T329" i="8"/>
  <c r="M367" i="8"/>
  <c r="N367" i="8" s="1"/>
  <c r="L367" i="8"/>
  <c r="M480" i="8"/>
  <c r="N480" i="8" s="1"/>
  <c r="L480" i="8"/>
  <c r="T525" i="8"/>
  <c r="M553" i="8"/>
  <c r="N553" i="8" s="1"/>
  <c r="L553" i="8"/>
  <c r="M561" i="8"/>
  <c r="N561" i="8" s="1"/>
  <c r="L561" i="8"/>
  <c r="T645" i="8"/>
  <c r="L659" i="8"/>
  <c r="M659" i="8"/>
  <c r="N659" i="8" s="1"/>
  <c r="M692" i="8"/>
  <c r="N692" i="8" s="1"/>
  <c r="L692" i="8"/>
  <c r="M57" i="8"/>
  <c r="N57" i="8" s="1"/>
  <c r="L57" i="8"/>
  <c r="T253" i="8"/>
  <c r="M257" i="8"/>
  <c r="N257" i="8" s="1"/>
  <c r="L257" i="8"/>
  <c r="T268" i="8"/>
  <c r="M295" i="8"/>
  <c r="N295" i="8" s="1"/>
  <c r="L295" i="8"/>
  <c r="M342" i="8"/>
  <c r="N342" i="8" s="1"/>
  <c r="L342" i="8"/>
  <c r="L421" i="8"/>
  <c r="M421" i="8"/>
  <c r="N421" i="8" s="1"/>
  <c r="T459" i="8"/>
  <c r="M521" i="8"/>
  <c r="N521" i="8" s="1"/>
  <c r="L521" i="8"/>
  <c r="M618" i="8"/>
  <c r="N618" i="8" s="1"/>
  <c r="L618" i="8"/>
  <c r="T35" i="8"/>
  <c r="T36" i="8"/>
  <c r="M40" i="8"/>
  <c r="N40" i="8" s="1"/>
  <c r="L40" i="8"/>
  <c r="T51" i="8"/>
  <c r="T52" i="8"/>
  <c r="M56" i="8"/>
  <c r="N56" i="8" s="1"/>
  <c r="L56" i="8"/>
  <c r="T67" i="8"/>
  <c r="T68" i="8"/>
  <c r="M72" i="8"/>
  <c r="N72" i="8" s="1"/>
  <c r="L72" i="8"/>
  <c r="T83" i="8"/>
  <c r="T84" i="8"/>
  <c r="M88" i="8"/>
  <c r="N88" i="8" s="1"/>
  <c r="L88" i="8"/>
  <c r="T99" i="8"/>
  <c r="T100" i="8"/>
  <c r="M104" i="8"/>
  <c r="N104" i="8" s="1"/>
  <c r="L104" i="8"/>
  <c r="M106" i="8"/>
  <c r="N106" i="8" s="1"/>
  <c r="L110" i="8"/>
  <c r="L111" i="8"/>
  <c r="T115" i="8"/>
  <c r="T116" i="8"/>
  <c r="M120" i="8"/>
  <c r="N120" i="8" s="1"/>
  <c r="L120" i="8"/>
  <c r="M122" i="8"/>
  <c r="N122" i="8" s="1"/>
  <c r="L126" i="8"/>
  <c r="L127" i="8"/>
  <c r="T131" i="8"/>
  <c r="T132" i="8"/>
  <c r="M136" i="8"/>
  <c r="N136" i="8" s="1"/>
  <c r="L136" i="8"/>
  <c r="M138" i="8"/>
  <c r="N138" i="8" s="1"/>
  <c r="L142" i="8"/>
  <c r="L143" i="8"/>
  <c r="T147" i="8"/>
  <c r="T148" i="8"/>
  <c r="M154" i="8"/>
  <c r="N154" i="8" s="1"/>
  <c r="M162" i="8"/>
  <c r="N162" i="8" s="1"/>
  <c r="M170" i="8"/>
  <c r="N170" i="8" s="1"/>
  <c r="M178" i="8"/>
  <c r="N178" i="8" s="1"/>
  <c r="M186" i="8"/>
  <c r="N186" i="8" s="1"/>
  <c r="M194" i="8"/>
  <c r="N194" i="8" s="1"/>
  <c r="M202" i="8"/>
  <c r="N202" i="8" s="1"/>
  <c r="M210" i="8"/>
  <c r="N210" i="8" s="1"/>
  <c r="M218" i="8"/>
  <c r="N218" i="8" s="1"/>
  <c r="M226" i="8"/>
  <c r="N226" i="8" s="1"/>
  <c r="L248" i="8"/>
  <c r="L249" i="8"/>
  <c r="L252" i="8"/>
  <c r="M252" i="8"/>
  <c r="N252" i="8" s="1"/>
  <c r="T284" i="8"/>
  <c r="L289" i="8"/>
  <c r="M289" i="8"/>
  <c r="N289" i="8" s="1"/>
  <c r="M294" i="8"/>
  <c r="N294" i="8" s="1"/>
  <c r="L294" i="8"/>
  <c r="T316" i="8"/>
  <c r="L321" i="8"/>
  <c r="M321" i="8"/>
  <c r="N321" i="8" s="1"/>
  <c r="L341" i="8"/>
  <c r="M341" i="8"/>
  <c r="N341" i="8" s="1"/>
  <c r="M350" i="8"/>
  <c r="N350" i="8" s="1"/>
  <c r="L350" i="8"/>
  <c r="M366" i="8"/>
  <c r="N366" i="8" s="1"/>
  <c r="L366" i="8"/>
  <c r="T415" i="8"/>
  <c r="T434" i="8"/>
  <c r="T435" i="8"/>
  <c r="T442" i="8"/>
  <c r="M445" i="8"/>
  <c r="N445" i="8" s="1"/>
  <c r="L445" i="8"/>
  <c r="M448" i="8"/>
  <c r="N448" i="8" s="1"/>
  <c r="L448" i="8"/>
  <c r="M486" i="8"/>
  <c r="N486" i="8" s="1"/>
  <c r="L486" i="8"/>
  <c r="L489" i="8"/>
  <c r="M489" i="8"/>
  <c r="N489" i="8" s="1"/>
  <c r="M495" i="8"/>
  <c r="N495" i="8" s="1"/>
  <c r="L495" i="8"/>
  <c r="L512" i="8"/>
  <c r="M512" i="8"/>
  <c r="N512" i="8" s="1"/>
  <c r="M534" i="8"/>
  <c r="N534" i="8" s="1"/>
  <c r="L534" i="8"/>
  <c r="T536" i="8"/>
  <c r="T550" i="8"/>
  <c r="M574" i="8"/>
  <c r="N574" i="8" s="1"/>
  <c r="L574" i="8"/>
  <c r="L642" i="8"/>
  <c r="P283" i="8"/>
  <c r="M264" i="8"/>
  <c r="N264" i="8" s="1"/>
  <c r="T299" i="8"/>
  <c r="M464" i="8"/>
  <c r="N464" i="8" s="1"/>
  <c r="L464" i="8"/>
  <c r="M41" i="8"/>
  <c r="N41" i="8" s="1"/>
  <c r="L41" i="8"/>
  <c r="M89" i="8"/>
  <c r="N89" i="8" s="1"/>
  <c r="L89" i="8"/>
  <c r="M105" i="8"/>
  <c r="N105" i="8" s="1"/>
  <c r="L105" i="8"/>
  <c r="M121" i="8"/>
  <c r="N121" i="8" s="1"/>
  <c r="L121" i="8"/>
  <c r="M273" i="8"/>
  <c r="N273" i="8" s="1"/>
  <c r="L273" i="8"/>
  <c r="M304" i="8"/>
  <c r="N304" i="8" s="1"/>
  <c r="L304" i="8"/>
  <c r="P323" i="8"/>
  <c r="M327" i="8"/>
  <c r="N327" i="8" s="1"/>
  <c r="L327" i="8"/>
  <c r="M345" i="8"/>
  <c r="N345" i="8" s="1"/>
  <c r="L345" i="8"/>
  <c r="M356" i="8"/>
  <c r="N356" i="8" s="1"/>
  <c r="L356" i="8"/>
  <c r="T369" i="8"/>
  <c r="M446" i="8"/>
  <c r="N446" i="8" s="1"/>
  <c r="L446" i="8"/>
  <c r="T458" i="8"/>
  <c r="M513" i="8"/>
  <c r="N513" i="8" s="1"/>
  <c r="L513" i="8"/>
  <c r="L153" i="8"/>
  <c r="L161" i="8"/>
  <c r="L169" i="8"/>
  <c r="L177" i="8"/>
  <c r="L185" i="8"/>
  <c r="L193" i="8"/>
  <c r="L201" i="8"/>
  <c r="L209" i="8"/>
  <c r="L217" i="8"/>
  <c r="L225" i="8"/>
  <c r="L233" i="8"/>
  <c r="L236" i="8"/>
  <c r="M236" i="8"/>
  <c r="N236" i="8" s="1"/>
  <c r="L244" i="8"/>
  <c r="P263" i="8"/>
  <c r="T283" i="8"/>
  <c r="M285" i="8"/>
  <c r="N285" i="8" s="1"/>
  <c r="L285" i="8"/>
  <c r="L290" i="8"/>
  <c r="T315" i="8"/>
  <c r="M317" i="8"/>
  <c r="N317" i="8" s="1"/>
  <c r="L317" i="8"/>
  <c r="L322" i="8"/>
  <c r="M329" i="8"/>
  <c r="N329" i="8" s="1"/>
  <c r="L329" i="8"/>
  <c r="T338" i="8"/>
  <c r="T339" i="8"/>
  <c r="M353" i="8"/>
  <c r="N353" i="8" s="1"/>
  <c r="L353" i="8"/>
  <c r="M359" i="8"/>
  <c r="N359" i="8" s="1"/>
  <c r="L359" i="8"/>
  <c r="M383" i="8"/>
  <c r="N383" i="8" s="1"/>
  <c r="L383" i="8"/>
  <c r="M399" i="8"/>
  <c r="N399" i="8" s="1"/>
  <c r="L399" i="8"/>
  <c r="M406" i="8"/>
  <c r="N406" i="8" s="1"/>
  <c r="L406" i="8"/>
  <c r="T408" i="8"/>
  <c r="M453" i="8"/>
  <c r="N453" i="8" s="1"/>
  <c r="L453" i="8"/>
  <c r="T455" i="8"/>
  <c r="L505" i="8"/>
  <c r="M505" i="8"/>
  <c r="N505" i="8" s="1"/>
  <c r="T515" i="8"/>
  <c r="T518" i="8"/>
  <c r="M566" i="8"/>
  <c r="N566" i="8" s="1"/>
  <c r="L566" i="8"/>
  <c r="T581" i="8"/>
  <c r="L627" i="8"/>
  <c r="M627" i="8"/>
  <c r="N627" i="8" s="1"/>
  <c r="M639" i="8"/>
  <c r="N639" i="8" s="1"/>
  <c r="L639" i="8"/>
  <c r="M235" i="8"/>
  <c r="N235" i="8" s="1"/>
  <c r="L235" i="8"/>
  <c r="M251" i="8"/>
  <c r="N251" i="8" s="1"/>
  <c r="L251" i="8"/>
  <c r="T277" i="8"/>
  <c r="T292" i="8"/>
  <c r="T308" i="8"/>
  <c r="T330" i="8"/>
  <c r="T331" i="8"/>
  <c r="T370" i="8"/>
  <c r="T371" i="8"/>
  <c r="T379" i="8"/>
  <c r="L417" i="8"/>
  <c r="M417" i="8"/>
  <c r="N417" i="8" s="1"/>
  <c r="M463" i="8"/>
  <c r="N463" i="8" s="1"/>
  <c r="L463" i="8"/>
  <c r="M471" i="8"/>
  <c r="N471" i="8" s="1"/>
  <c r="L471" i="8"/>
  <c r="M511" i="8"/>
  <c r="N511" i="8" s="1"/>
  <c r="L511" i="8"/>
  <c r="M516" i="8"/>
  <c r="N516" i="8" s="1"/>
  <c r="L516" i="8"/>
  <c r="L520" i="8"/>
  <c r="M520" i="8"/>
  <c r="N520" i="8" s="1"/>
  <c r="M526" i="8"/>
  <c r="N526" i="8" s="1"/>
  <c r="L526" i="8"/>
  <c r="T543" i="8"/>
  <c r="M573" i="8"/>
  <c r="N573" i="8" s="1"/>
  <c r="L573" i="8"/>
  <c r="M607" i="8"/>
  <c r="N607" i="8" s="1"/>
  <c r="L607" i="8"/>
  <c r="M620" i="8"/>
  <c r="N620" i="8" s="1"/>
  <c r="L620" i="8"/>
  <c r="M266" i="8"/>
  <c r="N266" i="8" s="1"/>
  <c r="L266" i="8"/>
  <c r="T276" i="8"/>
  <c r="M278" i="8"/>
  <c r="N278" i="8" s="1"/>
  <c r="L278" i="8"/>
  <c r="M287" i="8"/>
  <c r="N287" i="8" s="1"/>
  <c r="L287" i="8"/>
  <c r="T291" i="8"/>
  <c r="M293" i="8"/>
  <c r="N293" i="8" s="1"/>
  <c r="L293" i="8"/>
  <c r="M303" i="8"/>
  <c r="N303" i="8" s="1"/>
  <c r="L303" i="8"/>
  <c r="T307" i="8"/>
  <c r="M309" i="8"/>
  <c r="N309" i="8" s="1"/>
  <c r="L309" i="8"/>
  <c r="M319" i="8"/>
  <c r="N319" i="8" s="1"/>
  <c r="L319" i="8"/>
  <c r="M326" i="8"/>
  <c r="N326" i="8" s="1"/>
  <c r="L326" i="8"/>
  <c r="M332" i="8"/>
  <c r="N332" i="8" s="1"/>
  <c r="L332" i="8"/>
  <c r="M337" i="8"/>
  <c r="N337" i="8" s="1"/>
  <c r="L337" i="8"/>
  <c r="L344" i="8"/>
  <c r="M344" i="8"/>
  <c r="N344" i="8" s="1"/>
  <c r="M351" i="8"/>
  <c r="N351" i="8" s="1"/>
  <c r="L351" i="8"/>
  <c r="M358" i="8"/>
  <c r="N358" i="8" s="1"/>
  <c r="L358" i="8"/>
  <c r="T367" i="8"/>
  <c r="T378" i="8"/>
  <c r="M381" i="8"/>
  <c r="N381" i="8" s="1"/>
  <c r="L381" i="8"/>
  <c r="M400" i="8"/>
  <c r="N400" i="8" s="1"/>
  <c r="L400" i="8"/>
  <c r="L457" i="8"/>
  <c r="M457" i="8"/>
  <c r="N457" i="8" s="1"/>
  <c r="T473" i="8"/>
  <c r="M487" i="8"/>
  <c r="N487" i="8" s="1"/>
  <c r="L487" i="8"/>
  <c r="P523" i="8"/>
  <c r="M504" i="8"/>
  <c r="N504" i="8" s="1"/>
  <c r="L504" i="8"/>
  <c r="T549" i="8"/>
  <c r="T559" i="8"/>
  <c r="L565" i="8"/>
  <c r="M565" i="8"/>
  <c r="N565" i="8" s="1"/>
  <c r="T594" i="8"/>
  <c r="M598" i="8"/>
  <c r="N598" i="8" s="1"/>
  <c r="L598" i="8"/>
  <c r="M602" i="8"/>
  <c r="N602" i="8" s="1"/>
  <c r="L602" i="8"/>
  <c r="L655" i="8"/>
  <c r="M655" i="8"/>
  <c r="N655" i="8" s="1"/>
  <c r="M674" i="8"/>
  <c r="N674" i="8" s="1"/>
  <c r="L674" i="8"/>
  <c r="M693" i="8"/>
  <c r="N693" i="8" s="1"/>
  <c r="L693" i="8"/>
  <c r="T157" i="8"/>
  <c r="T165" i="8"/>
  <c r="T173" i="8"/>
  <c r="T181" i="8"/>
  <c r="T189" i="8"/>
  <c r="T197" i="8"/>
  <c r="T205" i="8"/>
  <c r="T213" i="8"/>
  <c r="T221" i="8"/>
  <c r="T229" i="8"/>
  <c r="M234" i="8"/>
  <c r="N234" i="8" s="1"/>
  <c r="L234" i="8"/>
  <c r="T245" i="8"/>
  <c r="M250" i="8"/>
  <c r="N250" i="8" s="1"/>
  <c r="L250" i="8"/>
  <c r="T261" i="8"/>
  <c r="T323" i="8"/>
  <c r="T354" i="8"/>
  <c r="T355" i="8"/>
  <c r="M384" i="8"/>
  <c r="N384" i="8" s="1"/>
  <c r="L384" i="8"/>
  <c r="T394" i="8"/>
  <c r="T395" i="8"/>
  <c r="M416" i="8"/>
  <c r="N416" i="8" s="1"/>
  <c r="L416" i="8"/>
  <c r="M424" i="8"/>
  <c r="N424" i="8" s="1"/>
  <c r="L424" i="8"/>
  <c r="M431" i="8"/>
  <c r="N431" i="8" s="1"/>
  <c r="L431" i="8"/>
  <c r="L441" i="8"/>
  <c r="M441" i="8"/>
  <c r="N441" i="8" s="1"/>
  <c r="M447" i="8"/>
  <c r="N447" i="8" s="1"/>
  <c r="L447" i="8"/>
  <c r="M470" i="8"/>
  <c r="N470" i="8" s="1"/>
  <c r="L470" i="8"/>
  <c r="T472" i="8"/>
  <c r="T482" i="8"/>
  <c r="T483" i="8"/>
  <c r="T498" i="8"/>
  <c r="T499" i="8"/>
  <c r="M510" i="8"/>
  <c r="N510" i="8" s="1"/>
  <c r="L510" i="8"/>
  <c r="M514" i="8"/>
  <c r="N514" i="8" s="1"/>
  <c r="L514" i="8"/>
  <c r="M560" i="8"/>
  <c r="N560" i="8" s="1"/>
  <c r="L560" i="8"/>
  <c r="M571" i="8"/>
  <c r="N571" i="8" s="1"/>
  <c r="L571" i="8"/>
  <c r="T591" i="8"/>
  <c r="M375" i="8"/>
  <c r="N375" i="8" s="1"/>
  <c r="L375" i="8"/>
  <c r="M392" i="8"/>
  <c r="N392" i="8" s="1"/>
  <c r="L392" i="8"/>
  <c r="T410" i="8"/>
  <c r="T411" i="8"/>
  <c r="M439" i="8"/>
  <c r="N439" i="8" s="1"/>
  <c r="L439" i="8"/>
  <c r="M456" i="8"/>
  <c r="N456" i="8" s="1"/>
  <c r="L456" i="8"/>
  <c r="T474" i="8"/>
  <c r="T475" i="8"/>
  <c r="M503" i="8"/>
  <c r="N503" i="8" s="1"/>
  <c r="L503" i="8"/>
  <c r="M519" i="8"/>
  <c r="N519" i="8" s="1"/>
  <c r="L519" i="8"/>
  <c r="T535" i="8"/>
  <c r="L551" i="8"/>
  <c r="M551" i="8"/>
  <c r="N551" i="8" s="1"/>
  <c r="L559" i="8"/>
  <c r="M559" i="8"/>
  <c r="N559" i="8" s="1"/>
  <c r="T562" i="8"/>
  <c r="T590" i="8"/>
  <c r="M658" i="8"/>
  <c r="N658" i="8" s="1"/>
  <c r="L658" i="8"/>
  <c r="T678" i="8"/>
  <c r="M682" i="8"/>
  <c r="N682" i="8" s="1"/>
  <c r="L682" i="8"/>
  <c r="M368" i="8"/>
  <c r="N368" i="8" s="1"/>
  <c r="L368" i="8"/>
  <c r="M415" i="8"/>
  <c r="N415" i="8" s="1"/>
  <c r="L415" i="8"/>
  <c r="M432" i="8"/>
  <c r="N432" i="8" s="1"/>
  <c r="L432" i="8"/>
  <c r="M479" i="8"/>
  <c r="N479" i="8" s="1"/>
  <c r="L479" i="8"/>
  <c r="M496" i="8"/>
  <c r="N496" i="8" s="1"/>
  <c r="L496" i="8"/>
  <c r="M563" i="8"/>
  <c r="N563" i="8" s="1"/>
  <c r="L563" i="8"/>
  <c r="L567" i="8"/>
  <c r="M567" i="8"/>
  <c r="N567" i="8" s="1"/>
  <c r="M663" i="8"/>
  <c r="N663" i="8" s="1"/>
  <c r="L663" i="8"/>
  <c r="L675" i="8"/>
  <c r="M675" i="8"/>
  <c r="N675" i="8" s="1"/>
  <c r="T362" i="8"/>
  <c r="T363" i="8"/>
  <c r="M391" i="8"/>
  <c r="N391" i="8" s="1"/>
  <c r="L391" i="8"/>
  <c r="M408" i="8"/>
  <c r="N408" i="8" s="1"/>
  <c r="L408" i="8"/>
  <c r="T426" i="8"/>
  <c r="T427" i="8"/>
  <c r="M455" i="8"/>
  <c r="N455" i="8" s="1"/>
  <c r="L455" i="8"/>
  <c r="M472" i="8"/>
  <c r="N472" i="8" s="1"/>
  <c r="L472" i="8"/>
  <c r="T490" i="8"/>
  <c r="T491" i="8"/>
  <c r="M518" i="8"/>
  <c r="N518" i="8" s="1"/>
  <c r="L518" i="8"/>
  <c r="M525" i="8"/>
  <c r="N525" i="8" s="1"/>
  <c r="L525" i="8"/>
  <c r="T534" i="8"/>
  <c r="T554" i="8"/>
  <c r="M558" i="8"/>
  <c r="N558" i="8" s="1"/>
  <c r="L558" i="8"/>
  <c r="T585" i="8"/>
  <c r="L600" i="8"/>
  <c r="M600" i="8"/>
  <c r="N600" i="8" s="1"/>
  <c r="M604" i="8"/>
  <c r="N604" i="8" s="1"/>
  <c r="L604" i="8"/>
  <c r="L619" i="8"/>
  <c r="M619" i="8"/>
  <c r="N619" i="8" s="1"/>
  <c r="M629" i="8"/>
  <c r="N629" i="8" s="1"/>
  <c r="L629" i="8"/>
  <c r="M637" i="8"/>
  <c r="N637" i="8" s="1"/>
  <c r="L637" i="8"/>
  <c r="T654" i="8"/>
  <c r="T507" i="8"/>
  <c r="T542" i="8"/>
  <c r="T546" i="8"/>
  <c r="M550" i="8"/>
  <c r="N550" i="8" s="1"/>
  <c r="L550" i="8"/>
  <c r="T586" i="8"/>
  <c r="T589" i="8"/>
  <c r="T625" i="8"/>
  <c r="T633" i="8"/>
  <c r="M636" i="8"/>
  <c r="N636" i="8" s="1"/>
  <c r="L636" i="8"/>
  <c r="M645" i="8"/>
  <c r="N645" i="8" s="1"/>
  <c r="L645" i="8"/>
  <c r="M661" i="8"/>
  <c r="N661" i="8" s="1"/>
  <c r="L661" i="8"/>
  <c r="T538" i="8"/>
  <c r="T541" i="8"/>
  <c r="T575" i="8"/>
  <c r="L583" i="8"/>
  <c r="M583" i="8"/>
  <c r="N583" i="8" s="1"/>
  <c r="T622" i="8"/>
  <c r="M626" i="8"/>
  <c r="N626" i="8" s="1"/>
  <c r="L626" i="8"/>
  <c r="T630" i="8"/>
  <c r="L535" i="8"/>
  <c r="M535" i="8"/>
  <c r="N535" i="8" s="1"/>
  <c r="M582" i="8"/>
  <c r="N582" i="8" s="1"/>
  <c r="L582" i="8"/>
  <c r="L603" i="8"/>
  <c r="M603" i="8"/>
  <c r="N603" i="8" s="1"/>
  <c r="M685" i="8"/>
  <c r="N685" i="8" s="1"/>
  <c r="L685" i="8"/>
  <c r="M605" i="8"/>
  <c r="N605" i="8" s="1"/>
  <c r="L605" i="8"/>
  <c r="M621" i="8"/>
  <c r="N621" i="8" s="1"/>
  <c r="L621" i="8"/>
  <c r="T641" i="8"/>
  <c r="M653" i="8"/>
  <c r="N653" i="8" s="1"/>
  <c r="L653" i="8"/>
  <c r="M677" i="8"/>
  <c r="N677" i="8" s="1"/>
  <c r="L677" i="8"/>
  <c r="T686" i="8"/>
  <c r="M613" i="8"/>
  <c r="N613" i="8" s="1"/>
  <c r="L613" i="8"/>
  <c r="M669" i="8"/>
  <c r="N669" i="8" s="1"/>
  <c r="L669" i="8"/>
  <c r="L135" i="7"/>
  <c r="M135" i="7"/>
  <c r="N135" i="7" s="1"/>
  <c r="M277" i="7"/>
  <c r="N277" i="7" s="1"/>
  <c r="L277" i="7"/>
  <c r="L143" i="7"/>
  <c r="M143" i="7"/>
  <c r="N143" i="7" s="1"/>
  <c r="L247" i="7"/>
  <c r="M247" i="7"/>
  <c r="N247" i="7" s="1"/>
  <c r="M293" i="7"/>
  <c r="N293" i="7" s="1"/>
  <c r="L293" i="7"/>
  <c r="M400" i="7"/>
  <c r="N400" i="7" s="1"/>
  <c r="L400" i="7"/>
  <c r="L70" i="7"/>
  <c r="M70" i="7"/>
  <c r="N70" i="7" s="1"/>
  <c r="L151" i="7"/>
  <c r="M151" i="7"/>
  <c r="N151" i="7" s="1"/>
  <c r="L78" i="7"/>
  <c r="M78" i="7"/>
  <c r="N78" i="7" s="1"/>
  <c r="L159" i="7"/>
  <c r="M159" i="7"/>
  <c r="N159" i="7" s="1"/>
  <c r="L231" i="7"/>
  <c r="M231" i="7"/>
  <c r="N231" i="7" s="1"/>
  <c r="L618" i="7"/>
  <c r="M618" i="7"/>
  <c r="N618" i="7" s="1"/>
  <c r="L119" i="7"/>
  <c r="M119" i="7"/>
  <c r="N119" i="7" s="1"/>
  <c r="L127" i="7"/>
  <c r="M127" i="7"/>
  <c r="N127" i="7" s="1"/>
  <c r="M261" i="7"/>
  <c r="N261" i="7" s="1"/>
  <c r="L261" i="7"/>
  <c r="L86" i="7"/>
  <c r="M86" i="7"/>
  <c r="N86" i="7" s="1"/>
  <c r="L103" i="7"/>
  <c r="M103" i="7"/>
  <c r="N103" i="7" s="1"/>
  <c r="L167" i="7"/>
  <c r="M167" i="7"/>
  <c r="N167" i="7" s="1"/>
  <c r="L359" i="7"/>
  <c r="M359" i="7"/>
  <c r="N359" i="7" s="1"/>
  <c r="L394" i="7"/>
  <c r="M394" i="7"/>
  <c r="N394" i="7" s="1"/>
  <c r="L474" i="7"/>
  <c r="M474" i="7"/>
  <c r="N474" i="7" s="1"/>
  <c r="L199" i="7"/>
  <c r="M199" i="7"/>
  <c r="N199" i="7" s="1"/>
  <c r="L94" i="7"/>
  <c r="M94" i="7"/>
  <c r="N94" i="7" s="1"/>
  <c r="L111" i="7"/>
  <c r="M111" i="7"/>
  <c r="N111" i="7" s="1"/>
  <c r="L175" i="7"/>
  <c r="M175" i="7"/>
  <c r="N175" i="7" s="1"/>
  <c r="M180" i="7"/>
  <c r="N180" i="7" s="1"/>
  <c r="L180" i="7"/>
  <c r="L191" i="7"/>
  <c r="M191" i="7"/>
  <c r="N191" i="7" s="1"/>
  <c r="L215" i="7"/>
  <c r="M215" i="7"/>
  <c r="N215" i="7" s="1"/>
  <c r="M391" i="7"/>
  <c r="N391" i="7" s="1"/>
  <c r="L391" i="7"/>
  <c r="L458" i="7"/>
  <c r="M458" i="7"/>
  <c r="N458" i="7" s="1"/>
  <c r="M269" i="7"/>
  <c r="N269" i="7" s="1"/>
  <c r="L269" i="7"/>
  <c r="M285" i="7"/>
  <c r="N285" i="7" s="1"/>
  <c r="L285" i="7"/>
  <c r="M301" i="7"/>
  <c r="N301" i="7" s="1"/>
  <c r="L301" i="7"/>
  <c r="M308" i="7"/>
  <c r="N308" i="7" s="1"/>
  <c r="L308" i="7"/>
  <c r="M326" i="7"/>
  <c r="N326" i="7" s="1"/>
  <c r="L326" i="7"/>
  <c r="M353" i="7"/>
  <c r="N353" i="7" s="1"/>
  <c r="L353" i="7"/>
  <c r="L390" i="7"/>
  <c r="M390" i="7"/>
  <c r="N390" i="7" s="1"/>
  <c r="M407" i="7"/>
  <c r="N407" i="7" s="1"/>
  <c r="L407" i="7"/>
  <c r="M594" i="7"/>
  <c r="N594" i="7" s="1"/>
  <c r="L594" i="7"/>
  <c r="M687" i="7"/>
  <c r="N687" i="7" s="1"/>
  <c r="L687" i="7"/>
  <c r="M187" i="7"/>
  <c r="N187" i="7" s="1"/>
  <c r="M195" i="7"/>
  <c r="N195" i="7" s="1"/>
  <c r="M267" i="7"/>
  <c r="N267" i="7" s="1"/>
  <c r="M283" i="7"/>
  <c r="N283" i="7" s="1"/>
  <c r="M299" i="7"/>
  <c r="N299" i="7" s="1"/>
  <c r="M351" i="7"/>
  <c r="N351" i="7" s="1"/>
  <c r="M360" i="7"/>
  <c r="N360" i="7" s="1"/>
  <c r="L360" i="7"/>
  <c r="M384" i="7"/>
  <c r="N384" i="7" s="1"/>
  <c r="L384" i="7"/>
  <c r="M418" i="7"/>
  <c r="N418" i="7" s="1"/>
  <c r="M423" i="7"/>
  <c r="N423" i="7" s="1"/>
  <c r="L423" i="7"/>
  <c r="M488" i="7"/>
  <c r="N488" i="7" s="1"/>
  <c r="L488" i="7"/>
  <c r="M543" i="7"/>
  <c r="N543" i="7" s="1"/>
  <c r="L543" i="7"/>
  <c r="L586" i="7"/>
  <c r="M586" i="7"/>
  <c r="N586" i="7" s="1"/>
  <c r="M632" i="7"/>
  <c r="N632" i="7" s="1"/>
  <c r="L632" i="7"/>
  <c r="L678" i="7"/>
  <c r="M678" i="7"/>
  <c r="N678" i="7" s="1"/>
  <c r="M204" i="7"/>
  <c r="N204" i="7" s="1"/>
  <c r="L204" i="7"/>
  <c r="M220" i="7"/>
  <c r="N220" i="7" s="1"/>
  <c r="L220" i="7"/>
  <c r="M236" i="7"/>
  <c r="N236" i="7" s="1"/>
  <c r="L236" i="7"/>
  <c r="M252" i="7"/>
  <c r="N252" i="7" s="1"/>
  <c r="L252" i="7"/>
  <c r="M317" i="7"/>
  <c r="N317" i="7" s="1"/>
  <c r="L317" i="7"/>
  <c r="M335" i="7"/>
  <c r="N335" i="7" s="1"/>
  <c r="L335" i="7"/>
  <c r="M342" i="7"/>
  <c r="N342" i="7" s="1"/>
  <c r="L342" i="7"/>
  <c r="M345" i="7"/>
  <c r="N345" i="7" s="1"/>
  <c r="L345" i="7"/>
  <c r="M366" i="7"/>
  <c r="N366" i="7" s="1"/>
  <c r="L366" i="7"/>
  <c r="M368" i="7"/>
  <c r="N368" i="7" s="1"/>
  <c r="L368" i="7"/>
  <c r="M374" i="7"/>
  <c r="N374" i="7" s="1"/>
  <c r="L374" i="7"/>
  <c r="M439" i="7"/>
  <c r="N439" i="7" s="1"/>
  <c r="L439" i="7"/>
  <c r="L490" i="7"/>
  <c r="M490" i="7"/>
  <c r="N490" i="7" s="1"/>
  <c r="M559" i="7"/>
  <c r="N559" i="7" s="1"/>
  <c r="L559" i="7"/>
  <c r="M213" i="7"/>
  <c r="N213" i="7" s="1"/>
  <c r="L213" i="7"/>
  <c r="M229" i="7"/>
  <c r="N229" i="7" s="1"/>
  <c r="L229" i="7"/>
  <c r="M245" i="7"/>
  <c r="N245" i="7" s="1"/>
  <c r="L245" i="7"/>
  <c r="M268" i="7"/>
  <c r="N268" i="7" s="1"/>
  <c r="L268" i="7"/>
  <c r="M284" i="7"/>
  <c r="N284" i="7" s="1"/>
  <c r="L284" i="7"/>
  <c r="M300" i="7"/>
  <c r="N300" i="7" s="1"/>
  <c r="L300" i="7"/>
  <c r="M315" i="7"/>
  <c r="N315" i="7" s="1"/>
  <c r="Q323" i="7"/>
  <c r="M333" i="7"/>
  <c r="N333" i="7" s="1"/>
  <c r="M352" i="7"/>
  <c r="N352" i="7" s="1"/>
  <c r="L352" i="7"/>
  <c r="M386" i="7"/>
  <c r="N386" i="7" s="1"/>
  <c r="L386" i="7"/>
  <c r="M472" i="7"/>
  <c r="N472" i="7" s="1"/>
  <c r="L472" i="7"/>
  <c r="M482" i="7"/>
  <c r="N482" i="7" s="1"/>
  <c r="L482" i="7"/>
  <c r="M511" i="7"/>
  <c r="N511" i="7" s="1"/>
  <c r="L511" i="7"/>
  <c r="M575" i="7"/>
  <c r="N575" i="7" s="1"/>
  <c r="L575" i="7"/>
  <c r="M616" i="7"/>
  <c r="N616" i="7" s="1"/>
  <c r="L616" i="7"/>
  <c r="M671" i="7"/>
  <c r="N671" i="7" s="1"/>
  <c r="L671" i="7"/>
  <c r="L80" i="7"/>
  <c r="L96" i="7"/>
  <c r="L105" i="7"/>
  <c r="L121" i="7"/>
  <c r="L129" i="7"/>
  <c r="L145" i="7"/>
  <c r="L161" i="7"/>
  <c r="L169" i="7"/>
  <c r="M181" i="7"/>
  <c r="N181" i="7" s="1"/>
  <c r="M185" i="7"/>
  <c r="N185" i="7" s="1"/>
  <c r="M259" i="7"/>
  <c r="N259" i="7" s="1"/>
  <c r="M275" i="7"/>
  <c r="N275" i="7" s="1"/>
  <c r="M291" i="7"/>
  <c r="N291" i="7" s="1"/>
  <c r="M327" i="7"/>
  <c r="N327" i="7" s="1"/>
  <c r="L327" i="7"/>
  <c r="M416" i="7"/>
  <c r="N416" i="7" s="1"/>
  <c r="L416" i="7"/>
  <c r="M72" i="7"/>
  <c r="N72" i="7" s="1"/>
  <c r="M88" i="7"/>
  <c r="N88" i="7" s="1"/>
  <c r="M113" i="7"/>
  <c r="N113" i="7" s="1"/>
  <c r="M137" i="7"/>
  <c r="N137" i="7" s="1"/>
  <c r="M153" i="7"/>
  <c r="N153" i="7" s="1"/>
  <c r="M177" i="7"/>
  <c r="N177" i="7" s="1"/>
  <c r="M212" i="7"/>
  <c r="N212" i="7" s="1"/>
  <c r="L212" i="7"/>
  <c r="M228" i="7"/>
  <c r="N228" i="7" s="1"/>
  <c r="L228" i="7"/>
  <c r="M244" i="7"/>
  <c r="N244" i="7" s="1"/>
  <c r="L244" i="7"/>
  <c r="M361" i="7"/>
  <c r="N361" i="7" s="1"/>
  <c r="L361" i="7"/>
  <c r="M373" i="7"/>
  <c r="N373" i="7" s="1"/>
  <c r="L373" i="7"/>
  <c r="L380" i="7"/>
  <c r="M380" i="7"/>
  <c r="N380" i="7" s="1"/>
  <c r="M432" i="7"/>
  <c r="N432" i="7" s="1"/>
  <c r="L432" i="7"/>
  <c r="M466" i="7"/>
  <c r="N466" i="7" s="1"/>
  <c r="L466" i="7"/>
  <c r="L602" i="7"/>
  <c r="M602" i="7"/>
  <c r="N602" i="7" s="1"/>
  <c r="M309" i="7"/>
  <c r="N309" i="7" s="1"/>
  <c r="L309" i="7"/>
  <c r="M316" i="7"/>
  <c r="N316" i="7" s="1"/>
  <c r="L316" i="7"/>
  <c r="M334" i="7"/>
  <c r="N334" i="7" s="1"/>
  <c r="L334" i="7"/>
  <c r="M344" i="7"/>
  <c r="N344" i="7" s="1"/>
  <c r="L344" i="7"/>
  <c r="M455" i="7"/>
  <c r="N455" i="7" s="1"/>
  <c r="L455" i="7"/>
  <c r="M600" i="7"/>
  <c r="N600" i="7" s="1"/>
  <c r="L600" i="7"/>
  <c r="M610" i="7"/>
  <c r="N610" i="7" s="1"/>
  <c r="L610" i="7"/>
  <c r="M639" i="7"/>
  <c r="N639" i="7" s="1"/>
  <c r="L639" i="7"/>
  <c r="M205" i="7"/>
  <c r="N205" i="7" s="1"/>
  <c r="L205" i="7"/>
  <c r="M221" i="7"/>
  <c r="N221" i="7" s="1"/>
  <c r="L221" i="7"/>
  <c r="M237" i="7"/>
  <c r="N237" i="7" s="1"/>
  <c r="L237" i="7"/>
  <c r="M253" i="7"/>
  <c r="N253" i="7" s="1"/>
  <c r="L253" i="7"/>
  <c r="M260" i="7"/>
  <c r="N260" i="7" s="1"/>
  <c r="L260" i="7"/>
  <c r="M276" i="7"/>
  <c r="N276" i="7" s="1"/>
  <c r="L276" i="7"/>
  <c r="M292" i="7"/>
  <c r="N292" i="7" s="1"/>
  <c r="L292" i="7"/>
  <c r="M343" i="7"/>
  <c r="N343" i="7" s="1"/>
  <c r="L343" i="7"/>
  <c r="M448" i="7"/>
  <c r="N448" i="7" s="1"/>
  <c r="L448" i="7"/>
  <c r="M463" i="7"/>
  <c r="N463" i="7" s="1"/>
  <c r="L463" i="7"/>
  <c r="M504" i="7"/>
  <c r="N504" i="7" s="1"/>
  <c r="L504" i="7"/>
  <c r="M568" i="7"/>
  <c r="N568" i="7" s="1"/>
  <c r="L568" i="7"/>
  <c r="L367" i="7"/>
  <c r="M372" i="7"/>
  <c r="N372" i="7" s="1"/>
  <c r="M381" i="7"/>
  <c r="N381" i="7" s="1"/>
  <c r="L381" i="7"/>
  <c r="M456" i="7"/>
  <c r="N456" i="7" s="1"/>
  <c r="L456" i="7"/>
  <c r="M522" i="7"/>
  <c r="N522" i="7" s="1"/>
  <c r="M527" i="7"/>
  <c r="N527" i="7" s="1"/>
  <c r="L527" i="7"/>
  <c r="M584" i="7"/>
  <c r="N584" i="7" s="1"/>
  <c r="L584" i="7"/>
  <c r="M650" i="7"/>
  <c r="N650" i="7" s="1"/>
  <c r="M655" i="7"/>
  <c r="N655" i="7" s="1"/>
  <c r="L655" i="7"/>
  <c r="M680" i="7"/>
  <c r="N680" i="7" s="1"/>
  <c r="L680" i="7"/>
  <c r="M365" i="7"/>
  <c r="N365" i="7" s="1"/>
  <c r="L365" i="7"/>
  <c r="M392" i="7"/>
  <c r="N392" i="7" s="1"/>
  <c r="L392" i="7"/>
  <c r="M520" i="7"/>
  <c r="N520" i="7" s="1"/>
  <c r="L520" i="7"/>
  <c r="M591" i="7"/>
  <c r="N591" i="7" s="1"/>
  <c r="L591" i="7"/>
  <c r="M648" i="7"/>
  <c r="N648" i="7" s="1"/>
  <c r="L648" i="7"/>
  <c r="M690" i="7"/>
  <c r="N690" i="7" s="1"/>
  <c r="L690" i="7"/>
  <c r="M382" i="7"/>
  <c r="N382" i="7" s="1"/>
  <c r="L382" i="7"/>
  <c r="M399" i="7"/>
  <c r="N399" i="7" s="1"/>
  <c r="L399" i="7"/>
  <c r="M415" i="7"/>
  <c r="N415" i="7" s="1"/>
  <c r="L415" i="7"/>
  <c r="M431" i="7"/>
  <c r="N431" i="7" s="1"/>
  <c r="L431" i="7"/>
  <c r="M447" i="7"/>
  <c r="N447" i="7" s="1"/>
  <c r="L447" i="7"/>
  <c r="M479" i="7"/>
  <c r="N479" i="7" s="1"/>
  <c r="L479" i="7"/>
  <c r="M536" i="7"/>
  <c r="N536" i="7" s="1"/>
  <c r="L536" i="7"/>
  <c r="M607" i="7"/>
  <c r="N607" i="7" s="1"/>
  <c r="L607" i="7"/>
  <c r="M664" i="7"/>
  <c r="N664" i="7" s="1"/>
  <c r="L664" i="7"/>
  <c r="L364" i="7"/>
  <c r="Q383" i="7"/>
  <c r="M408" i="7"/>
  <c r="N408" i="7" s="1"/>
  <c r="L408" i="7"/>
  <c r="M424" i="7"/>
  <c r="N424" i="7" s="1"/>
  <c r="L424" i="7"/>
  <c r="M440" i="7"/>
  <c r="N440" i="7" s="1"/>
  <c r="L440" i="7"/>
  <c r="M464" i="7"/>
  <c r="N464" i="7" s="1"/>
  <c r="L464" i="7"/>
  <c r="M495" i="7"/>
  <c r="N495" i="7" s="1"/>
  <c r="L495" i="7"/>
  <c r="M552" i="7"/>
  <c r="N552" i="7" s="1"/>
  <c r="L552" i="7"/>
  <c r="M623" i="7"/>
  <c r="N623" i="7" s="1"/>
  <c r="L623" i="7"/>
  <c r="M688" i="7"/>
  <c r="N688" i="7" s="1"/>
  <c r="L688" i="7"/>
  <c r="M471" i="7"/>
  <c r="N471" i="7" s="1"/>
  <c r="L471" i="7"/>
  <c r="M487" i="7"/>
  <c r="N487" i="7" s="1"/>
  <c r="L487" i="7"/>
  <c r="M503" i="7"/>
  <c r="N503" i="7" s="1"/>
  <c r="L503" i="7"/>
  <c r="M519" i="7"/>
  <c r="N519" i="7" s="1"/>
  <c r="L519" i="7"/>
  <c r="M535" i="7"/>
  <c r="N535" i="7" s="1"/>
  <c r="L535" i="7"/>
  <c r="M551" i="7"/>
  <c r="N551" i="7" s="1"/>
  <c r="L551" i="7"/>
  <c r="M567" i="7"/>
  <c r="N567" i="7" s="1"/>
  <c r="L567" i="7"/>
  <c r="M583" i="7"/>
  <c r="N583" i="7" s="1"/>
  <c r="L583" i="7"/>
  <c r="M599" i="7"/>
  <c r="N599" i="7" s="1"/>
  <c r="L599" i="7"/>
  <c r="M615" i="7"/>
  <c r="N615" i="7" s="1"/>
  <c r="L615" i="7"/>
  <c r="M631" i="7"/>
  <c r="N631" i="7" s="1"/>
  <c r="L631" i="7"/>
  <c r="M647" i="7"/>
  <c r="N647" i="7" s="1"/>
  <c r="L647" i="7"/>
  <c r="M663" i="7"/>
  <c r="N663" i="7" s="1"/>
  <c r="L663" i="7"/>
  <c r="M480" i="7"/>
  <c r="N480" i="7" s="1"/>
  <c r="L480" i="7"/>
  <c r="M496" i="7"/>
  <c r="N496" i="7" s="1"/>
  <c r="L496" i="7"/>
  <c r="M512" i="7"/>
  <c r="N512" i="7" s="1"/>
  <c r="L512" i="7"/>
  <c r="M528" i="7"/>
  <c r="N528" i="7" s="1"/>
  <c r="L528" i="7"/>
  <c r="M544" i="7"/>
  <c r="N544" i="7" s="1"/>
  <c r="L544" i="7"/>
  <c r="M560" i="7"/>
  <c r="N560" i="7" s="1"/>
  <c r="L560" i="7"/>
  <c r="M576" i="7"/>
  <c r="N576" i="7" s="1"/>
  <c r="L576" i="7"/>
  <c r="M592" i="7"/>
  <c r="N592" i="7" s="1"/>
  <c r="L592" i="7"/>
  <c r="M608" i="7"/>
  <c r="N608" i="7" s="1"/>
  <c r="L608" i="7"/>
  <c r="M624" i="7"/>
  <c r="N624" i="7" s="1"/>
  <c r="L624" i="7"/>
  <c r="M640" i="7"/>
  <c r="N640" i="7" s="1"/>
  <c r="L640" i="7"/>
  <c r="M656" i="7"/>
  <c r="N656" i="7" s="1"/>
  <c r="L656" i="7"/>
  <c r="M672" i="7"/>
  <c r="N672" i="7" s="1"/>
  <c r="L672" i="7"/>
  <c r="M679" i="7"/>
  <c r="N679" i="7" s="1"/>
  <c r="L679" i="7"/>
  <c r="K1721" i="6"/>
  <c r="L1721" i="6" s="1"/>
  <c r="J1721" i="6"/>
  <c r="K1720" i="6"/>
  <c r="L1720" i="6" s="1"/>
  <c r="J1720" i="6"/>
  <c r="K1719" i="6"/>
  <c r="L1719" i="6" s="1"/>
  <c r="J1719" i="6"/>
  <c r="L1718" i="6"/>
  <c r="K1718" i="6"/>
  <c r="J1718" i="6"/>
  <c r="K1717" i="6"/>
  <c r="L1717" i="6" s="1"/>
  <c r="J1717" i="6"/>
  <c r="K1716" i="6"/>
  <c r="L1716" i="6" s="1"/>
  <c r="J1716" i="6"/>
  <c r="L1715" i="6"/>
  <c r="K1715" i="6"/>
  <c r="J1715" i="6"/>
  <c r="K1714" i="6"/>
  <c r="L1714" i="6" s="1"/>
  <c r="J1714" i="6"/>
  <c r="K1713" i="6"/>
  <c r="L1713" i="6" s="1"/>
  <c r="J1713" i="6"/>
  <c r="K1712" i="6"/>
  <c r="L1712" i="6" s="1"/>
  <c r="J1712" i="6"/>
  <c r="L1711" i="6"/>
  <c r="K1711" i="6"/>
  <c r="J1711" i="6"/>
  <c r="K1710" i="6"/>
  <c r="L1710" i="6" s="1"/>
  <c r="J1710" i="6"/>
  <c r="K1709" i="6"/>
  <c r="L1709" i="6" s="1"/>
  <c r="J1709" i="6"/>
  <c r="L1708" i="6"/>
  <c r="K1708" i="6"/>
  <c r="J1708" i="6"/>
  <c r="K1707" i="6"/>
  <c r="L1707" i="6" s="1"/>
  <c r="J1707" i="6"/>
  <c r="L1706" i="6"/>
  <c r="K1706" i="6"/>
  <c r="J1706" i="6"/>
  <c r="K1705" i="6"/>
  <c r="L1705" i="6" s="1"/>
  <c r="J1705" i="6"/>
  <c r="K1704" i="6"/>
  <c r="L1704" i="6" s="1"/>
  <c r="J1704" i="6"/>
  <c r="K1703" i="6"/>
  <c r="L1703" i="6" s="1"/>
  <c r="J1703" i="6"/>
  <c r="K1702" i="6"/>
  <c r="L1702" i="6" s="1"/>
  <c r="J1702" i="6"/>
  <c r="K1701" i="6"/>
  <c r="L1701" i="6" s="1"/>
  <c r="J1701" i="6"/>
  <c r="L1700" i="6"/>
  <c r="K1700" i="6"/>
  <c r="J1700" i="6"/>
  <c r="K1699" i="6"/>
  <c r="L1699" i="6" s="1"/>
  <c r="J1699" i="6"/>
  <c r="K1698" i="6"/>
  <c r="L1698" i="6" s="1"/>
  <c r="J1698" i="6"/>
  <c r="K1697" i="6"/>
  <c r="L1697" i="6" s="1"/>
  <c r="J1697" i="6"/>
  <c r="K1696" i="6"/>
  <c r="L1696" i="6" s="1"/>
  <c r="J1696" i="6"/>
  <c r="K1695" i="6"/>
  <c r="L1695" i="6" s="1"/>
  <c r="J1695" i="6"/>
  <c r="K1694" i="6"/>
  <c r="L1694" i="6" s="1"/>
  <c r="J1694" i="6"/>
  <c r="K1693" i="6"/>
  <c r="L1693" i="6" s="1"/>
  <c r="J1693" i="6"/>
  <c r="K1692" i="6"/>
  <c r="L1692" i="6" s="1"/>
  <c r="J1692" i="6"/>
  <c r="K1691" i="6"/>
  <c r="L1691" i="6" s="1"/>
  <c r="J1691" i="6"/>
  <c r="K1690" i="6"/>
  <c r="L1690" i="6" s="1"/>
  <c r="J1690" i="6"/>
  <c r="K1689" i="6"/>
  <c r="L1689" i="6" s="1"/>
  <c r="J1689" i="6"/>
  <c r="K1688" i="6"/>
  <c r="L1688" i="6" s="1"/>
  <c r="J1688" i="6"/>
  <c r="K1687" i="6"/>
  <c r="L1687" i="6" s="1"/>
  <c r="J1687" i="6"/>
  <c r="K1686" i="6"/>
  <c r="L1686" i="6" s="1"/>
  <c r="J1686" i="6"/>
  <c r="K1685" i="6"/>
  <c r="L1685" i="6" s="1"/>
  <c r="J1685" i="6"/>
  <c r="L1684" i="6"/>
  <c r="K1684" i="6"/>
  <c r="J1684" i="6"/>
  <c r="L1683" i="6"/>
  <c r="K1683" i="6"/>
  <c r="J1683" i="6"/>
  <c r="K1682" i="6"/>
  <c r="L1682" i="6" s="1"/>
  <c r="J1682" i="6"/>
  <c r="K1681" i="6"/>
  <c r="L1681" i="6" s="1"/>
  <c r="J1681" i="6"/>
  <c r="K1680" i="6"/>
  <c r="L1680" i="6" s="1"/>
  <c r="J1680" i="6"/>
  <c r="K1679" i="6"/>
  <c r="L1679" i="6" s="1"/>
  <c r="J1679" i="6"/>
  <c r="K1678" i="6"/>
  <c r="L1678" i="6" s="1"/>
  <c r="J1678" i="6"/>
  <c r="K1677" i="6"/>
  <c r="L1677" i="6" s="1"/>
  <c r="J1677" i="6"/>
  <c r="L1676" i="6"/>
  <c r="K1676" i="6"/>
  <c r="J1676" i="6"/>
  <c r="K1675" i="6"/>
  <c r="L1675" i="6" s="1"/>
  <c r="J1675" i="6"/>
  <c r="K1674" i="6"/>
  <c r="L1674" i="6" s="1"/>
  <c r="J1674" i="6"/>
  <c r="K1673" i="6"/>
  <c r="L1673" i="6" s="1"/>
  <c r="J1673" i="6"/>
  <c r="K1672" i="6"/>
  <c r="L1672" i="6" s="1"/>
  <c r="J1672" i="6"/>
  <c r="K1671" i="6"/>
  <c r="L1671" i="6" s="1"/>
  <c r="J1671" i="6"/>
  <c r="K1670" i="6"/>
  <c r="L1670" i="6" s="1"/>
  <c r="J1670" i="6"/>
  <c r="K1669" i="6"/>
  <c r="L1669" i="6" s="1"/>
  <c r="J1669" i="6"/>
  <c r="L1668" i="6"/>
  <c r="K1668" i="6"/>
  <c r="J1668" i="6"/>
  <c r="K1667" i="6"/>
  <c r="L1667" i="6" s="1"/>
  <c r="J1667" i="6"/>
  <c r="K1666" i="6"/>
  <c r="L1666" i="6" s="1"/>
  <c r="J1666" i="6"/>
  <c r="K1665" i="6"/>
  <c r="L1665" i="6" s="1"/>
  <c r="J1665" i="6"/>
  <c r="K1664" i="6"/>
  <c r="L1664" i="6" s="1"/>
  <c r="J1664" i="6"/>
  <c r="K1663" i="6"/>
  <c r="L1663" i="6" s="1"/>
  <c r="J1663" i="6"/>
  <c r="L1662" i="6"/>
  <c r="K1662" i="6"/>
  <c r="J1662" i="6"/>
  <c r="K1661" i="6"/>
  <c r="L1661" i="6" s="1"/>
  <c r="J1661" i="6"/>
  <c r="K1660" i="6"/>
  <c r="L1660" i="6" s="1"/>
  <c r="J1660" i="6"/>
  <c r="L1659" i="6"/>
  <c r="K1659" i="6"/>
  <c r="J1659" i="6"/>
  <c r="K1658" i="6"/>
  <c r="L1658" i="6" s="1"/>
  <c r="J1658" i="6"/>
  <c r="K1657" i="6"/>
  <c r="L1657" i="6" s="1"/>
  <c r="J1657" i="6"/>
  <c r="K1656" i="6"/>
  <c r="L1656" i="6" s="1"/>
  <c r="J1656" i="6"/>
  <c r="K1655" i="6"/>
  <c r="L1655" i="6" s="1"/>
  <c r="J1655" i="6"/>
  <c r="K1654" i="6"/>
  <c r="L1654" i="6" s="1"/>
  <c r="J1654" i="6"/>
  <c r="K1653" i="6"/>
  <c r="L1653" i="6" s="1"/>
  <c r="J1653" i="6"/>
  <c r="K1652" i="6"/>
  <c r="L1652" i="6" s="1"/>
  <c r="J1652" i="6"/>
  <c r="L1651" i="6"/>
  <c r="K1651" i="6"/>
  <c r="J1651" i="6"/>
  <c r="K1650" i="6"/>
  <c r="L1650" i="6" s="1"/>
  <c r="J1650" i="6"/>
  <c r="K1649" i="6"/>
  <c r="L1649" i="6" s="1"/>
  <c r="J1649" i="6"/>
  <c r="K1648" i="6"/>
  <c r="L1648" i="6" s="1"/>
  <c r="J1648" i="6"/>
  <c r="K1647" i="6"/>
  <c r="L1647" i="6" s="1"/>
  <c r="J1647" i="6"/>
  <c r="K1646" i="6"/>
  <c r="L1646" i="6" s="1"/>
  <c r="J1646" i="6"/>
  <c r="K1645" i="6"/>
  <c r="L1645" i="6" s="1"/>
  <c r="J1645" i="6"/>
  <c r="L1644" i="6"/>
  <c r="K1644" i="6"/>
  <c r="J1644" i="6"/>
  <c r="K1643" i="6"/>
  <c r="L1643" i="6" s="1"/>
  <c r="J1643" i="6"/>
  <c r="L1642" i="6"/>
  <c r="K1642" i="6"/>
  <c r="J1642" i="6"/>
  <c r="K1641" i="6"/>
  <c r="L1641" i="6" s="1"/>
  <c r="J1641" i="6"/>
  <c r="K1640" i="6"/>
  <c r="L1640" i="6" s="1"/>
  <c r="J1640" i="6"/>
  <c r="K1639" i="6"/>
  <c r="L1639" i="6" s="1"/>
  <c r="J1639" i="6"/>
  <c r="K1638" i="6"/>
  <c r="L1638" i="6" s="1"/>
  <c r="J1638" i="6"/>
  <c r="K1637" i="6"/>
  <c r="L1637" i="6" s="1"/>
  <c r="J1637" i="6"/>
  <c r="L1636" i="6"/>
  <c r="K1636" i="6"/>
  <c r="J1636" i="6"/>
  <c r="K1635" i="6"/>
  <c r="L1635" i="6" s="1"/>
  <c r="J1635" i="6"/>
  <c r="K1634" i="6"/>
  <c r="L1634" i="6" s="1"/>
  <c r="J1634" i="6"/>
  <c r="K1633" i="6"/>
  <c r="L1633" i="6" s="1"/>
  <c r="J1633" i="6"/>
  <c r="K1632" i="6"/>
  <c r="L1632" i="6" s="1"/>
  <c r="J1632" i="6"/>
  <c r="K1631" i="6"/>
  <c r="L1631" i="6" s="1"/>
  <c r="J1631" i="6"/>
  <c r="K1630" i="6"/>
  <c r="L1630" i="6" s="1"/>
  <c r="J1630" i="6"/>
  <c r="K1629" i="6"/>
  <c r="L1629" i="6" s="1"/>
  <c r="J1629" i="6"/>
  <c r="K1628" i="6"/>
  <c r="L1628" i="6" s="1"/>
  <c r="J1628" i="6"/>
  <c r="K1627" i="6"/>
  <c r="L1627" i="6" s="1"/>
  <c r="J1627" i="6"/>
  <c r="K1626" i="6"/>
  <c r="L1626" i="6" s="1"/>
  <c r="J1626" i="6"/>
  <c r="K1625" i="6"/>
  <c r="L1625" i="6" s="1"/>
  <c r="J1625" i="6"/>
  <c r="K1624" i="6"/>
  <c r="L1624" i="6" s="1"/>
  <c r="J1624" i="6"/>
  <c r="K1623" i="6"/>
  <c r="L1623" i="6" s="1"/>
  <c r="J1623" i="6"/>
  <c r="K1622" i="6"/>
  <c r="L1622" i="6" s="1"/>
  <c r="J1622" i="6"/>
  <c r="K1621" i="6"/>
  <c r="L1621" i="6" s="1"/>
  <c r="J1621" i="6"/>
  <c r="L1620" i="6"/>
  <c r="K1620" i="6"/>
  <c r="J1620" i="6"/>
  <c r="L1619" i="6"/>
  <c r="K1619" i="6"/>
  <c r="J1619" i="6"/>
  <c r="K1618" i="6"/>
  <c r="L1618" i="6" s="1"/>
  <c r="J1618" i="6"/>
  <c r="K1617" i="6"/>
  <c r="L1617" i="6" s="1"/>
  <c r="J1617" i="6"/>
  <c r="K1616" i="6"/>
  <c r="L1616" i="6" s="1"/>
  <c r="J1616" i="6"/>
  <c r="K1615" i="6"/>
  <c r="L1615" i="6" s="1"/>
  <c r="J1615" i="6"/>
  <c r="K1614" i="6"/>
  <c r="L1614" i="6" s="1"/>
  <c r="J1614" i="6"/>
  <c r="K1613" i="6"/>
  <c r="L1613" i="6" s="1"/>
  <c r="J1613" i="6"/>
  <c r="L1612" i="6"/>
  <c r="K1612" i="6"/>
  <c r="J1612" i="6"/>
  <c r="K1611" i="6"/>
  <c r="L1611" i="6" s="1"/>
  <c r="J1611" i="6"/>
  <c r="K1610" i="6"/>
  <c r="L1610" i="6" s="1"/>
  <c r="J1610" i="6"/>
  <c r="K1609" i="6"/>
  <c r="L1609" i="6" s="1"/>
  <c r="J1609" i="6"/>
  <c r="K1608" i="6"/>
  <c r="L1608" i="6" s="1"/>
  <c r="J1608" i="6"/>
  <c r="K1607" i="6"/>
  <c r="L1607" i="6" s="1"/>
  <c r="J1607" i="6"/>
  <c r="K1606" i="6"/>
  <c r="L1606" i="6" s="1"/>
  <c r="J1606" i="6"/>
  <c r="K1605" i="6"/>
  <c r="L1605" i="6" s="1"/>
  <c r="J1605" i="6"/>
  <c r="L1604" i="6"/>
  <c r="K1604" i="6"/>
  <c r="J1604" i="6"/>
  <c r="K1603" i="6"/>
  <c r="L1603" i="6" s="1"/>
  <c r="J1603" i="6"/>
  <c r="K1602" i="6"/>
  <c r="L1602" i="6" s="1"/>
  <c r="J1602" i="6"/>
  <c r="K1601" i="6"/>
  <c r="L1601" i="6" s="1"/>
  <c r="J1601" i="6"/>
  <c r="K1600" i="6"/>
  <c r="L1600" i="6" s="1"/>
  <c r="J1600" i="6"/>
  <c r="K1599" i="6"/>
  <c r="L1599" i="6" s="1"/>
  <c r="J1599" i="6"/>
  <c r="L1598" i="6"/>
  <c r="K1598" i="6"/>
  <c r="J1598" i="6"/>
  <c r="K1597" i="6"/>
  <c r="L1597" i="6" s="1"/>
  <c r="J1597" i="6"/>
  <c r="K1596" i="6"/>
  <c r="L1596" i="6" s="1"/>
  <c r="J1596" i="6"/>
  <c r="L1595" i="6"/>
  <c r="K1595" i="6"/>
  <c r="J1595" i="6"/>
  <c r="K1594" i="6"/>
  <c r="L1594" i="6" s="1"/>
  <c r="J1594" i="6"/>
  <c r="K1593" i="6"/>
  <c r="L1593" i="6" s="1"/>
  <c r="J1593" i="6"/>
  <c r="K1592" i="6"/>
  <c r="L1592" i="6" s="1"/>
  <c r="J1592" i="6"/>
  <c r="K1591" i="6"/>
  <c r="L1591" i="6" s="1"/>
  <c r="J1591" i="6"/>
  <c r="K1590" i="6"/>
  <c r="L1590" i="6" s="1"/>
  <c r="J1590" i="6"/>
  <c r="K1589" i="6"/>
  <c r="L1589" i="6" s="1"/>
  <c r="J1589" i="6"/>
  <c r="K1588" i="6"/>
  <c r="L1588" i="6" s="1"/>
  <c r="J1588" i="6"/>
  <c r="L1587" i="6"/>
  <c r="K1587" i="6"/>
  <c r="J1587" i="6"/>
  <c r="L1586" i="6"/>
  <c r="K1586" i="6"/>
  <c r="J1586" i="6"/>
  <c r="K1585" i="6"/>
  <c r="L1585" i="6" s="1"/>
  <c r="J1585" i="6"/>
  <c r="K1584" i="6"/>
  <c r="L1584" i="6" s="1"/>
  <c r="J1584" i="6"/>
  <c r="K1583" i="6"/>
  <c r="L1583" i="6" s="1"/>
  <c r="J1583" i="6"/>
  <c r="K1582" i="6"/>
  <c r="L1582" i="6" s="1"/>
  <c r="J1582" i="6"/>
  <c r="K1581" i="6"/>
  <c r="L1581" i="6" s="1"/>
  <c r="J1581" i="6"/>
  <c r="L1580" i="6"/>
  <c r="K1580" i="6"/>
  <c r="J1580" i="6"/>
  <c r="L1579" i="6"/>
  <c r="K1579" i="6"/>
  <c r="J1579" i="6"/>
  <c r="L1578" i="6"/>
  <c r="K1578" i="6"/>
  <c r="J1578" i="6"/>
  <c r="K1577" i="6"/>
  <c r="L1577" i="6" s="1"/>
  <c r="J1577" i="6"/>
  <c r="K1576" i="6"/>
  <c r="L1576" i="6" s="1"/>
  <c r="J1576" i="6"/>
  <c r="K1575" i="6"/>
  <c r="L1575" i="6" s="1"/>
  <c r="J1575" i="6"/>
  <c r="K1574" i="6"/>
  <c r="L1574" i="6" s="1"/>
  <c r="J1574" i="6"/>
  <c r="K1573" i="6"/>
  <c r="L1573" i="6" s="1"/>
  <c r="J1573" i="6"/>
  <c r="L1572" i="6"/>
  <c r="K1572" i="6"/>
  <c r="J1572" i="6"/>
  <c r="K1571" i="6"/>
  <c r="L1571" i="6" s="1"/>
  <c r="J1571" i="6"/>
  <c r="K1570" i="6"/>
  <c r="L1570" i="6" s="1"/>
  <c r="J1570" i="6"/>
  <c r="K1569" i="6"/>
  <c r="L1569" i="6" s="1"/>
  <c r="J1569" i="6"/>
  <c r="K1568" i="6"/>
  <c r="L1568" i="6" s="1"/>
  <c r="J1568" i="6"/>
  <c r="K1567" i="6"/>
  <c r="L1567" i="6" s="1"/>
  <c r="J1567" i="6"/>
  <c r="K1566" i="6"/>
  <c r="L1566" i="6" s="1"/>
  <c r="J1566" i="6"/>
  <c r="K1565" i="6"/>
  <c r="L1565" i="6" s="1"/>
  <c r="J1565" i="6"/>
  <c r="K1564" i="6"/>
  <c r="L1564" i="6" s="1"/>
  <c r="J1564" i="6"/>
  <c r="K1563" i="6"/>
  <c r="L1563" i="6" s="1"/>
  <c r="J1563" i="6"/>
  <c r="K1562" i="6"/>
  <c r="L1562" i="6" s="1"/>
  <c r="J1562" i="6"/>
  <c r="K1561" i="6"/>
  <c r="L1561" i="6" s="1"/>
  <c r="J1561" i="6"/>
  <c r="K1560" i="6"/>
  <c r="L1560" i="6" s="1"/>
  <c r="J1560" i="6"/>
  <c r="K1559" i="6"/>
  <c r="L1559" i="6" s="1"/>
  <c r="J1559" i="6"/>
  <c r="K1558" i="6"/>
  <c r="L1558" i="6" s="1"/>
  <c r="J1558" i="6"/>
  <c r="K1557" i="6"/>
  <c r="L1557" i="6" s="1"/>
  <c r="J1557" i="6"/>
  <c r="L1556" i="6"/>
  <c r="K1556" i="6"/>
  <c r="J1556" i="6"/>
  <c r="L1555" i="6"/>
  <c r="K1555" i="6"/>
  <c r="J1555" i="6"/>
  <c r="K1554" i="6"/>
  <c r="L1554" i="6" s="1"/>
  <c r="J1554" i="6"/>
  <c r="K1553" i="6"/>
  <c r="L1553" i="6" s="1"/>
  <c r="J1553" i="6"/>
  <c r="K1552" i="6"/>
  <c r="L1552" i="6" s="1"/>
  <c r="J1552" i="6"/>
  <c r="K1551" i="6"/>
  <c r="L1551" i="6" s="1"/>
  <c r="J1551" i="6"/>
  <c r="K1550" i="6"/>
  <c r="L1550" i="6" s="1"/>
  <c r="J1550" i="6"/>
  <c r="K1549" i="6"/>
  <c r="L1549" i="6" s="1"/>
  <c r="J1549" i="6"/>
  <c r="L1548" i="6"/>
  <c r="K1548" i="6"/>
  <c r="J1548" i="6"/>
  <c r="K1547" i="6"/>
  <c r="L1547" i="6" s="1"/>
  <c r="J1547" i="6"/>
  <c r="K1546" i="6"/>
  <c r="L1546" i="6" s="1"/>
  <c r="J1546" i="6"/>
  <c r="K1545" i="6"/>
  <c r="L1545" i="6" s="1"/>
  <c r="J1545" i="6"/>
  <c r="K1544" i="6"/>
  <c r="L1544" i="6" s="1"/>
  <c r="J1544" i="6"/>
  <c r="K1543" i="6"/>
  <c r="L1543" i="6" s="1"/>
  <c r="J1543" i="6"/>
  <c r="L1542" i="6"/>
  <c r="K1542" i="6"/>
  <c r="J1542" i="6"/>
  <c r="K1541" i="6"/>
  <c r="L1541" i="6" s="1"/>
  <c r="J1541" i="6"/>
  <c r="L1540" i="6"/>
  <c r="K1540" i="6"/>
  <c r="J1540" i="6"/>
  <c r="L1539" i="6"/>
  <c r="K1539" i="6"/>
  <c r="J1539" i="6"/>
  <c r="L1538" i="6"/>
  <c r="K1538" i="6"/>
  <c r="J1538" i="6"/>
  <c r="K1537" i="6"/>
  <c r="L1537" i="6" s="1"/>
  <c r="J1537" i="6"/>
  <c r="K1536" i="6"/>
  <c r="L1536" i="6" s="1"/>
  <c r="J1536" i="6"/>
  <c r="K1535" i="6"/>
  <c r="L1535" i="6" s="1"/>
  <c r="J1535" i="6"/>
  <c r="K1534" i="6"/>
  <c r="L1534" i="6" s="1"/>
  <c r="J1534" i="6"/>
  <c r="K1533" i="6"/>
  <c r="L1533" i="6" s="1"/>
  <c r="J1533" i="6"/>
  <c r="L1532" i="6"/>
  <c r="K1532" i="6"/>
  <c r="J1532" i="6"/>
  <c r="K1531" i="6"/>
  <c r="L1531" i="6" s="1"/>
  <c r="J1531" i="6"/>
  <c r="K1530" i="6"/>
  <c r="L1530" i="6" s="1"/>
  <c r="J1530" i="6"/>
  <c r="K1529" i="6"/>
  <c r="L1529" i="6" s="1"/>
  <c r="J1529" i="6"/>
  <c r="K1528" i="6"/>
  <c r="L1528" i="6" s="1"/>
  <c r="J1528" i="6"/>
  <c r="K1527" i="6"/>
  <c r="L1527" i="6" s="1"/>
  <c r="J1527" i="6"/>
  <c r="K1526" i="6"/>
  <c r="L1526" i="6" s="1"/>
  <c r="J1526" i="6"/>
  <c r="K1525" i="6"/>
  <c r="L1525" i="6" s="1"/>
  <c r="J1525" i="6"/>
  <c r="K1524" i="6"/>
  <c r="L1524" i="6" s="1"/>
  <c r="J1524" i="6"/>
  <c r="K1523" i="6"/>
  <c r="L1523" i="6" s="1"/>
  <c r="J1523" i="6"/>
  <c r="K1522" i="6"/>
  <c r="L1522" i="6" s="1"/>
  <c r="J1522" i="6"/>
  <c r="K1521" i="6"/>
  <c r="L1521" i="6" s="1"/>
  <c r="J1521" i="6"/>
  <c r="K1520" i="6"/>
  <c r="L1520" i="6" s="1"/>
  <c r="J1520" i="6"/>
  <c r="K1519" i="6"/>
  <c r="L1519" i="6" s="1"/>
  <c r="J1519" i="6"/>
  <c r="K1518" i="6"/>
  <c r="L1518" i="6" s="1"/>
  <c r="J1518" i="6"/>
  <c r="K1517" i="6"/>
  <c r="L1517" i="6" s="1"/>
  <c r="J1517" i="6"/>
  <c r="K1516" i="6"/>
  <c r="L1516" i="6" s="1"/>
  <c r="J1516" i="6"/>
  <c r="K1515" i="6"/>
  <c r="L1515" i="6" s="1"/>
  <c r="J1515" i="6"/>
  <c r="L1514" i="6"/>
  <c r="K1514" i="6"/>
  <c r="J1514" i="6"/>
  <c r="K1513" i="6"/>
  <c r="L1513" i="6" s="1"/>
  <c r="J1513" i="6"/>
  <c r="K1512" i="6"/>
  <c r="L1512" i="6" s="1"/>
  <c r="J1512" i="6"/>
  <c r="K1511" i="6"/>
  <c r="L1511" i="6" s="1"/>
  <c r="J1511" i="6"/>
  <c r="L1510" i="6"/>
  <c r="K1510" i="6"/>
  <c r="J1510" i="6"/>
  <c r="K1509" i="6"/>
  <c r="L1509" i="6" s="1"/>
  <c r="J1509" i="6"/>
  <c r="L1508" i="6"/>
  <c r="K1508" i="6"/>
  <c r="J1508" i="6"/>
  <c r="L1507" i="6"/>
  <c r="K1507" i="6"/>
  <c r="J1507" i="6"/>
  <c r="K1506" i="6"/>
  <c r="L1506" i="6" s="1"/>
  <c r="J1506" i="6"/>
  <c r="K1505" i="6"/>
  <c r="L1505" i="6" s="1"/>
  <c r="J1505" i="6"/>
  <c r="K1504" i="6"/>
  <c r="L1504" i="6" s="1"/>
  <c r="J1504" i="6"/>
  <c r="K1503" i="6"/>
  <c r="L1503" i="6" s="1"/>
  <c r="J1503" i="6"/>
  <c r="L1502" i="6"/>
  <c r="K1502" i="6"/>
  <c r="J1502" i="6"/>
  <c r="K1501" i="6"/>
  <c r="L1501" i="6" s="1"/>
  <c r="J1501" i="6"/>
  <c r="L1500" i="6"/>
  <c r="K1500" i="6"/>
  <c r="J1500" i="6"/>
  <c r="L1499" i="6"/>
  <c r="K1499" i="6"/>
  <c r="J1499" i="6"/>
  <c r="K1498" i="6"/>
  <c r="L1498" i="6" s="1"/>
  <c r="J1498" i="6"/>
  <c r="K1497" i="6"/>
  <c r="L1497" i="6" s="1"/>
  <c r="J1497" i="6"/>
  <c r="K1496" i="6"/>
  <c r="L1496" i="6" s="1"/>
  <c r="J1496" i="6"/>
  <c r="K1495" i="6"/>
  <c r="L1495" i="6" s="1"/>
  <c r="J1495" i="6"/>
  <c r="K1494" i="6"/>
  <c r="L1494" i="6" s="1"/>
  <c r="J1494" i="6"/>
  <c r="K1493" i="6"/>
  <c r="L1493" i="6" s="1"/>
  <c r="J1493" i="6"/>
  <c r="L1492" i="6"/>
  <c r="K1492" i="6"/>
  <c r="J1492" i="6"/>
  <c r="L1491" i="6"/>
  <c r="K1491" i="6"/>
  <c r="J1491" i="6"/>
  <c r="L1490" i="6"/>
  <c r="K1490" i="6"/>
  <c r="J1490" i="6"/>
  <c r="K1489" i="6"/>
  <c r="L1489" i="6" s="1"/>
  <c r="J1489" i="6"/>
  <c r="K1488" i="6"/>
  <c r="L1488" i="6" s="1"/>
  <c r="J1488" i="6"/>
  <c r="K1487" i="6"/>
  <c r="L1487" i="6" s="1"/>
  <c r="J1487" i="6"/>
  <c r="K1486" i="6"/>
  <c r="L1486" i="6" s="1"/>
  <c r="J1486" i="6"/>
  <c r="L1485" i="6"/>
  <c r="K1485" i="6"/>
  <c r="J1485" i="6"/>
  <c r="K1484" i="6"/>
  <c r="L1484" i="6" s="1"/>
  <c r="J1484" i="6"/>
  <c r="K1483" i="6"/>
  <c r="L1483" i="6" s="1"/>
  <c r="J1483" i="6"/>
  <c r="K1482" i="6"/>
  <c r="L1482" i="6" s="1"/>
  <c r="J1482" i="6"/>
  <c r="K1481" i="6"/>
  <c r="L1481" i="6" s="1"/>
  <c r="J1481" i="6"/>
  <c r="K1480" i="6"/>
  <c r="L1480" i="6" s="1"/>
  <c r="J1480" i="6"/>
  <c r="L1479" i="6"/>
  <c r="K1479" i="6"/>
  <c r="J1479" i="6"/>
  <c r="K1478" i="6"/>
  <c r="L1478" i="6" s="1"/>
  <c r="J1478" i="6"/>
  <c r="K1477" i="6"/>
  <c r="L1477" i="6" s="1"/>
  <c r="J1477" i="6"/>
  <c r="L1476" i="6"/>
  <c r="K1476" i="6"/>
  <c r="J1476" i="6"/>
  <c r="K1475" i="6"/>
  <c r="L1475" i="6" s="1"/>
  <c r="J1475" i="6"/>
  <c r="K1474" i="6"/>
  <c r="L1474" i="6" s="1"/>
  <c r="J1474" i="6"/>
  <c r="K1473" i="6"/>
  <c r="L1473" i="6" s="1"/>
  <c r="J1473" i="6"/>
  <c r="K1472" i="6"/>
  <c r="L1472" i="6" s="1"/>
  <c r="J1472" i="6"/>
  <c r="K1471" i="6"/>
  <c r="L1471" i="6" s="1"/>
  <c r="J1471" i="6"/>
  <c r="K1470" i="6"/>
  <c r="L1470" i="6" s="1"/>
  <c r="J1470" i="6"/>
  <c r="K1469" i="6"/>
  <c r="L1469" i="6" s="1"/>
  <c r="J1469" i="6"/>
  <c r="K1468" i="6"/>
  <c r="L1468" i="6" s="1"/>
  <c r="J1468" i="6"/>
  <c r="K1467" i="6"/>
  <c r="L1467" i="6" s="1"/>
  <c r="J1467" i="6"/>
  <c r="K1466" i="6"/>
  <c r="L1466" i="6" s="1"/>
  <c r="J1466" i="6"/>
  <c r="K1465" i="6"/>
  <c r="L1465" i="6" s="1"/>
  <c r="J1465" i="6"/>
  <c r="K1464" i="6"/>
  <c r="L1464" i="6" s="1"/>
  <c r="J1464" i="6"/>
  <c r="K1463" i="6"/>
  <c r="L1463" i="6" s="1"/>
  <c r="J1463" i="6"/>
  <c r="K1462" i="6"/>
  <c r="L1462" i="6" s="1"/>
  <c r="J1462" i="6"/>
  <c r="K1461" i="6"/>
  <c r="L1461" i="6" s="1"/>
  <c r="J1461" i="6"/>
  <c r="L1460" i="6"/>
  <c r="K1460" i="6"/>
  <c r="J1460" i="6"/>
  <c r="L1459" i="6"/>
  <c r="K1459" i="6"/>
  <c r="J1459" i="6"/>
  <c r="K1458" i="6"/>
  <c r="L1458" i="6" s="1"/>
  <c r="J1458" i="6"/>
  <c r="K1457" i="6"/>
  <c r="L1457" i="6" s="1"/>
  <c r="J1457" i="6"/>
  <c r="K1456" i="6"/>
  <c r="L1456" i="6" s="1"/>
  <c r="J1456" i="6"/>
  <c r="K1455" i="6"/>
  <c r="L1455" i="6" s="1"/>
  <c r="J1455" i="6"/>
  <c r="K1454" i="6"/>
  <c r="L1454" i="6" s="1"/>
  <c r="J1454" i="6"/>
  <c r="K1453" i="6"/>
  <c r="L1453" i="6" s="1"/>
  <c r="J1453" i="6"/>
  <c r="L1452" i="6"/>
  <c r="K1452" i="6"/>
  <c r="J1452" i="6"/>
  <c r="K1451" i="6"/>
  <c r="L1451" i="6" s="1"/>
  <c r="J1451" i="6"/>
  <c r="K1450" i="6"/>
  <c r="L1450" i="6" s="1"/>
  <c r="J1450" i="6"/>
  <c r="K1449" i="6"/>
  <c r="L1449" i="6" s="1"/>
  <c r="J1449" i="6"/>
  <c r="K1448" i="6"/>
  <c r="L1448" i="6" s="1"/>
  <c r="J1448" i="6"/>
  <c r="K1447" i="6"/>
  <c r="L1447" i="6" s="1"/>
  <c r="J1447" i="6"/>
  <c r="L1446" i="6"/>
  <c r="K1446" i="6"/>
  <c r="J1446" i="6"/>
  <c r="L1445" i="6"/>
  <c r="K1445" i="6"/>
  <c r="J1445" i="6"/>
  <c r="L1444" i="6"/>
  <c r="K1444" i="6"/>
  <c r="J1444" i="6"/>
  <c r="L1443" i="6"/>
  <c r="K1443" i="6"/>
  <c r="J1443" i="6"/>
  <c r="K1442" i="6"/>
  <c r="L1442" i="6" s="1"/>
  <c r="J1442" i="6"/>
  <c r="K1441" i="6"/>
  <c r="L1441" i="6" s="1"/>
  <c r="J1441" i="6"/>
  <c r="K1440" i="6"/>
  <c r="L1440" i="6" s="1"/>
  <c r="J1440" i="6"/>
  <c r="K1439" i="6"/>
  <c r="L1439" i="6" s="1"/>
  <c r="J1439" i="6"/>
  <c r="L1438" i="6"/>
  <c r="K1438" i="6"/>
  <c r="J1438" i="6"/>
  <c r="K1437" i="6"/>
  <c r="L1437" i="6" s="1"/>
  <c r="J1437" i="6"/>
  <c r="K1436" i="6"/>
  <c r="L1436" i="6" s="1"/>
  <c r="J1436" i="6"/>
  <c r="L1435" i="6"/>
  <c r="K1435" i="6"/>
  <c r="J1435" i="6"/>
  <c r="K1434" i="6"/>
  <c r="L1434" i="6" s="1"/>
  <c r="J1434" i="6"/>
  <c r="K1433" i="6"/>
  <c r="L1433" i="6" s="1"/>
  <c r="J1433" i="6"/>
  <c r="K1432" i="6"/>
  <c r="L1432" i="6" s="1"/>
  <c r="J1432" i="6"/>
  <c r="K1431" i="6"/>
  <c r="L1431" i="6" s="1"/>
  <c r="J1431" i="6"/>
  <c r="K1430" i="6"/>
  <c r="L1430" i="6" s="1"/>
  <c r="J1430" i="6"/>
  <c r="K1429" i="6"/>
  <c r="L1429" i="6" s="1"/>
  <c r="J1429" i="6"/>
  <c r="K1428" i="6"/>
  <c r="L1428" i="6" s="1"/>
  <c r="J1428" i="6"/>
  <c r="K1427" i="6"/>
  <c r="L1427" i="6" s="1"/>
  <c r="J1427" i="6"/>
  <c r="K1426" i="6"/>
  <c r="L1426" i="6" s="1"/>
  <c r="J1426" i="6"/>
  <c r="K1425" i="6"/>
  <c r="L1425" i="6" s="1"/>
  <c r="J1425" i="6"/>
  <c r="K1424" i="6"/>
  <c r="L1424" i="6" s="1"/>
  <c r="J1424" i="6"/>
  <c r="K1423" i="6"/>
  <c r="L1423" i="6" s="1"/>
  <c r="J1423" i="6"/>
  <c r="K1422" i="6"/>
  <c r="L1422" i="6" s="1"/>
  <c r="J1422" i="6"/>
  <c r="K1421" i="6"/>
  <c r="L1421" i="6" s="1"/>
  <c r="J1421" i="6"/>
  <c r="K1420" i="6"/>
  <c r="L1420" i="6" s="1"/>
  <c r="J1420" i="6"/>
  <c r="K1419" i="6"/>
  <c r="L1419" i="6" s="1"/>
  <c r="J1419" i="6"/>
  <c r="L1418" i="6"/>
  <c r="K1418" i="6"/>
  <c r="J1418" i="6"/>
  <c r="K1417" i="6"/>
  <c r="L1417" i="6" s="1"/>
  <c r="J1417" i="6"/>
  <c r="K1416" i="6"/>
  <c r="L1416" i="6" s="1"/>
  <c r="J1416" i="6"/>
  <c r="K1415" i="6"/>
  <c r="L1415" i="6" s="1"/>
  <c r="J1415" i="6"/>
  <c r="L1414" i="6"/>
  <c r="K1414" i="6"/>
  <c r="J1414" i="6"/>
  <c r="K1413" i="6"/>
  <c r="L1413" i="6" s="1"/>
  <c r="J1413" i="6"/>
  <c r="L1412" i="6"/>
  <c r="K1412" i="6"/>
  <c r="J1412" i="6"/>
  <c r="L1411" i="6"/>
  <c r="K1411" i="6"/>
  <c r="J1411" i="6"/>
  <c r="L1410" i="6"/>
  <c r="K1410" i="6"/>
  <c r="J1410" i="6"/>
  <c r="K1409" i="6"/>
  <c r="L1409" i="6" s="1"/>
  <c r="J1409" i="6"/>
  <c r="K1408" i="6"/>
  <c r="L1408" i="6" s="1"/>
  <c r="J1408" i="6"/>
  <c r="K1407" i="6"/>
  <c r="L1407" i="6" s="1"/>
  <c r="J1407" i="6"/>
  <c r="K1406" i="6"/>
  <c r="L1406" i="6" s="1"/>
  <c r="J1406" i="6"/>
  <c r="K1405" i="6"/>
  <c r="L1405" i="6" s="1"/>
  <c r="J1405" i="6"/>
  <c r="K1404" i="6"/>
  <c r="L1404" i="6" s="1"/>
  <c r="J1404" i="6"/>
  <c r="K1403" i="6"/>
  <c r="L1403" i="6" s="1"/>
  <c r="J1403" i="6"/>
  <c r="K1402" i="6"/>
  <c r="L1402" i="6" s="1"/>
  <c r="J1402" i="6"/>
  <c r="K1401" i="6"/>
  <c r="L1401" i="6" s="1"/>
  <c r="J1401" i="6"/>
  <c r="K1400" i="6"/>
  <c r="L1400" i="6" s="1"/>
  <c r="J1400" i="6"/>
  <c r="K1399" i="6"/>
  <c r="L1399" i="6" s="1"/>
  <c r="J1399" i="6"/>
  <c r="L1398" i="6"/>
  <c r="K1398" i="6"/>
  <c r="J1398" i="6"/>
  <c r="K1397" i="6"/>
  <c r="L1397" i="6" s="1"/>
  <c r="J1397" i="6"/>
  <c r="K1396" i="6"/>
  <c r="L1396" i="6" s="1"/>
  <c r="J1396" i="6"/>
  <c r="L1395" i="6"/>
  <c r="K1395" i="6"/>
  <c r="J1395" i="6"/>
  <c r="K1394" i="6"/>
  <c r="L1394" i="6" s="1"/>
  <c r="J1394" i="6"/>
  <c r="K1393" i="6"/>
  <c r="L1393" i="6" s="1"/>
  <c r="J1393" i="6"/>
  <c r="K1392" i="6"/>
  <c r="L1392" i="6" s="1"/>
  <c r="J1392" i="6"/>
  <c r="K1391" i="6"/>
  <c r="L1391" i="6" s="1"/>
  <c r="J1391" i="6"/>
  <c r="K1390" i="6"/>
  <c r="L1390" i="6" s="1"/>
  <c r="J1390" i="6"/>
  <c r="K1389" i="6"/>
  <c r="L1389" i="6" s="1"/>
  <c r="J1389" i="6"/>
  <c r="L1388" i="6"/>
  <c r="K1388" i="6"/>
  <c r="J1388" i="6"/>
  <c r="K1387" i="6"/>
  <c r="L1387" i="6" s="1"/>
  <c r="J1387" i="6"/>
  <c r="L1386" i="6"/>
  <c r="K1386" i="6"/>
  <c r="J1386" i="6"/>
  <c r="K1385" i="6"/>
  <c r="L1385" i="6" s="1"/>
  <c r="J1385" i="6"/>
  <c r="K1384" i="6"/>
  <c r="L1384" i="6" s="1"/>
  <c r="J1384" i="6"/>
  <c r="K1383" i="6"/>
  <c r="L1383" i="6" s="1"/>
  <c r="J1383" i="6"/>
  <c r="K1382" i="6"/>
  <c r="L1382" i="6" s="1"/>
  <c r="J1382" i="6"/>
  <c r="K1381" i="6"/>
  <c r="L1381" i="6" s="1"/>
  <c r="J1381" i="6"/>
  <c r="L1380" i="6"/>
  <c r="K1380" i="6"/>
  <c r="J1380" i="6"/>
  <c r="K1379" i="6"/>
  <c r="L1379" i="6" s="1"/>
  <c r="J1379" i="6"/>
  <c r="K1378" i="6"/>
  <c r="L1378" i="6" s="1"/>
  <c r="J1378" i="6"/>
  <c r="K1377" i="6"/>
  <c r="L1377" i="6" s="1"/>
  <c r="J1377" i="6"/>
  <c r="K1376" i="6"/>
  <c r="L1376" i="6" s="1"/>
  <c r="J1376" i="6"/>
  <c r="K1375" i="6"/>
  <c r="L1375" i="6" s="1"/>
  <c r="J1375" i="6"/>
  <c r="K1374" i="6"/>
  <c r="L1374" i="6" s="1"/>
  <c r="J1374" i="6"/>
  <c r="K1373" i="6"/>
  <c r="L1373" i="6" s="1"/>
  <c r="J1373" i="6"/>
  <c r="K1372" i="6"/>
  <c r="L1372" i="6" s="1"/>
  <c r="J1372" i="6"/>
  <c r="K1371" i="6"/>
  <c r="L1371" i="6" s="1"/>
  <c r="J1371" i="6"/>
  <c r="K1370" i="6"/>
  <c r="L1370" i="6" s="1"/>
  <c r="J1370" i="6"/>
  <c r="K1369" i="6"/>
  <c r="L1369" i="6" s="1"/>
  <c r="J1369" i="6"/>
  <c r="K1368" i="6"/>
  <c r="L1368" i="6" s="1"/>
  <c r="J1368" i="6"/>
  <c r="K1367" i="6"/>
  <c r="L1367" i="6" s="1"/>
  <c r="J1367" i="6"/>
  <c r="K1366" i="6"/>
  <c r="L1366" i="6" s="1"/>
  <c r="J1366" i="6"/>
  <c r="K1365" i="6"/>
  <c r="L1365" i="6" s="1"/>
  <c r="J1365" i="6"/>
  <c r="L1364" i="6"/>
  <c r="K1364" i="6"/>
  <c r="J1364" i="6"/>
  <c r="L1363" i="6"/>
  <c r="K1363" i="6"/>
  <c r="J1363" i="6"/>
  <c r="K1362" i="6"/>
  <c r="L1362" i="6" s="1"/>
  <c r="J1362" i="6"/>
  <c r="K1361" i="6"/>
  <c r="L1361" i="6" s="1"/>
  <c r="J1361" i="6"/>
  <c r="K1360" i="6"/>
  <c r="L1360" i="6" s="1"/>
  <c r="J1360" i="6"/>
  <c r="K1359" i="6"/>
  <c r="L1359" i="6" s="1"/>
  <c r="J1359" i="6"/>
  <c r="K1358" i="6"/>
  <c r="L1358" i="6" s="1"/>
  <c r="J1358" i="6"/>
  <c r="K1357" i="6"/>
  <c r="L1357" i="6" s="1"/>
  <c r="J1357" i="6"/>
  <c r="K1356" i="6"/>
  <c r="L1356" i="6" s="1"/>
  <c r="J1356" i="6"/>
  <c r="L1355" i="6"/>
  <c r="K1355" i="6"/>
  <c r="J1355" i="6"/>
  <c r="K1354" i="6"/>
  <c r="L1354" i="6" s="1"/>
  <c r="J1354" i="6"/>
  <c r="K1353" i="6"/>
  <c r="L1353" i="6" s="1"/>
  <c r="J1353" i="6"/>
  <c r="K1352" i="6"/>
  <c r="L1352" i="6" s="1"/>
  <c r="J1352" i="6"/>
  <c r="K1351" i="6"/>
  <c r="L1351" i="6" s="1"/>
  <c r="J1351" i="6"/>
  <c r="K1350" i="6"/>
  <c r="L1350" i="6" s="1"/>
  <c r="J1350" i="6"/>
  <c r="K1349" i="6"/>
  <c r="L1349" i="6" s="1"/>
  <c r="J1349" i="6"/>
  <c r="K1348" i="6"/>
  <c r="L1348" i="6" s="1"/>
  <c r="J1348" i="6"/>
  <c r="K1347" i="6"/>
  <c r="L1347" i="6" s="1"/>
  <c r="J1347" i="6"/>
  <c r="K1346" i="6"/>
  <c r="L1346" i="6" s="1"/>
  <c r="J1346" i="6"/>
  <c r="K1345" i="6"/>
  <c r="L1345" i="6" s="1"/>
  <c r="J1345" i="6"/>
  <c r="K1344" i="6"/>
  <c r="L1344" i="6" s="1"/>
  <c r="J1344" i="6"/>
  <c r="K1343" i="6"/>
  <c r="L1343" i="6" s="1"/>
  <c r="J1343" i="6"/>
  <c r="L1342" i="6"/>
  <c r="K1342" i="6"/>
  <c r="J1342" i="6"/>
  <c r="K1341" i="6"/>
  <c r="L1341" i="6" s="1"/>
  <c r="J1341" i="6"/>
  <c r="K1340" i="6"/>
  <c r="L1340" i="6" s="1"/>
  <c r="J1340" i="6"/>
  <c r="L1339" i="6"/>
  <c r="K1339" i="6"/>
  <c r="J1339" i="6"/>
  <c r="K1338" i="6"/>
  <c r="L1338" i="6" s="1"/>
  <c r="J1338" i="6"/>
  <c r="K1337" i="6"/>
  <c r="L1337" i="6" s="1"/>
  <c r="J1337" i="6"/>
  <c r="K1336" i="6"/>
  <c r="L1336" i="6" s="1"/>
  <c r="J1336" i="6"/>
  <c r="K1335" i="6"/>
  <c r="L1335" i="6" s="1"/>
  <c r="J1335" i="6"/>
  <c r="K1334" i="6"/>
  <c r="L1334" i="6" s="1"/>
  <c r="J1334" i="6"/>
  <c r="K1333" i="6"/>
  <c r="L1333" i="6" s="1"/>
  <c r="J1333" i="6"/>
  <c r="K1332" i="6"/>
  <c r="L1332" i="6" s="1"/>
  <c r="J1332" i="6"/>
  <c r="K1331" i="6"/>
  <c r="L1331" i="6" s="1"/>
  <c r="J1331" i="6"/>
  <c r="K1330" i="6"/>
  <c r="L1330" i="6" s="1"/>
  <c r="J1330" i="6"/>
  <c r="K1329" i="6"/>
  <c r="L1329" i="6" s="1"/>
  <c r="J1329" i="6"/>
  <c r="K1328" i="6"/>
  <c r="L1328" i="6" s="1"/>
  <c r="J1328" i="6"/>
  <c r="K1327" i="6"/>
  <c r="L1327" i="6" s="1"/>
  <c r="J1327" i="6"/>
  <c r="K1326" i="6"/>
  <c r="L1326" i="6" s="1"/>
  <c r="J1326" i="6"/>
  <c r="K1325" i="6"/>
  <c r="L1325" i="6" s="1"/>
  <c r="J1325" i="6"/>
  <c r="K1324" i="6"/>
  <c r="L1324" i="6" s="1"/>
  <c r="J1324" i="6"/>
  <c r="K1323" i="6"/>
  <c r="L1323" i="6" s="1"/>
  <c r="K1322" i="6"/>
  <c r="L1322" i="6" s="1"/>
  <c r="K1321" i="6"/>
  <c r="L1321" i="6" s="1"/>
  <c r="K1320" i="6"/>
  <c r="L1320" i="6" s="1"/>
  <c r="K1319" i="6"/>
  <c r="L1319" i="6" s="1"/>
  <c r="K1318" i="6"/>
  <c r="L1318" i="6" s="1"/>
  <c r="L1317" i="6"/>
  <c r="K1317" i="6"/>
  <c r="K1316" i="6"/>
  <c r="L1316" i="6" s="1"/>
  <c r="L1315" i="6"/>
  <c r="K1315" i="6"/>
  <c r="K1314" i="6"/>
  <c r="L1314" i="6" s="1"/>
  <c r="K1313" i="6"/>
  <c r="L1313" i="6" s="1"/>
  <c r="K1312" i="6"/>
  <c r="L1312" i="6" s="1"/>
  <c r="K1311" i="6"/>
  <c r="L1311" i="6" s="1"/>
  <c r="K1310" i="6"/>
  <c r="L1310" i="6" s="1"/>
  <c r="K1309" i="6"/>
  <c r="L1309" i="6" s="1"/>
  <c r="L1308" i="6"/>
  <c r="K1308" i="6"/>
  <c r="K1307" i="6"/>
  <c r="L1307" i="6" s="1"/>
  <c r="K1306" i="6"/>
  <c r="L1306" i="6" s="1"/>
  <c r="K1305" i="6"/>
  <c r="L1305" i="6" s="1"/>
  <c r="K1304" i="6"/>
  <c r="L1304" i="6" s="1"/>
  <c r="K1303" i="6"/>
  <c r="L1303" i="6" s="1"/>
  <c r="K1302" i="6"/>
  <c r="L1302" i="6" s="1"/>
  <c r="K1301" i="6"/>
  <c r="L1301" i="6" s="1"/>
  <c r="L1300" i="6"/>
  <c r="K1300" i="6"/>
  <c r="K1299" i="6"/>
  <c r="L1299" i="6" s="1"/>
  <c r="K1298" i="6"/>
  <c r="L1298" i="6" s="1"/>
  <c r="K1297" i="6"/>
  <c r="L1297" i="6" s="1"/>
  <c r="K1296" i="6"/>
  <c r="L1296" i="6" s="1"/>
  <c r="K1295" i="6"/>
  <c r="L1295" i="6" s="1"/>
  <c r="K1294" i="6"/>
  <c r="L1294" i="6" s="1"/>
  <c r="K1293" i="6"/>
  <c r="L1293" i="6" s="1"/>
  <c r="J1293" i="6"/>
  <c r="K1292" i="6"/>
  <c r="L1292" i="6" s="1"/>
  <c r="J1292" i="6"/>
  <c r="K1291" i="6"/>
  <c r="L1291" i="6" s="1"/>
  <c r="J1291" i="6"/>
  <c r="K1290" i="6"/>
  <c r="L1290" i="6" s="1"/>
  <c r="J1290" i="6"/>
  <c r="K1289" i="6"/>
  <c r="L1289" i="6" s="1"/>
  <c r="J1289" i="6"/>
  <c r="K1288" i="6"/>
  <c r="L1288" i="6" s="1"/>
  <c r="J1288" i="6"/>
  <c r="K1287" i="6"/>
  <c r="L1287" i="6" s="1"/>
  <c r="J1287" i="6"/>
  <c r="L1286" i="6"/>
  <c r="K1286" i="6"/>
  <c r="J1286" i="6"/>
  <c r="K1285" i="6"/>
  <c r="L1285" i="6" s="1"/>
  <c r="J1285" i="6"/>
  <c r="K1284" i="6"/>
  <c r="L1284" i="6" s="1"/>
  <c r="J1284" i="6"/>
  <c r="L1283" i="6"/>
  <c r="K1283" i="6"/>
  <c r="J1283" i="6"/>
  <c r="L1282" i="6"/>
  <c r="K1282" i="6"/>
  <c r="J1282" i="6"/>
  <c r="K1281" i="6"/>
  <c r="L1281" i="6" s="1"/>
  <c r="J1281" i="6"/>
  <c r="K1280" i="6"/>
  <c r="L1280" i="6" s="1"/>
  <c r="J1280" i="6"/>
  <c r="K1279" i="6"/>
  <c r="L1279" i="6" s="1"/>
  <c r="J1279" i="6"/>
  <c r="K1278" i="6"/>
  <c r="L1278" i="6" s="1"/>
  <c r="J1278" i="6"/>
  <c r="K1277" i="6"/>
  <c r="L1277" i="6" s="1"/>
  <c r="J1277" i="6"/>
  <c r="K1276" i="6"/>
  <c r="L1276" i="6" s="1"/>
  <c r="J1276" i="6"/>
  <c r="K1275" i="6"/>
  <c r="L1275" i="6" s="1"/>
  <c r="J1275" i="6"/>
  <c r="K1274" i="6"/>
  <c r="L1274" i="6" s="1"/>
  <c r="J1274" i="6"/>
  <c r="K1273" i="6"/>
  <c r="L1273" i="6" s="1"/>
  <c r="J1273" i="6"/>
  <c r="K1272" i="6"/>
  <c r="L1272" i="6" s="1"/>
  <c r="J1272" i="6"/>
  <c r="K1271" i="6"/>
  <c r="L1271" i="6" s="1"/>
  <c r="J1271" i="6"/>
  <c r="K1270" i="6"/>
  <c r="L1270" i="6" s="1"/>
  <c r="J1270" i="6"/>
  <c r="K1269" i="6"/>
  <c r="L1269" i="6" s="1"/>
  <c r="J1269" i="6"/>
  <c r="K1268" i="6"/>
  <c r="L1268" i="6" s="1"/>
  <c r="J1268" i="6"/>
  <c r="K1267" i="6"/>
  <c r="L1267" i="6" s="1"/>
  <c r="J1267" i="6"/>
  <c r="L1266" i="6"/>
  <c r="K1266" i="6"/>
  <c r="J1266" i="6"/>
  <c r="K1265" i="6"/>
  <c r="L1265" i="6" s="1"/>
  <c r="J1265" i="6"/>
  <c r="K1264" i="6"/>
  <c r="L1264" i="6" s="1"/>
  <c r="J1264" i="6"/>
  <c r="K1263" i="6"/>
  <c r="L1263" i="6" s="1"/>
  <c r="J1263" i="6"/>
  <c r="K1262" i="6"/>
  <c r="L1262" i="6" s="1"/>
  <c r="J1262" i="6"/>
  <c r="K1261" i="6"/>
  <c r="L1261" i="6" s="1"/>
  <c r="J1261" i="6"/>
  <c r="K1260" i="6"/>
  <c r="L1260" i="6" s="1"/>
  <c r="J1260" i="6"/>
  <c r="L1259" i="6"/>
  <c r="K1259" i="6"/>
  <c r="J1259" i="6"/>
  <c r="L1258" i="6"/>
  <c r="K1258" i="6"/>
  <c r="J1258" i="6"/>
  <c r="K1257" i="6"/>
  <c r="L1257" i="6" s="1"/>
  <c r="J1257" i="6"/>
  <c r="K1256" i="6"/>
  <c r="L1256" i="6" s="1"/>
  <c r="J1256" i="6"/>
  <c r="K1255" i="6"/>
  <c r="L1255" i="6" s="1"/>
  <c r="J1255" i="6"/>
  <c r="L1254" i="6"/>
  <c r="K1254" i="6"/>
  <c r="J1254" i="6"/>
  <c r="K1253" i="6"/>
  <c r="L1253" i="6" s="1"/>
  <c r="J1253" i="6"/>
  <c r="L1252" i="6"/>
  <c r="K1252" i="6"/>
  <c r="J1252" i="6"/>
  <c r="L1251" i="6"/>
  <c r="K1251" i="6"/>
  <c r="J1251" i="6"/>
  <c r="K1250" i="6"/>
  <c r="L1250" i="6" s="1"/>
  <c r="J1250" i="6"/>
  <c r="K1249" i="6"/>
  <c r="L1249" i="6" s="1"/>
  <c r="J1249" i="6"/>
  <c r="K1248" i="6"/>
  <c r="L1248" i="6" s="1"/>
  <c r="J1248" i="6"/>
  <c r="K1247" i="6"/>
  <c r="L1247" i="6" s="1"/>
  <c r="J1247" i="6"/>
  <c r="K1246" i="6"/>
  <c r="L1246" i="6" s="1"/>
  <c r="J1246" i="6"/>
  <c r="K1245" i="6"/>
  <c r="L1245" i="6" s="1"/>
  <c r="J1245" i="6"/>
  <c r="L1244" i="6"/>
  <c r="K1244" i="6"/>
  <c r="J1244" i="6"/>
  <c r="K1243" i="6"/>
  <c r="L1243" i="6" s="1"/>
  <c r="J1243" i="6"/>
  <c r="K1242" i="6"/>
  <c r="L1242" i="6" s="1"/>
  <c r="J1242" i="6"/>
  <c r="K1241" i="6"/>
  <c r="L1241" i="6" s="1"/>
  <c r="J1241" i="6"/>
  <c r="K1240" i="6"/>
  <c r="L1240" i="6" s="1"/>
  <c r="J1240" i="6"/>
  <c r="K1239" i="6"/>
  <c r="L1239" i="6" s="1"/>
  <c r="J1239" i="6"/>
  <c r="K1238" i="6"/>
  <c r="L1238" i="6" s="1"/>
  <c r="J1238" i="6"/>
  <c r="K1237" i="6"/>
  <c r="L1237" i="6" s="1"/>
  <c r="J1237" i="6"/>
  <c r="L1236" i="6"/>
  <c r="K1236" i="6"/>
  <c r="J1236" i="6"/>
  <c r="L1235" i="6"/>
  <c r="K1235" i="6"/>
  <c r="J1235" i="6"/>
  <c r="L1234" i="6"/>
  <c r="K1234" i="6"/>
  <c r="J1234" i="6"/>
  <c r="K1233" i="6"/>
  <c r="L1233" i="6" s="1"/>
  <c r="J1233" i="6"/>
  <c r="K1232" i="6"/>
  <c r="L1232" i="6" s="1"/>
  <c r="J1232" i="6"/>
  <c r="K1231" i="6"/>
  <c r="L1231" i="6" s="1"/>
  <c r="J1231" i="6"/>
  <c r="K1230" i="6"/>
  <c r="L1230" i="6" s="1"/>
  <c r="J1230" i="6"/>
  <c r="K1229" i="6"/>
  <c r="L1229" i="6" s="1"/>
  <c r="J1229" i="6"/>
  <c r="K1228" i="6"/>
  <c r="L1228" i="6" s="1"/>
  <c r="J1228" i="6"/>
  <c r="K1227" i="6"/>
  <c r="L1227" i="6" s="1"/>
  <c r="J1227" i="6"/>
  <c r="L1226" i="6"/>
  <c r="K1226" i="6"/>
  <c r="J1226" i="6"/>
  <c r="K1225" i="6"/>
  <c r="L1225" i="6" s="1"/>
  <c r="J1225" i="6"/>
  <c r="K1224" i="6"/>
  <c r="L1224" i="6" s="1"/>
  <c r="J1224" i="6"/>
  <c r="K1223" i="6"/>
  <c r="L1223" i="6" s="1"/>
  <c r="J1223" i="6"/>
  <c r="K1222" i="6"/>
  <c r="L1222" i="6" s="1"/>
  <c r="J1222" i="6"/>
  <c r="K1221" i="6"/>
  <c r="L1221" i="6" s="1"/>
  <c r="J1221" i="6"/>
  <c r="K1220" i="6"/>
  <c r="L1220" i="6" s="1"/>
  <c r="J1220" i="6"/>
  <c r="K1219" i="6"/>
  <c r="L1219" i="6" s="1"/>
  <c r="J1219" i="6"/>
  <c r="K1218" i="6"/>
  <c r="L1218" i="6" s="1"/>
  <c r="J1218" i="6"/>
  <c r="K1217" i="6"/>
  <c r="L1217" i="6" s="1"/>
  <c r="J1217" i="6"/>
  <c r="K1216" i="6"/>
  <c r="L1216" i="6" s="1"/>
  <c r="J1216" i="6"/>
  <c r="K1215" i="6"/>
  <c r="L1215" i="6" s="1"/>
  <c r="J1215" i="6"/>
  <c r="K1214" i="6"/>
  <c r="L1214" i="6" s="1"/>
  <c r="J1214" i="6"/>
  <c r="K1213" i="6"/>
  <c r="L1213" i="6" s="1"/>
  <c r="J1213" i="6"/>
  <c r="K1212" i="6"/>
  <c r="L1212" i="6" s="1"/>
  <c r="J1212" i="6"/>
  <c r="K1211" i="6"/>
  <c r="L1211" i="6" s="1"/>
  <c r="J1211" i="6"/>
  <c r="K1210" i="6"/>
  <c r="L1210" i="6" s="1"/>
  <c r="J1210" i="6"/>
  <c r="K1209" i="6"/>
  <c r="L1209" i="6" s="1"/>
  <c r="J1209" i="6"/>
  <c r="K1208" i="6"/>
  <c r="L1208" i="6" s="1"/>
  <c r="J1208" i="6"/>
  <c r="K1207" i="6"/>
  <c r="L1207" i="6" s="1"/>
  <c r="J1207" i="6"/>
  <c r="K1206" i="6"/>
  <c r="L1206" i="6" s="1"/>
  <c r="J1206" i="6"/>
  <c r="K1205" i="6"/>
  <c r="L1205" i="6" s="1"/>
  <c r="J1205" i="6"/>
  <c r="L1204" i="6"/>
  <c r="K1204" i="6"/>
  <c r="J1204" i="6"/>
  <c r="K1203" i="6"/>
  <c r="L1203" i="6" s="1"/>
  <c r="J1203" i="6"/>
  <c r="K1202" i="6"/>
  <c r="L1202" i="6" s="1"/>
  <c r="J1202" i="6"/>
  <c r="K1201" i="6"/>
  <c r="L1201" i="6" s="1"/>
  <c r="J1201" i="6"/>
  <c r="K1200" i="6"/>
  <c r="L1200" i="6" s="1"/>
  <c r="J1200" i="6"/>
  <c r="K1199" i="6"/>
  <c r="L1199" i="6" s="1"/>
  <c r="J1199" i="6"/>
  <c r="K1198" i="6"/>
  <c r="L1198" i="6" s="1"/>
  <c r="J1198" i="6"/>
  <c r="K1197" i="6"/>
  <c r="L1197" i="6" s="1"/>
  <c r="J1197" i="6"/>
  <c r="K1196" i="6"/>
  <c r="L1196" i="6" s="1"/>
  <c r="J1196" i="6"/>
  <c r="K1195" i="6"/>
  <c r="L1195" i="6" s="1"/>
  <c r="J1195" i="6"/>
  <c r="K1194" i="6"/>
  <c r="L1194" i="6" s="1"/>
  <c r="J1194" i="6"/>
  <c r="K1193" i="6"/>
  <c r="L1193" i="6" s="1"/>
  <c r="J1193" i="6"/>
  <c r="K1192" i="6"/>
  <c r="L1192" i="6" s="1"/>
  <c r="J1192" i="6"/>
  <c r="K1191" i="6"/>
  <c r="L1191" i="6" s="1"/>
  <c r="J1191" i="6"/>
  <c r="L1190" i="6"/>
  <c r="K1190" i="6"/>
  <c r="J1190" i="6"/>
  <c r="L1189" i="6"/>
  <c r="K1189" i="6"/>
  <c r="J1189" i="6"/>
  <c r="L1188" i="6"/>
  <c r="K1188" i="6"/>
  <c r="J1188" i="6"/>
  <c r="K1187" i="6"/>
  <c r="L1187" i="6" s="1"/>
  <c r="J1187" i="6"/>
  <c r="K1186" i="6"/>
  <c r="L1186" i="6" s="1"/>
  <c r="J1186" i="6"/>
  <c r="K1185" i="6"/>
  <c r="L1185" i="6" s="1"/>
  <c r="J1185" i="6"/>
  <c r="K1184" i="6"/>
  <c r="L1184" i="6" s="1"/>
  <c r="J1184" i="6"/>
  <c r="L1183" i="6"/>
  <c r="K1183" i="6"/>
  <c r="J1183" i="6"/>
  <c r="K1182" i="6"/>
  <c r="L1182" i="6" s="1"/>
  <c r="J1182" i="6"/>
  <c r="K1181" i="6"/>
  <c r="L1181" i="6" s="1"/>
  <c r="J1181" i="6"/>
  <c r="L1180" i="6"/>
  <c r="K1180" i="6"/>
  <c r="J1180" i="6"/>
  <c r="K1179" i="6"/>
  <c r="L1179" i="6" s="1"/>
  <c r="J1179" i="6"/>
  <c r="K1178" i="6"/>
  <c r="L1178" i="6" s="1"/>
  <c r="J1178" i="6"/>
  <c r="K1177" i="6"/>
  <c r="L1177" i="6" s="1"/>
  <c r="J1177" i="6"/>
  <c r="K1176" i="6"/>
  <c r="L1176" i="6" s="1"/>
  <c r="J1176" i="6"/>
  <c r="K1175" i="6"/>
  <c r="L1175" i="6" s="1"/>
  <c r="J1175" i="6"/>
  <c r="K1174" i="6"/>
  <c r="L1174" i="6" s="1"/>
  <c r="J1174" i="6"/>
  <c r="K1173" i="6"/>
  <c r="L1173" i="6" s="1"/>
  <c r="J1173" i="6"/>
  <c r="K1172" i="6"/>
  <c r="L1172" i="6" s="1"/>
  <c r="J1172" i="6"/>
  <c r="K1171" i="6"/>
  <c r="L1171" i="6" s="1"/>
  <c r="J1171" i="6"/>
  <c r="L1170" i="6"/>
  <c r="K1170" i="6"/>
  <c r="J1170" i="6"/>
  <c r="K1169" i="6"/>
  <c r="L1169" i="6" s="1"/>
  <c r="J1169" i="6"/>
  <c r="K1168" i="6"/>
  <c r="L1168" i="6" s="1"/>
  <c r="J1168" i="6"/>
  <c r="K1167" i="6"/>
  <c r="L1167" i="6" s="1"/>
  <c r="J1167" i="6"/>
  <c r="K1166" i="6"/>
  <c r="L1166" i="6" s="1"/>
  <c r="J1166" i="6"/>
  <c r="K1165" i="6"/>
  <c r="L1165" i="6" s="1"/>
  <c r="J1165" i="6"/>
  <c r="K1164" i="6"/>
  <c r="L1164" i="6" s="1"/>
  <c r="J1164" i="6"/>
  <c r="L1163" i="6"/>
  <c r="K1163" i="6"/>
  <c r="J1163" i="6"/>
  <c r="K1162" i="6"/>
  <c r="L1162" i="6" s="1"/>
  <c r="J1162" i="6"/>
  <c r="K1161" i="6"/>
  <c r="L1161" i="6" s="1"/>
  <c r="J1161" i="6"/>
  <c r="K1160" i="6"/>
  <c r="L1160" i="6" s="1"/>
  <c r="J1160" i="6"/>
  <c r="K1159" i="6"/>
  <c r="L1159" i="6" s="1"/>
  <c r="J1159" i="6"/>
  <c r="L1158" i="6"/>
  <c r="K1158" i="6"/>
  <c r="J1158" i="6"/>
  <c r="K1157" i="6"/>
  <c r="L1157" i="6" s="1"/>
  <c r="J1157" i="6"/>
  <c r="L1156" i="6"/>
  <c r="K1156" i="6"/>
  <c r="J1156" i="6"/>
  <c r="L1155" i="6"/>
  <c r="K1155" i="6"/>
  <c r="J1155" i="6"/>
  <c r="K1154" i="6"/>
  <c r="L1154" i="6" s="1"/>
  <c r="J1154" i="6"/>
  <c r="K1153" i="6"/>
  <c r="L1153" i="6" s="1"/>
  <c r="J1153" i="6"/>
  <c r="K1152" i="6"/>
  <c r="L1152" i="6" s="1"/>
  <c r="J1152" i="6"/>
  <c r="K1151" i="6"/>
  <c r="L1151" i="6" s="1"/>
  <c r="J1151" i="6"/>
  <c r="L1150" i="6"/>
  <c r="K1150" i="6"/>
  <c r="J1150" i="6"/>
  <c r="K1149" i="6"/>
  <c r="L1149" i="6" s="1"/>
  <c r="J1149" i="6"/>
  <c r="K1148" i="6"/>
  <c r="L1148" i="6" s="1"/>
  <c r="J1148" i="6"/>
  <c r="L1147" i="6"/>
  <c r="K1147" i="6"/>
  <c r="J1147" i="6"/>
  <c r="K1146" i="6"/>
  <c r="L1146" i="6" s="1"/>
  <c r="J1146" i="6"/>
  <c r="K1145" i="6"/>
  <c r="L1145" i="6" s="1"/>
  <c r="J1145" i="6"/>
  <c r="K1144" i="6"/>
  <c r="L1144" i="6" s="1"/>
  <c r="J1144" i="6"/>
  <c r="K1143" i="6"/>
  <c r="L1143" i="6" s="1"/>
  <c r="J1143" i="6"/>
  <c r="K1142" i="6"/>
  <c r="L1142" i="6" s="1"/>
  <c r="J1142" i="6"/>
  <c r="K1141" i="6"/>
  <c r="L1141" i="6" s="1"/>
  <c r="J1141" i="6"/>
  <c r="L1140" i="6"/>
  <c r="K1140" i="6"/>
  <c r="J1140" i="6"/>
  <c r="K1139" i="6"/>
  <c r="L1139" i="6" s="1"/>
  <c r="J1139" i="6"/>
  <c r="L1138" i="6"/>
  <c r="K1138" i="6"/>
  <c r="J1138" i="6"/>
  <c r="K1137" i="6"/>
  <c r="L1137" i="6" s="1"/>
  <c r="J1137" i="6"/>
  <c r="K1136" i="6"/>
  <c r="L1136" i="6" s="1"/>
  <c r="J1136" i="6"/>
  <c r="K1135" i="6"/>
  <c r="L1135" i="6" s="1"/>
  <c r="J1135" i="6"/>
  <c r="K1134" i="6"/>
  <c r="L1134" i="6" s="1"/>
  <c r="J1134" i="6"/>
  <c r="K1133" i="6"/>
  <c r="L1133" i="6" s="1"/>
  <c r="J1133" i="6"/>
  <c r="K1132" i="6"/>
  <c r="L1132" i="6" s="1"/>
  <c r="J1132" i="6"/>
  <c r="L1131" i="6"/>
  <c r="K1131" i="6"/>
  <c r="J1131" i="6"/>
  <c r="L1130" i="6"/>
  <c r="K1130" i="6"/>
  <c r="J1130" i="6"/>
  <c r="K1129" i="6"/>
  <c r="L1129" i="6" s="1"/>
  <c r="J1129" i="6"/>
  <c r="K1128" i="6"/>
  <c r="L1128" i="6" s="1"/>
  <c r="J1128" i="6"/>
  <c r="K1127" i="6"/>
  <c r="L1127" i="6" s="1"/>
  <c r="J1127" i="6"/>
  <c r="K1126" i="6"/>
  <c r="L1126" i="6" s="1"/>
  <c r="J1126" i="6"/>
  <c r="K1125" i="6"/>
  <c r="L1125" i="6" s="1"/>
  <c r="J1125" i="6"/>
  <c r="K1124" i="6"/>
  <c r="L1124" i="6" s="1"/>
  <c r="J1124" i="6"/>
  <c r="K1123" i="6"/>
  <c r="L1123" i="6" s="1"/>
  <c r="J1123" i="6"/>
  <c r="K1122" i="6"/>
  <c r="L1122" i="6" s="1"/>
  <c r="J1122" i="6"/>
  <c r="K1121" i="6"/>
  <c r="L1121" i="6" s="1"/>
  <c r="J1121" i="6"/>
  <c r="K1120" i="6"/>
  <c r="L1120" i="6" s="1"/>
  <c r="J1120" i="6"/>
  <c r="K1119" i="6"/>
  <c r="L1119" i="6" s="1"/>
  <c r="J1119" i="6"/>
  <c r="K1118" i="6"/>
  <c r="L1118" i="6" s="1"/>
  <c r="J1118" i="6"/>
  <c r="K1117" i="6"/>
  <c r="L1117" i="6" s="1"/>
  <c r="J1117" i="6"/>
  <c r="K1116" i="6"/>
  <c r="L1116" i="6" s="1"/>
  <c r="J1116" i="6"/>
  <c r="K1115" i="6"/>
  <c r="L1115" i="6" s="1"/>
  <c r="J1115" i="6"/>
  <c r="K1114" i="6"/>
  <c r="L1114" i="6" s="1"/>
  <c r="J1114" i="6"/>
  <c r="K1113" i="6"/>
  <c r="L1113" i="6" s="1"/>
  <c r="J1113" i="6"/>
  <c r="K1112" i="6"/>
  <c r="L1112" i="6" s="1"/>
  <c r="J1112" i="6"/>
  <c r="K1111" i="6"/>
  <c r="L1111" i="6" s="1"/>
  <c r="J1111" i="6"/>
  <c r="K1110" i="6"/>
  <c r="L1110" i="6" s="1"/>
  <c r="J1110" i="6"/>
  <c r="K1109" i="6"/>
  <c r="L1109" i="6" s="1"/>
  <c r="J1109" i="6"/>
  <c r="L1108" i="6"/>
  <c r="K1108" i="6"/>
  <c r="J1108" i="6"/>
  <c r="K1107" i="6"/>
  <c r="L1107" i="6" s="1"/>
  <c r="J1107" i="6"/>
  <c r="K1106" i="6"/>
  <c r="L1106" i="6" s="1"/>
  <c r="J1106" i="6"/>
  <c r="K1105" i="6"/>
  <c r="L1105" i="6" s="1"/>
  <c r="J1105" i="6"/>
  <c r="K1104" i="6"/>
  <c r="L1104" i="6" s="1"/>
  <c r="J1104" i="6"/>
  <c r="K1103" i="6"/>
  <c r="L1103" i="6" s="1"/>
  <c r="J1103" i="6"/>
  <c r="K1102" i="6"/>
  <c r="L1102" i="6" s="1"/>
  <c r="J1102" i="6"/>
  <c r="K1101" i="6"/>
  <c r="L1101" i="6" s="1"/>
  <c r="J1101" i="6"/>
  <c r="L1100" i="6"/>
  <c r="K1100" i="6"/>
  <c r="J1100" i="6"/>
  <c r="L1099" i="6"/>
  <c r="K1099" i="6"/>
  <c r="J1099" i="6"/>
  <c r="L1098" i="6"/>
  <c r="K1098" i="6"/>
  <c r="J1098" i="6"/>
  <c r="K1097" i="6"/>
  <c r="L1097" i="6" s="1"/>
  <c r="J1097" i="6"/>
  <c r="K1096" i="6"/>
  <c r="L1096" i="6" s="1"/>
  <c r="J1096" i="6"/>
  <c r="K1095" i="6"/>
  <c r="L1095" i="6" s="1"/>
  <c r="J1095" i="6"/>
  <c r="L1094" i="6"/>
  <c r="K1094" i="6"/>
  <c r="J1094" i="6"/>
  <c r="K1093" i="6"/>
  <c r="L1093" i="6" s="1"/>
  <c r="J1093" i="6"/>
  <c r="K1092" i="6"/>
  <c r="L1092" i="6" s="1"/>
  <c r="J1092" i="6"/>
  <c r="L1091" i="6"/>
  <c r="K1091" i="6"/>
  <c r="J1091" i="6"/>
  <c r="K1090" i="6"/>
  <c r="L1090" i="6" s="1"/>
  <c r="J1090" i="6"/>
  <c r="K1089" i="6"/>
  <c r="L1089" i="6" s="1"/>
  <c r="J1089" i="6"/>
  <c r="K1088" i="6"/>
  <c r="L1088" i="6" s="1"/>
  <c r="J1088" i="6"/>
  <c r="K1087" i="6"/>
  <c r="L1087" i="6" s="1"/>
  <c r="J1087" i="6"/>
  <c r="K1086" i="6"/>
  <c r="L1086" i="6" s="1"/>
  <c r="J1086" i="6"/>
  <c r="K1085" i="6"/>
  <c r="L1085" i="6" s="1"/>
  <c r="J1085" i="6"/>
  <c r="L1084" i="6"/>
  <c r="K1084" i="6"/>
  <c r="J1084" i="6"/>
  <c r="K1083" i="6"/>
  <c r="L1083" i="6" s="1"/>
  <c r="J1083" i="6"/>
  <c r="K1082" i="6"/>
  <c r="L1082" i="6" s="1"/>
  <c r="J1082" i="6"/>
  <c r="K1081" i="6"/>
  <c r="L1081" i="6" s="1"/>
  <c r="J1081" i="6"/>
  <c r="K1080" i="6"/>
  <c r="L1080" i="6" s="1"/>
  <c r="J1080" i="6"/>
  <c r="K1079" i="6"/>
  <c r="L1079" i="6" s="1"/>
  <c r="J1079" i="6"/>
  <c r="K1078" i="6"/>
  <c r="L1078" i="6" s="1"/>
  <c r="J1078" i="6"/>
  <c r="K1077" i="6"/>
  <c r="L1077" i="6" s="1"/>
  <c r="J1077" i="6"/>
  <c r="K1076" i="6"/>
  <c r="L1076" i="6" s="1"/>
  <c r="J1076" i="6"/>
  <c r="K1075" i="6"/>
  <c r="L1075" i="6" s="1"/>
  <c r="J1075" i="6"/>
  <c r="L1074" i="6"/>
  <c r="K1074" i="6"/>
  <c r="J1074" i="6"/>
  <c r="K1073" i="6"/>
  <c r="L1073" i="6" s="1"/>
  <c r="J1073" i="6"/>
  <c r="K1072" i="6"/>
  <c r="L1072" i="6" s="1"/>
  <c r="J1072" i="6"/>
  <c r="K1071" i="6"/>
  <c r="L1071" i="6" s="1"/>
  <c r="J1071" i="6"/>
  <c r="K1070" i="6"/>
  <c r="L1070" i="6" s="1"/>
  <c r="J1070" i="6"/>
  <c r="K1069" i="6"/>
  <c r="L1069" i="6" s="1"/>
  <c r="J1069" i="6"/>
  <c r="K1068" i="6"/>
  <c r="L1068" i="6" s="1"/>
  <c r="J1068" i="6"/>
  <c r="L1067" i="6"/>
  <c r="K1067" i="6"/>
  <c r="J1067" i="6"/>
  <c r="K1066" i="6"/>
  <c r="L1066" i="6" s="1"/>
  <c r="J1066" i="6"/>
  <c r="K1065" i="6"/>
  <c r="L1065" i="6" s="1"/>
  <c r="J1065" i="6"/>
  <c r="K1064" i="6"/>
  <c r="L1064" i="6" s="1"/>
  <c r="J1064" i="6"/>
  <c r="M1353" i="6"/>
  <c r="M1339" i="6"/>
  <c r="M1289" i="6"/>
  <c r="M1251" i="6"/>
  <c r="M1238" i="6"/>
  <c r="M1197" i="6"/>
  <c r="M1187" i="6"/>
  <c r="M1147" i="6"/>
  <c r="M1133" i="6"/>
  <c r="M1097" i="6"/>
  <c r="M1085" i="6"/>
  <c r="M1061" i="6"/>
  <c r="N1061" i="6" s="1"/>
  <c r="M1054" i="6"/>
  <c r="N1054" i="6" s="1"/>
  <c r="M1035" i="6"/>
  <c r="N1035" i="6" s="1"/>
  <c r="M1008" i="6"/>
  <c r="M1003" i="6"/>
  <c r="M983" i="6"/>
  <c r="N983" i="6" s="1"/>
  <c r="M976" i="6"/>
  <c r="N976" i="6" s="1"/>
  <c r="M958" i="6"/>
  <c r="N958" i="6" s="1"/>
  <c r="M951" i="6"/>
  <c r="M933" i="6"/>
  <c r="N933" i="6" s="1"/>
  <c r="M926" i="6"/>
  <c r="N926" i="6" s="1"/>
  <c r="M907" i="6"/>
  <c r="N907" i="6" s="1"/>
  <c r="M901" i="6"/>
  <c r="N901" i="6" s="1"/>
  <c r="M880" i="6"/>
  <c r="N880" i="6" s="1"/>
  <c r="M875" i="6"/>
  <c r="N875" i="6" s="1"/>
  <c r="M855" i="6"/>
  <c r="M848" i="6"/>
  <c r="M830" i="6"/>
  <c r="N830" i="6" s="1"/>
  <c r="M805" i="6"/>
  <c r="N805" i="6" s="1"/>
  <c r="M798" i="6"/>
  <c r="N798" i="6" s="1"/>
  <c r="M779" i="6"/>
  <c r="N779" i="6" s="1"/>
  <c r="M773" i="6"/>
  <c r="N773" i="6" s="1"/>
  <c r="M747" i="6"/>
  <c r="N747" i="6" s="1"/>
  <c r="M727" i="6"/>
  <c r="N727" i="6" s="1"/>
  <c r="M702" i="6"/>
  <c r="N702" i="6" s="1"/>
  <c r="M695" i="6"/>
  <c r="N695" i="6" s="1"/>
  <c r="M677" i="6"/>
  <c r="N677" i="6" s="1"/>
  <c r="M670" i="6"/>
  <c r="N670" i="6" s="1"/>
  <c r="M651" i="6"/>
  <c r="N651" i="6" s="1"/>
  <c r="M645" i="6"/>
  <c r="N645" i="6" s="1"/>
  <c r="M629" i="6"/>
  <c r="N629" i="6" s="1"/>
  <c r="M613" i="6"/>
  <c r="N613" i="6" s="1"/>
  <c r="M597" i="6"/>
  <c r="M593" i="6"/>
  <c r="N593" i="6" s="1"/>
  <c r="M581" i="6"/>
  <c r="N581" i="6" s="1"/>
  <c r="M577" i="6"/>
  <c r="N577" i="6" s="1"/>
  <c r="M565" i="6"/>
  <c r="N565" i="6" s="1"/>
  <c r="M561" i="6"/>
  <c r="N561" i="6" s="1"/>
  <c r="M549" i="6"/>
  <c r="M545" i="6"/>
  <c r="N545" i="6" s="1"/>
  <c r="M533" i="6"/>
  <c r="M529" i="6"/>
  <c r="M517" i="6"/>
  <c r="N517" i="6" s="1"/>
  <c r="M513" i="6"/>
  <c r="N513" i="6" s="1"/>
  <c r="M501" i="6"/>
  <c r="N501" i="6" s="1"/>
  <c r="M497" i="6"/>
  <c r="N497" i="6" s="1"/>
  <c r="M485" i="6"/>
  <c r="N485" i="6" s="1"/>
  <c r="M481" i="6"/>
  <c r="M469" i="6"/>
  <c r="M465" i="6"/>
  <c r="M453" i="6"/>
  <c r="N453" i="6" s="1"/>
  <c r="M449" i="6"/>
  <c r="N449" i="6" s="1"/>
  <c r="M437" i="6"/>
  <c r="N437" i="6" s="1"/>
  <c r="M433" i="6"/>
  <c r="N433" i="6" s="1"/>
  <c r="M421" i="6"/>
  <c r="N421" i="6" s="1"/>
  <c r="M417" i="6"/>
  <c r="N417" i="6" s="1"/>
  <c r="M405" i="6"/>
  <c r="N405" i="6" s="1"/>
  <c r="M401" i="6"/>
  <c r="N401" i="6" s="1"/>
  <c r="M389" i="6"/>
  <c r="N389" i="6" s="1"/>
  <c r="M385" i="6"/>
  <c r="N385" i="6" s="1"/>
  <c r="M373" i="6"/>
  <c r="N373" i="6" s="1"/>
  <c r="M369" i="6"/>
  <c r="N369" i="6" s="1"/>
  <c r="M357" i="6"/>
  <c r="N357" i="6" s="1"/>
  <c r="M353" i="6"/>
  <c r="M341" i="6"/>
  <c r="N341" i="6" s="1"/>
  <c r="M337" i="6"/>
  <c r="N337" i="6" s="1"/>
  <c r="M325" i="6"/>
  <c r="M321" i="6"/>
  <c r="N321" i="6" s="1"/>
  <c r="M311" i="6"/>
  <c r="M309" i="6"/>
  <c r="N309" i="6" s="1"/>
  <c r="M298" i="6"/>
  <c r="N298" i="6" s="1"/>
  <c r="M295" i="6"/>
  <c r="N295" i="6" s="1"/>
  <c r="M282" i="6"/>
  <c r="N282" i="6" s="1"/>
  <c r="M273" i="6"/>
  <c r="M270" i="6"/>
  <c r="N270" i="6" s="1"/>
  <c r="M261" i="6"/>
  <c r="N261" i="6" s="1"/>
  <c r="M257" i="6"/>
  <c r="N257" i="6" s="1"/>
  <c r="M247" i="6"/>
  <c r="M245" i="6"/>
  <c r="N245" i="6" s="1"/>
  <c r="M234" i="6"/>
  <c r="N234" i="6" s="1"/>
  <c r="M231" i="6"/>
  <c r="N231" i="6" s="1"/>
  <c r="M223" i="6"/>
  <c r="M221" i="6"/>
  <c r="N221" i="6" s="1"/>
  <c r="M213" i="6"/>
  <c r="N213" i="6" s="1"/>
  <c r="M210" i="6"/>
  <c r="M202" i="6"/>
  <c r="N202" i="6" s="1"/>
  <c r="M199" i="6"/>
  <c r="N199" i="6" s="1"/>
  <c r="M191" i="6"/>
  <c r="N191" i="6" s="1"/>
  <c r="M189" i="6"/>
  <c r="M181" i="6"/>
  <c r="M178" i="6"/>
  <c r="N178" i="6" s="1"/>
  <c r="M170" i="6"/>
  <c r="N170" i="6" s="1"/>
  <c r="M167" i="6"/>
  <c r="N167" i="6" s="1"/>
  <c r="M159" i="6"/>
  <c r="N159" i="6" s="1"/>
  <c r="M157" i="6"/>
  <c r="N157" i="6" s="1"/>
  <c r="M149" i="6"/>
  <c r="M146" i="6"/>
  <c r="N146" i="6" s="1"/>
  <c r="M138" i="6"/>
  <c r="N138" i="6" s="1"/>
  <c r="M135" i="6"/>
  <c r="N135" i="6" s="1"/>
  <c r="M127" i="6"/>
  <c r="N127" i="6" s="1"/>
  <c r="M125" i="6"/>
  <c r="N125" i="6" s="1"/>
  <c r="M117" i="6"/>
  <c r="N117" i="6" s="1"/>
  <c r="M114" i="6"/>
  <c r="N114" i="6" s="1"/>
  <c r="M106" i="6"/>
  <c r="N106" i="6" s="1"/>
  <c r="M103" i="6"/>
  <c r="N103" i="6" s="1"/>
  <c r="M95" i="6"/>
  <c r="M63" i="6"/>
  <c r="N63" i="6" s="1"/>
  <c r="M55" i="6"/>
  <c r="M41" i="6"/>
  <c r="N41" i="6" s="1"/>
  <c r="M33" i="6"/>
  <c r="M31" i="6"/>
  <c r="N31" i="6" s="1"/>
  <c r="M23" i="6"/>
  <c r="M9" i="6"/>
  <c r="N9" i="6" s="1"/>
  <c r="M1383" i="3"/>
  <c r="N1383" i="3" s="1"/>
  <c r="L1383" i="3"/>
  <c r="K1383" i="3"/>
  <c r="J1383" i="3"/>
  <c r="M1382" i="3"/>
  <c r="N1382" i="3" s="1"/>
  <c r="L1382" i="3"/>
  <c r="K1382" i="3"/>
  <c r="J1382" i="3"/>
  <c r="M1381" i="3"/>
  <c r="N1381" i="3" s="1"/>
  <c r="L1381" i="3"/>
  <c r="K1381" i="3"/>
  <c r="J1381" i="3"/>
  <c r="M1380" i="3"/>
  <c r="N1380" i="3" s="1"/>
  <c r="L1380" i="3"/>
  <c r="K1380" i="3"/>
  <c r="J1380" i="3"/>
  <c r="M1379" i="3"/>
  <c r="N1379" i="3" s="1"/>
  <c r="L1379" i="3"/>
  <c r="K1379" i="3"/>
  <c r="J1379" i="3"/>
  <c r="M1378" i="3"/>
  <c r="N1378" i="3" s="1"/>
  <c r="L1378" i="3"/>
  <c r="K1378" i="3"/>
  <c r="J1378" i="3"/>
  <c r="M1377" i="3"/>
  <c r="N1377" i="3" s="1"/>
  <c r="L1377" i="3"/>
  <c r="K1377" i="3"/>
  <c r="J1377" i="3"/>
  <c r="M1376" i="3"/>
  <c r="N1376" i="3" s="1"/>
  <c r="L1376" i="3"/>
  <c r="K1376" i="3"/>
  <c r="J1376" i="3"/>
  <c r="M1375" i="3"/>
  <c r="N1375" i="3" s="1"/>
  <c r="L1375" i="3"/>
  <c r="K1375" i="3"/>
  <c r="J1375" i="3"/>
  <c r="M1374" i="3"/>
  <c r="N1374" i="3" s="1"/>
  <c r="L1374" i="3"/>
  <c r="K1374" i="3"/>
  <c r="J1374" i="3"/>
  <c r="M1373" i="3"/>
  <c r="N1373" i="3" s="1"/>
  <c r="L1373" i="3"/>
  <c r="K1373" i="3"/>
  <c r="J1373" i="3"/>
  <c r="N1372" i="3"/>
  <c r="M1372" i="3"/>
  <c r="L1372" i="3"/>
  <c r="K1372" i="3"/>
  <c r="J1372" i="3"/>
  <c r="M1371" i="3"/>
  <c r="N1371" i="3" s="1"/>
  <c r="L1371" i="3"/>
  <c r="K1371" i="3"/>
  <c r="J1371" i="3"/>
  <c r="M1370" i="3"/>
  <c r="N1370" i="3" s="1"/>
  <c r="L1370" i="3"/>
  <c r="K1370" i="3"/>
  <c r="J1370" i="3"/>
  <c r="M1369" i="3"/>
  <c r="N1369" i="3" s="1"/>
  <c r="L1369" i="3"/>
  <c r="K1369" i="3"/>
  <c r="J1369" i="3"/>
  <c r="M1368" i="3"/>
  <c r="N1368" i="3" s="1"/>
  <c r="L1368" i="3"/>
  <c r="K1368" i="3"/>
  <c r="J1368" i="3"/>
  <c r="M1367" i="3"/>
  <c r="N1367" i="3" s="1"/>
  <c r="L1367" i="3"/>
  <c r="K1367" i="3"/>
  <c r="J1367" i="3"/>
  <c r="M1366" i="3"/>
  <c r="N1366" i="3" s="1"/>
  <c r="L1366" i="3"/>
  <c r="K1366" i="3"/>
  <c r="J1366" i="3"/>
  <c r="M1365" i="3"/>
  <c r="N1365" i="3" s="1"/>
  <c r="L1365" i="3"/>
  <c r="K1365" i="3"/>
  <c r="J1365" i="3"/>
  <c r="M1364" i="3"/>
  <c r="N1364" i="3" s="1"/>
  <c r="L1364" i="3"/>
  <c r="K1364" i="3"/>
  <c r="J1364" i="3"/>
  <c r="M1363" i="3"/>
  <c r="N1363" i="3" s="1"/>
  <c r="L1363" i="3"/>
  <c r="K1363" i="3"/>
  <c r="J1363" i="3"/>
  <c r="M1362" i="3"/>
  <c r="N1362" i="3" s="1"/>
  <c r="L1362" i="3"/>
  <c r="K1362" i="3"/>
  <c r="J1362" i="3"/>
  <c r="M1361" i="3"/>
  <c r="N1361" i="3" s="1"/>
  <c r="L1361" i="3"/>
  <c r="K1361" i="3"/>
  <c r="J1361" i="3"/>
  <c r="M1360" i="3"/>
  <c r="N1360" i="3" s="1"/>
  <c r="L1360" i="3"/>
  <c r="K1360" i="3"/>
  <c r="J1360" i="3"/>
  <c r="M1359" i="3"/>
  <c r="N1359" i="3" s="1"/>
  <c r="L1359" i="3"/>
  <c r="K1359" i="3"/>
  <c r="J1359" i="3"/>
  <c r="M1358" i="3"/>
  <c r="N1358" i="3" s="1"/>
  <c r="L1358" i="3"/>
  <c r="K1358" i="3"/>
  <c r="J1358" i="3"/>
  <c r="M1357" i="3"/>
  <c r="N1357" i="3" s="1"/>
  <c r="L1357" i="3"/>
  <c r="K1357" i="3"/>
  <c r="J1357" i="3"/>
  <c r="N1356" i="3"/>
  <c r="M1356" i="3"/>
  <c r="L1356" i="3"/>
  <c r="K1356" i="3"/>
  <c r="J1356" i="3"/>
  <c r="M1355" i="3"/>
  <c r="N1355" i="3" s="1"/>
  <c r="L1355" i="3"/>
  <c r="K1355" i="3"/>
  <c r="J1355" i="3"/>
  <c r="M1354" i="3"/>
  <c r="N1354" i="3" s="1"/>
  <c r="L1354" i="3"/>
  <c r="K1354" i="3"/>
  <c r="J1354" i="3"/>
  <c r="M1353" i="3"/>
  <c r="N1353" i="3" s="1"/>
  <c r="L1353" i="3"/>
  <c r="K1353" i="3"/>
  <c r="J1353" i="3"/>
  <c r="M1352" i="3"/>
  <c r="N1352" i="3" s="1"/>
  <c r="L1352" i="3"/>
  <c r="K1352" i="3"/>
  <c r="J1352" i="3"/>
  <c r="M1351" i="3"/>
  <c r="N1351" i="3" s="1"/>
  <c r="L1351" i="3"/>
  <c r="K1351" i="3"/>
  <c r="J1351" i="3"/>
  <c r="M1350" i="3"/>
  <c r="N1350" i="3" s="1"/>
  <c r="L1350" i="3"/>
  <c r="K1350" i="3"/>
  <c r="J1350" i="3"/>
  <c r="M1349" i="3"/>
  <c r="N1349" i="3" s="1"/>
  <c r="L1349" i="3"/>
  <c r="K1349" i="3"/>
  <c r="J1349" i="3"/>
  <c r="M1348" i="3"/>
  <c r="N1348" i="3" s="1"/>
  <c r="L1348" i="3"/>
  <c r="K1348" i="3"/>
  <c r="J1348" i="3"/>
  <c r="M1347" i="3"/>
  <c r="N1347" i="3" s="1"/>
  <c r="L1347" i="3"/>
  <c r="K1347" i="3"/>
  <c r="J1347" i="3"/>
  <c r="M1346" i="3"/>
  <c r="N1346" i="3" s="1"/>
  <c r="L1346" i="3"/>
  <c r="K1346" i="3"/>
  <c r="J1346" i="3"/>
  <c r="M1345" i="3"/>
  <c r="N1345" i="3" s="1"/>
  <c r="L1345" i="3"/>
  <c r="K1345" i="3"/>
  <c r="J1345" i="3"/>
  <c r="M1344" i="3"/>
  <c r="N1344" i="3" s="1"/>
  <c r="L1344" i="3"/>
  <c r="K1344" i="3"/>
  <c r="J1344" i="3"/>
  <c r="M1343" i="3"/>
  <c r="N1343" i="3" s="1"/>
  <c r="L1343" i="3"/>
  <c r="K1343" i="3"/>
  <c r="J1343" i="3"/>
  <c r="M1342" i="3"/>
  <c r="N1342" i="3" s="1"/>
  <c r="L1342" i="3"/>
  <c r="K1342" i="3"/>
  <c r="J1342" i="3"/>
  <c r="M1341" i="3"/>
  <c r="N1341" i="3" s="1"/>
  <c r="L1341" i="3"/>
  <c r="K1341" i="3"/>
  <c r="J1341" i="3"/>
  <c r="N1340" i="3"/>
  <c r="M1340" i="3"/>
  <c r="L1340" i="3"/>
  <c r="K1340" i="3"/>
  <c r="J1340" i="3"/>
  <c r="M1339" i="3"/>
  <c r="N1339" i="3" s="1"/>
  <c r="L1339" i="3"/>
  <c r="K1339" i="3"/>
  <c r="J1339" i="3"/>
  <c r="M1338" i="3"/>
  <c r="N1338" i="3" s="1"/>
  <c r="L1338" i="3"/>
  <c r="K1338" i="3"/>
  <c r="J1338" i="3"/>
  <c r="M1337" i="3"/>
  <c r="N1337" i="3" s="1"/>
  <c r="L1337" i="3"/>
  <c r="K1337" i="3"/>
  <c r="J1337" i="3"/>
  <c r="M1336" i="3"/>
  <c r="N1336" i="3" s="1"/>
  <c r="L1336" i="3"/>
  <c r="K1336" i="3"/>
  <c r="J1336" i="3"/>
  <c r="M1335" i="3"/>
  <c r="N1335" i="3" s="1"/>
  <c r="L1335" i="3"/>
  <c r="K1335" i="3"/>
  <c r="J1335" i="3"/>
  <c r="M1334" i="3"/>
  <c r="N1334" i="3" s="1"/>
  <c r="L1334" i="3"/>
  <c r="K1334" i="3"/>
  <c r="J1334" i="3"/>
  <c r="M1333" i="3"/>
  <c r="N1333" i="3" s="1"/>
  <c r="L1333" i="3"/>
  <c r="K1333" i="3"/>
  <c r="J1333" i="3"/>
  <c r="M1332" i="3"/>
  <c r="N1332" i="3" s="1"/>
  <c r="L1332" i="3"/>
  <c r="K1332" i="3"/>
  <c r="J1332" i="3"/>
  <c r="M1331" i="3"/>
  <c r="N1331" i="3" s="1"/>
  <c r="L1331" i="3"/>
  <c r="K1331" i="3"/>
  <c r="J1331" i="3"/>
  <c r="M1330" i="3"/>
  <c r="N1330" i="3" s="1"/>
  <c r="L1330" i="3"/>
  <c r="K1330" i="3"/>
  <c r="J1330" i="3"/>
  <c r="M1329" i="3"/>
  <c r="N1329" i="3" s="1"/>
  <c r="L1329" i="3"/>
  <c r="K1329" i="3"/>
  <c r="J1329" i="3"/>
  <c r="M1328" i="3"/>
  <c r="N1328" i="3" s="1"/>
  <c r="L1328" i="3"/>
  <c r="K1328" i="3"/>
  <c r="J1328" i="3"/>
  <c r="M1327" i="3"/>
  <c r="N1327" i="3" s="1"/>
  <c r="L1327" i="3"/>
  <c r="K1327" i="3"/>
  <c r="J1327" i="3"/>
  <c r="M1326" i="3"/>
  <c r="N1326" i="3" s="1"/>
  <c r="L1326" i="3"/>
  <c r="K1326" i="3"/>
  <c r="J1326" i="3"/>
  <c r="M1325" i="3"/>
  <c r="N1325" i="3" s="1"/>
  <c r="L1325" i="3"/>
  <c r="K1325" i="3"/>
  <c r="J1325" i="3"/>
  <c r="M1324" i="3"/>
  <c r="N1324" i="3" s="1"/>
  <c r="L1324" i="3"/>
  <c r="K1324" i="3"/>
  <c r="J1324" i="3"/>
  <c r="M1323" i="3"/>
  <c r="N1323" i="3" s="1"/>
  <c r="L1323" i="3"/>
  <c r="K1323" i="3"/>
  <c r="M1322" i="3"/>
  <c r="N1322" i="3" s="1"/>
  <c r="L1322" i="3"/>
  <c r="K1322" i="3"/>
  <c r="M1321" i="3"/>
  <c r="N1321" i="3" s="1"/>
  <c r="L1321" i="3"/>
  <c r="K1321" i="3"/>
  <c r="J1321" i="3"/>
  <c r="M1320" i="3"/>
  <c r="N1320" i="3" s="1"/>
  <c r="L1320" i="3"/>
  <c r="K1320" i="3"/>
  <c r="J1320" i="3"/>
  <c r="M1319" i="3"/>
  <c r="N1319" i="3" s="1"/>
  <c r="L1319" i="3"/>
  <c r="K1319" i="3"/>
  <c r="J1319" i="3"/>
  <c r="M1318" i="3"/>
  <c r="N1318" i="3" s="1"/>
  <c r="L1318" i="3"/>
  <c r="K1318" i="3"/>
  <c r="M1317" i="3"/>
  <c r="N1317" i="3" s="1"/>
  <c r="L1317" i="3"/>
  <c r="K1317" i="3"/>
  <c r="J1317" i="3"/>
  <c r="M1316" i="3"/>
  <c r="N1316" i="3" s="1"/>
  <c r="L1316" i="3"/>
  <c r="K1316" i="3"/>
  <c r="M1315" i="3"/>
  <c r="N1315" i="3" s="1"/>
  <c r="L1315" i="3"/>
  <c r="K1315" i="3"/>
  <c r="N1314" i="3"/>
  <c r="M1314" i="3"/>
  <c r="L1314" i="3"/>
  <c r="K1314" i="3"/>
  <c r="M1313" i="3"/>
  <c r="N1313" i="3" s="1"/>
  <c r="L1313" i="3"/>
  <c r="K1313" i="3"/>
  <c r="J1313" i="3"/>
  <c r="M1312" i="3"/>
  <c r="N1312" i="3" s="1"/>
  <c r="L1312" i="3"/>
  <c r="K1312" i="3"/>
  <c r="J1312" i="3"/>
  <c r="M1311" i="3"/>
  <c r="N1311" i="3" s="1"/>
  <c r="L1311" i="3"/>
  <c r="K1311" i="3"/>
  <c r="J1311" i="3"/>
  <c r="M1310" i="3"/>
  <c r="N1310" i="3" s="1"/>
  <c r="L1310" i="3"/>
  <c r="K1310" i="3"/>
  <c r="M1309" i="3"/>
  <c r="N1309" i="3" s="1"/>
  <c r="L1309" i="3"/>
  <c r="K1309" i="3"/>
  <c r="J1309" i="3"/>
  <c r="N1308" i="3"/>
  <c r="M1308" i="3"/>
  <c r="L1308" i="3"/>
  <c r="K1308" i="3"/>
  <c r="J1308" i="3"/>
  <c r="M1307" i="3"/>
  <c r="N1307" i="3" s="1"/>
  <c r="L1307" i="3"/>
  <c r="K1307" i="3"/>
  <c r="N1306" i="3"/>
  <c r="M1306" i="3"/>
  <c r="L1306" i="3"/>
  <c r="K1306" i="3"/>
  <c r="M1305" i="3"/>
  <c r="N1305" i="3" s="1"/>
  <c r="L1305" i="3"/>
  <c r="K1305" i="3"/>
  <c r="M1304" i="3"/>
  <c r="N1304" i="3" s="1"/>
  <c r="L1304" i="3"/>
  <c r="K1304" i="3"/>
  <c r="J1304" i="3"/>
  <c r="M1303" i="3"/>
  <c r="N1303" i="3" s="1"/>
  <c r="L1303" i="3"/>
  <c r="K1303" i="3"/>
  <c r="J1303" i="3"/>
  <c r="N1302" i="3"/>
  <c r="M1302" i="3"/>
  <c r="L1302" i="3"/>
  <c r="K1302" i="3"/>
  <c r="M1301" i="3"/>
  <c r="N1301" i="3" s="1"/>
  <c r="L1301" i="3"/>
  <c r="K1301" i="3"/>
  <c r="J1301" i="3"/>
  <c r="N1300" i="3"/>
  <c r="M1300" i="3"/>
  <c r="L1300" i="3"/>
  <c r="K1300" i="3"/>
  <c r="M1299" i="3"/>
  <c r="N1299" i="3" s="1"/>
  <c r="L1299" i="3"/>
  <c r="K1299" i="3"/>
  <c r="M1298" i="3"/>
  <c r="N1298" i="3" s="1"/>
  <c r="L1298" i="3"/>
  <c r="K1298" i="3"/>
  <c r="M1297" i="3"/>
  <c r="N1297" i="3" s="1"/>
  <c r="L1297" i="3"/>
  <c r="K1297" i="3"/>
  <c r="J1297" i="3"/>
  <c r="M1296" i="3"/>
  <c r="N1296" i="3" s="1"/>
  <c r="L1296" i="3"/>
  <c r="K1296" i="3"/>
  <c r="J1296" i="3"/>
  <c r="M1295" i="3"/>
  <c r="N1295" i="3" s="1"/>
  <c r="L1295" i="3"/>
  <c r="K1295" i="3"/>
  <c r="J1295" i="3"/>
  <c r="M1294" i="3"/>
  <c r="N1294" i="3" s="1"/>
  <c r="L1294" i="3"/>
  <c r="K1294" i="3"/>
  <c r="J1294" i="3"/>
  <c r="M1293" i="3"/>
  <c r="N1293" i="3" s="1"/>
  <c r="L1293" i="3"/>
  <c r="K1293" i="3"/>
  <c r="J1293" i="3"/>
  <c r="M1292" i="3"/>
  <c r="N1292" i="3" s="1"/>
  <c r="L1292" i="3"/>
  <c r="K1292" i="3"/>
  <c r="J1292" i="3"/>
  <c r="N1291" i="3"/>
  <c r="M1291" i="3"/>
  <c r="L1291" i="3"/>
  <c r="K1291" i="3"/>
  <c r="J1291" i="3"/>
  <c r="M1290" i="3"/>
  <c r="N1290" i="3" s="1"/>
  <c r="L1290" i="3"/>
  <c r="K1290" i="3"/>
  <c r="J1290" i="3"/>
  <c r="N1289" i="3"/>
  <c r="M1289" i="3"/>
  <c r="L1289" i="3"/>
  <c r="K1289" i="3"/>
  <c r="J1289" i="3"/>
  <c r="M1288" i="3"/>
  <c r="N1288" i="3" s="1"/>
  <c r="L1288" i="3"/>
  <c r="K1288" i="3"/>
  <c r="J1288" i="3"/>
  <c r="M1287" i="3"/>
  <c r="N1287" i="3" s="1"/>
  <c r="L1287" i="3"/>
  <c r="K1287" i="3"/>
  <c r="J1287" i="3"/>
  <c r="M1286" i="3"/>
  <c r="N1286" i="3" s="1"/>
  <c r="L1286" i="3"/>
  <c r="K1286" i="3"/>
  <c r="J1286" i="3"/>
  <c r="M1285" i="3"/>
  <c r="N1285" i="3" s="1"/>
  <c r="L1285" i="3"/>
  <c r="K1285" i="3"/>
  <c r="J1285" i="3"/>
  <c r="N1284" i="3"/>
  <c r="M1284" i="3"/>
  <c r="L1284" i="3"/>
  <c r="K1284" i="3"/>
  <c r="J1284" i="3"/>
  <c r="M1283" i="3"/>
  <c r="N1283" i="3" s="1"/>
  <c r="L1283" i="3"/>
  <c r="K1283" i="3"/>
  <c r="J1283" i="3"/>
  <c r="M1282" i="3"/>
  <c r="N1282" i="3" s="1"/>
  <c r="L1282" i="3"/>
  <c r="K1282" i="3"/>
  <c r="J1282" i="3"/>
  <c r="M1281" i="3"/>
  <c r="N1281" i="3" s="1"/>
  <c r="L1281" i="3"/>
  <c r="K1281" i="3"/>
  <c r="J1281" i="3"/>
  <c r="M1280" i="3"/>
  <c r="N1280" i="3" s="1"/>
  <c r="L1280" i="3"/>
  <c r="K1280" i="3"/>
  <c r="J1280" i="3"/>
  <c r="M1279" i="3"/>
  <c r="N1279" i="3" s="1"/>
  <c r="L1279" i="3"/>
  <c r="K1279" i="3"/>
  <c r="J1279" i="3"/>
  <c r="M1278" i="3"/>
  <c r="N1278" i="3" s="1"/>
  <c r="L1278" i="3"/>
  <c r="K1278" i="3"/>
  <c r="J1278" i="3"/>
  <c r="M1277" i="3"/>
  <c r="N1277" i="3" s="1"/>
  <c r="L1277" i="3"/>
  <c r="K1277" i="3"/>
  <c r="J1277" i="3"/>
  <c r="M1276" i="3"/>
  <c r="N1276" i="3" s="1"/>
  <c r="L1276" i="3"/>
  <c r="K1276" i="3"/>
  <c r="J1276" i="3"/>
  <c r="N1275" i="3"/>
  <c r="M1275" i="3"/>
  <c r="L1275" i="3"/>
  <c r="K1275" i="3"/>
  <c r="J1275" i="3"/>
  <c r="M1274" i="3"/>
  <c r="N1274" i="3" s="1"/>
  <c r="L1274" i="3"/>
  <c r="K1274" i="3"/>
  <c r="J1274" i="3"/>
  <c r="M1273" i="3"/>
  <c r="N1273" i="3" s="1"/>
  <c r="L1273" i="3"/>
  <c r="K1273" i="3"/>
  <c r="J1273" i="3"/>
  <c r="M1272" i="3"/>
  <c r="N1272" i="3" s="1"/>
  <c r="L1272" i="3"/>
  <c r="K1272" i="3"/>
  <c r="J1272" i="3"/>
  <c r="M1271" i="3"/>
  <c r="N1271" i="3" s="1"/>
  <c r="L1271" i="3"/>
  <c r="K1271" i="3"/>
  <c r="J1271" i="3"/>
  <c r="M1270" i="3"/>
  <c r="N1270" i="3" s="1"/>
  <c r="L1270" i="3"/>
  <c r="K1270" i="3"/>
  <c r="J1270" i="3"/>
  <c r="M1269" i="3"/>
  <c r="N1269" i="3" s="1"/>
  <c r="L1269" i="3"/>
  <c r="K1269" i="3"/>
  <c r="J1269" i="3"/>
  <c r="M1268" i="3"/>
  <c r="N1268" i="3" s="1"/>
  <c r="L1268" i="3"/>
  <c r="K1268" i="3"/>
  <c r="J1268" i="3"/>
  <c r="M1267" i="3"/>
  <c r="N1267" i="3" s="1"/>
  <c r="L1267" i="3"/>
  <c r="K1267" i="3"/>
  <c r="J1267" i="3"/>
  <c r="N1266" i="3"/>
  <c r="M1266" i="3"/>
  <c r="L1266" i="3"/>
  <c r="K1266" i="3"/>
  <c r="J1266" i="3"/>
  <c r="M1265" i="3"/>
  <c r="N1265" i="3" s="1"/>
  <c r="L1265" i="3"/>
  <c r="K1265" i="3"/>
  <c r="J1265" i="3"/>
  <c r="M1264" i="3"/>
  <c r="N1264" i="3" s="1"/>
  <c r="L1264" i="3"/>
  <c r="K1264" i="3"/>
  <c r="J1264" i="3"/>
  <c r="M1263" i="3"/>
  <c r="N1263" i="3" s="1"/>
  <c r="L1263" i="3"/>
  <c r="K1263" i="3"/>
  <c r="J1263" i="3"/>
  <c r="M1262" i="3"/>
  <c r="N1262" i="3" s="1"/>
  <c r="L1262" i="3"/>
  <c r="K1262" i="3"/>
  <c r="J1262" i="3"/>
  <c r="M1261" i="3"/>
  <c r="N1261" i="3" s="1"/>
  <c r="L1261" i="3"/>
  <c r="K1261" i="3"/>
  <c r="J1261" i="3"/>
  <c r="M1260" i="3"/>
  <c r="N1260" i="3" s="1"/>
  <c r="L1260" i="3"/>
  <c r="K1260" i="3"/>
  <c r="J1260" i="3"/>
  <c r="N1259" i="3"/>
  <c r="M1259" i="3"/>
  <c r="L1259" i="3"/>
  <c r="K1259" i="3"/>
  <c r="J1259" i="3"/>
  <c r="M1258" i="3"/>
  <c r="N1258" i="3" s="1"/>
  <c r="L1258" i="3"/>
  <c r="K1258" i="3"/>
  <c r="J1258" i="3"/>
  <c r="M1257" i="3"/>
  <c r="N1257" i="3" s="1"/>
  <c r="L1257" i="3"/>
  <c r="K1257" i="3"/>
  <c r="J1257" i="3"/>
  <c r="M1256" i="3"/>
  <c r="N1256" i="3" s="1"/>
  <c r="L1256" i="3"/>
  <c r="K1256" i="3"/>
  <c r="J1256" i="3"/>
  <c r="M1255" i="3"/>
  <c r="N1255" i="3" s="1"/>
  <c r="L1255" i="3"/>
  <c r="K1255" i="3"/>
  <c r="J1255" i="3"/>
  <c r="N1254" i="3"/>
  <c r="M1254" i="3"/>
  <c r="L1254" i="3"/>
  <c r="K1254" i="3"/>
  <c r="J1254" i="3"/>
  <c r="M1253" i="3"/>
  <c r="N1253" i="3" s="1"/>
  <c r="L1253" i="3"/>
  <c r="K1253" i="3"/>
  <c r="J1253" i="3"/>
  <c r="M1252" i="3"/>
  <c r="N1252" i="3" s="1"/>
  <c r="L1252" i="3"/>
  <c r="K1252" i="3"/>
  <c r="J1252" i="3"/>
  <c r="M1251" i="3"/>
  <c r="N1251" i="3" s="1"/>
  <c r="L1251" i="3"/>
  <c r="K1251" i="3"/>
  <c r="J1251" i="3"/>
  <c r="N1250" i="3"/>
  <c r="M1250" i="3"/>
  <c r="L1250" i="3"/>
  <c r="K1250" i="3"/>
  <c r="J1250" i="3"/>
  <c r="M1249" i="3"/>
  <c r="N1249" i="3" s="1"/>
  <c r="L1249" i="3"/>
  <c r="K1249" i="3"/>
  <c r="J1249" i="3"/>
  <c r="M1248" i="3"/>
  <c r="N1248" i="3" s="1"/>
  <c r="L1248" i="3"/>
  <c r="K1248" i="3"/>
  <c r="J1248" i="3"/>
  <c r="M1247" i="3"/>
  <c r="N1247" i="3" s="1"/>
  <c r="L1247" i="3"/>
  <c r="K1247" i="3"/>
  <c r="J1247" i="3"/>
  <c r="M1246" i="3"/>
  <c r="N1246" i="3" s="1"/>
  <c r="L1246" i="3"/>
  <c r="K1246" i="3"/>
  <c r="J1246" i="3"/>
  <c r="M1245" i="3"/>
  <c r="N1245" i="3" s="1"/>
  <c r="L1245" i="3"/>
  <c r="K1245" i="3"/>
  <c r="J1245" i="3"/>
  <c r="M1244" i="3"/>
  <c r="N1244" i="3" s="1"/>
  <c r="L1244" i="3"/>
  <c r="K1244" i="3"/>
  <c r="J1244" i="3"/>
  <c r="M1243" i="3"/>
  <c r="N1243" i="3" s="1"/>
  <c r="L1243" i="3"/>
  <c r="K1243" i="3"/>
  <c r="J1243" i="3"/>
  <c r="M1242" i="3"/>
  <c r="N1242" i="3" s="1"/>
  <c r="L1242" i="3"/>
  <c r="K1242" i="3"/>
  <c r="J1242" i="3"/>
  <c r="M1241" i="3"/>
  <c r="N1241" i="3" s="1"/>
  <c r="L1241" i="3"/>
  <c r="K1241" i="3"/>
  <c r="J1241" i="3"/>
  <c r="N1240" i="3"/>
  <c r="M1240" i="3"/>
  <c r="L1240" i="3"/>
  <c r="K1240" i="3"/>
  <c r="J1240" i="3"/>
  <c r="M1239" i="3"/>
  <c r="N1239" i="3" s="1"/>
  <c r="L1239" i="3"/>
  <c r="K1239" i="3"/>
  <c r="J1239" i="3"/>
  <c r="N1238" i="3"/>
  <c r="M1238" i="3"/>
  <c r="L1238" i="3"/>
  <c r="K1238" i="3"/>
  <c r="J1238" i="3"/>
  <c r="M1237" i="3"/>
  <c r="N1237" i="3" s="1"/>
  <c r="L1237" i="3"/>
  <c r="K1237" i="3"/>
  <c r="J1237" i="3"/>
  <c r="M1236" i="3"/>
  <c r="N1236" i="3" s="1"/>
  <c r="L1236" i="3"/>
  <c r="K1236" i="3"/>
  <c r="J1236" i="3"/>
  <c r="M1235" i="3"/>
  <c r="N1235" i="3" s="1"/>
  <c r="L1235" i="3"/>
  <c r="K1235" i="3"/>
  <c r="J1235" i="3"/>
  <c r="N1234" i="3"/>
  <c r="M1234" i="3"/>
  <c r="L1234" i="3"/>
  <c r="K1234" i="3"/>
  <c r="J1234" i="3"/>
  <c r="M1233" i="3"/>
  <c r="N1233" i="3" s="1"/>
  <c r="L1233" i="3"/>
  <c r="K1233" i="3"/>
  <c r="J1233" i="3"/>
  <c r="M1232" i="3"/>
  <c r="N1232" i="3" s="1"/>
  <c r="L1232" i="3"/>
  <c r="K1232" i="3"/>
  <c r="J1232" i="3"/>
  <c r="M1231" i="3"/>
  <c r="N1231" i="3" s="1"/>
  <c r="L1231" i="3"/>
  <c r="K1231" i="3"/>
  <c r="J1231" i="3"/>
  <c r="M1230" i="3"/>
  <c r="N1230" i="3" s="1"/>
  <c r="L1230" i="3"/>
  <c r="K1230" i="3"/>
  <c r="J1230" i="3"/>
  <c r="M1229" i="3"/>
  <c r="N1229" i="3" s="1"/>
  <c r="L1229" i="3"/>
  <c r="K1229" i="3"/>
  <c r="J1229" i="3"/>
  <c r="M1228" i="3"/>
  <c r="N1228" i="3" s="1"/>
  <c r="L1228" i="3"/>
  <c r="K1228" i="3"/>
  <c r="J1228" i="3"/>
  <c r="N1227" i="3"/>
  <c r="M1227" i="3"/>
  <c r="L1227" i="3"/>
  <c r="K1227" i="3"/>
  <c r="J1227" i="3"/>
  <c r="M1226" i="3"/>
  <c r="N1226" i="3" s="1"/>
  <c r="L1226" i="3"/>
  <c r="K1226" i="3"/>
  <c r="J1226" i="3"/>
  <c r="M1225" i="3"/>
  <c r="N1225" i="3" s="1"/>
  <c r="L1225" i="3"/>
  <c r="K1225" i="3"/>
  <c r="J1225" i="3"/>
  <c r="M1224" i="3"/>
  <c r="N1224" i="3" s="1"/>
  <c r="L1224" i="3"/>
  <c r="K1224" i="3"/>
  <c r="J1224" i="3"/>
  <c r="M1223" i="3"/>
  <c r="N1223" i="3" s="1"/>
  <c r="L1223" i="3"/>
  <c r="K1223" i="3"/>
  <c r="J1223" i="3"/>
  <c r="M1222" i="3"/>
  <c r="N1222" i="3" s="1"/>
  <c r="L1222" i="3"/>
  <c r="K1222" i="3"/>
  <c r="J1222" i="3"/>
  <c r="M1221" i="3"/>
  <c r="N1221" i="3" s="1"/>
  <c r="L1221" i="3"/>
  <c r="K1221" i="3"/>
  <c r="J1221" i="3"/>
  <c r="N1220" i="3"/>
  <c r="M1220" i="3"/>
  <c r="L1220" i="3"/>
  <c r="K1220" i="3"/>
  <c r="J1220" i="3"/>
  <c r="M1219" i="3"/>
  <c r="N1219" i="3" s="1"/>
  <c r="L1219" i="3"/>
  <c r="K1219" i="3"/>
  <c r="J1219" i="3"/>
  <c r="N1218" i="3"/>
  <c r="M1218" i="3"/>
  <c r="L1218" i="3"/>
  <c r="K1218" i="3"/>
  <c r="J1218" i="3"/>
  <c r="M1217" i="3"/>
  <c r="N1217" i="3" s="1"/>
  <c r="L1217" i="3"/>
  <c r="K1217" i="3"/>
  <c r="J1217" i="3"/>
  <c r="M1216" i="3"/>
  <c r="N1216" i="3" s="1"/>
  <c r="L1216" i="3"/>
  <c r="K1216" i="3"/>
  <c r="J1216" i="3"/>
  <c r="M1215" i="3"/>
  <c r="N1215" i="3" s="1"/>
  <c r="L1215" i="3"/>
  <c r="K1215" i="3"/>
  <c r="J1215" i="3"/>
  <c r="M1214" i="3"/>
  <c r="N1214" i="3" s="1"/>
  <c r="L1214" i="3"/>
  <c r="K1214" i="3"/>
  <c r="J1214" i="3"/>
  <c r="M1213" i="3"/>
  <c r="N1213" i="3" s="1"/>
  <c r="L1213" i="3"/>
  <c r="K1213" i="3"/>
  <c r="J1213" i="3"/>
  <c r="M1212" i="3"/>
  <c r="N1212" i="3" s="1"/>
  <c r="L1212" i="3"/>
  <c r="K1212" i="3"/>
  <c r="J1212" i="3"/>
  <c r="N1211" i="3"/>
  <c r="M1211" i="3"/>
  <c r="L1211" i="3"/>
  <c r="K1211" i="3"/>
  <c r="J1211" i="3"/>
  <c r="M1210" i="3"/>
  <c r="N1210" i="3" s="1"/>
  <c r="L1210" i="3"/>
  <c r="K1210" i="3"/>
  <c r="J1210" i="3"/>
  <c r="M1209" i="3"/>
  <c r="N1209" i="3" s="1"/>
  <c r="L1209" i="3"/>
  <c r="K1209" i="3"/>
  <c r="J1209" i="3"/>
  <c r="M1208" i="3"/>
  <c r="N1208" i="3" s="1"/>
  <c r="L1208" i="3"/>
  <c r="K1208" i="3"/>
  <c r="J1208" i="3"/>
  <c r="M1207" i="3"/>
  <c r="N1207" i="3" s="1"/>
  <c r="L1207" i="3"/>
  <c r="K1207" i="3"/>
  <c r="J1207" i="3"/>
  <c r="M1206" i="3"/>
  <c r="N1206" i="3" s="1"/>
  <c r="L1206" i="3"/>
  <c r="K1206" i="3"/>
  <c r="J1206" i="3"/>
  <c r="M1205" i="3"/>
  <c r="N1205" i="3" s="1"/>
  <c r="L1205" i="3"/>
  <c r="K1205" i="3"/>
  <c r="J1205" i="3"/>
  <c r="M1204" i="3"/>
  <c r="N1204" i="3" s="1"/>
  <c r="L1204" i="3"/>
  <c r="K1204" i="3"/>
  <c r="J1204" i="3"/>
  <c r="M1203" i="3"/>
  <c r="N1203" i="3" s="1"/>
  <c r="L1203" i="3"/>
  <c r="K1203" i="3"/>
  <c r="J1203" i="3"/>
  <c r="N1202" i="3"/>
  <c r="M1202" i="3"/>
  <c r="L1202" i="3"/>
  <c r="K1202" i="3"/>
  <c r="J1202" i="3"/>
  <c r="M1201" i="3"/>
  <c r="N1201" i="3" s="1"/>
  <c r="L1201" i="3"/>
  <c r="K1201" i="3"/>
  <c r="J1201" i="3"/>
  <c r="M1200" i="3"/>
  <c r="N1200" i="3" s="1"/>
  <c r="L1200" i="3"/>
  <c r="K1200" i="3"/>
  <c r="J1200" i="3"/>
  <c r="M1199" i="3"/>
  <c r="N1199" i="3" s="1"/>
  <c r="L1199" i="3"/>
  <c r="K1199" i="3"/>
  <c r="J1199" i="3"/>
  <c r="M1198" i="3"/>
  <c r="N1198" i="3" s="1"/>
  <c r="L1198" i="3"/>
  <c r="K1198" i="3"/>
  <c r="J1198" i="3"/>
  <c r="M1197" i="3"/>
  <c r="N1197" i="3" s="1"/>
  <c r="L1197" i="3"/>
  <c r="K1197" i="3"/>
  <c r="J1197" i="3"/>
  <c r="M1196" i="3"/>
  <c r="N1196" i="3" s="1"/>
  <c r="L1196" i="3"/>
  <c r="K1196" i="3"/>
  <c r="J1196" i="3"/>
  <c r="M1195" i="3"/>
  <c r="N1195" i="3" s="1"/>
  <c r="L1195" i="3"/>
  <c r="K1195" i="3"/>
  <c r="J1195" i="3"/>
  <c r="M1194" i="3"/>
  <c r="N1194" i="3" s="1"/>
  <c r="L1194" i="3"/>
  <c r="K1194" i="3"/>
  <c r="J1194" i="3"/>
  <c r="M1193" i="3"/>
  <c r="N1193" i="3" s="1"/>
  <c r="L1193" i="3"/>
  <c r="K1193" i="3"/>
  <c r="J1193" i="3"/>
  <c r="M1192" i="3"/>
  <c r="N1192" i="3" s="1"/>
  <c r="L1192" i="3"/>
  <c r="K1192" i="3"/>
  <c r="J1192" i="3"/>
  <c r="M1191" i="3"/>
  <c r="N1191" i="3" s="1"/>
  <c r="L1191" i="3"/>
  <c r="K1191" i="3"/>
  <c r="J1191" i="3"/>
  <c r="N1190" i="3"/>
  <c r="M1190" i="3"/>
  <c r="L1190" i="3"/>
  <c r="K1190" i="3"/>
  <c r="J1190" i="3"/>
  <c r="M1189" i="3"/>
  <c r="N1189" i="3" s="1"/>
  <c r="L1189" i="3"/>
  <c r="K1189" i="3"/>
  <c r="J1189" i="3"/>
  <c r="M1188" i="3"/>
  <c r="N1188" i="3" s="1"/>
  <c r="L1188" i="3"/>
  <c r="K1188" i="3"/>
  <c r="J1188" i="3"/>
  <c r="M1187" i="3"/>
  <c r="N1187" i="3" s="1"/>
  <c r="L1187" i="3"/>
  <c r="K1187" i="3"/>
  <c r="J1187" i="3"/>
  <c r="N1186" i="3"/>
  <c r="M1186" i="3"/>
  <c r="L1186" i="3"/>
  <c r="K1186" i="3"/>
  <c r="J1186" i="3"/>
  <c r="M1185" i="3"/>
  <c r="N1185" i="3" s="1"/>
  <c r="L1185" i="3"/>
  <c r="K1185" i="3"/>
  <c r="J1185" i="3"/>
  <c r="M1184" i="3"/>
  <c r="N1184" i="3" s="1"/>
  <c r="L1184" i="3"/>
  <c r="K1184" i="3"/>
  <c r="J1184" i="3"/>
  <c r="M1183" i="3"/>
  <c r="N1183" i="3" s="1"/>
  <c r="L1183" i="3"/>
  <c r="K1183" i="3"/>
  <c r="J1183" i="3"/>
  <c r="M1182" i="3"/>
  <c r="N1182" i="3" s="1"/>
  <c r="L1182" i="3"/>
  <c r="K1182" i="3"/>
  <c r="J1182" i="3"/>
  <c r="M1181" i="3"/>
  <c r="N1181" i="3" s="1"/>
  <c r="L1181" i="3"/>
  <c r="K1181" i="3"/>
  <c r="J1181" i="3"/>
  <c r="M1180" i="3"/>
  <c r="N1180" i="3" s="1"/>
  <c r="L1180" i="3"/>
  <c r="K1180" i="3"/>
  <c r="J1180" i="3"/>
  <c r="M1179" i="3"/>
  <c r="N1179" i="3" s="1"/>
  <c r="L1179" i="3"/>
  <c r="K1179" i="3"/>
  <c r="J1179" i="3"/>
  <c r="M1178" i="3"/>
  <c r="N1178" i="3" s="1"/>
  <c r="L1178" i="3"/>
  <c r="K1178" i="3"/>
  <c r="J1178" i="3"/>
  <c r="M1177" i="3"/>
  <c r="N1177" i="3" s="1"/>
  <c r="L1177" i="3"/>
  <c r="K1177" i="3"/>
  <c r="J1177" i="3"/>
  <c r="M1176" i="3"/>
  <c r="N1176" i="3" s="1"/>
  <c r="L1176" i="3"/>
  <c r="K1176" i="3"/>
  <c r="J1176" i="3"/>
  <c r="M1175" i="3"/>
  <c r="N1175" i="3" s="1"/>
  <c r="L1175" i="3"/>
  <c r="K1175" i="3"/>
  <c r="J1175" i="3"/>
  <c r="N1174" i="3"/>
  <c r="M1174" i="3"/>
  <c r="L1174" i="3"/>
  <c r="K1174" i="3"/>
  <c r="J1174" i="3"/>
  <c r="M1173" i="3"/>
  <c r="N1173" i="3" s="1"/>
  <c r="L1173" i="3"/>
  <c r="K1173" i="3"/>
  <c r="J1173" i="3"/>
  <c r="N1172" i="3"/>
  <c r="M1172" i="3"/>
  <c r="L1172" i="3"/>
  <c r="K1172" i="3"/>
  <c r="J1172" i="3"/>
  <c r="N1171" i="3"/>
  <c r="M1171" i="3"/>
  <c r="L1171" i="3"/>
  <c r="K1171" i="3"/>
  <c r="J1171" i="3"/>
  <c r="M1170" i="3"/>
  <c r="N1170" i="3" s="1"/>
  <c r="L1170" i="3"/>
  <c r="K1170" i="3"/>
  <c r="J1170" i="3"/>
  <c r="M1169" i="3"/>
  <c r="N1169" i="3" s="1"/>
  <c r="L1169" i="3"/>
  <c r="K1169" i="3"/>
  <c r="J1169" i="3"/>
  <c r="M1168" i="3"/>
  <c r="N1168" i="3" s="1"/>
  <c r="L1168" i="3"/>
  <c r="K1168" i="3"/>
  <c r="J1168" i="3"/>
  <c r="M1167" i="3"/>
  <c r="N1167" i="3" s="1"/>
  <c r="L1167" i="3"/>
  <c r="K1167" i="3"/>
  <c r="J1167" i="3"/>
  <c r="M1166" i="3"/>
  <c r="N1166" i="3" s="1"/>
  <c r="L1166" i="3"/>
  <c r="K1166" i="3"/>
  <c r="J1166" i="3"/>
  <c r="M1165" i="3"/>
  <c r="N1165" i="3" s="1"/>
  <c r="L1165" i="3"/>
  <c r="K1165" i="3"/>
  <c r="J1165" i="3"/>
  <c r="M1164" i="3"/>
  <c r="N1164" i="3" s="1"/>
  <c r="L1164" i="3"/>
  <c r="K1164" i="3"/>
  <c r="J1164" i="3"/>
  <c r="N1163" i="3"/>
  <c r="M1163" i="3"/>
  <c r="L1163" i="3"/>
  <c r="K1163" i="3"/>
  <c r="J1163" i="3"/>
  <c r="M1162" i="3"/>
  <c r="N1162" i="3" s="1"/>
  <c r="L1162" i="3"/>
  <c r="K1162" i="3"/>
  <c r="J1162" i="3"/>
  <c r="M1161" i="3"/>
  <c r="N1161" i="3" s="1"/>
  <c r="L1161" i="3"/>
  <c r="K1161" i="3"/>
  <c r="J1161" i="3"/>
  <c r="N1160" i="3"/>
  <c r="M1160" i="3"/>
  <c r="L1160" i="3"/>
  <c r="K1160" i="3"/>
  <c r="J1160" i="3"/>
  <c r="M1159" i="3"/>
  <c r="N1159" i="3" s="1"/>
  <c r="L1159" i="3"/>
  <c r="K1159" i="3"/>
  <c r="J1159" i="3"/>
  <c r="M1158" i="3"/>
  <c r="N1158" i="3" s="1"/>
  <c r="L1158" i="3"/>
  <c r="K1158" i="3"/>
  <c r="J1158" i="3"/>
  <c r="M1157" i="3"/>
  <c r="N1157" i="3" s="1"/>
  <c r="L1157" i="3"/>
  <c r="K1157" i="3"/>
  <c r="J1157" i="3"/>
  <c r="N1156" i="3"/>
  <c r="M1156" i="3"/>
  <c r="L1156" i="3"/>
  <c r="K1156" i="3"/>
  <c r="J1156" i="3"/>
  <c r="M1155" i="3"/>
  <c r="N1155" i="3" s="1"/>
  <c r="L1155" i="3"/>
  <c r="K1155" i="3"/>
  <c r="J1155" i="3"/>
  <c r="M1154" i="3"/>
  <c r="N1154" i="3" s="1"/>
  <c r="L1154" i="3"/>
  <c r="K1154" i="3"/>
  <c r="J1154" i="3"/>
  <c r="M1153" i="3"/>
  <c r="N1153" i="3" s="1"/>
  <c r="L1153" i="3"/>
  <c r="K1153" i="3"/>
  <c r="J1153" i="3"/>
  <c r="M1152" i="3"/>
  <c r="N1152" i="3" s="1"/>
  <c r="L1152" i="3"/>
  <c r="K1152" i="3"/>
  <c r="J1152" i="3"/>
  <c r="M1151" i="3"/>
  <c r="N1151" i="3" s="1"/>
  <c r="L1151" i="3"/>
  <c r="K1151" i="3"/>
  <c r="J1151" i="3"/>
  <c r="M1150" i="3"/>
  <c r="N1150" i="3" s="1"/>
  <c r="L1150" i="3"/>
  <c r="K1150" i="3"/>
  <c r="J1150" i="3"/>
  <c r="M1149" i="3"/>
  <c r="N1149" i="3" s="1"/>
  <c r="L1149" i="3"/>
  <c r="K1149" i="3"/>
  <c r="J1149" i="3"/>
  <c r="M1148" i="3"/>
  <c r="N1148" i="3" s="1"/>
  <c r="L1148" i="3"/>
  <c r="K1148" i="3"/>
  <c r="J1148" i="3"/>
  <c r="N1147" i="3"/>
  <c r="M1147" i="3"/>
  <c r="L1147" i="3"/>
  <c r="K1147" i="3"/>
  <c r="J1147" i="3"/>
  <c r="M1146" i="3"/>
  <c r="N1146" i="3" s="1"/>
  <c r="L1146" i="3"/>
  <c r="K1146" i="3"/>
  <c r="J1146" i="3"/>
  <c r="M1145" i="3"/>
  <c r="N1145" i="3" s="1"/>
  <c r="L1145" i="3"/>
  <c r="K1145" i="3"/>
  <c r="J1145" i="3"/>
  <c r="M1144" i="3"/>
  <c r="N1144" i="3" s="1"/>
  <c r="L1144" i="3"/>
  <c r="K1144" i="3"/>
  <c r="J1144" i="3"/>
  <c r="M1143" i="3"/>
  <c r="N1143" i="3" s="1"/>
  <c r="L1143" i="3"/>
  <c r="K1143" i="3"/>
  <c r="J1143" i="3"/>
  <c r="N1142" i="3"/>
  <c r="M1142" i="3"/>
  <c r="L1142" i="3"/>
  <c r="K1142" i="3"/>
  <c r="J1142" i="3"/>
  <c r="M1141" i="3"/>
  <c r="N1141" i="3" s="1"/>
  <c r="L1141" i="3"/>
  <c r="K1141" i="3"/>
  <c r="J1141" i="3"/>
  <c r="M1140" i="3"/>
  <c r="N1140" i="3" s="1"/>
  <c r="L1140" i="3"/>
  <c r="K1140" i="3"/>
  <c r="J1140" i="3"/>
  <c r="M1139" i="3"/>
  <c r="N1139" i="3" s="1"/>
  <c r="L1139" i="3"/>
  <c r="K1139" i="3"/>
  <c r="J1139" i="3"/>
  <c r="M1138" i="3"/>
  <c r="N1138" i="3" s="1"/>
  <c r="L1138" i="3"/>
  <c r="K1138" i="3"/>
  <c r="J1138" i="3"/>
  <c r="M1137" i="3"/>
  <c r="N1137" i="3" s="1"/>
  <c r="L1137" i="3"/>
  <c r="K1137" i="3"/>
  <c r="J1137" i="3"/>
  <c r="M1136" i="3"/>
  <c r="N1136" i="3" s="1"/>
  <c r="L1136" i="3"/>
  <c r="K1136" i="3"/>
  <c r="J1136" i="3"/>
  <c r="M1135" i="3"/>
  <c r="N1135" i="3" s="1"/>
  <c r="L1135" i="3"/>
  <c r="K1135" i="3"/>
  <c r="J1135" i="3"/>
  <c r="M1134" i="3"/>
  <c r="N1134" i="3" s="1"/>
  <c r="L1134" i="3"/>
  <c r="K1134" i="3"/>
  <c r="J1134" i="3"/>
  <c r="M1133" i="3"/>
  <c r="N1133" i="3" s="1"/>
  <c r="L1133" i="3"/>
  <c r="K1133" i="3"/>
  <c r="J1133" i="3"/>
  <c r="M1132" i="3"/>
  <c r="N1132" i="3" s="1"/>
  <c r="L1132" i="3"/>
  <c r="K1132" i="3"/>
  <c r="J1132" i="3"/>
  <c r="M1131" i="3"/>
  <c r="N1131" i="3" s="1"/>
  <c r="L1131" i="3"/>
  <c r="K1131" i="3"/>
  <c r="J1131" i="3"/>
  <c r="N1130" i="3"/>
  <c r="M1130" i="3"/>
  <c r="L1130" i="3"/>
  <c r="K1130" i="3"/>
  <c r="J1130" i="3"/>
  <c r="M1129" i="3"/>
  <c r="N1129" i="3" s="1"/>
  <c r="L1129" i="3"/>
  <c r="K1129" i="3"/>
  <c r="J1129" i="3"/>
  <c r="M1128" i="3"/>
  <c r="N1128" i="3" s="1"/>
  <c r="L1128" i="3"/>
  <c r="K1128" i="3"/>
  <c r="J1128" i="3"/>
  <c r="M1127" i="3"/>
  <c r="N1127" i="3" s="1"/>
  <c r="L1127" i="3"/>
  <c r="K1127" i="3"/>
  <c r="J1127" i="3"/>
  <c r="M1126" i="3"/>
  <c r="N1126" i="3" s="1"/>
  <c r="L1126" i="3"/>
  <c r="K1126" i="3"/>
  <c r="J1126" i="3"/>
  <c r="M1125" i="3"/>
  <c r="N1125" i="3" s="1"/>
  <c r="L1125" i="3"/>
  <c r="K1125" i="3"/>
  <c r="J1125" i="3"/>
  <c r="M1124" i="3"/>
  <c r="N1124" i="3" s="1"/>
  <c r="L1124" i="3"/>
  <c r="K1124" i="3"/>
  <c r="J1124" i="3"/>
  <c r="M1123" i="3"/>
  <c r="N1123" i="3" s="1"/>
  <c r="L1123" i="3"/>
  <c r="K1123" i="3"/>
  <c r="J1123" i="3"/>
  <c r="M1122" i="3"/>
  <c r="N1122" i="3" s="1"/>
  <c r="L1122" i="3"/>
  <c r="K1122" i="3"/>
  <c r="J1122" i="3"/>
  <c r="N1121" i="3"/>
  <c r="M1121" i="3"/>
  <c r="L1121" i="3"/>
  <c r="K1121" i="3"/>
  <c r="J1121" i="3"/>
  <c r="M1120" i="3"/>
  <c r="N1120" i="3" s="1"/>
  <c r="L1120" i="3"/>
  <c r="K1120" i="3"/>
  <c r="J1120" i="3"/>
  <c r="M1119" i="3"/>
  <c r="N1119" i="3" s="1"/>
  <c r="L1119" i="3"/>
  <c r="K1119" i="3"/>
  <c r="J1119" i="3"/>
  <c r="M1118" i="3"/>
  <c r="N1118" i="3" s="1"/>
  <c r="L1118" i="3"/>
  <c r="K1118" i="3"/>
  <c r="J1118" i="3"/>
  <c r="M1117" i="3"/>
  <c r="N1117" i="3" s="1"/>
  <c r="L1117" i="3"/>
  <c r="K1117" i="3"/>
  <c r="J1117" i="3"/>
  <c r="M1116" i="3"/>
  <c r="N1116" i="3" s="1"/>
  <c r="L1116" i="3"/>
  <c r="K1116" i="3"/>
  <c r="J1116" i="3"/>
  <c r="M1115" i="3"/>
  <c r="N1115" i="3" s="1"/>
  <c r="L1115" i="3"/>
  <c r="K1115" i="3"/>
  <c r="J1115" i="3"/>
  <c r="M1114" i="3"/>
  <c r="N1114" i="3" s="1"/>
  <c r="L1114" i="3"/>
  <c r="K1114" i="3"/>
  <c r="J1114" i="3"/>
  <c r="M1113" i="3"/>
  <c r="N1113" i="3" s="1"/>
  <c r="L1113" i="3"/>
  <c r="K1113" i="3"/>
  <c r="J1113" i="3"/>
  <c r="M1112" i="3"/>
  <c r="N1112" i="3" s="1"/>
  <c r="L1112" i="3"/>
  <c r="K1112" i="3"/>
  <c r="J1112" i="3"/>
  <c r="M1111" i="3"/>
  <c r="N1111" i="3" s="1"/>
  <c r="L1111" i="3"/>
  <c r="K1111" i="3"/>
  <c r="J1111" i="3"/>
  <c r="M1110" i="3"/>
  <c r="N1110" i="3" s="1"/>
  <c r="L1110" i="3"/>
  <c r="K1110" i="3"/>
  <c r="J1110" i="3"/>
  <c r="M1109" i="3"/>
  <c r="N1109" i="3" s="1"/>
  <c r="L1109" i="3"/>
  <c r="K1109" i="3"/>
  <c r="J1109" i="3"/>
  <c r="M1108" i="3"/>
  <c r="N1108" i="3" s="1"/>
  <c r="L1108" i="3"/>
  <c r="K1108" i="3"/>
  <c r="J1108" i="3"/>
  <c r="M1107" i="3"/>
  <c r="N1107" i="3" s="1"/>
  <c r="L1107" i="3"/>
  <c r="K1107" i="3"/>
  <c r="J1107" i="3"/>
  <c r="M1106" i="3"/>
  <c r="N1106" i="3" s="1"/>
  <c r="L1106" i="3"/>
  <c r="K1106" i="3"/>
  <c r="J1106" i="3"/>
  <c r="N1105" i="3"/>
  <c r="M1105" i="3"/>
  <c r="L1105" i="3"/>
  <c r="K1105" i="3"/>
  <c r="J1105" i="3"/>
  <c r="M1104" i="3"/>
  <c r="N1104" i="3" s="1"/>
  <c r="L1104" i="3"/>
  <c r="K1104" i="3"/>
  <c r="J1104" i="3"/>
  <c r="M1103" i="3"/>
  <c r="N1103" i="3" s="1"/>
  <c r="L1103" i="3"/>
  <c r="K1103" i="3"/>
  <c r="J1103" i="3"/>
  <c r="M1102" i="3"/>
  <c r="N1102" i="3" s="1"/>
  <c r="L1102" i="3"/>
  <c r="K1102" i="3"/>
  <c r="J1102" i="3"/>
  <c r="M1101" i="3"/>
  <c r="N1101" i="3" s="1"/>
  <c r="L1101" i="3"/>
  <c r="K1101" i="3"/>
  <c r="J1101" i="3"/>
  <c r="M1100" i="3"/>
  <c r="N1100" i="3" s="1"/>
  <c r="L1100" i="3"/>
  <c r="K1100" i="3"/>
  <c r="J1100" i="3"/>
  <c r="M1099" i="3"/>
  <c r="N1099" i="3" s="1"/>
  <c r="L1099" i="3"/>
  <c r="K1099" i="3"/>
  <c r="J1099" i="3"/>
  <c r="N1098" i="3"/>
  <c r="M1098" i="3"/>
  <c r="L1098" i="3"/>
  <c r="K1098" i="3"/>
  <c r="J1098" i="3"/>
  <c r="M1097" i="3"/>
  <c r="N1097" i="3" s="1"/>
  <c r="L1097" i="3"/>
  <c r="K1097" i="3"/>
  <c r="J1097" i="3"/>
  <c r="M1096" i="3"/>
  <c r="N1096" i="3" s="1"/>
  <c r="L1096" i="3"/>
  <c r="K1096" i="3"/>
  <c r="J1096" i="3"/>
  <c r="M1095" i="3"/>
  <c r="N1095" i="3" s="1"/>
  <c r="L1095" i="3"/>
  <c r="K1095" i="3"/>
  <c r="J1095" i="3"/>
  <c r="M1094" i="3"/>
  <c r="N1094" i="3" s="1"/>
  <c r="L1094" i="3"/>
  <c r="K1094" i="3"/>
  <c r="J1094" i="3"/>
  <c r="M1093" i="3"/>
  <c r="N1093" i="3" s="1"/>
  <c r="L1093" i="3"/>
  <c r="K1093" i="3"/>
  <c r="J1093" i="3"/>
  <c r="M1092" i="3"/>
  <c r="N1092" i="3" s="1"/>
  <c r="L1092" i="3"/>
  <c r="K1092" i="3"/>
  <c r="J1092" i="3"/>
  <c r="M1091" i="3"/>
  <c r="N1091" i="3" s="1"/>
  <c r="L1091" i="3"/>
  <c r="K1091" i="3"/>
  <c r="J1091" i="3"/>
  <c r="M1090" i="3"/>
  <c r="N1090" i="3" s="1"/>
  <c r="L1090" i="3"/>
  <c r="K1090" i="3"/>
  <c r="J1090" i="3"/>
  <c r="N1089" i="3"/>
  <c r="M1089" i="3"/>
  <c r="L1089" i="3"/>
  <c r="K1089" i="3"/>
  <c r="J1089" i="3"/>
  <c r="M1088" i="3"/>
  <c r="N1088" i="3" s="1"/>
  <c r="L1088" i="3"/>
  <c r="K1088" i="3"/>
  <c r="J1088" i="3"/>
  <c r="M1087" i="3"/>
  <c r="N1087" i="3" s="1"/>
  <c r="L1087" i="3"/>
  <c r="K1087" i="3"/>
  <c r="J1087" i="3"/>
  <c r="M1086" i="3"/>
  <c r="N1086" i="3" s="1"/>
  <c r="L1086" i="3"/>
  <c r="K1086" i="3"/>
  <c r="J1086" i="3"/>
  <c r="M1085" i="3"/>
  <c r="N1085" i="3" s="1"/>
  <c r="L1085" i="3"/>
  <c r="K1085" i="3"/>
  <c r="J1085" i="3"/>
  <c r="M1084" i="3"/>
  <c r="N1084" i="3" s="1"/>
  <c r="L1084" i="3"/>
  <c r="K1084" i="3"/>
  <c r="J1084" i="3"/>
  <c r="M1083" i="3"/>
  <c r="N1083" i="3" s="1"/>
  <c r="L1083" i="3"/>
  <c r="K1083" i="3"/>
  <c r="J1083" i="3"/>
  <c r="M1082" i="3"/>
  <c r="N1082" i="3" s="1"/>
  <c r="L1082" i="3"/>
  <c r="K1082" i="3"/>
  <c r="J1082" i="3"/>
  <c r="M1081" i="3"/>
  <c r="N1081" i="3" s="1"/>
  <c r="L1081" i="3"/>
  <c r="K1081" i="3"/>
  <c r="J1081" i="3"/>
  <c r="N1080" i="3"/>
  <c r="M1080" i="3"/>
  <c r="L1080" i="3"/>
  <c r="K1080" i="3"/>
  <c r="J1080" i="3"/>
  <c r="M1079" i="3"/>
  <c r="N1079" i="3" s="1"/>
  <c r="L1079" i="3"/>
  <c r="K1079" i="3"/>
  <c r="J1079" i="3"/>
  <c r="M1078" i="3"/>
  <c r="N1078" i="3" s="1"/>
  <c r="L1078" i="3"/>
  <c r="K1078" i="3"/>
  <c r="J1078" i="3"/>
  <c r="M1077" i="3"/>
  <c r="N1077" i="3" s="1"/>
  <c r="L1077" i="3"/>
  <c r="K1077" i="3"/>
  <c r="J1077" i="3"/>
  <c r="M1076" i="3"/>
  <c r="N1076" i="3" s="1"/>
  <c r="L1076" i="3"/>
  <c r="K1076" i="3"/>
  <c r="J1076" i="3"/>
  <c r="M1075" i="3"/>
  <c r="N1075" i="3" s="1"/>
  <c r="L1075" i="3"/>
  <c r="K1075" i="3"/>
  <c r="J1075" i="3"/>
  <c r="M1074" i="3"/>
  <c r="N1074" i="3" s="1"/>
  <c r="L1074" i="3"/>
  <c r="K1074" i="3"/>
  <c r="J1074" i="3"/>
  <c r="N1073" i="3"/>
  <c r="M1073" i="3"/>
  <c r="L1073" i="3"/>
  <c r="K1073" i="3"/>
  <c r="J1073" i="3"/>
  <c r="M1072" i="3"/>
  <c r="N1072" i="3" s="1"/>
  <c r="L1072" i="3"/>
  <c r="K1072" i="3"/>
  <c r="J1072" i="3"/>
  <c r="M1071" i="3"/>
  <c r="N1071" i="3" s="1"/>
  <c r="L1071" i="3"/>
  <c r="K1071" i="3"/>
  <c r="J1071" i="3"/>
  <c r="M1070" i="3"/>
  <c r="N1070" i="3" s="1"/>
  <c r="L1070" i="3"/>
  <c r="K1070" i="3"/>
  <c r="J1070" i="3"/>
  <c r="M1069" i="3"/>
  <c r="N1069" i="3" s="1"/>
  <c r="L1069" i="3"/>
  <c r="K1069" i="3"/>
  <c r="J1069" i="3"/>
  <c r="N1068" i="3"/>
  <c r="M1068" i="3"/>
  <c r="L1068" i="3"/>
  <c r="K1068" i="3"/>
  <c r="J1068" i="3"/>
  <c r="M1067" i="3"/>
  <c r="N1067" i="3" s="1"/>
  <c r="L1067" i="3"/>
  <c r="K1067" i="3"/>
  <c r="J1067" i="3"/>
  <c r="M1066" i="3"/>
  <c r="N1066" i="3" s="1"/>
  <c r="L1066" i="3"/>
  <c r="K1066" i="3"/>
  <c r="J1066" i="3"/>
  <c r="N1065" i="3"/>
  <c r="M1065" i="3"/>
  <c r="L1065" i="3"/>
  <c r="K1065" i="3"/>
  <c r="J1065" i="3"/>
  <c r="M1064" i="3"/>
  <c r="N1064" i="3" s="1"/>
  <c r="L1064" i="3"/>
  <c r="K1064" i="3"/>
  <c r="J1064" i="3"/>
  <c r="M1063" i="3"/>
  <c r="N1063" i="3" s="1"/>
  <c r="L1063" i="3"/>
  <c r="K1063" i="3"/>
  <c r="J1063" i="3"/>
  <c r="M1062" i="3"/>
  <c r="N1062" i="3" s="1"/>
  <c r="L1062" i="3"/>
  <c r="K1062" i="3"/>
  <c r="J1062" i="3"/>
  <c r="M1061" i="3"/>
  <c r="N1061" i="3" s="1"/>
  <c r="L1061" i="3"/>
  <c r="K1061" i="3"/>
  <c r="J1061" i="3"/>
  <c r="M1060" i="3"/>
  <c r="N1060" i="3" s="1"/>
  <c r="L1060" i="3"/>
  <c r="K1060" i="3"/>
  <c r="J1060" i="3"/>
  <c r="M1059" i="3"/>
  <c r="N1059" i="3" s="1"/>
  <c r="L1059" i="3"/>
  <c r="K1059" i="3"/>
  <c r="J1059" i="3"/>
  <c r="M1058" i="3"/>
  <c r="N1058" i="3" s="1"/>
  <c r="L1058" i="3"/>
  <c r="K1058" i="3"/>
  <c r="J1058" i="3"/>
  <c r="M1057" i="3"/>
  <c r="N1057" i="3" s="1"/>
  <c r="L1057" i="3"/>
  <c r="K1057" i="3"/>
  <c r="J1057" i="3"/>
  <c r="M1056" i="3"/>
  <c r="N1056" i="3" s="1"/>
  <c r="L1056" i="3"/>
  <c r="K1056" i="3"/>
  <c r="J1056" i="3"/>
  <c r="M1055" i="3"/>
  <c r="N1055" i="3" s="1"/>
  <c r="L1055" i="3"/>
  <c r="K1055" i="3"/>
  <c r="J1055" i="3"/>
  <c r="M1054" i="3"/>
  <c r="N1054" i="3" s="1"/>
  <c r="L1054" i="3"/>
  <c r="K1054" i="3"/>
  <c r="J1054" i="3"/>
  <c r="M1053" i="3"/>
  <c r="N1053" i="3" s="1"/>
  <c r="K1053" i="3"/>
  <c r="J1053" i="3"/>
  <c r="M1052" i="3"/>
  <c r="N1052" i="3" s="1"/>
  <c r="L1052" i="3"/>
  <c r="K1052" i="3"/>
  <c r="J1052" i="3"/>
  <c r="M1051" i="3"/>
  <c r="N1051" i="3" s="1"/>
  <c r="L1051" i="3"/>
  <c r="K1051" i="3"/>
  <c r="J1051" i="3"/>
  <c r="M1050" i="3"/>
  <c r="N1050" i="3" s="1"/>
  <c r="K1050" i="3"/>
  <c r="J1050" i="3"/>
  <c r="M1049" i="3"/>
  <c r="N1049" i="3" s="1"/>
  <c r="K1049" i="3"/>
  <c r="J1049" i="3"/>
  <c r="M1048" i="3"/>
  <c r="N1048" i="3" s="1"/>
  <c r="L1048" i="3"/>
  <c r="K1048" i="3"/>
  <c r="J1048" i="3"/>
  <c r="M1047" i="3"/>
  <c r="N1047" i="3" s="1"/>
  <c r="K1047" i="3"/>
  <c r="J1047" i="3"/>
  <c r="M1046" i="3"/>
  <c r="N1046" i="3" s="1"/>
  <c r="K1046" i="3"/>
  <c r="J1046" i="3"/>
  <c r="M1045" i="3"/>
  <c r="N1045" i="3" s="1"/>
  <c r="L1045" i="3"/>
  <c r="K1045" i="3"/>
  <c r="J1045" i="3"/>
  <c r="M1044" i="3"/>
  <c r="N1044" i="3" s="1"/>
  <c r="L1044" i="3"/>
  <c r="K1044" i="3"/>
  <c r="J1044" i="3"/>
  <c r="M1043" i="3"/>
  <c r="N1043" i="3" s="1"/>
  <c r="K1043" i="3"/>
  <c r="J1043" i="3"/>
  <c r="M1042" i="3"/>
  <c r="N1042" i="3" s="1"/>
  <c r="K1042" i="3"/>
  <c r="J1042" i="3"/>
  <c r="M1041" i="3"/>
  <c r="N1041" i="3" s="1"/>
  <c r="L1041" i="3"/>
  <c r="K1041" i="3"/>
  <c r="J1041" i="3"/>
  <c r="M1040" i="3"/>
  <c r="N1040" i="3" s="1"/>
  <c r="L1040" i="3"/>
  <c r="K1040" i="3"/>
  <c r="J1040" i="3"/>
  <c r="M1039" i="3"/>
  <c r="N1039" i="3" s="1"/>
  <c r="L1039" i="3"/>
  <c r="K1039" i="3"/>
  <c r="J1039" i="3"/>
  <c r="M1038" i="3"/>
  <c r="N1038" i="3" s="1"/>
  <c r="K1038" i="3"/>
  <c r="J1038" i="3"/>
  <c r="M1037" i="3"/>
  <c r="N1037" i="3" s="1"/>
  <c r="L1037" i="3"/>
  <c r="K1037" i="3"/>
  <c r="J1037" i="3"/>
  <c r="M1036" i="3"/>
  <c r="N1036" i="3" s="1"/>
  <c r="K1036" i="3"/>
  <c r="J1036" i="3"/>
  <c r="M1035" i="3"/>
  <c r="N1035" i="3" s="1"/>
  <c r="K1035" i="3"/>
  <c r="J1035" i="3"/>
  <c r="M1034" i="3"/>
  <c r="N1034" i="3" s="1"/>
  <c r="K1034" i="3"/>
  <c r="J1034" i="3"/>
  <c r="M1033" i="3"/>
  <c r="N1033" i="3" s="1"/>
  <c r="K1033" i="3"/>
  <c r="J1033" i="3"/>
  <c r="M1032" i="3"/>
  <c r="N1032" i="3" s="1"/>
  <c r="K1032" i="3"/>
  <c r="J1032" i="3"/>
  <c r="M1031" i="3"/>
  <c r="N1031" i="3" s="1"/>
  <c r="K1031" i="3"/>
  <c r="J1031" i="3"/>
  <c r="N1030" i="3"/>
  <c r="M1030" i="3"/>
  <c r="K1030" i="3"/>
  <c r="J1030" i="3"/>
  <c r="M1029" i="3"/>
  <c r="N1029" i="3" s="1"/>
  <c r="K1029" i="3"/>
  <c r="J1029" i="3"/>
  <c r="M1028" i="3"/>
  <c r="N1028" i="3" s="1"/>
  <c r="L1028" i="3"/>
  <c r="K1028" i="3"/>
  <c r="J1028" i="3"/>
  <c r="M1027" i="3"/>
  <c r="N1027" i="3" s="1"/>
  <c r="L1027" i="3"/>
  <c r="K1027" i="3"/>
  <c r="J1027" i="3"/>
  <c r="M1026" i="3"/>
  <c r="N1026" i="3" s="1"/>
  <c r="K1026" i="3"/>
  <c r="J1026" i="3"/>
  <c r="M1025" i="3"/>
  <c r="N1025" i="3" s="1"/>
  <c r="K1025" i="3"/>
  <c r="J1025" i="3"/>
  <c r="M1024" i="3"/>
  <c r="N1024" i="3" s="1"/>
  <c r="K1024" i="3"/>
  <c r="J1024" i="3"/>
  <c r="M1023" i="3"/>
  <c r="N1023" i="3" s="1"/>
  <c r="L1023" i="3"/>
  <c r="K1023" i="3"/>
  <c r="J1023" i="3"/>
  <c r="M1022" i="3"/>
  <c r="N1022" i="3" s="1"/>
  <c r="L1022" i="3"/>
  <c r="K1022" i="3"/>
  <c r="J1022" i="3"/>
  <c r="M1021" i="3"/>
  <c r="N1021" i="3" s="1"/>
  <c r="L1021" i="3"/>
  <c r="K1021" i="3"/>
  <c r="J1021" i="3"/>
  <c r="M1020" i="3"/>
  <c r="N1020" i="3" s="1"/>
  <c r="L1020" i="3"/>
  <c r="K1020" i="3"/>
  <c r="J1020" i="3"/>
  <c r="M1019" i="3"/>
  <c r="N1019" i="3" s="1"/>
  <c r="L1019" i="3"/>
  <c r="K1019" i="3"/>
  <c r="J1019" i="3"/>
  <c r="M1018" i="3"/>
  <c r="N1018" i="3" s="1"/>
  <c r="L1018" i="3"/>
  <c r="K1018" i="3"/>
  <c r="J1018" i="3"/>
  <c r="M1017" i="3"/>
  <c r="N1017" i="3" s="1"/>
  <c r="L1017" i="3"/>
  <c r="K1017" i="3"/>
  <c r="J1017" i="3"/>
  <c r="M1016" i="3"/>
  <c r="N1016" i="3" s="1"/>
  <c r="L1016" i="3"/>
  <c r="K1016" i="3"/>
  <c r="J1016" i="3"/>
  <c r="M1015" i="3"/>
  <c r="N1015" i="3" s="1"/>
  <c r="L1015" i="3"/>
  <c r="K1015" i="3"/>
  <c r="J1015" i="3"/>
  <c r="M1014" i="3"/>
  <c r="N1014" i="3" s="1"/>
  <c r="L1014" i="3"/>
  <c r="K1014" i="3"/>
  <c r="J1014" i="3"/>
  <c r="M1013" i="3"/>
  <c r="N1013" i="3" s="1"/>
  <c r="L1013" i="3"/>
  <c r="K1013" i="3"/>
  <c r="J1013" i="3"/>
  <c r="M1012" i="3"/>
  <c r="N1012" i="3" s="1"/>
  <c r="L1012" i="3"/>
  <c r="K1012" i="3"/>
  <c r="J1012" i="3"/>
  <c r="N1011" i="3"/>
  <c r="M1011" i="3"/>
  <c r="L1011" i="3"/>
  <c r="K1011" i="3"/>
  <c r="J1011" i="3"/>
  <c r="M1010" i="3"/>
  <c r="N1010" i="3" s="1"/>
  <c r="L1010" i="3"/>
  <c r="K1010" i="3"/>
  <c r="J1010" i="3"/>
  <c r="M1009" i="3"/>
  <c r="N1009" i="3" s="1"/>
  <c r="L1009" i="3"/>
  <c r="K1009" i="3"/>
  <c r="J1009" i="3"/>
  <c r="M1008" i="3"/>
  <c r="N1008" i="3" s="1"/>
  <c r="L1008" i="3"/>
  <c r="K1008" i="3"/>
  <c r="J1008" i="3"/>
  <c r="M1007" i="3"/>
  <c r="N1007" i="3" s="1"/>
  <c r="L1007" i="3"/>
  <c r="K1007" i="3"/>
  <c r="J1007" i="3"/>
  <c r="M1006" i="3"/>
  <c r="N1006" i="3" s="1"/>
  <c r="L1006" i="3"/>
  <c r="K1006" i="3"/>
  <c r="J1006" i="3"/>
  <c r="M1005" i="3"/>
  <c r="N1005" i="3" s="1"/>
  <c r="L1005" i="3"/>
  <c r="K1005" i="3"/>
  <c r="J1005" i="3"/>
  <c r="M1004" i="3"/>
  <c r="N1004" i="3" s="1"/>
  <c r="L1004" i="3"/>
  <c r="K1004" i="3"/>
  <c r="J1004" i="3"/>
  <c r="M1003" i="3"/>
  <c r="N1003" i="3" s="1"/>
  <c r="L1003" i="3"/>
  <c r="K1003" i="3"/>
  <c r="J1003" i="3"/>
  <c r="N1002" i="3"/>
  <c r="M1002" i="3"/>
  <c r="L1002" i="3"/>
  <c r="K1002" i="3"/>
  <c r="J1002" i="3"/>
  <c r="M1001" i="3"/>
  <c r="N1001" i="3" s="1"/>
  <c r="L1001" i="3"/>
  <c r="K1001" i="3"/>
  <c r="J1001" i="3"/>
  <c r="M1000" i="3"/>
  <c r="N1000" i="3" s="1"/>
  <c r="L1000" i="3"/>
  <c r="K1000" i="3"/>
  <c r="J1000" i="3"/>
  <c r="M999" i="3"/>
  <c r="N999" i="3" s="1"/>
  <c r="L999" i="3"/>
  <c r="K999" i="3"/>
  <c r="J999" i="3"/>
  <c r="M998" i="3"/>
  <c r="N998" i="3" s="1"/>
  <c r="L998" i="3"/>
  <c r="K998" i="3"/>
  <c r="J998" i="3"/>
  <c r="M997" i="3"/>
  <c r="N997" i="3" s="1"/>
  <c r="L997" i="3"/>
  <c r="K997" i="3"/>
  <c r="J997" i="3"/>
  <c r="M996" i="3"/>
  <c r="N996" i="3" s="1"/>
  <c r="L996" i="3"/>
  <c r="K996" i="3"/>
  <c r="J996" i="3"/>
  <c r="M995" i="3"/>
  <c r="N995" i="3" s="1"/>
  <c r="L995" i="3"/>
  <c r="K995" i="3"/>
  <c r="J995" i="3"/>
  <c r="M994" i="3"/>
  <c r="N994" i="3" s="1"/>
  <c r="L994" i="3"/>
  <c r="K994" i="3"/>
  <c r="J994" i="3"/>
  <c r="M993" i="3"/>
  <c r="N993" i="3" s="1"/>
  <c r="L993" i="3"/>
  <c r="K993" i="3"/>
  <c r="J993" i="3"/>
  <c r="M992" i="3"/>
  <c r="N992" i="3" s="1"/>
  <c r="L992" i="3"/>
  <c r="K992" i="3"/>
  <c r="J992" i="3"/>
  <c r="M991" i="3"/>
  <c r="N991" i="3" s="1"/>
  <c r="L991" i="3"/>
  <c r="K991" i="3"/>
  <c r="J991" i="3"/>
  <c r="M990" i="3"/>
  <c r="N990" i="3" s="1"/>
  <c r="L990" i="3"/>
  <c r="K990" i="3"/>
  <c r="J990" i="3"/>
  <c r="M989" i="3"/>
  <c r="N989" i="3" s="1"/>
  <c r="L989" i="3"/>
  <c r="K989" i="3"/>
  <c r="J989" i="3"/>
  <c r="N988" i="3"/>
  <c r="M988" i="3"/>
  <c r="L988" i="3"/>
  <c r="K988" i="3"/>
  <c r="J988" i="3"/>
  <c r="M987" i="3"/>
  <c r="N987" i="3" s="1"/>
  <c r="L987" i="3"/>
  <c r="K987" i="3"/>
  <c r="J987" i="3"/>
  <c r="M986" i="3"/>
  <c r="N986" i="3" s="1"/>
  <c r="L986" i="3"/>
  <c r="K986" i="3"/>
  <c r="J986" i="3"/>
  <c r="M985" i="3"/>
  <c r="N985" i="3" s="1"/>
  <c r="L985" i="3"/>
  <c r="K985" i="3"/>
  <c r="J985" i="3"/>
  <c r="M984" i="3"/>
  <c r="N984" i="3" s="1"/>
  <c r="L984" i="3"/>
  <c r="K984" i="3"/>
  <c r="J984" i="3"/>
  <c r="M983" i="3"/>
  <c r="N983" i="3" s="1"/>
  <c r="L983" i="3"/>
  <c r="K983" i="3"/>
  <c r="J983" i="3"/>
  <c r="M982" i="3"/>
  <c r="N982" i="3" s="1"/>
  <c r="L982" i="3"/>
  <c r="K982" i="3"/>
  <c r="J982" i="3"/>
  <c r="M981" i="3"/>
  <c r="N981" i="3" s="1"/>
  <c r="L981" i="3"/>
  <c r="K981" i="3"/>
  <c r="J981" i="3"/>
  <c r="M980" i="3"/>
  <c r="N980" i="3" s="1"/>
  <c r="L980" i="3"/>
  <c r="K980" i="3"/>
  <c r="J980" i="3"/>
  <c r="M979" i="3"/>
  <c r="N979" i="3" s="1"/>
  <c r="L979" i="3"/>
  <c r="K979" i="3"/>
  <c r="J979" i="3"/>
  <c r="M978" i="3"/>
  <c r="N978" i="3" s="1"/>
  <c r="L978" i="3"/>
  <c r="K978" i="3"/>
  <c r="J978" i="3"/>
  <c r="M977" i="3"/>
  <c r="N977" i="3" s="1"/>
  <c r="L977" i="3"/>
  <c r="K977" i="3"/>
  <c r="J977" i="3"/>
  <c r="M976" i="3"/>
  <c r="N976" i="3" s="1"/>
  <c r="L976" i="3"/>
  <c r="K976" i="3"/>
  <c r="J976" i="3"/>
  <c r="M975" i="3"/>
  <c r="N975" i="3" s="1"/>
  <c r="L975" i="3"/>
  <c r="K975" i="3"/>
  <c r="J975" i="3"/>
  <c r="M974" i="3"/>
  <c r="N974" i="3" s="1"/>
  <c r="L974" i="3"/>
  <c r="K974" i="3"/>
  <c r="J974" i="3"/>
  <c r="M973" i="3"/>
  <c r="N973" i="3" s="1"/>
  <c r="L973" i="3"/>
  <c r="K973" i="3"/>
  <c r="J973" i="3"/>
  <c r="N972" i="3"/>
  <c r="M972" i="3"/>
  <c r="L972" i="3"/>
  <c r="K972" i="3"/>
  <c r="J972" i="3"/>
  <c r="M971" i="3"/>
  <c r="N971" i="3" s="1"/>
  <c r="L971" i="3"/>
  <c r="K971" i="3"/>
  <c r="J971" i="3"/>
  <c r="M970" i="3"/>
  <c r="N970" i="3" s="1"/>
  <c r="L970" i="3"/>
  <c r="K970" i="3"/>
  <c r="J970" i="3"/>
  <c r="M969" i="3"/>
  <c r="N969" i="3" s="1"/>
  <c r="L969" i="3"/>
  <c r="K969" i="3"/>
  <c r="J969" i="3"/>
  <c r="M968" i="3"/>
  <c r="N968" i="3" s="1"/>
  <c r="L968" i="3"/>
  <c r="K968" i="3"/>
  <c r="J968" i="3"/>
  <c r="M967" i="3"/>
  <c r="N967" i="3" s="1"/>
  <c r="L967" i="3"/>
  <c r="K967" i="3"/>
  <c r="J967" i="3"/>
  <c r="M966" i="3"/>
  <c r="N966" i="3" s="1"/>
  <c r="L966" i="3"/>
  <c r="K966" i="3"/>
  <c r="J966" i="3"/>
  <c r="M965" i="3"/>
  <c r="N965" i="3" s="1"/>
  <c r="L965" i="3"/>
  <c r="K965" i="3"/>
  <c r="J965" i="3"/>
  <c r="M964" i="3"/>
  <c r="N964" i="3" s="1"/>
  <c r="L964" i="3"/>
  <c r="K964" i="3"/>
  <c r="J964" i="3"/>
  <c r="M963" i="3"/>
  <c r="N963" i="3" s="1"/>
  <c r="L963" i="3"/>
  <c r="K963" i="3"/>
  <c r="J963" i="3"/>
  <c r="M962" i="3"/>
  <c r="N962" i="3" s="1"/>
  <c r="L962" i="3"/>
  <c r="K962" i="3"/>
  <c r="J962" i="3"/>
  <c r="N961" i="3"/>
  <c r="M961" i="3"/>
  <c r="L961" i="3"/>
  <c r="K961" i="3"/>
  <c r="J961" i="3"/>
  <c r="M960" i="3"/>
  <c r="N960" i="3" s="1"/>
  <c r="L960" i="3"/>
  <c r="K960" i="3"/>
  <c r="J960" i="3"/>
  <c r="M959" i="3"/>
  <c r="N959" i="3" s="1"/>
  <c r="L959" i="3"/>
  <c r="K959" i="3"/>
  <c r="J959" i="3"/>
  <c r="M958" i="3"/>
  <c r="N958" i="3" s="1"/>
  <c r="L958" i="3"/>
  <c r="K958" i="3"/>
  <c r="J958" i="3"/>
  <c r="M957" i="3"/>
  <c r="N957" i="3" s="1"/>
  <c r="L957" i="3"/>
  <c r="K957" i="3"/>
  <c r="J957" i="3"/>
  <c r="M956" i="3"/>
  <c r="N956" i="3" s="1"/>
  <c r="L956" i="3"/>
  <c r="K956" i="3"/>
  <c r="J956" i="3"/>
  <c r="M955" i="3"/>
  <c r="N955" i="3" s="1"/>
  <c r="L955" i="3"/>
  <c r="K955" i="3"/>
  <c r="J955" i="3"/>
  <c r="M954" i="3"/>
  <c r="N954" i="3" s="1"/>
  <c r="L954" i="3"/>
  <c r="K954" i="3"/>
  <c r="J954" i="3"/>
  <c r="M953" i="3"/>
  <c r="N953" i="3" s="1"/>
  <c r="L953" i="3"/>
  <c r="K953" i="3"/>
  <c r="J953" i="3"/>
  <c r="M952" i="3"/>
  <c r="N952" i="3" s="1"/>
  <c r="L952" i="3"/>
  <c r="K952" i="3"/>
  <c r="J952" i="3"/>
  <c r="M951" i="3"/>
  <c r="N951" i="3" s="1"/>
  <c r="L951" i="3"/>
  <c r="K951" i="3"/>
  <c r="J951" i="3"/>
  <c r="M950" i="3"/>
  <c r="N950" i="3" s="1"/>
  <c r="L950" i="3"/>
  <c r="K950" i="3"/>
  <c r="J950" i="3"/>
  <c r="M949" i="3"/>
  <c r="N949" i="3" s="1"/>
  <c r="L949" i="3"/>
  <c r="K949" i="3"/>
  <c r="J949" i="3"/>
  <c r="M948" i="3"/>
  <c r="N948" i="3" s="1"/>
  <c r="L948" i="3"/>
  <c r="K948" i="3"/>
  <c r="J948" i="3"/>
  <c r="M947" i="3"/>
  <c r="N947" i="3" s="1"/>
  <c r="L947" i="3"/>
  <c r="K947" i="3"/>
  <c r="J947" i="3"/>
  <c r="M946" i="3"/>
  <c r="N946" i="3" s="1"/>
  <c r="L946" i="3"/>
  <c r="K946" i="3"/>
  <c r="J946" i="3"/>
  <c r="M945" i="3"/>
  <c r="N945" i="3" s="1"/>
  <c r="L945" i="3"/>
  <c r="K945" i="3"/>
  <c r="J945" i="3"/>
  <c r="M944" i="3"/>
  <c r="N944" i="3" s="1"/>
  <c r="L944" i="3"/>
  <c r="K944" i="3"/>
  <c r="J944" i="3"/>
  <c r="M943" i="3"/>
  <c r="N943" i="3" s="1"/>
  <c r="L943" i="3"/>
  <c r="K943" i="3"/>
  <c r="J943" i="3"/>
  <c r="M942" i="3"/>
  <c r="N942" i="3" s="1"/>
  <c r="L942" i="3"/>
  <c r="K942" i="3"/>
  <c r="J942" i="3"/>
  <c r="M941" i="3"/>
  <c r="N941" i="3" s="1"/>
  <c r="L941" i="3"/>
  <c r="K941" i="3"/>
  <c r="J941" i="3"/>
  <c r="N940" i="3"/>
  <c r="M940" i="3"/>
  <c r="L940" i="3"/>
  <c r="K940" i="3"/>
  <c r="J940" i="3"/>
  <c r="M939" i="3"/>
  <c r="N939" i="3" s="1"/>
  <c r="L939" i="3"/>
  <c r="K939" i="3"/>
  <c r="J939" i="3"/>
  <c r="M938" i="3"/>
  <c r="N938" i="3" s="1"/>
  <c r="L938" i="3"/>
  <c r="K938" i="3"/>
  <c r="J938" i="3"/>
  <c r="M937" i="3"/>
  <c r="N937" i="3" s="1"/>
  <c r="L937" i="3"/>
  <c r="K937" i="3"/>
  <c r="J937" i="3"/>
  <c r="M936" i="3"/>
  <c r="N936" i="3" s="1"/>
  <c r="L936" i="3"/>
  <c r="K936" i="3"/>
  <c r="J936" i="3"/>
  <c r="M935" i="3"/>
  <c r="N935" i="3" s="1"/>
  <c r="L935" i="3"/>
  <c r="K935" i="3"/>
  <c r="J935" i="3"/>
  <c r="M934" i="3"/>
  <c r="N934" i="3" s="1"/>
  <c r="L934" i="3"/>
  <c r="K934" i="3"/>
  <c r="J934" i="3"/>
  <c r="M933" i="3"/>
  <c r="N933" i="3" s="1"/>
  <c r="L933" i="3"/>
  <c r="K933" i="3"/>
  <c r="J933" i="3"/>
  <c r="M932" i="3"/>
  <c r="N932" i="3" s="1"/>
  <c r="L932" i="3"/>
  <c r="K932" i="3"/>
  <c r="J932" i="3"/>
  <c r="M931" i="3"/>
  <c r="N931" i="3" s="1"/>
  <c r="L931" i="3"/>
  <c r="K931" i="3"/>
  <c r="J931" i="3"/>
  <c r="M930" i="3"/>
  <c r="N930" i="3" s="1"/>
  <c r="L930" i="3"/>
  <c r="K930" i="3"/>
  <c r="J930" i="3"/>
  <c r="M929" i="3"/>
  <c r="N929" i="3" s="1"/>
  <c r="L929" i="3"/>
  <c r="K929" i="3"/>
  <c r="J929" i="3"/>
  <c r="M928" i="3"/>
  <c r="N928" i="3" s="1"/>
  <c r="L928" i="3"/>
  <c r="K928" i="3"/>
  <c r="J928" i="3"/>
  <c r="M927" i="3"/>
  <c r="N927" i="3" s="1"/>
  <c r="L927" i="3"/>
  <c r="K927" i="3"/>
  <c r="J927" i="3"/>
  <c r="M926" i="3"/>
  <c r="N926" i="3" s="1"/>
  <c r="L926" i="3"/>
  <c r="K926" i="3"/>
  <c r="J926" i="3"/>
  <c r="M925" i="3"/>
  <c r="N925" i="3" s="1"/>
  <c r="L925" i="3"/>
  <c r="K925" i="3"/>
  <c r="J925" i="3"/>
  <c r="M924" i="3"/>
  <c r="N924" i="3" s="1"/>
  <c r="L924" i="3"/>
  <c r="K924" i="3"/>
  <c r="J924" i="3"/>
  <c r="N923" i="3"/>
  <c r="M923" i="3"/>
  <c r="L923" i="3"/>
  <c r="K923" i="3"/>
  <c r="J923" i="3"/>
  <c r="M922" i="3"/>
  <c r="N922" i="3" s="1"/>
  <c r="L922" i="3"/>
  <c r="K922" i="3"/>
  <c r="J922" i="3"/>
  <c r="M921" i="3"/>
  <c r="N921" i="3" s="1"/>
  <c r="L921" i="3"/>
  <c r="K921" i="3"/>
  <c r="J921" i="3"/>
  <c r="M920" i="3"/>
  <c r="N920" i="3" s="1"/>
  <c r="L920" i="3"/>
  <c r="K920" i="3"/>
  <c r="J920" i="3"/>
  <c r="M919" i="3"/>
  <c r="N919" i="3" s="1"/>
  <c r="L919" i="3"/>
  <c r="K919" i="3"/>
  <c r="J919" i="3"/>
  <c r="M918" i="3"/>
  <c r="N918" i="3" s="1"/>
  <c r="L918" i="3"/>
  <c r="K918" i="3"/>
  <c r="J918" i="3"/>
  <c r="M917" i="3"/>
  <c r="N917" i="3" s="1"/>
  <c r="L917" i="3"/>
  <c r="K917" i="3"/>
  <c r="J917" i="3"/>
  <c r="N916" i="3"/>
  <c r="M916" i="3"/>
  <c r="L916" i="3"/>
  <c r="K916" i="3"/>
  <c r="J916" i="3"/>
  <c r="M915" i="3"/>
  <c r="N915" i="3" s="1"/>
  <c r="L915" i="3"/>
  <c r="K915" i="3"/>
  <c r="J915" i="3"/>
  <c r="N914" i="3"/>
  <c r="M914" i="3"/>
  <c r="L914" i="3"/>
  <c r="K914" i="3"/>
  <c r="J914" i="3"/>
  <c r="M913" i="3"/>
  <c r="N913" i="3" s="1"/>
  <c r="L913" i="3"/>
  <c r="K913" i="3"/>
  <c r="J913" i="3"/>
  <c r="M912" i="3"/>
  <c r="N912" i="3" s="1"/>
  <c r="L912" i="3"/>
  <c r="K912" i="3"/>
  <c r="J912" i="3"/>
  <c r="M911" i="3"/>
  <c r="N911" i="3" s="1"/>
  <c r="L911" i="3"/>
  <c r="K911" i="3"/>
  <c r="J911" i="3"/>
  <c r="M910" i="3"/>
  <c r="N910" i="3" s="1"/>
  <c r="L910" i="3"/>
  <c r="K910" i="3"/>
  <c r="J910" i="3"/>
  <c r="M909" i="3"/>
  <c r="N909" i="3" s="1"/>
  <c r="L909" i="3"/>
  <c r="K909" i="3"/>
  <c r="J909" i="3"/>
  <c r="M908" i="3"/>
  <c r="N908" i="3" s="1"/>
  <c r="L908" i="3"/>
  <c r="K908" i="3"/>
  <c r="J908" i="3"/>
  <c r="N907" i="3"/>
  <c r="M907" i="3"/>
  <c r="L907" i="3"/>
  <c r="K907" i="3"/>
  <c r="J907" i="3"/>
  <c r="M906" i="3"/>
  <c r="N906" i="3" s="1"/>
  <c r="L906" i="3"/>
  <c r="K906" i="3"/>
  <c r="J906" i="3"/>
  <c r="M905" i="3"/>
  <c r="N905" i="3" s="1"/>
  <c r="L905" i="3"/>
  <c r="K905" i="3"/>
  <c r="J905" i="3"/>
  <c r="M904" i="3"/>
  <c r="N904" i="3" s="1"/>
  <c r="L904" i="3"/>
  <c r="K904" i="3"/>
  <c r="J904" i="3"/>
  <c r="M903" i="3"/>
  <c r="N903" i="3" s="1"/>
  <c r="L903" i="3"/>
  <c r="K903" i="3"/>
  <c r="J903" i="3"/>
  <c r="M902" i="3"/>
  <c r="N902" i="3" s="1"/>
  <c r="L902" i="3"/>
  <c r="K902" i="3"/>
  <c r="J902" i="3"/>
  <c r="M901" i="3"/>
  <c r="N901" i="3" s="1"/>
  <c r="L901" i="3"/>
  <c r="K901" i="3"/>
  <c r="J901" i="3"/>
  <c r="M900" i="3"/>
  <c r="N900" i="3" s="1"/>
  <c r="L900" i="3"/>
  <c r="K900" i="3"/>
  <c r="J900" i="3"/>
  <c r="M899" i="3"/>
  <c r="N899" i="3" s="1"/>
  <c r="L899" i="3"/>
  <c r="K899" i="3"/>
  <c r="J899" i="3"/>
  <c r="M898" i="3"/>
  <c r="N898" i="3" s="1"/>
  <c r="L898" i="3"/>
  <c r="K898" i="3"/>
  <c r="J898" i="3"/>
  <c r="M897" i="3"/>
  <c r="N897" i="3" s="1"/>
  <c r="L897" i="3"/>
  <c r="K897" i="3"/>
  <c r="J897" i="3"/>
  <c r="M896" i="3"/>
  <c r="N896" i="3" s="1"/>
  <c r="L896" i="3"/>
  <c r="K896" i="3"/>
  <c r="J896" i="3"/>
  <c r="M895" i="3"/>
  <c r="N895" i="3" s="1"/>
  <c r="L895" i="3"/>
  <c r="K895" i="3"/>
  <c r="J895" i="3"/>
  <c r="M894" i="3"/>
  <c r="N894" i="3" s="1"/>
  <c r="L894" i="3"/>
  <c r="K894" i="3"/>
  <c r="J894" i="3"/>
  <c r="M893" i="3"/>
  <c r="N893" i="3" s="1"/>
  <c r="L893" i="3"/>
  <c r="K893" i="3"/>
  <c r="J893" i="3"/>
  <c r="M892" i="3"/>
  <c r="N892" i="3" s="1"/>
  <c r="L892" i="3"/>
  <c r="K892" i="3"/>
  <c r="J892" i="3"/>
  <c r="M891" i="3"/>
  <c r="N891" i="3" s="1"/>
  <c r="L891" i="3"/>
  <c r="K891" i="3"/>
  <c r="J891" i="3"/>
  <c r="M890" i="3"/>
  <c r="N890" i="3" s="1"/>
  <c r="L890" i="3"/>
  <c r="K890" i="3"/>
  <c r="J890" i="3"/>
  <c r="M889" i="3"/>
  <c r="N889" i="3" s="1"/>
  <c r="L889" i="3"/>
  <c r="K889" i="3"/>
  <c r="J889" i="3"/>
  <c r="M888" i="3"/>
  <c r="N888" i="3" s="1"/>
  <c r="L888" i="3"/>
  <c r="K888" i="3"/>
  <c r="J888" i="3"/>
  <c r="M887" i="3"/>
  <c r="N887" i="3" s="1"/>
  <c r="L887" i="3"/>
  <c r="K887" i="3"/>
  <c r="J887" i="3"/>
  <c r="N886" i="3"/>
  <c r="M886" i="3"/>
  <c r="L886" i="3"/>
  <c r="K886" i="3"/>
  <c r="J886" i="3"/>
  <c r="M885" i="3"/>
  <c r="N885" i="3" s="1"/>
  <c r="L885" i="3"/>
  <c r="K885" i="3"/>
  <c r="J885" i="3"/>
  <c r="M884" i="3"/>
  <c r="N884" i="3" s="1"/>
  <c r="L884" i="3"/>
  <c r="K884" i="3"/>
  <c r="J884" i="3"/>
  <c r="M883" i="3"/>
  <c r="N883" i="3" s="1"/>
  <c r="L883" i="3"/>
  <c r="K883" i="3"/>
  <c r="J883" i="3"/>
  <c r="N882" i="3"/>
  <c r="M882" i="3"/>
  <c r="L882" i="3"/>
  <c r="K882" i="3"/>
  <c r="J882" i="3"/>
  <c r="N881" i="3"/>
  <c r="M881" i="3"/>
  <c r="L881" i="3"/>
  <c r="K881" i="3"/>
  <c r="J881" i="3"/>
  <c r="M880" i="3"/>
  <c r="N880" i="3" s="1"/>
  <c r="L880" i="3"/>
  <c r="K880" i="3"/>
  <c r="J880" i="3"/>
  <c r="M879" i="3"/>
  <c r="N879" i="3" s="1"/>
  <c r="L879" i="3"/>
  <c r="K879" i="3"/>
  <c r="J879" i="3"/>
  <c r="M878" i="3"/>
  <c r="N878" i="3" s="1"/>
  <c r="L878" i="3"/>
  <c r="K878" i="3"/>
  <c r="J878" i="3"/>
  <c r="M877" i="3"/>
  <c r="N877" i="3" s="1"/>
  <c r="L877" i="3"/>
  <c r="K877" i="3"/>
  <c r="J877" i="3"/>
  <c r="M876" i="3"/>
  <c r="N876" i="3" s="1"/>
  <c r="L876" i="3"/>
  <c r="K876" i="3"/>
  <c r="J876" i="3"/>
  <c r="M875" i="3"/>
  <c r="N875" i="3" s="1"/>
  <c r="L875" i="3"/>
  <c r="K875" i="3"/>
  <c r="J875" i="3"/>
  <c r="M874" i="3"/>
  <c r="N874" i="3" s="1"/>
  <c r="L874" i="3"/>
  <c r="K874" i="3"/>
  <c r="J874" i="3"/>
  <c r="M873" i="3"/>
  <c r="N873" i="3" s="1"/>
  <c r="L873" i="3"/>
  <c r="K873" i="3"/>
  <c r="J873" i="3"/>
  <c r="M872" i="3"/>
  <c r="N872" i="3" s="1"/>
  <c r="L872" i="3"/>
  <c r="K872" i="3"/>
  <c r="J872" i="3"/>
  <c r="M871" i="3"/>
  <c r="N871" i="3" s="1"/>
  <c r="L871" i="3"/>
  <c r="K871" i="3"/>
  <c r="J871" i="3"/>
  <c r="N870" i="3"/>
  <c r="M870" i="3"/>
  <c r="L870" i="3"/>
  <c r="K870" i="3"/>
  <c r="J870" i="3"/>
  <c r="M869" i="3"/>
  <c r="N869" i="3" s="1"/>
  <c r="L869" i="3"/>
  <c r="K869" i="3"/>
  <c r="J869" i="3"/>
  <c r="M868" i="3"/>
  <c r="N868" i="3" s="1"/>
  <c r="L868" i="3"/>
  <c r="K868" i="3"/>
  <c r="J868" i="3"/>
  <c r="M867" i="3"/>
  <c r="N867" i="3" s="1"/>
  <c r="L867" i="3"/>
  <c r="K867" i="3"/>
  <c r="J867" i="3"/>
  <c r="N866" i="3"/>
  <c r="M866" i="3"/>
  <c r="L866" i="3"/>
  <c r="K866" i="3"/>
  <c r="J866" i="3"/>
  <c r="M865" i="3"/>
  <c r="N865" i="3" s="1"/>
  <c r="L865" i="3"/>
  <c r="K865" i="3"/>
  <c r="J865" i="3"/>
  <c r="M864" i="3"/>
  <c r="N864" i="3" s="1"/>
  <c r="L864" i="3"/>
  <c r="K864" i="3"/>
  <c r="J864" i="3"/>
  <c r="M863" i="3"/>
  <c r="N863" i="3" s="1"/>
  <c r="L863" i="3"/>
  <c r="K863" i="3"/>
  <c r="J863" i="3"/>
  <c r="M862" i="3"/>
  <c r="N862" i="3" s="1"/>
  <c r="L862" i="3"/>
  <c r="K862" i="3"/>
  <c r="J862" i="3"/>
  <c r="M861" i="3"/>
  <c r="N861" i="3" s="1"/>
  <c r="L861" i="3"/>
  <c r="K861" i="3"/>
  <c r="J861" i="3"/>
  <c r="M860" i="3"/>
  <c r="N860" i="3" s="1"/>
  <c r="L860" i="3"/>
  <c r="K860" i="3"/>
  <c r="J860" i="3"/>
  <c r="N859" i="3"/>
  <c r="M859" i="3"/>
  <c r="L859" i="3"/>
  <c r="K859" i="3"/>
  <c r="J859" i="3"/>
  <c r="M858" i="3"/>
  <c r="N858" i="3" s="1"/>
  <c r="L858" i="3"/>
  <c r="K858" i="3"/>
  <c r="J858" i="3"/>
  <c r="M857" i="3"/>
  <c r="N857" i="3" s="1"/>
  <c r="L857" i="3"/>
  <c r="K857" i="3"/>
  <c r="J857" i="3"/>
  <c r="M856" i="3"/>
  <c r="N856" i="3" s="1"/>
  <c r="L856" i="3"/>
  <c r="K856" i="3"/>
  <c r="J856" i="3"/>
  <c r="M855" i="3"/>
  <c r="N855" i="3" s="1"/>
  <c r="L855" i="3"/>
  <c r="K855" i="3"/>
  <c r="J855" i="3"/>
  <c r="M854" i="3"/>
  <c r="N854" i="3" s="1"/>
  <c r="L854" i="3"/>
  <c r="K854" i="3"/>
  <c r="J854" i="3"/>
  <c r="M853" i="3"/>
  <c r="N853" i="3" s="1"/>
  <c r="L853" i="3"/>
  <c r="K853" i="3"/>
  <c r="J853" i="3"/>
  <c r="M852" i="3"/>
  <c r="N852" i="3" s="1"/>
  <c r="L852" i="3"/>
  <c r="K852" i="3"/>
  <c r="J852" i="3"/>
  <c r="M851" i="3"/>
  <c r="N851" i="3" s="1"/>
  <c r="L851" i="3"/>
  <c r="K851" i="3"/>
  <c r="J851" i="3"/>
  <c r="M850" i="3"/>
  <c r="N850" i="3" s="1"/>
  <c r="L850" i="3"/>
  <c r="K850" i="3"/>
  <c r="J850" i="3"/>
  <c r="M849" i="3"/>
  <c r="N849" i="3" s="1"/>
  <c r="L849" i="3"/>
  <c r="K849" i="3"/>
  <c r="J849" i="3"/>
  <c r="M848" i="3"/>
  <c r="N848" i="3" s="1"/>
  <c r="L848" i="3"/>
  <c r="K848" i="3"/>
  <c r="J848" i="3"/>
  <c r="M847" i="3"/>
  <c r="N847" i="3" s="1"/>
  <c r="L847" i="3"/>
  <c r="K847" i="3"/>
  <c r="J847" i="3"/>
  <c r="N846" i="3"/>
  <c r="M846" i="3"/>
  <c r="L846" i="3"/>
  <c r="K846" i="3"/>
  <c r="J846" i="3"/>
  <c r="M845" i="3"/>
  <c r="N845" i="3" s="1"/>
  <c r="L845" i="3"/>
  <c r="K845" i="3"/>
  <c r="J845" i="3"/>
  <c r="M844" i="3"/>
  <c r="N844" i="3" s="1"/>
  <c r="L844" i="3"/>
  <c r="K844" i="3"/>
  <c r="J844" i="3"/>
  <c r="M843" i="3"/>
  <c r="N843" i="3" s="1"/>
  <c r="K843" i="3"/>
  <c r="J843" i="3"/>
  <c r="M842" i="3"/>
  <c r="N842" i="3" s="1"/>
  <c r="L842" i="3"/>
  <c r="K842" i="3"/>
  <c r="J842" i="3"/>
  <c r="M841" i="3"/>
  <c r="N841" i="3" s="1"/>
  <c r="L841" i="3"/>
  <c r="K841" i="3"/>
  <c r="J841" i="3"/>
  <c r="M840" i="3"/>
  <c r="N840" i="3" s="1"/>
  <c r="K840" i="3"/>
  <c r="J840" i="3"/>
  <c r="M839" i="3"/>
  <c r="N839" i="3" s="1"/>
  <c r="L839" i="3"/>
  <c r="K839" i="3"/>
  <c r="J839" i="3"/>
  <c r="M838" i="3"/>
  <c r="N838" i="3" s="1"/>
  <c r="K838" i="3"/>
  <c r="J838" i="3"/>
  <c r="M837" i="3"/>
  <c r="N837" i="3" s="1"/>
  <c r="K837" i="3"/>
  <c r="J837" i="3"/>
  <c r="M836" i="3"/>
  <c r="N836" i="3" s="1"/>
  <c r="K836" i="3"/>
  <c r="J836" i="3"/>
  <c r="M835" i="3"/>
  <c r="N835" i="3" s="1"/>
  <c r="K835" i="3"/>
  <c r="J835" i="3"/>
  <c r="M834" i="3"/>
  <c r="N834" i="3" s="1"/>
  <c r="L834" i="3"/>
  <c r="K834" i="3"/>
  <c r="J834" i="3"/>
  <c r="N833" i="3"/>
  <c r="M833" i="3"/>
  <c r="K833" i="3"/>
  <c r="J833" i="3"/>
  <c r="M832" i="3"/>
  <c r="N832" i="3" s="1"/>
  <c r="L832" i="3"/>
  <c r="K832" i="3"/>
  <c r="J832" i="3"/>
  <c r="M831" i="3"/>
  <c r="N831" i="3" s="1"/>
  <c r="K831" i="3"/>
  <c r="J831" i="3"/>
  <c r="M830" i="3"/>
  <c r="N830" i="3" s="1"/>
  <c r="L830" i="3"/>
  <c r="K830" i="3"/>
  <c r="J830" i="3"/>
  <c r="M829" i="3"/>
  <c r="N829" i="3" s="1"/>
  <c r="K829" i="3"/>
  <c r="J829" i="3"/>
  <c r="M828" i="3"/>
  <c r="N828" i="3" s="1"/>
  <c r="K828" i="3"/>
  <c r="J828" i="3"/>
  <c r="M827" i="3"/>
  <c r="N827" i="3" s="1"/>
  <c r="K827" i="3"/>
  <c r="J827" i="3"/>
  <c r="N826" i="3"/>
  <c r="M826" i="3"/>
  <c r="L826" i="3"/>
  <c r="K826" i="3"/>
  <c r="J826" i="3"/>
  <c r="M825" i="3"/>
  <c r="N825" i="3" s="1"/>
  <c r="L825" i="3"/>
  <c r="K825" i="3"/>
  <c r="J825" i="3"/>
  <c r="M824" i="3"/>
  <c r="N824" i="3" s="1"/>
  <c r="K824" i="3"/>
  <c r="J824" i="3"/>
  <c r="M823" i="3"/>
  <c r="N823" i="3" s="1"/>
  <c r="L823" i="3"/>
  <c r="K823" i="3"/>
  <c r="J823" i="3"/>
  <c r="M822" i="3"/>
  <c r="N822" i="3" s="1"/>
  <c r="K822" i="3"/>
  <c r="J822" i="3"/>
  <c r="M821" i="3"/>
  <c r="N821" i="3" s="1"/>
  <c r="K821" i="3"/>
  <c r="J821" i="3"/>
  <c r="M820" i="3"/>
  <c r="N820" i="3" s="1"/>
  <c r="K820" i="3"/>
  <c r="J820" i="3"/>
  <c r="M819" i="3"/>
  <c r="N819" i="3" s="1"/>
  <c r="K819" i="3"/>
  <c r="J819" i="3"/>
  <c r="M818" i="3"/>
  <c r="N818" i="3" s="1"/>
  <c r="L818" i="3"/>
  <c r="K818" i="3"/>
  <c r="J818" i="3"/>
  <c r="M817" i="3"/>
  <c r="N817" i="3" s="1"/>
  <c r="K817" i="3"/>
  <c r="J817" i="3"/>
  <c r="M816" i="3"/>
  <c r="N816" i="3" s="1"/>
  <c r="K816" i="3"/>
  <c r="J816" i="3"/>
  <c r="M815" i="3"/>
  <c r="N815" i="3" s="1"/>
  <c r="K815" i="3"/>
  <c r="J815" i="3"/>
  <c r="M814" i="3"/>
  <c r="N814" i="3" s="1"/>
  <c r="K814" i="3"/>
  <c r="J814" i="3"/>
  <c r="M813" i="3"/>
  <c r="N813" i="3" s="1"/>
  <c r="L813" i="3"/>
  <c r="K813" i="3"/>
  <c r="J813" i="3"/>
  <c r="M812" i="3"/>
  <c r="N812" i="3" s="1"/>
  <c r="L812" i="3"/>
  <c r="K812" i="3"/>
  <c r="J812" i="3"/>
  <c r="M811" i="3"/>
  <c r="N811" i="3" s="1"/>
  <c r="L811" i="3"/>
  <c r="K811" i="3"/>
  <c r="J811" i="3"/>
  <c r="M810" i="3"/>
  <c r="N810" i="3" s="1"/>
  <c r="L810" i="3"/>
  <c r="K810" i="3"/>
  <c r="J810" i="3"/>
  <c r="N809" i="3"/>
  <c r="M809" i="3"/>
  <c r="L809" i="3"/>
  <c r="K809" i="3"/>
  <c r="J809" i="3"/>
  <c r="M808" i="3"/>
  <c r="N808" i="3" s="1"/>
  <c r="L808" i="3"/>
  <c r="K808" i="3"/>
  <c r="J808" i="3"/>
  <c r="M807" i="3"/>
  <c r="N807" i="3" s="1"/>
  <c r="L807" i="3"/>
  <c r="K807" i="3"/>
  <c r="J807" i="3"/>
  <c r="M806" i="3"/>
  <c r="N806" i="3" s="1"/>
  <c r="L806" i="3"/>
  <c r="K806" i="3"/>
  <c r="J806" i="3"/>
  <c r="M805" i="3"/>
  <c r="N805" i="3" s="1"/>
  <c r="L805" i="3"/>
  <c r="K805" i="3"/>
  <c r="J805" i="3"/>
  <c r="M804" i="3"/>
  <c r="N804" i="3" s="1"/>
  <c r="L804" i="3"/>
  <c r="K804" i="3"/>
  <c r="J804" i="3"/>
  <c r="M803" i="3"/>
  <c r="N803" i="3" s="1"/>
  <c r="L803" i="3"/>
  <c r="K803" i="3"/>
  <c r="J803" i="3"/>
  <c r="M802" i="3"/>
  <c r="N802" i="3" s="1"/>
  <c r="L802" i="3"/>
  <c r="K802" i="3"/>
  <c r="J802" i="3"/>
  <c r="M801" i="3"/>
  <c r="N801" i="3" s="1"/>
  <c r="L801" i="3"/>
  <c r="K801" i="3"/>
  <c r="J801" i="3"/>
  <c r="M800" i="3"/>
  <c r="N800" i="3" s="1"/>
  <c r="L800" i="3"/>
  <c r="K800" i="3"/>
  <c r="J800" i="3"/>
  <c r="M799" i="3"/>
  <c r="N799" i="3" s="1"/>
  <c r="L799" i="3"/>
  <c r="K799" i="3"/>
  <c r="J799" i="3"/>
  <c r="M798" i="3"/>
  <c r="N798" i="3" s="1"/>
  <c r="L798" i="3"/>
  <c r="K798" i="3"/>
  <c r="J798" i="3"/>
  <c r="M797" i="3"/>
  <c r="N797" i="3" s="1"/>
  <c r="L797" i="3"/>
  <c r="K797" i="3"/>
  <c r="J797" i="3"/>
  <c r="N796" i="3"/>
  <c r="M796" i="3"/>
  <c r="L796" i="3"/>
  <c r="K796" i="3"/>
  <c r="J796" i="3"/>
  <c r="M795" i="3"/>
  <c r="N795" i="3" s="1"/>
  <c r="L795" i="3"/>
  <c r="K795" i="3"/>
  <c r="J795" i="3"/>
  <c r="M794" i="3"/>
  <c r="N794" i="3" s="1"/>
  <c r="L794" i="3"/>
  <c r="K794" i="3"/>
  <c r="J794" i="3"/>
  <c r="M793" i="3"/>
  <c r="N793" i="3" s="1"/>
  <c r="L793" i="3"/>
  <c r="K793" i="3"/>
  <c r="J793" i="3"/>
  <c r="M792" i="3"/>
  <c r="N792" i="3" s="1"/>
  <c r="L792" i="3"/>
  <c r="K792" i="3"/>
  <c r="J792" i="3"/>
  <c r="M791" i="3"/>
  <c r="N791" i="3" s="1"/>
  <c r="L791" i="3"/>
  <c r="K791" i="3"/>
  <c r="J791" i="3"/>
  <c r="M790" i="3"/>
  <c r="N790" i="3" s="1"/>
  <c r="L790" i="3"/>
  <c r="K790" i="3"/>
  <c r="J790" i="3"/>
  <c r="M789" i="3"/>
  <c r="N789" i="3" s="1"/>
  <c r="L789" i="3"/>
  <c r="K789" i="3"/>
  <c r="J789" i="3"/>
  <c r="M788" i="3"/>
  <c r="N788" i="3" s="1"/>
  <c r="L788" i="3"/>
  <c r="K788" i="3"/>
  <c r="J788" i="3"/>
  <c r="M787" i="3"/>
  <c r="N787" i="3" s="1"/>
  <c r="L787" i="3"/>
  <c r="K787" i="3"/>
  <c r="J787" i="3"/>
  <c r="M786" i="3"/>
  <c r="N786" i="3" s="1"/>
  <c r="L786" i="3"/>
  <c r="K786" i="3"/>
  <c r="J786" i="3"/>
  <c r="M785" i="3"/>
  <c r="N785" i="3" s="1"/>
  <c r="L785" i="3"/>
  <c r="K785" i="3"/>
  <c r="J785" i="3"/>
  <c r="M784" i="3"/>
  <c r="N784" i="3" s="1"/>
  <c r="L784" i="3"/>
  <c r="K784" i="3"/>
  <c r="J784" i="3"/>
  <c r="M783" i="3"/>
  <c r="N783" i="3" s="1"/>
  <c r="L783" i="3"/>
  <c r="K783" i="3"/>
  <c r="J783" i="3"/>
  <c r="M782" i="3"/>
  <c r="N782" i="3" s="1"/>
  <c r="L782" i="3"/>
  <c r="K782" i="3"/>
  <c r="J782" i="3"/>
  <c r="M781" i="3"/>
  <c r="N781" i="3" s="1"/>
  <c r="L781" i="3"/>
  <c r="K781" i="3"/>
  <c r="J781" i="3"/>
  <c r="M780" i="3"/>
  <c r="N780" i="3" s="1"/>
  <c r="L780" i="3"/>
  <c r="K780" i="3"/>
  <c r="J780" i="3"/>
  <c r="M779" i="3"/>
  <c r="N779" i="3" s="1"/>
  <c r="L779" i="3"/>
  <c r="K779" i="3"/>
  <c r="J779" i="3"/>
  <c r="M778" i="3"/>
  <c r="N778" i="3" s="1"/>
  <c r="L778" i="3"/>
  <c r="K778" i="3"/>
  <c r="J778" i="3"/>
  <c r="M777" i="3"/>
  <c r="N777" i="3" s="1"/>
  <c r="L777" i="3"/>
  <c r="K777" i="3"/>
  <c r="J777" i="3"/>
  <c r="N776" i="3"/>
  <c r="M776" i="3"/>
  <c r="L776" i="3"/>
  <c r="K776" i="3"/>
  <c r="J776" i="3"/>
  <c r="M775" i="3"/>
  <c r="N775" i="3" s="1"/>
  <c r="L775" i="3"/>
  <c r="K775" i="3"/>
  <c r="J775" i="3"/>
  <c r="M774" i="3"/>
  <c r="N774" i="3" s="1"/>
  <c r="L774" i="3"/>
  <c r="K774" i="3"/>
  <c r="J774" i="3"/>
  <c r="M773" i="3"/>
  <c r="N773" i="3" s="1"/>
  <c r="L773" i="3"/>
  <c r="K773" i="3"/>
  <c r="J773" i="3"/>
  <c r="N772" i="3"/>
  <c r="M772" i="3"/>
  <c r="L772" i="3"/>
  <c r="K772" i="3"/>
  <c r="J772" i="3"/>
  <c r="M771" i="3"/>
  <c r="N771" i="3" s="1"/>
  <c r="L771" i="3"/>
  <c r="K771" i="3"/>
  <c r="J771" i="3"/>
  <c r="M770" i="3"/>
  <c r="N770" i="3" s="1"/>
  <c r="L770" i="3"/>
  <c r="K770" i="3"/>
  <c r="J770" i="3"/>
  <c r="M769" i="3"/>
  <c r="N769" i="3" s="1"/>
  <c r="L769" i="3"/>
  <c r="K769" i="3"/>
  <c r="J769" i="3"/>
  <c r="M768" i="3"/>
  <c r="N768" i="3" s="1"/>
  <c r="L768" i="3"/>
  <c r="K768" i="3"/>
  <c r="J768" i="3"/>
  <c r="M767" i="3"/>
  <c r="N767" i="3" s="1"/>
  <c r="L767" i="3"/>
  <c r="K767" i="3"/>
  <c r="J767" i="3"/>
  <c r="M766" i="3"/>
  <c r="N766" i="3" s="1"/>
  <c r="L766" i="3"/>
  <c r="K766" i="3"/>
  <c r="J766" i="3"/>
  <c r="M765" i="3"/>
  <c r="N765" i="3" s="1"/>
  <c r="L765" i="3"/>
  <c r="K765" i="3"/>
  <c r="J765" i="3"/>
  <c r="M764" i="3"/>
  <c r="N764" i="3" s="1"/>
  <c r="L764" i="3"/>
  <c r="K764" i="3"/>
  <c r="J764" i="3"/>
  <c r="N763" i="3"/>
  <c r="M763" i="3"/>
  <c r="L763" i="3"/>
  <c r="K763" i="3"/>
  <c r="J763" i="3"/>
  <c r="M762" i="3"/>
  <c r="N762" i="3" s="1"/>
  <c r="L762" i="3"/>
  <c r="K762" i="3"/>
  <c r="J762" i="3"/>
  <c r="M761" i="3"/>
  <c r="N761" i="3" s="1"/>
  <c r="L761" i="3"/>
  <c r="K761" i="3"/>
  <c r="J761" i="3"/>
  <c r="M760" i="3"/>
  <c r="N760" i="3" s="1"/>
  <c r="L760" i="3"/>
  <c r="K760" i="3"/>
  <c r="J760" i="3"/>
  <c r="M759" i="3"/>
  <c r="N759" i="3" s="1"/>
  <c r="L759" i="3"/>
  <c r="K759" i="3"/>
  <c r="J759" i="3"/>
  <c r="M758" i="3"/>
  <c r="N758" i="3" s="1"/>
  <c r="L758" i="3"/>
  <c r="K758" i="3"/>
  <c r="J758" i="3"/>
  <c r="M757" i="3"/>
  <c r="N757" i="3" s="1"/>
  <c r="L757" i="3"/>
  <c r="K757" i="3"/>
  <c r="J757" i="3"/>
  <c r="N756" i="3"/>
  <c r="M756" i="3"/>
  <c r="L756" i="3"/>
  <c r="K756" i="3"/>
  <c r="J756" i="3"/>
  <c r="M755" i="3"/>
  <c r="N755" i="3" s="1"/>
  <c r="L755" i="3"/>
  <c r="K755" i="3"/>
  <c r="J755" i="3"/>
  <c r="M754" i="3"/>
  <c r="N754" i="3" s="1"/>
  <c r="L754" i="3"/>
  <c r="K754" i="3"/>
  <c r="J754" i="3"/>
  <c r="M753" i="3"/>
  <c r="N753" i="3" s="1"/>
  <c r="L753" i="3"/>
  <c r="K753" i="3"/>
  <c r="J753" i="3"/>
  <c r="M752" i="3"/>
  <c r="N752" i="3" s="1"/>
  <c r="L752" i="3"/>
  <c r="K752" i="3"/>
  <c r="J752" i="3"/>
  <c r="M751" i="3"/>
  <c r="N751" i="3" s="1"/>
  <c r="L751" i="3"/>
  <c r="K751" i="3"/>
  <c r="J751" i="3"/>
  <c r="M750" i="3"/>
  <c r="N750" i="3" s="1"/>
  <c r="L750" i="3"/>
  <c r="K750" i="3"/>
  <c r="J750" i="3"/>
  <c r="M749" i="3"/>
  <c r="N749" i="3" s="1"/>
  <c r="L749" i="3"/>
  <c r="K749" i="3"/>
  <c r="J749" i="3"/>
  <c r="M748" i="3"/>
  <c r="N748" i="3" s="1"/>
  <c r="L748" i="3"/>
  <c r="K748" i="3"/>
  <c r="J748" i="3"/>
  <c r="M747" i="3"/>
  <c r="N747" i="3" s="1"/>
  <c r="L747" i="3"/>
  <c r="K747" i="3"/>
  <c r="J747" i="3"/>
  <c r="M746" i="3"/>
  <c r="N746" i="3" s="1"/>
  <c r="L746" i="3"/>
  <c r="K746" i="3"/>
  <c r="J746" i="3"/>
  <c r="M745" i="3"/>
  <c r="N745" i="3" s="1"/>
  <c r="L745" i="3"/>
  <c r="K745" i="3"/>
  <c r="J745" i="3"/>
  <c r="M744" i="3"/>
  <c r="N744" i="3" s="1"/>
  <c r="L744" i="3"/>
  <c r="K744" i="3"/>
  <c r="J744" i="3"/>
  <c r="M743" i="3"/>
  <c r="N743" i="3" s="1"/>
  <c r="L743" i="3"/>
  <c r="K743" i="3"/>
  <c r="J743" i="3"/>
  <c r="M742" i="3"/>
  <c r="N742" i="3" s="1"/>
  <c r="L742" i="3"/>
  <c r="K742" i="3"/>
  <c r="J742" i="3"/>
  <c r="M741" i="3"/>
  <c r="N741" i="3" s="1"/>
  <c r="L741" i="3"/>
  <c r="K741" i="3"/>
  <c r="J741" i="3"/>
  <c r="M740" i="3"/>
  <c r="N740" i="3" s="1"/>
  <c r="L740" i="3"/>
  <c r="K740" i="3"/>
  <c r="J740" i="3"/>
  <c r="M739" i="3"/>
  <c r="N739" i="3" s="1"/>
  <c r="L739" i="3"/>
  <c r="K739" i="3"/>
  <c r="J739" i="3"/>
  <c r="M738" i="3"/>
  <c r="N738" i="3" s="1"/>
  <c r="L738" i="3"/>
  <c r="K738" i="3"/>
  <c r="J738" i="3"/>
  <c r="M737" i="3"/>
  <c r="N737" i="3" s="1"/>
  <c r="L737" i="3"/>
  <c r="K737" i="3"/>
  <c r="J737" i="3"/>
  <c r="M736" i="3"/>
  <c r="N736" i="3" s="1"/>
  <c r="L736" i="3"/>
  <c r="K736" i="3"/>
  <c r="J736" i="3"/>
  <c r="M735" i="3"/>
  <c r="N735" i="3" s="1"/>
  <c r="L735" i="3"/>
  <c r="K735" i="3"/>
  <c r="J735" i="3"/>
  <c r="M734" i="3"/>
  <c r="N734" i="3" s="1"/>
  <c r="L734" i="3"/>
  <c r="K734" i="3"/>
  <c r="J734" i="3"/>
  <c r="M733" i="3"/>
  <c r="N733" i="3" s="1"/>
  <c r="L733" i="3"/>
  <c r="K733" i="3"/>
  <c r="J733" i="3"/>
  <c r="M732" i="3"/>
  <c r="N732" i="3" s="1"/>
  <c r="L732" i="3"/>
  <c r="K732" i="3"/>
  <c r="J732" i="3"/>
  <c r="M731" i="3"/>
  <c r="N731" i="3" s="1"/>
  <c r="L731" i="3"/>
  <c r="K731" i="3"/>
  <c r="J731" i="3"/>
  <c r="N730" i="3"/>
  <c r="M730" i="3"/>
  <c r="L730" i="3"/>
  <c r="K730" i="3"/>
  <c r="J730" i="3"/>
  <c r="M729" i="3"/>
  <c r="N729" i="3" s="1"/>
  <c r="L729" i="3"/>
  <c r="K729" i="3"/>
  <c r="J729" i="3"/>
  <c r="M728" i="3"/>
  <c r="N728" i="3" s="1"/>
  <c r="L728" i="3"/>
  <c r="K728" i="3"/>
  <c r="J728" i="3"/>
  <c r="M727" i="3"/>
  <c r="N727" i="3" s="1"/>
  <c r="L727" i="3"/>
  <c r="K727" i="3"/>
  <c r="J727" i="3"/>
  <c r="M726" i="3"/>
  <c r="N726" i="3" s="1"/>
  <c r="L726" i="3"/>
  <c r="K726" i="3"/>
  <c r="J726" i="3"/>
  <c r="M725" i="3"/>
  <c r="N725" i="3" s="1"/>
  <c r="L725" i="3"/>
  <c r="K725" i="3"/>
  <c r="J725" i="3"/>
  <c r="M724" i="3"/>
  <c r="N724" i="3" s="1"/>
  <c r="L724" i="3"/>
  <c r="K724" i="3"/>
  <c r="J724" i="3"/>
  <c r="M723" i="3"/>
  <c r="N723" i="3" s="1"/>
  <c r="L723" i="3"/>
  <c r="K723" i="3"/>
  <c r="J723" i="3"/>
  <c r="M722" i="3"/>
  <c r="N722" i="3" s="1"/>
  <c r="L722" i="3"/>
  <c r="K722" i="3"/>
  <c r="J722" i="3"/>
  <c r="M721" i="3"/>
  <c r="N721" i="3" s="1"/>
  <c r="L721" i="3"/>
  <c r="K721" i="3"/>
  <c r="J721" i="3"/>
  <c r="M720" i="3"/>
  <c r="N720" i="3" s="1"/>
  <c r="L720" i="3"/>
  <c r="K720" i="3"/>
  <c r="J720" i="3"/>
  <c r="M719" i="3"/>
  <c r="N719" i="3" s="1"/>
  <c r="L719" i="3"/>
  <c r="K719" i="3"/>
  <c r="J719" i="3"/>
  <c r="M718" i="3"/>
  <c r="N718" i="3" s="1"/>
  <c r="L718" i="3"/>
  <c r="K718" i="3"/>
  <c r="J718" i="3"/>
  <c r="M717" i="3"/>
  <c r="N717" i="3" s="1"/>
  <c r="L717" i="3"/>
  <c r="K717" i="3"/>
  <c r="J717" i="3"/>
  <c r="M716" i="3"/>
  <c r="N716" i="3" s="1"/>
  <c r="L716" i="3"/>
  <c r="K716" i="3"/>
  <c r="J716" i="3"/>
  <c r="M715" i="3"/>
  <c r="N715" i="3" s="1"/>
  <c r="L715" i="3"/>
  <c r="K715" i="3"/>
  <c r="J715" i="3"/>
  <c r="M714" i="3"/>
  <c r="N714" i="3" s="1"/>
  <c r="L714" i="3"/>
  <c r="K714" i="3"/>
  <c r="J714" i="3"/>
  <c r="M713" i="3"/>
  <c r="N713" i="3" s="1"/>
  <c r="L713" i="3"/>
  <c r="K713" i="3"/>
  <c r="J713" i="3"/>
  <c r="M712" i="3"/>
  <c r="N712" i="3" s="1"/>
  <c r="L712" i="3"/>
  <c r="K712" i="3"/>
  <c r="J712" i="3"/>
  <c r="M711" i="3"/>
  <c r="N711" i="3" s="1"/>
  <c r="L711" i="3"/>
  <c r="K711" i="3"/>
  <c r="J711" i="3"/>
  <c r="N710" i="3"/>
  <c r="M710" i="3"/>
  <c r="L710" i="3"/>
  <c r="K710" i="3"/>
  <c r="J710" i="3"/>
  <c r="M709" i="3"/>
  <c r="N709" i="3" s="1"/>
  <c r="L709" i="3"/>
  <c r="K709" i="3"/>
  <c r="J709" i="3"/>
  <c r="M708" i="3"/>
  <c r="N708" i="3" s="1"/>
  <c r="L708" i="3"/>
  <c r="K708" i="3"/>
  <c r="J708" i="3"/>
  <c r="M707" i="3"/>
  <c r="N707" i="3" s="1"/>
  <c r="L707" i="3"/>
  <c r="K707" i="3"/>
  <c r="J707" i="3"/>
  <c r="M706" i="3"/>
  <c r="N706" i="3" s="1"/>
  <c r="L706" i="3"/>
  <c r="K706" i="3"/>
  <c r="J706" i="3"/>
  <c r="M705" i="3"/>
  <c r="N705" i="3" s="1"/>
  <c r="L705" i="3"/>
  <c r="K705" i="3"/>
  <c r="J705" i="3"/>
  <c r="M704" i="3"/>
  <c r="N704" i="3" s="1"/>
  <c r="L704" i="3"/>
  <c r="K704" i="3"/>
  <c r="J704" i="3"/>
  <c r="M703" i="3"/>
  <c r="N703" i="3" s="1"/>
  <c r="L703" i="3"/>
  <c r="K703" i="3"/>
  <c r="J703" i="3"/>
  <c r="M702" i="3"/>
  <c r="N702" i="3" s="1"/>
  <c r="L702" i="3"/>
  <c r="K702" i="3"/>
  <c r="J702" i="3"/>
  <c r="N701" i="3"/>
  <c r="M701" i="3"/>
  <c r="L701" i="3"/>
  <c r="K701" i="3"/>
  <c r="J701" i="3"/>
  <c r="M700" i="3"/>
  <c r="N700" i="3" s="1"/>
  <c r="L700" i="3"/>
  <c r="K700" i="3"/>
  <c r="J700" i="3"/>
  <c r="M699" i="3"/>
  <c r="N699" i="3" s="1"/>
  <c r="L699" i="3"/>
  <c r="K699" i="3"/>
  <c r="J699" i="3"/>
  <c r="M698" i="3"/>
  <c r="N698" i="3" s="1"/>
  <c r="L698" i="3"/>
  <c r="K698" i="3"/>
  <c r="J698" i="3"/>
  <c r="M697" i="3"/>
  <c r="N697" i="3" s="1"/>
  <c r="L697" i="3"/>
  <c r="K697" i="3"/>
  <c r="J697" i="3"/>
  <c r="M696" i="3"/>
  <c r="N696" i="3" s="1"/>
  <c r="L696" i="3"/>
  <c r="K696" i="3"/>
  <c r="J696" i="3"/>
  <c r="M695" i="3"/>
  <c r="N695" i="3" s="1"/>
  <c r="L695" i="3"/>
  <c r="K695" i="3"/>
  <c r="J695" i="3"/>
  <c r="M694" i="3"/>
  <c r="N694" i="3" s="1"/>
  <c r="L694" i="3"/>
  <c r="K694" i="3"/>
  <c r="J694" i="3"/>
  <c r="M693" i="3"/>
  <c r="N693" i="3" s="1"/>
  <c r="L693" i="3"/>
  <c r="K693" i="3"/>
  <c r="J693" i="3"/>
  <c r="M692" i="3"/>
  <c r="N692" i="3" s="1"/>
  <c r="L692" i="3"/>
  <c r="K692" i="3"/>
  <c r="J692" i="3"/>
  <c r="M691" i="3"/>
  <c r="N691" i="3" s="1"/>
  <c r="L691" i="3"/>
  <c r="K691" i="3"/>
  <c r="J691" i="3"/>
  <c r="N690" i="3"/>
  <c r="M690" i="3"/>
  <c r="L690" i="3"/>
  <c r="K690" i="3"/>
  <c r="J690" i="3"/>
  <c r="M689" i="3"/>
  <c r="N689" i="3" s="1"/>
  <c r="L689" i="3"/>
  <c r="K689" i="3"/>
  <c r="J689" i="3"/>
  <c r="M688" i="3"/>
  <c r="N688" i="3" s="1"/>
  <c r="L688" i="3"/>
  <c r="K688" i="3"/>
  <c r="J688" i="3"/>
  <c r="M687" i="3"/>
  <c r="N687" i="3" s="1"/>
  <c r="L687" i="3"/>
  <c r="K687" i="3"/>
  <c r="J687" i="3"/>
  <c r="M686" i="3"/>
  <c r="N686" i="3" s="1"/>
  <c r="L686" i="3"/>
  <c r="K686" i="3"/>
  <c r="J686" i="3"/>
  <c r="M685" i="3"/>
  <c r="N685" i="3" s="1"/>
  <c r="L685" i="3"/>
  <c r="K685" i="3"/>
  <c r="J685" i="3"/>
  <c r="M684" i="3"/>
  <c r="N684" i="3" s="1"/>
  <c r="L684" i="3"/>
  <c r="K684" i="3"/>
  <c r="J684" i="3"/>
  <c r="M683" i="3"/>
  <c r="N683" i="3" s="1"/>
  <c r="L683" i="3"/>
  <c r="K683" i="3"/>
  <c r="J683" i="3"/>
  <c r="M682" i="3"/>
  <c r="N682" i="3" s="1"/>
  <c r="L682" i="3"/>
  <c r="K682" i="3"/>
  <c r="J682" i="3"/>
  <c r="M681" i="3"/>
  <c r="N681" i="3" s="1"/>
  <c r="L681" i="3"/>
  <c r="K681" i="3"/>
  <c r="J681" i="3"/>
  <c r="M680" i="3"/>
  <c r="N680" i="3" s="1"/>
  <c r="L680" i="3"/>
  <c r="K680" i="3"/>
  <c r="J680" i="3"/>
  <c r="M679" i="3"/>
  <c r="N679" i="3" s="1"/>
  <c r="L679" i="3"/>
  <c r="K679" i="3"/>
  <c r="J679" i="3"/>
  <c r="M678" i="3"/>
  <c r="N678" i="3" s="1"/>
  <c r="L678" i="3"/>
  <c r="K678" i="3"/>
  <c r="J678" i="3"/>
  <c r="M677" i="3"/>
  <c r="N677" i="3" s="1"/>
  <c r="L677" i="3"/>
  <c r="K677" i="3"/>
  <c r="J677" i="3"/>
  <c r="M676" i="3"/>
  <c r="N676" i="3" s="1"/>
  <c r="L676" i="3"/>
  <c r="K676" i="3"/>
  <c r="J676" i="3"/>
  <c r="M675" i="3"/>
  <c r="N675" i="3" s="1"/>
  <c r="L675" i="3"/>
  <c r="K675" i="3"/>
  <c r="J675" i="3"/>
  <c r="M674" i="3"/>
  <c r="N674" i="3" s="1"/>
  <c r="L674" i="3"/>
  <c r="K674" i="3"/>
  <c r="J674" i="3"/>
  <c r="M673" i="3"/>
  <c r="N673" i="3" s="1"/>
  <c r="L673" i="3"/>
  <c r="K673" i="3"/>
  <c r="J673" i="3"/>
  <c r="M672" i="3"/>
  <c r="N672" i="3" s="1"/>
  <c r="L672" i="3"/>
  <c r="K672" i="3"/>
  <c r="J672" i="3"/>
  <c r="M671" i="3"/>
  <c r="N671" i="3" s="1"/>
  <c r="L671" i="3"/>
  <c r="K671" i="3"/>
  <c r="J671" i="3"/>
  <c r="M670" i="3"/>
  <c r="N670" i="3" s="1"/>
  <c r="L670" i="3"/>
  <c r="K670" i="3"/>
  <c r="J670" i="3"/>
  <c r="N669" i="3"/>
  <c r="M669" i="3"/>
  <c r="L669" i="3"/>
  <c r="K669" i="3"/>
  <c r="J669" i="3"/>
  <c r="M668" i="3"/>
  <c r="N668" i="3" s="1"/>
  <c r="L668" i="3"/>
  <c r="K668" i="3"/>
  <c r="J668" i="3"/>
  <c r="M667" i="3"/>
  <c r="N667" i="3" s="1"/>
  <c r="L667" i="3"/>
  <c r="K667" i="3"/>
  <c r="J667" i="3"/>
  <c r="M666" i="3"/>
  <c r="N666" i="3" s="1"/>
  <c r="L666" i="3"/>
  <c r="K666" i="3"/>
  <c r="J666" i="3"/>
  <c r="M665" i="3"/>
  <c r="N665" i="3" s="1"/>
  <c r="L665" i="3"/>
  <c r="K665" i="3"/>
  <c r="J665" i="3"/>
  <c r="M664" i="3"/>
  <c r="N664" i="3" s="1"/>
  <c r="L664" i="3"/>
  <c r="K664" i="3"/>
  <c r="J664" i="3"/>
  <c r="M663" i="3"/>
  <c r="N663" i="3" s="1"/>
  <c r="L663" i="3"/>
  <c r="K663" i="3"/>
  <c r="J663" i="3"/>
  <c r="M662" i="3"/>
  <c r="N662" i="3" s="1"/>
  <c r="L662" i="3"/>
  <c r="K662" i="3"/>
  <c r="J662" i="3"/>
  <c r="M661" i="3"/>
  <c r="N661" i="3" s="1"/>
  <c r="L661" i="3"/>
  <c r="K661" i="3"/>
  <c r="J661" i="3"/>
  <c r="M660" i="3"/>
  <c r="N660" i="3" s="1"/>
  <c r="L660" i="3"/>
  <c r="K660" i="3"/>
  <c r="J660" i="3"/>
  <c r="M659" i="3"/>
  <c r="N659" i="3" s="1"/>
  <c r="L659" i="3"/>
  <c r="K659" i="3"/>
  <c r="J659" i="3"/>
  <c r="M658" i="3"/>
  <c r="N658" i="3" s="1"/>
  <c r="L658" i="3"/>
  <c r="K658" i="3"/>
  <c r="J658" i="3"/>
  <c r="M657" i="3"/>
  <c r="N657" i="3" s="1"/>
  <c r="L657" i="3"/>
  <c r="K657" i="3"/>
  <c r="J657" i="3"/>
  <c r="M656" i="3"/>
  <c r="N656" i="3" s="1"/>
  <c r="L656" i="3"/>
  <c r="K656" i="3"/>
  <c r="J656" i="3"/>
  <c r="M655" i="3"/>
  <c r="N655" i="3" s="1"/>
  <c r="L655" i="3"/>
  <c r="K655" i="3"/>
  <c r="J655" i="3"/>
  <c r="M654" i="3"/>
  <c r="N654" i="3" s="1"/>
  <c r="L654" i="3"/>
  <c r="K654" i="3"/>
  <c r="J654" i="3"/>
  <c r="N653" i="3"/>
  <c r="M653" i="3"/>
  <c r="L653" i="3"/>
  <c r="K653" i="3"/>
  <c r="J653" i="3"/>
  <c r="M652" i="3"/>
  <c r="N652" i="3" s="1"/>
  <c r="L652" i="3"/>
  <c r="K652" i="3"/>
  <c r="J652" i="3"/>
  <c r="M651" i="3"/>
  <c r="N651" i="3" s="1"/>
  <c r="L651" i="3"/>
  <c r="K651" i="3"/>
  <c r="J651" i="3"/>
  <c r="M650" i="3"/>
  <c r="N650" i="3" s="1"/>
  <c r="L650" i="3"/>
  <c r="K650" i="3"/>
  <c r="J650" i="3"/>
  <c r="M649" i="3"/>
  <c r="N649" i="3" s="1"/>
  <c r="L649" i="3"/>
  <c r="K649" i="3"/>
  <c r="J649" i="3"/>
  <c r="M648" i="3"/>
  <c r="N648" i="3" s="1"/>
  <c r="L648" i="3"/>
  <c r="K648" i="3"/>
  <c r="J648" i="3"/>
  <c r="M647" i="3"/>
  <c r="N647" i="3" s="1"/>
  <c r="L647" i="3"/>
  <c r="K647" i="3"/>
  <c r="J647" i="3"/>
  <c r="M646" i="3"/>
  <c r="N646" i="3" s="1"/>
  <c r="L646" i="3"/>
  <c r="K646" i="3"/>
  <c r="J646" i="3"/>
  <c r="M645" i="3"/>
  <c r="N645" i="3" s="1"/>
  <c r="L645" i="3"/>
  <c r="K645" i="3"/>
  <c r="J645" i="3"/>
  <c r="M644" i="3"/>
  <c r="N644" i="3" s="1"/>
  <c r="L644" i="3"/>
  <c r="K644" i="3"/>
  <c r="J644" i="3"/>
  <c r="M643" i="3"/>
  <c r="N643" i="3" s="1"/>
  <c r="L643" i="3"/>
  <c r="K643" i="3"/>
  <c r="J643" i="3"/>
  <c r="M642" i="3"/>
  <c r="N642" i="3" s="1"/>
  <c r="L642" i="3"/>
  <c r="K642" i="3"/>
  <c r="J642" i="3"/>
  <c r="M641" i="3"/>
  <c r="N641" i="3" s="1"/>
  <c r="L641" i="3"/>
  <c r="K641" i="3"/>
  <c r="J641" i="3"/>
  <c r="M640" i="3"/>
  <c r="N640" i="3" s="1"/>
  <c r="L640" i="3"/>
  <c r="K640" i="3"/>
  <c r="J640" i="3"/>
  <c r="M639" i="3"/>
  <c r="N639" i="3" s="1"/>
  <c r="L639" i="3"/>
  <c r="K639" i="3"/>
  <c r="J639" i="3"/>
  <c r="M638" i="3"/>
  <c r="N638" i="3" s="1"/>
  <c r="L638" i="3"/>
  <c r="K638" i="3"/>
  <c r="J638" i="3"/>
  <c r="N637" i="3"/>
  <c r="M637" i="3"/>
  <c r="L637" i="3"/>
  <c r="K637" i="3"/>
  <c r="J637" i="3"/>
  <c r="M636" i="3"/>
  <c r="N636" i="3" s="1"/>
  <c r="L636" i="3"/>
  <c r="K636" i="3"/>
  <c r="J636" i="3"/>
  <c r="M635" i="3"/>
  <c r="N635" i="3" s="1"/>
  <c r="L635" i="3"/>
  <c r="K635" i="3"/>
  <c r="J635" i="3"/>
  <c r="M634" i="3"/>
  <c r="N634" i="3" s="1"/>
  <c r="L634" i="3"/>
  <c r="K634" i="3"/>
  <c r="J634" i="3"/>
  <c r="M633" i="3"/>
  <c r="N633" i="3" s="1"/>
  <c r="L633" i="3"/>
  <c r="K633" i="3"/>
  <c r="M632" i="3"/>
  <c r="N632" i="3" s="1"/>
  <c r="L632" i="3"/>
  <c r="K632" i="3"/>
  <c r="J632" i="3"/>
  <c r="M631" i="3"/>
  <c r="N631" i="3" s="1"/>
  <c r="L631" i="3"/>
  <c r="K631" i="3"/>
  <c r="M630" i="3"/>
  <c r="N630" i="3" s="1"/>
  <c r="L630" i="3"/>
  <c r="K630" i="3"/>
  <c r="M629" i="3"/>
  <c r="N629" i="3" s="1"/>
  <c r="L629" i="3"/>
  <c r="K629" i="3"/>
  <c r="M628" i="3"/>
  <c r="N628" i="3" s="1"/>
  <c r="L628" i="3"/>
  <c r="K628" i="3"/>
  <c r="M627" i="3"/>
  <c r="N627" i="3" s="1"/>
  <c r="L627" i="3"/>
  <c r="K627" i="3"/>
  <c r="M626" i="3"/>
  <c r="N626" i="3" s="1"/>
  <c r="L626" i="3"/>
  <c r="K626" i="3"/>
  <c r="N625" i="3"/>
  <c r="M625" i="3"/>
  <c r="L625" i="3"/>
  <c r="K625" i="3"/>
  <c r="M624" i="3"/>
  <c r="N624" i="3" s="1"/>
  <c r="L624" i="3"/>
  <c r="K624" i="3"/>
  <c r="J624" i="3"/>
  <c r="N623" i="3"/>
  <c r="M623" i="3"/>
  <c r="L623" i="3"/>
  <c r="K623" i="3"/>
  <c r="M622" i="3"/>
  <c r="N622" i="3" s="1"/>
  <c r="L622" i="3"/>
  <c r="K622" i="3"/>
  <c r="M621" i="3"/>
  <c r="N621" i="3" s="1"/>
  <c r="L621" i="3"/>
  <c r="K621" i="3"/>
  <c r="J621" i="3"/>
  <c r="M620" i="3"/>
  <c r="N620" i="3" s="1"/>
  <c r="L620" i="3"/>
  <c r="K620" i="3"/>
  <c r="M619" i="3"/>
  <c r="N619" i="3" s="1"/>
  <c r="L619" i="3"/>
  <c r="K619" i="3"/>
  <c r="M618" i="3"/>
  <c r="N618" i="3" s="1"/>
  <c r="L618" i="3"/>
  <c r="K618" i="3"/>
  <c r="M617" i="3"/>
  <c r="N617" i="3" s="1"/>
  <c r="L617" i="3"/>
  <c r="K617" i="3"/>
  <c r="M616" i="3"/>
  <c r="N616" i="3" s="1"/>
  <c r="L616" i="3"/>
  <c r="K616" i="3"/>
  <c r="J616" i="3"/>
  <c r="M615" i="3"/>
  <c r="N615" i="3" s="1"/>
  <c r="L615" i="3"/>
  <c r="K615" i="3"/>
  <c r="M614" i="3"/>
  <c r="N614" i="3" s="1"/>
  <c r="L614" i="3"/>
  <c r="K614" i="3"/>
  <c r="M613" i="3"/>
  <c r="N613" i="3" s="1"/>
  <c r="L613" i="3"/>
  <c r="K613" i="3"/>
  <c r="J613" i="3"/>
  <c r="M612" i="3"/>
  <c r="N612" i="3" s="1"/>
  <c r="L612" i="3"/>
  <c r="K612" i="3"/>
  <c r="J612" i="3"/>
  <c r="M611" i="3"/>
  <c r="N611" i="3" s="1"/>
  <c r="L611" i="3"/>
  <c r="K611" i="3"/>
  <c r="J611" i="3"/>
  <c r="M610" i="3"/>
  <c r="N610" i="3" s="1"/>
  <c r="L610" i="3"/>
  <c r="K610" i="3"/>
  <c r="M609" i="3"/>
  <c r="N609" i="3" s="1"/>
  <c r="L609" i="3"/>
  <c r="K609" i="3"/>
  <c r="J609" i="3"/>
  <c r="M608" i="3"/>
  <c r="N608" i="3" s="1"/>
  <c r="L608" i="3"/>
  <c r="K608" i="3"/>
  <c r="J608" i="3"/>
  <c r="M607" i="3"/>
  <c r="N607" i="3" s="1"/>
  <c r="L607" i="3"/>
  <c r="K607" i="3"/>
  <c r="M606" i="3"/>
  <c r="N606" i="3" s="1"/>
  <c r="L606" i="3"/>
  <c r="K606" i="3"/>
  <c r="M605" i="3"/>
  <c r="N605" i="3" s="1"/>
  <c r="L605" i="3"/>
  <c r="K605" i="3"/>
  <c r="M604" i="3"/>
  <c r="N604" i="3" s="1"/>
  <c r="L604" i="3"/>
  <c r="K604" i="3"/>
  <c r="J604" i="3"/>
  <c r="M603" i="3"/>
  <c r="N603" i="3" s="1"/>
  <c r="L603" i="3"/>
  <c r="K603" i="3"/>
  <c r="J603" i="3"/>
  <c r="N602" i="3"/>
  <c r="M602" i="3"/>
  <c r="L602" i="3"/>
  <c r="K602" i="3"/>
  <c r="J602" i="3"/>
  <c r="M601" i="3"/>
  <c r="N601" i="3" s="1"/>
  <c r="L601" i="3"/>
  <c r="K601" i="3"/>
  <c r="J601" i="3"/>
  <c r="M600" i="3"/>
  <c r="N600" i="3" s="1"/>
  <c r="L600" i="3"/>
  <c r="K600" i="3"/>
  <c r="J600" i="3"/>
  <c r="M599" i="3"/>
  <c r="N599" i="3" s="1"/>
  <c r="L599" i="3"/>
  <c r="K599" i="3"/>
  <c r="J599" i="3"/>
  <c r="M598" i="3"/>
  <c r="N598" i="3" s="1"/>
  <c r="L598" i="3"/>
  <c r="K598" i="3"/>
  <c r="J598" i="3"/>
  <c r="M597" i="3"/>
  <c r="N597" i="3" s="1"/>
  <c r="L597" i="3"/>
  <c r="K597" i="3"/>
  <c r="J597" i="3"/>
  <c r="M596" i="3"/>
  <c r="N596" i="3" s="1"/>
  <c r="L596" i="3"/>
  <c r="K596" i="3"/>
  <c r="J596" i="3"/>
  <c r="M595" i="3"/>
  <c r="N595" i="3" s="1"/>
  <c r="L595" i="3"/>
  <c r="K595" i="3"/>
  <c r="J595" i="3"/>
  <c r="M594" i="3"/>
  <c r="N594" i="3" s="1"/>
  <c r="L594" i="3"/>
  <c r="K594" i="3"/>
  <c r="J594" i="3"/>
  <c r="M593" i="3"/>
  <c r="N593" i="3" s="1"/>
  <c r="L593" i="3"/>
  <c r="K593" i="3"/>
  <c r="J593" i="3"/>
  <c r="M592" i="3"/>
  <c r="N592" i="3" s="1"/>
  <c r="L592" i="3"/>
  <c r="K592" i="3"/>
  <c r="J592" i="3"/>
  <c r="M591" i="3"/>
  <c r="N591" i="3" s="1"/>
  <c r="L591" i="3"/>
  <c r="K591" i="3"/>
  <c r="J591" i="3"/>
  <c r="M590" i="3"/>
  <c r="N590" i="3" s="1"/>
  <c r="L590" i="3"/>
  <c r="K590" i="3"/>
  <c r="J590" i="3"/>
  <c r="M589" i="3"/>
  <c r="N589" i="3" s="1"/>
  <c r="L589" i="3"/>
  <c r="K589" i="3"/>
  <c r="J589" i="3"/>
  <c r="M588" i="3"/>
  <c r="N588" i="3" s="1"/>
  <c r="L588" i="3"/>
  <c r="K588" i="3"/>
  <c r="J588" i="3"/>
  <c r="M587" i="3"/>
  <c r="N587" i="3" s="1"/>
  <c r="L587" i="3"/>
  <c r="K587" i="3"/>
  <c r="J587" i="3"/>
  <c r="N586" i="3"/>
  <c r="M586" i="3"/>
  <c r="L586" i="3"/>
  <c r="K586" i="3"/>
  <c r="J586" i="3"/>
  <c r="M585" i="3"/>
  <c r="N585" i="3" s="1"/>
  <c r="L585" i="3"/>
  <c r="K585" i="3"/>
  <c r="J585" i="3"/>
  <c r="M584" i="3"/>
  <c r="N584" i="3" s="1"/>
  <c r="L584" i="3"/>
  <c r="K584" i="3"/>
  <c r="J584" i="3"/>
  <c r="M583" i="3"/>
  <c r="N583" i="3" s="1"/>
  <c r="L583" i="3"/>
  <c r="K583" i="3"/>
  <c r="J583" i="3"/>
  <c r="M582" i="3"/>
  <c r="N582" i="3" s="1"/>
  <c r="L582" i="3"/>
  <c r="K582" i="3"/>
  <c r="J582" i="3"/>
  <c r="M581" i="3"/>
  <c r="N581" i="3" s="1"/>
  <c r="L581" i="3"/>
  <c r="K581" i="3"/>
  <c r="J581" i="3"/>
  <c r="M580" i="3"/>
  <c r="N580" i="3" s="1"/>
  <c r="L580" i="3"/>
  <c r="K580" i="3"/>
  <c r="J580" i="3"/>
  <c r="M579" i="3"/>
  <c r="N579" i="3" s="1"/>
  <c r="L579" i="3"/>
  <c r="K579" i="3"/>
  <c r="J579" i="3"/>
  <c r="M578" i="3"/>
  <c r="N578" i="3" s="1"/>
  <c r="L578" i="3"/>
  <c r="K578" i="3"/>
  <c r="J578" i="3"/>
  <c r="M577" i="3"/>
  <c r="N577" i="3" s="1"/>
  <c r="L577" i="3"/>
  <c r="K577" i="3"/>
  <c r="J577" i="3"/>
  <c r="M576" i="3"/>
  <c r="N576" i="3" s="1"/>
  <c r="L576" i="3"/>
  <c r="K576" i="3"/>
  <c r="J576" i="3"/>
  <c r="M575" i="3"/>
  <c r="N575" i="3" s="1"/>
  <c r="L575" i="3"/>
  <c r="K575" i="3"/>
  <c r="J575" i="3"/>
  <c r="M574" i="3"/>
  <c r="N574" i="3" s="1"/>
  <c r="L574" i="3"/>
  <c r="K574" i="3"/>
  <c r="J574" i="3"/>
  <c r="M573" i="3"/>
  <c r="N573" i="3" s="1"/>
  <c r="L573" i="3"/>
  <c r="K573" i="3"/>
  <c r="J573" i="3"/>
  <c r="M572" i="3"/>
  <c r="N572" i="3" s="1"/>
  <c r="L572" i="3"/>
  <c r="K572" i="3"/>
  <c r="J572" i="3"/>
  <c r="M571" i="3"/>
  <c r="N571" i="3" s="1"/>
  <c r="L571" i="3"/>
  <c r="K571" i="3"/>
  <c r="J571" i="3"/>
  <c r="N570" i="3"/>
  <c r="M570" i="3"/>
  <c r="L570" i="3"/>
  <c r="K570" i="3"/>
  <c r="J570" i="3"/>
  <c r="M569" i="3"/>
  <c r="N569" i="3" s="1"/>
  <c r="L569" i="3"/>
  <c r="K569" i="3"/>
  <c r="J569" i="3"/>
  <c r="M568" i="3"/>
  <c r="N568" i="3" s="1"/>
  <c r="L568" i="3"/>
  <c r="K568" i="3"/>
  <c r="J568" i="3"/>
  <c r="M567" i="3"/>
  <c r="N567" i="3" s="1"/>
  <c r="L567" i="3"/>
  <c r="K567" i="3"/>
  <c r="J567" i="3"/>
  <c r="M566" i="3"/>
  <c r="N566" i="3" s="1"/>
  <c r="L566" i="3"/>
  <c r="K566" i="3"/>
  <c r="J566" i="3"/>
  <c r="M565" i="3"/>
  <c r="N565" i="3" s="1"/>
  <c r="L565" i="3"/>
  <c r="K565" i="3"/>
  <c r="J565" i="3"/>
  <c r="M564" i="3"/>
  <c r="N564" i="3" s="1"/>
  <c r="L564" i="3"/>
  <c r="K564" i="3"/>
  <c r="J564" i="3"/>
  <c r="M563" i="3"/>
  <c r="N563" i="3" s="1"/>
  <c r="L563" i="3"/>
  <c r="K563" i="3"/>
  <c r="J563" i="3"/>
  <c r="M562" i="3"/>
  <c r="N562" i="3" s="1"/>
  <c r="L562" i="3"/>
  <c r="K562" i="3"/>
  <c r="J562" i="3"/>
  <c r="N561" i="3"/>
  <c r="M561" i="3"/>
  <c r="L561" i="3"/>
  <c r="K561" i="3"/>
  <c r="J561" i="3"/>
  <c r="M560" i="3"/>
  <c r="N560" i="3" s="1"/>
  <c r="L560" i="3"/>
  <c r="K560" i="3"/>
  <c r="J560" i="3"/>
  <c r="N559" i="3"/>
  <c r="M559" i="3"/>
  <c r="L559" i="3"/>
  <c r="K559" i="3"/>
  <c r="J559" i="3"/>
  <c r="M558" i="3"/>
  <c r="N558" i="3" s="1"/>
  <c r="L558" i="3"/>
  <c r="K558" i="3"/>
  <c r="J558" i="3"/>
  <c r="M557" i="3"/>
  <c r="N557" i="3" s="1"/>
  <c r="L557" i="3"/>
  <c r="K557" i="3"/>
  <c r="J557" i="3"/>
  <c r="N556" i="3"/>
  <c r="M556" i="3"/>
  <c r="L556" i="3"/>
  <c r="K556" i="3"/>
  <c r="J556" i="3"/>
  <c r="M555" i="3"/>
  <c r="N555" i="3" s="1"/>
  <c r="L555" i="3"/>
  <c r="K555" i="3"/>
  <c r="J555" i="3"/>
  <c r="M554" i="3"/>
  <c r="N554" i="3" s="1"/>
  <c r="L554" i="3"/>
  <c r="K554" i="3"/>
  <c r="J554" i="3"/>
  <c r="M553" i="3"/>
  <c r="N553" i="3" s="1"/>
  <c r="L553" i="3"/>
  <c r="K553" i="3"/>
  <c r="J553" i="3"/>
  <c r="M552" i="3"/>
  <c r="N552" i="3" s="1"/>
  <c r="L552" i="3"/>
  <c r="K552" i="3"/>
  <c r="J552" i="3"/>
  <c r="M551" i="3"/>
  <c r="N551" i="3" s="1"/>
  <c r="L551" i="3"/>
  <c r="K551" i="3"/>
  <c r="J551" i="3"/>
  <c r="M550" i="3"/>
  <c r="N550" i="3" s="1"/>
  <c r="L550" i="3"/>
  <c r="K550" i="3"/>
  <c r="J550" i="3"/>
  <c r="M549" i="3"/>
  <c r="N549" i="3" s="1"/>
  <c r="L549" i="3"/>
  <c r="K549" i="3"/>
  <c r="J549" i="3"/>
  <c r="M548" i="3"/>
  <c r="N548" i="3" s="1"/>
  <c r="L548" i="3"/>
  <c r="K548" i="3"/>
  <c r="J548" i="3"/>
  <c r="M547" i="3"/>
  <c r="N547" i="3" s="1"/>
  <c r="L547" i="3"/>
  <c r="K547" i="3"/>
  <c r="J547" i="3"/>
  <c r="M546" i="3"/>
  <c r="N546" i="3" s="1"/>
  <c r="L546" i="3"/>
  <c r="K546" i="3"/>
  <c r="J546" i="3"/>
  <c r="N545" i="3"/>
  <c r="M545" i="3"/>
  <c r="L545" i="3"/>
  <c r="K545" i="3"/>
  <c r="J545" i="3"/>
  <c r="M544" i="3"/>
  <c r="N544" i="3" s="1"/>
  <c r="L544" i="3"/>
  <c r="K544" i="3"/>
  <c r="J544" i="3"/>
  <c r="M543" i="3"/>
  <c r="N543" i="3" s="1"/>
  <c r="L543" i="3"/>
  <c r="K543" i="3"/>
  <c r="J543" i="3"/>
  <c r="M542" i="3"/>
  <c r="N542" i="3" s="1"/>
  <c r="L542" i="3"/>
  <c r="K542" i="3"/>
  <c r="J542" i="3"/>
  <c r="M541" i="3"/>
  <c r="N541" i="3" s="1"/>
  <c r="L541" i="3"/>
  <c r="K541" i="3"/>
  <c r="J541" i="3"/>
  <c r="N540" i="3"/>
  <c r="M540" i="3"/>
  <c r="L540" i="3"/>
  <c r="K540" i="3"/>
  <c r="J540" i="3"/>
  <c r="M539" i="3"/>
  <c r="N539" i="3" s="1"/>
  <c r="L539" i="3"/>
  <c r="K539" i="3"/>
  <c r="J539" i="3"/>
  <c r="M538" i="3"/>
  <c r="N538" i="3" s="1"/>
  <c r="L538" i="3"/>
  <c r="K538" i="3"/>
  <c r="J538" i="3"/>
  <c r="M537" i="3"/>
  <c r="N537" i="3" s="1"/>
  <c r="L537" i="3"/>
  <c r="K537" i="3"/>
  <c r="J537" i="3"/>
  <c r="M536" i="3"/>
  <c r="N536" i="3" s="1"/>
  <c r="L536" i="3"/>
  <c r="K536" i="3"/>
  <c r="J536" i="3"/>
  <c r="M535" i="3"/>
  <c r="N535" i="3" s="1"/>
  <c r="L535" i="3"/>
  <c r="K535" i="3"/>
  <c r="J535" i="3"/>
  <c r="M534" i="3"/>
  <c r="N534" i="3" s="1"/>
  <c r="L534" i="3"/>
  <c r="K534" i="3"/>
  <c r="J534" i="3"/>
  <c r="N533" i="3"/>
  <c r="M533" i="3"/>
  <c r="L533" i="3"/>
  <c r="K533" i="3"/>
  <c r="J533" i="3"/>
  <c r="M532" i="3"/>
  <c r="N532" i="3" s="1"/>
  <c r="L532" i="3"/>
  <c r="K532" i="3"/>
  <c r="J532" i="3"/>
  <c r="M531" i="3"/>
  <c r="N531" i="3" s="1"/>
  <c r="L531" i="3"/>
  <c r="K531" i="3"/>
  <c r="J531" i="3"/>
  <c r="M530" i="3"/>
  <c r="N530" i="3" s="1"/>
  <c r="L530" i="3"/>
  <c r="K530" i="3"/>
  <c r="J530" i="3"/>
  <c r="M529" i="3"/>
  <c r="N529" i="3" s="1"/>
  <c r="L529" i="3"/>
  <c r="K529" i="3"/>
  <c r="J529" i="3"/>
  <c r="M528" i="3"/>
  <c r="N528" i="3" s="1"/>
  <c r="L528" i="3"/>
  <c r="K528" i="3"/>
  <c r="J528" i="3"/>
  <c r="M527" i="3"/>
  <c r="N527" i="3" s="1"/>
  <c r="L527" i="3"/>
  <c r="K527" i="3"/>
  <c r="J527" i="3"/>
  <c r="M526" i="3"/>
  <c r="N526" i="3" s="1"/>
  <c r="L526" i="3"/>
  <c r="K526" i="3"/>
  <c r="J526" i="3"/>
  <c r="M525" i="3"/>
  <c r="N525" i="3" s="1"/>
  <c r="L525" i="3"/>
  <c r="K525" i="3"/>
  <c r="J525" i="3"/>
  <c r="M524" i="3"/>
  <c r="N524" i="3" s="1"/>
  <c r="L524" i="3"/>
  <c r="K524" i="3"/>
  <c r="J524" i="3"/>
  <c r="M523" i="3"/>
  <c r="N523" i="3" s="1"/>
  <c r="L523" i="3"/>
  <c r="K523" i="3"/>
  <c r="J523" i="3"/>
  <c r="M522" i="3"/>
  <c r="N522" i="3" s="1"/>
  <c r="L522" i="3"/>
  <c r="K522" i="3"/>
  <c r="J522" i="3"/>
  <c r="M521" i="3"/>
  <c r="N521" i="3" s="1"/>
  <c r="L521" i="3"/>
  <c r="K521" i="3"/>
  <c r="J521" i="3"/>
  <c r="M520" i="3"/>
  <c r="N520" i="3" s="1"/>
  <c r="L520" i="3"/>
  <c r="K520" i="3"/>
  <c r="J520" i="3"/>
  <c r="N519" i="3"/>
  <c r="M519" i="3"/>
  <c r="L519" i="3"/>
  <c r="K519" i="3"/>
  <c r="J519" i="3"/>
  <c r="M518" i="3"/>
  <c r="N518" i="3" s="1"/>
  <c r="L518" i="3"/>
  <c r="K518" i="3"/>
  <c r="J518" i="3"/>
  <c r="M517" i="3"/>
  <c r="N517" i="3" s="1"/>
  <c r="L517" i="3"/>
  <c r="K517" i="3"/>
  <c r="J517" i="3"/>
  <c r="M516" i="3"/>
  <c r="N516" i="3" s="1"/>
  <c r="L516" i="3"/>
  <c r="K516" i="3"/>
  <c r="J516" i="3"/>
  <c r="M515" i="3"/>
  <c r="N515" i="3" s="1"/>
  <c r="L515" i="3"/>
  <c r="K515" i="3"/>
  <c r="J515" i="3"/>
  <c r="M514" i="3"/>
  <c r="N514" i="3" s="1"/>
  <c r="L514" i="3"/>
  <c r="K514" i="3"/>
  <c r="J514" i="3"/>
  <c r="M513" i="3"/>
  <c r="N513" i="3" s="1"/>
  <c r="L513" i="3"/>
  <c r="K513" i="3"/>
  <c r="J513" i="3"/>
  <c r="M512" i="3"/>
  <c r="N512" i="3" s="1"/>
  <c r="L512" i="3"/>
  <c r="K512" i="3"/>
  <c r="J512" i="3"/>
  <c r="M511" i="3"/>
  <c r="N511" i="3" s="1"/>
  <c r="L511" i="3"/>
  <c r="K511" i="3"/>
  <c r="J511" i="3"/>
  <c r="M510" i="3"/>
  <c r="N510" i="3" s="1"/>
  <c r="L510" i="3"/>
  <c r="K510" i="3"/>
  <c r="J510" i="3"/>
  <c r="N509" i="3"/>
  <c r="M509" i="3"/>
  <c r="L509" i="3"/>
  <c r="K509" i="3"/>
  <c r="J509" i="3"/>
  <c r="M508" i="3"/>
  <c r="N508" i="3" s="1"/>
  <c r="L508" i="3"/>
  <c r="K508" i="3"/>
  <c r="J508" i="3"/>
  <c r="M507" i="3"/>
  <c r="N507" i="3" s="1"/>
  <c r="L507" i="3"/>
  <c r="K507" i="3"/>
  <c r="J507" i="3"/>
  <c r="M506" i="3"/>
  <c r="N506" i="3" s="1"/>
  <c r="L506" i="3"/>
  <c r="K506" i="3"/>
  <c r="J506" i="3"/>
  <c r="M505" i="3"/>
  <c r="N505" i="3" s="1"/>
  <c r="L505" i="3"/>
  <c r="K505" i="3"/>
  <c r="J505" i="3"/>
  <c r="M504" i="3"/>
  <c r="N504" i="3" s="1"/>
  <c r="L504" i="3"/>
  <c r="K504" i="3"/>
  <c r="J504" i="3"/>
  <c r="M503" i="3"/>
  <c r="N503" i="3" s="1"/>
  <c r="L503" i="3"/>
  <c r="K503" i="3"/>
  <c r="J503" i="3"/>
  <c r="M502" i="3"/>
  <c r="N502" i="3" s="1"/>
  <c r="L502" i="3"/>
  <c r="K502" i="3"/>
  <c r="J502" i="3"/>
  <c r="M501" i="3"/>
  <c r="N501" i="3" s="1"/>
  <c r="L501" i="3"/>
  <c r="K501" i="3"/>
  <c r="J501" i="3"/>
  <c r="M500" i="3"/>
  <c r="N500" i="3" s="1"/>
  <c r="L500" i="3"/>
  <c r="K500" i="3"/>
  <c r="J500" i="3"/>
  <c r="M499" i="3"/>
  <c r="N499" i="3" s="1"/>
  <c r="L499" i="3"/>
  <c r="K499" i="3"/>
  <c r="J499" i="3"/>
  <c r="N498" i="3"/>
  <c r="M498" i="3"/>
  <c r="L498" i="3"/>
  <c r="K498" i="3"/>
  <c r="J498" i="3"/>
  <c r="M497" i="3"/>
  <c r="N497" i="3" s="1"/>
  <c r="L497" i="3"/>
  <c r="K497" i="3"/>
  <c r="J497" i="3"/>
  <c r="M496" i="3"/>
  <c r="N496" i="3" s="1"/>
  <c r="L496" i="3"/>
  <c r="K496" i="3"/>
  <c r="J496" i="3"/>
  <c r="M495" i="3"/>
  <c r="N495" i="3" s="1"/>
  <c r="L495" i="3"/>
  <c r="K495" i="3"/>
  <c r="J495" i="3"/>
  <c r="M494" i="3"/>
  <c r="N494" i="3" s="1"/>
  <c r="L494" i="3"/>
  <c r="K494" i="3"/>
  <c r="J494" i="3"/>
  <c r="M493" i="3"/>
  <c r="N493" i="3" s="1"/>
  <c r="L493" i="3"/>
  <c r="K493" i="3"/>
  <c r="J493" i="3"/>
  <c r="M492" i="3"/>
  <c r="N492" i="3" s="1"/>
  <c r="L492" i="3"/>
  <c r="K492" i="3"/>
  <c r="J492" i="3"/>
  <c r="N491" i="3"/>
  <c r="M491" i="3"/>
  <c r="L491" i="3"/>
  <c r="K491" i="3"/>
  <c r="J491" i="3"/>
  <c r="M490" i="3"/>
  <c r="N490" i="3" s="1"/>
  <c r="L490" i="3"/>
  <c r="K490" i="3"/>
  <c r="J490" i="3"/>
  <c r="M489" i="3"/>
  <c r="N489" i="3" s="1"/>
  <c r="L489" i="3"/>
  <c r="K489" i="3"/>
  <c r="J489" i="3"/>
  <c r="M488" i="3"/>
  <c r="N488" i="3" s="1"/>
  <c r="L488" i="3"/>
  <c r="K488" i="3"/>
  <c r="J488" i="3"/>
  <c r="M487" i="3"/>
  <c r="N487" i="3" s="1"/>
  <c r="L487" i="3"/>
  <c r="K487" i="3"/>
  <c r="J487" i="3"/>
  <c r="M486" i="3"/>
  <c r="N486" i="3" s="1"/>
  <c r="L486" i="3"/>
  <c r="K486" i="3"/>
  <c r="J486" i="3"/>
  <c r="M485" i="3"/>
  <c r="N485" i="3" s="1"/>
  <c r="L485" i="3"/>
  <c r="K485" i="3"/>
  <c r="J485" i="3"/>
  <c r="M484" i="3"/>
  <c r="N484" i="3" s="1"/>
  <c r="L484" i="3"/>
  <c r="K484" i="3"/>
  <c r="J484" i="3"/>
  <c r="M483" i="3"/>
  <c r="N483" i="3" s="1"/>
  <c r="L483" i="3"/>
  <c r="K483" i="3"/>
  <c r="J483" i="3"/>
  <c r="M482" i="3"/>
  <c r="N482" i="3" s="1"/>
  <c r="L482" i="3"/>
  <c r="K482" i="3"/>
  <c r="J482" i="3"/>
  <c r="M481" i="3"/>
  <c r="N481" i="3" s="1"/>
  <c r="L481" i="3"/>
  <c r="K481" i="3"/>
  <c r="J481" i="3"/>
  <c r="M480" i="3"/>
  <c r="N480" i="3" s="1"/>
  <c r="L480" i="3"/>
  <c r="K480" i="3"/>
  <c r="J480" i="3"/>
  <c r="N479" i="3"/>
  <c r="M479" i="3"/>
  <c r="L479" i="3"/>
  <c r="K479" i="3"/>
  <c r="J479" i="3"/>
  <c r="M478" i="3"/>
  <c r="N478" i="3" s="1"/>
  <c r="L478" i="3"/>
  <c r="K478" i="3"/>
  <c r="J478" i="3"/>
  <c r="M477" i="3"/>
  <c r="N477" i="3" s="1"/>
  <c r="L477" i="3"/>
  <c r="K477" i="3"/>
  <c r="J477" i="3"/>
  <c r="M476" i="3"/>
  <c r="N476" i="3" s="1"/>
  <c r="L476" i="3"/>
  <c r="K476" i="3"/>
  <c r="J476" i="3"/>
  <c r="M475" i="3"/>
  <c r="N475" i="3" s="1"/>
  <c r="L475" i="3"/>
  <c r="K475" i="3"/>
  <c r="J475" i="3"/>
  <c r="M474" i="3"/>
  <c r="N474" i="3" s="1"/>
  <c r="L474" i="3"/>
  <c r="K474" i="3"/>
  <c r="J474" i="3"/>
  <c r="M473" i="3"/>
  <c r="N473" i="3" s="1"/>
  <c r="L473" i="3"/>
  <c r="K473" i="3"/>
  <c r="J473" i="3"/>
  <c r="N472" i="3"/>
  <c r="M472" i="3"/>
  <c r="L472" i="3"/>
  <c r="K472" i="3"/>
  <c r="J472" i="3"/>
  <c r="M471" i="3"/>
  <c r="N471" i="3" s="1"/>
  <c r="L471" i="3"/>
  <c r="K471" i="3"/>
  <c r="J471" i="3"/>
  <c r="M470" i="3"/>
  <c r="N470" i="3" s="1"/>
  <c r="L470" i="3"/>
  <c r="K470" i="3"/>
  <c r="J470" i="3"/>
  <c r="M469" i="3"/>
  <c r="N469" i="3" s="1"/>
  <c r="L469" i="3"/>
  <c r="K469" i="3"/>
  <c r="J469" i="3"/>
  <c r="M468" i="3"/>
  <c r="N468" i="3" s="1"/>
  <c r="L468" i="3"/>
  <c r="K468" i="3"/>
  <c r="J468" i="3"/>
  <c r="M467" i="3"/>
  <c r="N467" i="3" s="1"/>
  <c r="L467" i="3"/>
  <c r="K467" i="3"/>
  <c r="J467" i="3"/>
  <c r="M466" i="3"/>
  <c r="N466" i="3" s="1"/>
  <c r="L466" i="3"/>
  <c r="K466" i="3"/>
  <c r="J466" i="3"/>
  <c r="M465" i="3"/>
  <c r="N465" i="3" s="1"/>
  <c r="L465" i="3"/>
  <c r="K465" i="3"/>
  <c r="J465" i="3"/>
  <c r="M464" i="3"/>
  <c r="N464" i="3" s="1"/>
  <c r="L464" i="3"/>
  <c r="K464" i="3"/>
  <c r="J464" i="3"/>
  <c r="M463" i="3"/>
  <c r="N463" i="3" s="1"/>
  <c r="L463" i="3"/>
  <c r="K463" i="3"/>
  <c r="J463" i="3"/>
  <c r="M462" i="3"/>
  <c r="N462" i="3" s="1"/>
  <c r="L462" i="3"/>
  <c r="K462" i="3"/>
  <c r="J462" i="3"/>
  <c r="M461" i="3"/>
  <c r="N461" i="3" s="1"/>
  <c r="L461" i="3"/>
  <c r="K461" i="3"/>
  <c r="J461" i="3"/>
  <c r="M460" i="3"/>
  <c r="N460" i="3" s="1"/>
  <c r="L460" i="3"/>
  <c r="K460" i="3"/>
  <c r="J460" i="3"/>
  <c r="M459" i="3"/>
  <c r="N459" i="3" s="1"/>
  <c r="L459" i="3"/>
  <c r="K459" i="3"/>
  <c r="J459" i="3"/>
  <c r="M458" i="3"/>
  <c r="N458" i="3" s="1"/>
  <c r="L458" i="3"/>
  <c r="K458" i="3"/>
  <c r="J458" i="3"/>
  <c r="M457" i="3"/>
  <c r="N457" i="3" s="1"/>
  <c r="L457" i="3"/>
  <c r="K457" i="3"/>
  <c r="J457" i="3"/>
  <c r="M456" i="3"/>
  <c r="N456" i="3" s="1"/>
  <c r="L456" i="3"/>
  <c r="K456" i="3"/>
  <c r="J456" i="3"/>
  <c r="M455" i="3"/>
  <c r="N455" i="3" s="1"/>
  <c r="L455" i="3"/>
  <c r="K455" i="3"/>
  <c r="J455" i="3"/>
  <c r="M454" i="3"/>
  <c r="N454" i="3" s="1"/>
  <c r="L454" i="3"/>
  <c r="K454" i="3"/>
  <c r="J454" i="3"/>
  <c r="M453" i="3"/>
  <c r="N453" i="3" s="1"/>
  <c r="L453" i="3"/>
  <c r="K453" i="3"/>
  <c r="J453" i="3"/>
  <c r="M452" i="3"/>
  <c r="N452" i="3" s="1"/>
  <c r="L452" i="3"/>
  <c r="K452" i="3"/>
  <c r="J452" i="3"/>
  <c r="M451" i="3"/>
  <c r="N451" i="3" s="1"/>
  <c r="L451" i="3"/>
  <c r="K451" i="3"/>
  <c r="J451" i="3"/>
  <c r="M450" i="3"/>
  <c r="N450" i="3" s="1"/>
  <c r="L450" i="3"/>
  <c r="K450" i="3"/>
  <c r="J450" i="3"/>
  <c r="M449" i="3"/>
  <c r="N449" i="3" s="1"/>
  <c r="L449" i="3"/>
  <c r="K449" i="3"/>
  <c r="J449" i="3"/>
  <c r="M448" i="3"/>
  <c r="N448" i="3" s="1"/>
  <c r="L448" i="3"/>
  <c r="K448" i="3"/>
  <c r="J448" i="3"/>
  <c r="M447" i="3"/>
  <c r="N447" i="3" s="1"/>
  <c r="L447" i="3"/>
  <c r="K447" i="3"/>
  <c r="J447" i="3"/>
  <c r="M446" i="3"/>
  <c r="N446" i="3" s="1"/>
  <c r="L446" i="3"/>
  <c r="K446" i="3"/>
  <c r="J446" i="3"/>
  <c r="M445" i="3"/>
  <c r="N445" i="3" s="1"/>
  <c r="L445" i="3"/>
  <c r="K445" i="3"/>
  <c r="J445" i="3"/>
  <c r="M444" i="3"/>
  <c r="N444" i="3" s="1"/>
  <c r="L444" i="3"/>
  <c r="K444" i="3"/>
  <c r="J444" i="3"/>
  <c r="M443" i="3"/>
  <c r="N443" i="3" s="1"/>
  <c r="L443" i="3"/>
  <c r="K443" i="3"/>
  <c r="J443" i="3"/>
  <c r="M442" i="3"/>
  <c r="N442" i="3" s="1"/>
  <c r="L442" i="3"/>
  <c r="K442" i="3"/>
  <c r="J442" i="3"/>
  <c r="M441" i="3"/>
  <c r="N441" i="3" s="1"/>
  <c r="L441" i="3"/>
  <c r="K441" i="3"/>
  <c r="J441" i="3"/>
  <c r="M440" i="3"/>
  <c r="N440" i="3" s="1"/>
  <c r="L440" i="3"/>
  <c r="K440" i="3"/>
  <c r="J440" i="3"/>
  <c r="N439" i="3"/>
  <c r="M439" i="3"/>
  <c r="L439" i="3"/>
  <c r="K439" i="3"/>
  <c r="J439" i="3"/>
  <c r="M438" i="3"/>
  <c r="N438" i="3" s="1"/>
  <c r="L438" i="3"/>
  <c r="K438" i="3"/>
  <c r="J438" i="3"/>
  <c r="M437" i="3"/>
  <c r="N437" i="3" s="1"/>
  <c r="L437" i="3"/>
  <c r="K437" i="3"/>
  <c r="J437" i="3"/>
  <c r="M436" i="3"/>
  <c r="N436" i="3" s="1"/>
  <c r="L436" i="3"/>
  <c r="K436" i="3"/>
  <c r="J436" i="3"/>
  <c r="M435" i="3"/>
  <c r="N435" i="3" s="1"/>
  <c r="L435" i="3"/>
  <c r="K435" i="3"/>
  <c r="J435" i="3"/>
  <c r="M434" i="3"/>
  <c r="N434" i="3" s="1"/>
  <c r="L434" i="3"/>
  <c r="K434" i="3"/>
  <c r="J434" i="3"/>
  <c r="M433" i="3"/>
  <c r="N433" i="3" s="1"/>
  <c r="L433" i="3"/>
  <c r="K433" i="3"/>
  <c r="J433" i="3"/>
  <c r="M432" i="3"/>
  <c r="N432" i="3" s="1"/>
  <c r="L432" i="3"/>
  <c r="K432" i="3"/>
  <c r="J432" i="3"/>
  <c r="M431" i="3"/>
  <c r="N431" i="3" s="1"/>
  <c r="L431" i="3"/>
  <c r="K431" i="3"/>
  <c r="J431" i="3"/>
  <c r="M430" i="3"/>
  <c r="N430" i="3" s="1"/>
  <c r="L430" i="3"/>
  <c r="K430" i="3"/>
  <c r="J430" i="3"/>
  <c r="M429" i="3"/>
  <c r="N429" i="3" s="1"/>
  <c r="L429" i="3"/>
  <c r="K429" i="3"/>
  <c r="J429" i="3"/>
  <c r="N428" i="3"/>
  <c r="M428" i="3"/>
  <c r="L428" i="3"/>
  <c r="K428" i="3"/>
  <c r="J428" i="3"/>
  <c r="M427" i="3"/>
  <c r="N427" i="3" s="1"/>
  <c r="L427" i="3"/>
  <c r="K427" i="3"/>
  <c r="J427" i="3"/>
  <c r="M426" i="3"/>
  <c r="N426" i="3" s="1"/>
  <c r="L426" i="3"/>
  <c r="K426" i="3"/>
  <c r="J426" i="3"/>
  <c r="M425" i="3"/>
  <c r="N425" i="3" s="1"/>
  <c r="L425" i="3"/>
  <c r="K425" i="3"/>
  <c r="J425" i="3"/>
  <c r="M424" i="3"/>
  <c r="N424" i="3" s="1"/>
  <c r="L424" i="3"/>
  <c r="K424" i="3"/>
  <c r="J424" i="3"/>
  <c r="M423" i="3"/>
  <c r="N423" i="3" s="1"/>
  <c r="L423" i="3"/>
  <c r="K423" i="3"/>
  <c r="J423" i="3"/>
  <c r="M422" i="3"/>
  <c r="N422" i="3" s="1"/>
  <c r="L422" i="3"/>
  <c r="K422" i="3"/>
  <c r="J422" i="3"/>
  <c r="M421" i="3"/>
  <c r="N421" i="3" s="1"/>
  <c r="L421" i="3"/>
  <c r="K421" i="3"/>
  <c r="J421" i="3"/>
  <c r="M420" i="3"/>
  <c r="N420" i="3" s="1"/>
  <c r="L420" i="3"/>
  <c r="K420" i="3"/>
  <c r="J420" i="3"/>
  <c r="M419" i="3"/>
  <c r="N419" i="3" s="1"/>
  <c r="L419" i="3"/>
  <c r="K419" i="3"/>
  <c r="J419" i="3"/>
  <c r="M418" i="3"/>
  <c r="N418" i="3" s="1"/>
  <c r="L418" i="3"/>
  <c r="K418" i="3"/>
  <c r="J418" i="3"/>
  <c r="M417" i="3"/>
  <c r="N417" i="3" s="1"/>
  <c r="L417" i="3"/>
  <c r="K417" i="3"/>
  <c r="J417" i="3"/>
  <c r="N416" i="3"/>
  <c r="M416" i="3"/>
  <c r="L416" i="3"/>
  <c r="K416" i="3"/>
  <c r="J416" i="3"/>
  <c r="M415" i="3"/>
  <c r="N415" i="3" s="1"/>
  <c r="L415" i="3"/>
  <c r="K415" i="3"/>
  <c r="J415" i="3"/>
  <c r="M414" i="3"/>
  <c r="N414" i="3" s="1"/>
  <c r="L414" i="3"/>
  <c r="K414" i="3"/>
  <c r="J414" i="3"/>
  <c r="M413" i="3"/>
  <c r="N413" i="3" s="1"/>
  <c r="L413" i="3"/>
  <c r="K413" i="3"/>
  <c r="J413" i="3"/>
  <c r="M412" i="3"/>
  <c r="N412" i="3" s="1"/>
  <c r="L412" i="3"/>
  <c r="K412" i="3"/>
  <c r="J412" i="3"/>
  <c r="M411" i="3"/>
  <c r="N411" i="3" s="1"/>
  <c r="L411" i="3"/>
  <c r="K411" i="3"/>
  <c r="J411" i="3"/>
  <c r="M410" i="3"/>
  <c r="N410" i="3" s="1"/>
  <c r="L410" i="3"/>
  <c r="K410" i="3"/>
  <c r="J410" i="3"/>
  <c r="M409" i="3"/>
  <c r="N409" i="3" s="1"/>
  <c r="L409" i="3"/>
  <c r="K409" i="3"/>
  <c r="J409" i="3"/>
  <c r="M408" i="3"/>
  <c r="N408" i="3" s="1"/>
  <c r="L408" i="3"/>
  <c r="K408" i="3"/>
  <c r="J408" i="3"/>
  <c r="M407" i="3"/>
  <c r="N407" i="3" s="1"/>
  <c r="L407" i="3"/>
  <c r="K407" i="3"/>
  <c r="J407" i="3"/>
  <c r="N406" i="3"/>
  <c r="M406" i="3"/>
  <c r="L406" i="3"/>
  <c r="K406" i="3"/>
  <c r="J406" i="3"/>
  <c r="M405" i="3"/>
  <c r="N405" i="3" s="1"/>
  <c r="L405" i="3"/>
  <c r="K405" i="3"/>
  <c r="J405" i="3"/>
  <c r="M404" i="3"/>
  <c r="N404" i="3" s="1"/>
  <c r="L404" i="3"/>
  <c r="K404" i="3"/>
  <c r="J404" i="3"/>
  <c r="M403" i="3"/>
  <c r="N403" i="3" s="1"/>
  <c r="L403" i="3"/>
  <c r="K403" i="3"/>
  <c r="J403" i="3"/>
  <c r="M402" i="3"/>
  <c r="N402" i="3" s="1"/>
  <c r="L402" i="3"/>
  <c r="K402" i="3"/>
  <c r="J402" i="3"/>
  <c r="M401" i="3"/>
  <c r="N401" i="3" s="1"/>
  <c r="L401" i="3"/>
  <c r="K401" i="3"/>
  <c r="J401" i="3"/>
  <c r="M400" i="3"/>
  <c r="N400" i="3" s="1"/>
  <c r="L400" i="3"/>
  <c r="K400" i="3"/>
  <c r="J400" i="3"/>
  <c r="M399" i="3"/>
  <c r="N399" i="3" s="1"/>
  <c r="L399" i="3"/>
  <c r="K399" i="3"/>
  <c r="J399" i="3"/>
  <c r="M398" i="3"/>
  <c r="N398" i="3" s="1"/>
  <c r="L398" i="3"/>
  <c r="K398" i="3"/>
  <c r="J398" i="3"/>
  <c r="M397" i="3"/>
  <c r="N397" i="3" s="1"/>
  <c r="L397" i="3"/>
  <c r="K397" i="3"/>
  <c r="J397" i="3"/>
  <c r="M396" i="3"/>
  <c r="N396" i="3" s="1"/>
  <c r="L396" i="3"/>
  <c r="K396" i="3"/>
  <c r="J396" i="3"/>
  <c r="N395" i="3"/>
  <c r="M395" i="3"/>
  <c r="L395" i="3"/>
  <c r="K395" i="3"/>
  <c r="J395" i="3"/>
  <c r="M394" i="3"/>
  <c r="N394" i="3" s="1"/>
  <c r="L394" i="3"/>
  <c r="K394" i="3"/>
  <c r="J394" i="3"/>
  <c r="M393" i="3"/>
  <c r="N393" i="3" s="1"/>
  <c r="L393" i="3"/>
  <c r="K393" i="3"/>
  <c r="J393" i="3"/>
  <c r="M392" i="3"/>
  <c r="N392" i="3" s="1"/>
  <c r="L392" i="3"/>
  <c r="K392" i="3"/>
  <c r="J392" i="3"/>
  <c r="M391" i="3"/>
  <c r="N391" i="3" s="1"/>
  <c r="L391" i="3"/>
  <c r="K391" i="3"/>
  <c r="J391" i="3"/>
  <c r="M390" i="3"/>
  <c r="N390" i="3" s="1"/>
  <c r="L390" i="3"/>
  <c r="K390" i="3"/>
  <c r="J390" i="3"/>
  <c r="M389" i="3"/>
  <c r="N389" i="3" s="1"/>
  <c r="L389" i="3"/>
  <c r="K389" i="3"/>
  <c r="J389" i="3"/>
  <c r="M388" i="3"/>
  <c r="N388" i="3" s="1"/>
  <c r="L388" i="3"/>
  <c r="K388" i="3"/>
  <c r="J388" i="3"/>
  <c r="M387" i="3"/>
  <c r="N387" i="3" s="1"/>
  <c r="L387" i="3"/>
  <c r="K387" i="3"/>
  <c r="J387" i="3"/>
  <c r="M386" i="3"/>
  <c r="N386" i="3" s="1"/>
  <c r="L386" i="3"/>
  <c r="K386" i="3"/>
  <c r="J386" i="3"/>
  <c r="M385" i="3"/>
  <c r="N385" i="3" s="1"/>
  <c r="L385" i="3"/>
  <c r="K385" i="3"/>
  <c r="J385" i="3"/>
  <c r="M384" i="3"/>
  <c r="N384" i="3" s="1"/>
  <c r="L384" i="3"/>
  <c r="K384" i="3"/>
  <c r="J384" i="3"/>
  <c r="M383" i="3"/>
  <c r="N383" i="3" s="1"/>
  <c r="L383" i="3"/>
  <c r="K383" i="3"/>
  <c r="J383" i="3"/>
  <c r="M382" i="3"/>
  <c r="N382" i="3" s="1"/>
  <c r="L382" i="3"/>
  <c r="K382" i="3"/>
  <c r="J382" i="3"/>
  <c r="M381" i="3"/>
  <c r="N381" i="3" s="1"/>
  <c r="L381" i="3"/>
  <c r="K381" i="3"/>
  <c r="J381" i="3"/>
  <c r="M380" i="3"/>
  <c r="N380" i="3" s="1"/>
  <c r="L380" i="3"/>
  <c r="K380" i="3"/>
  <c r="J380" i="3"/>
  <c r="M379" i="3"/>
  <c r="N379" i="3" s="1"/>
  <c r="L379" i="3"/>
  <c r="K379" i="3"/>
  <c r="J379" i="3"/>
  <c r="M378" i="3"/>
  <c r="N378" i="3" s="1"/>
  <c r="L378" i="3"/>
  <c r="K378" i="3"/>
  <c r="J378" i="3"/>
  <c r="M377" i="3"/>
  <c r="N377" i="3" s="1"/>
  <c r="L377" i="3"/>
  <c r="K377" i="3"/>
  <c r="J377" i="3"/>
  <c r="N376" i="3"/>
  <c r="M376" i="3"/>
  <c r="L376" i="3"/>
  <c r="K376" i="3"/>
  <c r="J376" i="3"/>
  <c r="M375" i="3"/>
  <c r="N375" i="3" s="1"/>
  <c r="L375" i="3"/>
  <c r="K375" i="3"/>
  <c r="J375" i="3"/>
  <c r="M374" i="3"/>
  <c r="N374" i="3" s="1"/>
  <c r="L374" i="3"/>
  <c r="K374" i="3"/>
  <c r="J374" i="3"/>
  <c r="M373" i="3"/>
  <c r="N373" i="3" s="1"/>
  <c r="L373" i="3"/>
  <c r="K373" i="3"/>
  <c r="J373" i="3"/>
  <c r="M372" i="3"/>
  <c r="N372" i="3" s="1"/>
  <c r="L372" i="3"/>
  <c r="K372" i="3"/>
  <c r="J372" i="3"/>
  <c r="N371" i="3"/>
  <c r="M371" i="3"/>
  <c r="L371" i="3"/>
  <c r="K371" i="3"/>
  <c r="J371" i="3"/>
  <c r="M370" i="3"/>
  <c r="N370" i="3" s="1"/>
  <c r="L370" i="3"/>
  <c r="K370" i="3"/>
  <c r="J370" i="3"/>
  <c r="M369" i="3"/>
  <c r="N369" i="3" s="1"/>
  <c r="L369" i="3"/>
  <c r="K369" i="3"/>
  <c r="J369" i="3"/>
  <c r="M368" i="3"/>
  <c r="N368" i="3" s="1"/>
  <c r="L368" i="3"/>
  <c r="K368" i="3"/>
  <c r="J368" i="3"/>
  <c r="M367" i="3"/>
  <c r="N367" i="3" s="1"/>
  <c r="L367" i="3"/>
  <c r="K367" i="3"/>
  <c r="J367" i="3"/>
  <c r="M366" i="3"/>
  <c r="N366" i="3" s="1"/>
  <c r="L366" i="3"/>
  <c r="K366" i="3"/>
  <c r="J366" i="3"/>
  <c r="M365" i="3"/>
  <c r="N365" i="3" s="1"/>
  <c r="L365" i="3"/>
  <c r="K365" i="3"/>
  <c r="J365" i="3"/>
  <c r="M364" i="3"/>
  <c r="N364" i="3" s="1"/>
  <c r="L364" i="3"/>
  <c r="K364" i="3"/>
  <c r="J364" i="3"/>
  <c r="M363" i="3"/>
  <c r="N363" i="3" s="1"/>
  <c r="L363" i="3"/>
  <c r="K363" i="3"/>
  <c r="J363" i="3"/>
  <c r="M362" i="3"/>
  <c r="N362" i="3" s="1"/>
  <c r="L362" i="3"/>
  <c r="K362" i="3"/>
  <c r="J362" i="3"/>
  <c r="M361" i="3"/>
  <c r="N361" i="3" s="1"/>
  <c r="L361" i="3"/>
  <c r="K361" i="3"/>
  <c r="J361" i="3"/>
  <c r="M360" i="3"/>
  <c r="N360" i="3" s="1"/>
  <c r="L360" i="3"/>
  <c r="K360" i="3"/>
  <c r="J360" i="3"/>
  <c r="M359" i="3"/>
  <c r="N359" i="3" s="1"/>
  <c r="L359" i="3"/>
  <c r="K359" i="3"/>
  <c r="J359" i="3"/>
  <c r="M358" i="3"/>
  <c r="N358" i="3" s="1"/>
  <c r="L358" i="3"/>
  <c r="K358" i="3"/>
  <c r="J358" i="3"/>
  <c r="M357" i="3"/>
  <c r="N357" i="3" s="1"/>
  <c r="L357" i="3"/>
  <c r="K357" i="3"/>
  <c r="J357" i="3"/>
  <c r="M356" i="3"/>
  <c r="N356" i="3" s="1"/>
  <c r="L356" i="3"/>
  <c r="K356" i="3"/>
  <c r="J356" i="3"/>
  <c r="N355" i="3"/>
  <c r="M355" i="3"/>
  <c r="L355" i="3"/>
  <c r="K355" i="3"/>
  <c r="J355" i="3"/>
  <c r="M354" i="3"/>
  <c r="N354" i="3" s="1"/>
  <c r="L354" i="3"/>
  <c r="K354" i="3"/>
  <c r="J354" i="3"/>
  <c r="M353" i="3"/>
  <c r="N353" i="3" s="1"/>
  <c r="L353" i="3"/>
  <c r="K353" i="3"/>
  <c r="J353" i="3"/>
  <c r="M352" i="3"/>
  <c r="N352" i="3" s="1"/>
  <c r="L352" i="3"/>
  <c r="K352" i="3"/>
  <c r="J352" i="3"/>
  <c r="M351" i="3"/>
  <c r="N351" i="3" s="1"/>
  <c r="L351" i="3"/>
  <c r="K351" i="3"/>
  <c r="J351" i="3"/>
  <c r="M350" i="3"/>
  <c r="N350" i="3" s="1"/>
  <c r="L350" i="3"/>
  <c r="K350" i="3"/>
  <c r="J350" i="3"/>
  <c r="M349" i="3"/>
  <c r="N349" i="3" s="1"/>
  <c r="L349" i="3"/>
  <c r="K349" i="3"/>
  <c r="J349" i="3"/>
  <c r="M348" i="3"/>
  <c r="N348" i="3" s="1"/>
  <c r="L348" i="3"/>
  <c r="K348" i="3"/>
  <c r="J348" i="3"/>
  <c r="M347" i="3"/>
  <c r="N347" i="3" s="1"/>
  <c r="L347" i="3"/>
  <c r="K347" i="3"/>
  <c r="J347" i="3"/>
  <c r="M346" i="3"/>
  <c r="N346" i="3" s="1"/>
  <c r="L346" i="3"/>
  <c r="K346" i="3"/>
  <c r="J346" i="3"/>
  <c r="M345" i="3"/>
  <c r="N345" i="3" s="1"/>
  <c r="L345" i="3"/>
  <c r="K345" i="3"/>
  <c r="J345" i="3"/>
  <c r="M344" i="3"/>
  <c r="N344" i="3" s="1"/>
  <c r="L344" i="3"/>
  <c r="K344" i="3"/>
  <c r="J344" i="3"/>
  <c r="M343" i="3"/>
  <c r="N343" i="3" s="1"/>
  <c r="L343" i="3"/>
  <c r="K343" i="3"/>
  <c r="J343" i="3"/>
  <c r="M342" i="3"/>
  <c r="N342" i="3" s="1"/>
  <c r="L342" i="3"/>
  <c r="K342" i="3"/>
  <c r="J342" i="3"/>
  <c r="M341" i="3"/>
  <c r="N341" i="3" s="1"/>
  <c r="L341" i="3"/>
  <c r="K341" i="3"/>
  <c r="J341" i="3"/>
  <c r="M340" i="3"/>
  <c r="N340" i="3" s="1"/>
  <c r="L340" i="3"/>
  <c r="K340" i="3"/>
  <c r="J340" i="3"/>
  <c r="M339" i="3"/>
  <c r="N339" i="3" s="1"/>
  <c r="L339" i="3"/>
  <c r="K339" i="3"/>
  <c r="J339" i="3"/>
  <c r="M338" i="3"/>
  <c r="N338" i="3" s="1"/>
  <c r="L338" i="3"/>
  <c r="K338" i="3"/>
  <c r="J338" i="3"/>
  <c r="M337" i="3"/>
  <c r="N337" i="3" s="1"/>
  <c r="L337" i="3"/>
  <c r="K337" i="3"/>
  <c r="J337" i="3"/>
  <c r="M336" i="3"/>
  <c r="N336" i="3" s="1"/>
  <c r="L336" i="3"/>
  <c r="K336" i="3"/>
  <c r="J336" i="3"/>
  <c r="M335" i="3"/>
  <c r="N335" i="3" s="1"/>
  <c r="L335" i="3"/>
  <c r="K335" i="3"/>
  <c r="J335" i="3"/>
  <c r="M334" i="3"/>
  <c r="N334" i="3" s="1"/>
  <c r="L334" i="3"/>
  <c r="K334" i="3"/>
  <c r="J334" i="3"/>
  <c r="M333" i="3"/>
  <c r="N333" i="3" s="1"/>
  <c r="L333" i="3"/>
  <c r="K333" i="3"/>
  <c r="J333" i="3"/>
  <c r="N332" i="3"/>
  <c r="M332" i="3"/>
  <c r="L332" i="3"/>
  <c r="K332" i="3"/>
  <c r="J332" i="3"/>
  <c r="M331" i="3"/>
  <c r="N331" i="3" s="1"/>
  <c r="L331" i="3"/>
  <c r="K331" i="3"/>
  <c r="J331" i="3"/>
  <c r="M330" i="3"/>
  <c r="N330" i="3" s="1"/>
  <c r="L330" i="3"/>
  <c r="K330" i="3"/>
  <c r="J330" i="3"/>
  <c r="M329" i="3"/>
  <c r="N329" i="3" s="1"/>
  <c r="L329" i="3"/>
  <c r="K329" i="3"/>
  <c r="J329" i="3"/>
  <c r="M328" i="3"/>
  <c r="N328" i="3" s="1"/>
  <c r="L328" i="3"/>
  <c r="K328" i="3"/>
  <c r="J328" i="3"/>
  <c r="M327" i="3"/>
  <c r="N327" i="3" s="1"/>
  <c r="L327" i="3"/>
  <c r="K327" i="3"/>
  <c r="J327" i="3"/>
  <c r="M326" i="3"/>
  <c r="N326" i="3" s="1"/>
  <c r="L326" i="3"/>
  <c r="K326" i="3"/>
  <c r="J326" i="3"/>
  <c r="M325" i="3"/>
  <c r="N325" i="3" s="1"/>
  <c r="L325" i="3"/>
  <c r="K325" i="3"/>
  <c r="J325" i="3"/>
  <c r="M324" i="3"/>
  <c r="N324" i="3" s="1"/>
  <c r="L324" i="3"/>
  <c r="K324" i="3"/>
  <c r="J324" i="3"/>
  <c r="M323" i="3"/>
  <c r="N323" i="3" s="1"/>
  <c r="L323" i="3"/>
  <c r="K323" i="3"/>
  <c r="J323" i="3"/>
  <c r="M322" i="3"/>
  <c r="N322" i="3" s="1"/>
  <c r="L322" i="3"/>
  <c r="K322" i="3"/>
  <c r="J322" i="3"/>
  <c r="M321" i="3"/>
  <c r="N321" i="3" s="1"/>
  <c r="L321" i="3"/>
  <c r="K321" i="3"/>
  <c r="J321" i="3"/>
  <c r="M320" i="3"/>
  <c r="N320" i="3" s="1"/>
  <c r="L320" i="3"/>
  <c r="K320" i="3"/>
  <c r="J320" i="3"/>
  <c r="M319" i="3"/>
  <c r="N319" i="3" s="1"/>
  <c r="L319" i="3"/>
  <c r="K319" i="3"/>
  <c r="J319" i="3"/>
  <c r="M318" i="3"/>
  <c r="N318" i="3" s="1"/>
  <c r="L318" i="3"/>
  <c r="K318" i="3"/>
  <c r="J318" i="3"/>
  <c r="M317" i="3"/>
  <c r="N317" i="3" s="1"/>
  <c r="L317" i="3"/>
  <c r="K317" i="3"/>
  <c r="J317" i="3"/>
  <c r="M316" i="3"/>
  <c r="N316" i="3" s="1"/>
  <c r="L316" i="3"/>
  <c r="K316" i="3"/>
  <c r="J316" i="3"/>
  <c r="M315" i="3"/>
  <c r="N315" i="3" s="1"/>
  <c r="L315" i="3"/>
  <c r="K315" i="3"/>
  <c r="J315" i="3"/>
  <c r="M314" i="3"/>
  <c r="N314" i="3" s="1"/>
  <c r="L314" i="3"/>
  <c r="K314" i="3"/>
  <c r="J314" i="3"/>
  <c r="M313" i="3"/>
  <c r="N313" i="3" s="1"/>
  <c r="L313" i="3"/>
  <c r="K313" i="3"/>
  <c r="J313" i="3"/>
  <c r="M312" i="3"/>
  <c r="N312" i="3" s="1"/>
  <c r="L312" i="3"/>
  <c r="K312" i="3"/>
  <c r="J312" i="3"/>
  <c r="M311" i="3"/>
  <c r="N311" i="3" s="1"/>
  <c r="L311" i="3"/>
  <c r="K311" i="3"/>
  <c r="J311" i="3"/>
  <c r="M310" i="3"/>
  <c r="N310" i="3" s="1"/>
  <c r="L310" i="3"/>
  <c r="K310" i="3"/>
  <c r="J310" i="3"/>
  <c r="M309" i="3"/>
  <c r="N309" i="3" s="1"/>
  <c r="L309" i="3"/>
  <c r="K309" i="3"/>
  <c r="J309" i="3"/>
  <c r="M308" i="3"/>
  <c r="N308" i="3" s="1"/>
  <c r="L308" i="3"/>
  <c r="K308" i="3"/>
  <c r="J308" i="3"/>
  <c r="M307" i="3"/>
  <c r="N307" i="3" s="1"/>
  <c r="L307" i="3"/>
  <c r="K307" i="3"/>
  <c r="J307" i="3"/>
  <c r="M306" i="3"/>
  <c r="N306" i="3" s="1"/>
  <c r="L306" i="3"/>
  <c r="K306" i="3"/>
  <c r="J306" i="3"/>
  <c r="M305" i="3"/>
  <c r="N305" i="3" s="1"/>
  <c r="L305" i="3"/>
  <c r="K305" i="3"/>
  <c r="J305" i="3"/>
  <c r="M304" i="3"/>
  <c r="N304" i="3" s="1"/>
  <c r="L304" i="3"/>
  <c r="K304" i="3"/>
  <c r="J304" i="3"/>
  <c r="M303" i="3"/>
  <c r="N303" i="3" s="1"/>
  <c r="L303" i="3"/>
  <c r="K303" i="3"/>
  <c r="J303" i="3"/>
  <c r="N302" i="3"/>
  <c r="M302" i="3"/>
  <c r="L302" i="3"/>
  <c r="K302" i="3"/>
  <c r="J302" i="3"/>
  <c r="M301" i="3"/>
  <c r="N301" i="3" s="1"/>
  <c r="L301" i="3"/>
  <c r="K301" i="3"/>
  <c r="J301" i="3"/>
  <c r="M300" i="3"/>
  <c r="N300" i="3" s="1"/>
  <c r="L300" i="3"/>
  <c r="K300" i="3"/>
  <c r="J300" i="3"/>
  <c r="M299" i="3"/>
  <c r="N299" i="3" s="1"/>
  <c r="L299" i="3"/>
  <c r="K299" i="3"/>
  <c r="J299" i="3"/>
  <c r="M298" i="3"/>
  <c r="N298" i="3" s="1"/>
  <c r="L298" i="3"/>
  <c r="K298" i="3"/>
  <c r="J298" i="3"/>
  <c r="M297" i="3"/>
  <c r="N297" i="3" s="1"/>
  <c r="L297" i="3"/>
  <c r="K297" i="3"/>
  <c r="J297" i="3"/>
  <c r="M296" i="3"/>
  <c r="N296" i="3" s="1"/>
  <c r="L296" i="3"/>
  <c r="K296" i="3"/>
  <c r="J296" i="3"/>
  <c r="N295" i="3"/>
  <c r="M295" i="3"/>
  <c r="L295" i="3"/>
  <c r="K295" i="3"/>
  <c r="J295" i="3"/>
  <c r="M294" i="3"/>
  <c r="N294" i="3" s="1"/>
  <c r="L294" i="3"/>
  <c r="K294" i="3"/>
  <c r="J294" i="3"/>
  <c r="M293" i="3"/>
  <c r="N293" i="3" s="1"/>
  <c r="L293" i="3"/>
  <c r="K293" i="3"/>
  <c r="J293" i="3"/>
  <c r="M292" i="3"/>
  <c r="N292" i="3" s="1"/>
  <c r="L292" i="3"/>
  <c r="K292" i="3"/>
  <c r="J292" i="3"/>
  <c r="M291" i="3"/>
  <c r="N291" i="3" s="1"/>
  <c r="L291" i="3"/>
  <c r="K291" i="3"/>
  <c r="J291" i="3"/>
  <c r="M290" i="3"/>
  <c r="N290" i="3" s="1"/>
  <c r="L290" i="3"/>
  <c r="K290" i="3"/>
  <c r="J290" i="3"/>
  <c r="M289" i="3"/>
  <c r="N289" i="3" s="1"/>
  <c r="L289" i="3"/>
  <c r="K289" i="3"/>
  <c r="J289" i="3"/>
  <c r="M288" i="3"/>
  <c r="N288" i="3" s="1"/>
  <c r="L288" i="3"/>
  <c r="K288" i="3"/>
  <c r="J288" i="3"/>
  <c r="M287" i="3"/>
  <c r="N287" i="3" s="1"/>
  <c r="L287" i="3"/>
  <c r="K287" i="3"/>
  <c r="J287" i="3"/>
  <c r="N286" i="3"/>
  <c r="M286" i="3"/>
  <c r="L286" i="3"/>
  <c r="K286" i="3"/>
  <c r="J286" i="3"/>
  <c r="M285" i="3"/>
  <c r="N285" i="3" s="1"/>
  <c r="L285" i="3"/>
  <c r="K285" i="3"/>
  <c r="J285" i="3"/>
  <c r="M284" i="3"/>
  <c r="N284" i="3" s="1"/>
  <c r="L284" i="3"/>
  <c r="K284" i="3"/>
  <c r="J284" i="3"/>
  <c r="M283" i="3"/>
  <c r="N283" i="3" s="1"/>
  <c r="L283" i="3"/>
  <c r="K283" i="3"/>
  <c r="J283" i="3"/>
  <c r="M282" i="3"/>
  <c r="N282" i="3" s="1"/>
  <c r="L282" i="3"/>
  <c r="K282" i="3"/>
  <c r="J282" i="3"/>
  <c r="M281" i="3"/>
  <c r="N281" i="3" s="1"/>
  <c r="L281" i="3"/>
  <c r="K281" i="3"/>
  <c r="J281" i="3"/>
  <c r="M280" i="3"/>
  <c r="N280" i="3" s="1"/>
  <c r="L280" i="3"/>
  <c r="K280" i="3"/>
  <c r="J280" i="3"/>
  <c r="M279" i="3"/>
  <c r="N279" i="3" s="1"/>
  <c r="L279" i="3"/>
  <c r="K279" i="3"/>
  <c r="J279" i="3"/>
  <c r="M278" i="3"/>
  <c r="N278" i="3" s="1"/>
  <c r="L278" i="3"/>
  <c r="K278" i="3"/>
  <c r="J278" i="3"/>
  <c r="N277" i="3"/>
  <c r="M277" i="3"/>
  <c r="L277" i="3"/>
  <c r="K277" i="3"/>
  <c r="J277" i="3"/>
  <c r="M276" i="3"/>
  <c r="N276" i="3" s="1"/>
  <c r="L276" i="3"/>
  <c r="K276" i="3"/>
  <c r="J276" i="3"/>
  <c r="M275" i="3"/>
  <c r="N275" i="3" s="1"/>
  <c r="L275" i="3"/>
  <c r="K275" i="3"/>
  <c r="J275" i="3"/>
  <c r="M274" i="3"/>
  <c r="N274" i="3" s="1"/>
  <c r="L274" i="3"/>
  <c r="K274" i="3"/>
  <c r="J274" i="3"/>
  <c r="M273" i="3"/>
  <c r="N273" i="3" s="1"/>
  <c r="L273" i="3"/>
  <c r="K273" i="3"/>
  <c r="J273" i="3"/>
  <c r="M272" i="3"/>
  <c r="N272" i="3" s="1"/>
  <c r="L272" i="3"/>
  <c r="K272" i="3"/>
  <c r="J272" i="3"/>
  <c r="M271" i="3"/>
  <c r="N271" i="3" s="1"/>
  <c r="L271" i="3"/>
  <c r="K271" i="3"/>
  <c r="J271" i="3"/>
  <c r="N270" i="3"/>
  <c r="M270" i="3"/>
  <c r="L270" i="3"/>
  <c r="K270" i="3"/>
  <c r="J270" i="3"/>
  <c r="M269" i="3"/>
  <c r="N269" i="3" s="1"/>
  <c r="L269" i="3"/>
  <c r="K269" i="3"/>
  <c r="J269" i="3"/>
  <c r="M268" i="3"/>
  <c r="N268" i="3" s="1"/>
  <c r="L268" i="3"/>
  <c r="K268" i="3"/>
  <c r="J268" i="3"/>
  <c r="M267" i="3"/>
  <c r="N267" i="3" s="1"/>
  <c r="L267" i="3"/>
  <c r="K267" i="3"/>
  <c r="J267" i="3"/>
  <c r="M266" i="3"/>
  <c r="N266" i="3" s="1"/>
  <c r="L266" i="3"/>
  <c r="K266" i="3"/>
  <c r="J266" i="3"/>
  <c r="M265" i="3"/>
  <c r="N265" i="3" s="1"/>
  <c r="L265" i="3"/>
  <c r="K265" i="3"/>
  <c r="J265" i="3"/>
  <c r="M264" i="3"/>
  <c r="N264" i="3" s="1"/>
  <c r="L264" i="3"/>
  <c r="K264" i="3"/>
  <c r="J264" i="3"/>
  <c r="M263" i="3"/>
  <c r="N263" i="3" s="1"/>
  <c r="L263" i="3"/>
  <c r="K263" i="3"/>
  <c r="J263" i="3"/>
  <c r="M262" i="3"/>
  <c r="N262" i="3" s="1"/>
  <c r="L262" i="3"/>
  <c r="K262" i="3"/>
  <c r="J262" i="3"/>
  <c r="M261" i="3"/>
  <c r="N261" i="3" s="1"/>
  <c r="L261" i="3"/>
  <c r="K261" i="3"/>
  <c r="J261" i="3"/>
  <c r="M260" i="3"/>
  <c r="N260" i="3" s="1"/>
  <c r="L260" i="3"/>
  <c r="K260" i="3"/>
  <c r="J260" i="3"/>
  <c r="M259" i="3"/>
  <c r="N259" i="3" s="1"/>
  <c r="L259" i="3"/>
  <c r="K259" i="3"/>
  <c r="J259" i="3"/>
  <c r="M258" i="3"/>
  <c r="N258" i="3" s="1"/>
  <c r="L258" i="3"/>
  <c r="K258" i="3"/>
  <c r="J258" i="3"/>
  <c r="M257" i="3"/>
  <c r="N257" i="3" s="1"/>
  <c r="L257" i="3"/>
  <c r="K257" i="3"/>
  <c r="J257" i="3"/>
  <c r="M256" i="3"/>
  <c r="N256" i="3" s="1"/>
  <c r="L256" i="3"/>
  <c r="K256" i="3"/>
  <c r="J256" i="3"/>
  <c r="M255" i="3"/>
  <c r="N255" i="3" s="1"/>
  <c r="L255" i="3"/>
  <c r="K255" i="3"/>
  <c r="J255" i="3"/>
  <c r="M254" i="3"/>
  <c r="N254" i="3" s="1"/>
  <c r="L254" i="3"/>
  <c r="K254" i="3"/>
  <c r="J254" i="3"/>
  <c r="M253" i="3"/>
  <c r="N253" i="3" s="1"/>
  <c r="L253" i="3"/>
  <c r="K253" i="3"/>
  <c r="J253" i="3"/>
  <c r="M252" i="3"/>
  <c r="N252" i="3" s="1"/>
  <c r="L252" i="3"/>
  <c r="K252" i="3"/>
  <c r="J252" i="3"/>
  <c r="M251" i="3"/>
  <c r="N251" i="3" s="1"/>
  <c r="L251" i="3"/>
  <c r="K251" i="3"/>
  <c r="J251" i="3"/>
  <c r="M250" i="3"/>
  <c r="N250" i="3" s="1"/>
  <c r="L250" i="3"/>
  <c r="K250" i="3"/>
  <c r="J250" i="3"/>
  <c r="M249" i="3"/>
  <c r="N249" i="3" s="1"/>
  <c r="L249" i="3"/>
  <c r="K249" i="3"/>
  <c r="J249" i="3"/>
  <c r="M248" i="3"/>
  <c r="N248" i="3" s="1"/>
  <c r="L248" i="3"/>
  <c r="K248" i="3"/>
  <c r="J248" i="3"/>
  <c r="M247" i="3"/>
  <c r="N247" i="3" s="1"/>
  <c r="L247" i="3"/>
  <c r="K247" i="3"/>
  <c r="J247" i="3"/>
  <c r="M246" i="3"/>
  <c r="N246" i="3" s="1"/>
  <c r="L246" i="3"/>
  <c r="K246" i="3"/>
  <c r="J246" i="3"/>
  <c r="M245" i="3"/>
  <c r="N245" i="3" s="1"/>
  <c r="L245" i="3"/>
  <c r="K245" i="3"/>
  <c r="J245" i="3"/>
  <c r="M244" i="3"/>
  <c r="N244" i="3" s="1"/>
  <c r="L244" i="3"/>
  <c r="K244" i="3"/>
  <c r="J244" i="3"/>
  <c r="N243" i="3"/>
  <c r="M243" i="3"/>
  <c r="L243" i="3"/>
  <c r="K243" i="3"/>
  <c r="J243" i="3"/>
  <c r="M242" i="3"/>
  <c r="N242" i="3" s="1"/>
  <c r="L242" i="3"/>
  <c r="K242" i="3"/>
  <c r="J242" i="3"/>
  <c r="M241" i="3"/>
  <c r="N241" i="3" s="1"/>
  <c r="L241" i="3"/>
  <c r="K241" i="3"/>
  <c r="J241" i="3"/>
  <c r="M240" i="3"/>
  <c r="N240" i="3" s="1"/>
  <c r="L240" i="3"/>
  <c r="K240" i="3"/>
  <c r="J240" i="3"/>
  <c r="M239" i="3"/>
  <c r="N239" i="3" s="1"/>
  <c r="L239" i="3"/>
  <c r="K239" i="3"/>
  <c r="J239" i="3"/>
  <c r="M238" i="3"/>
  <c r="N238" i="3" s="1"/>
  <c r="L238" i="3"/>
  <c r="K238" i="3"/>
  <c r="J238" i="3"/>
  <c r="M237" i="3"/>
  <c r="N237" i="3" s="1"/>
  <c r="L237" i="3"/>
  <c r="K237" i="3"/>
  <c r="J237" i="3"/>
  <c r="M236" i="3"/>
  <c r="N236" i="3" s="1"/>
  <c r="L236" i="3"/>
  <c r="K236" i="3"/>
  <c r="J236" i="3"/>
  <c r="M235" i="3"/>
  <c r="N235" i="3" s="1"/>
  <c r="L235" i="3"/>
  <c r="K235" i="3"/>
  <c r="J235" i="3"/>
  <c r="M234" i="3"/>
  <c r="N234" i="3" s="1"/>
  <c r="L234" i="3"/>
  <c r="K234" i="3"/>
  <c r="J234" i="3"/>
  <c r="M233" i="3"/>
  <c r="N233" i="3" s="1"/>
  <c r="L233" i="3"/>
  <c r="K233" i="3"/>
  <c r="J233" i="3"/>
  <c r="M232" i="3"/>
  <c r="N232" i="3" s="1"/>
  <c r="L232" i="3"/>
  <c r="K232" i="3"/>
  <c r="J232" i="3"/>
  <c r="M231" i="3"/>
  <c r="N231" i="3" s="1"/>
  <c r="L231" i="3"/>
  <c r="K231" i="3"/>
  <c r="J231" i="3"/>
  <c r="M230" i="3"/>
  <c r="N230" i="3" s="1"/>
  <c r="L230" i="3"/>
  <c r="K230" i="3"/>
  <c r="J230" i="3"/>
  <c r="M229" i="3"/>
  <c r="N229" i="3" s="1"/>
  <c r="L229" i="3"/>
  <c r="K229" i="3"/>
  <c r="J229" i="3"/>
  <c r="N228" i="3"/>
  <c r="M228" i="3"/>
  <c r="L228" i="3"/>
  <c r="K228" i="3"/>
  <c r="J228" i="3"/>
  <c r="M227" i="3"/>
  <c r="N227" i="3" s="1"/>
  <c r="L227" i="3"/>
  <c r="K227" i="3"/>
  <c r="J227" i="3"/>
  <c r="M226" i="3"/>
  <c r="N226" i="3" s="1"/>
  <c r="L226" i="3"/>
  <c r="K226" i="3"/>
  <c r="J226" i="3"/>
  <c r="M225" i="3"/>
  <c r="N225" i="3" s="1"/>
  <c r="L225" i="3"/>
  <c r="K225" i="3"/>
  <c r="J225" i="3"/>
  <c r="M224" i="3"/>
  <c r="N224" i="3" s="1"/>
  <c r="L224" i="3"/>
  <c r="K224" i="3"/>
  <c r="J224" i="3"/>
  <c r="N223" i="3"/>
  <c r="M223" i="3"/>
  <c r="L223" i="3"/>
  <c r="K223" i="3"/>
  <c r="J223" i="3"/>
  <c r="M222" i="3"/>
  <c r="N222" i="3" s="1"/>
  <c r="L222" i="3"/>
  <c r="K222" i="3"/>
  <c r="J222" i="3"/>
  <c r="M221" i="3"/>
  <c r="N221" i="3" s="1"/>
  <c r="L221" i="3"/>
  <c r="K221" i="3"/>
  <c r="J221" i="3"/>
  <c r="M220" i="3"/>
  <c r="N220" i="3" s="1"/>
  <c r="L220" i="3"/>
  <c r="K220" i="3"/>
  <c r="J220" i="3"/>
  <c r="M219" i="3"/>
  <c r="N219" i="3" s="1"/>
  <c r="L219" i="3"/>
  <c r="K219" i="3"/>
  <c r="J219" i="3"/>
  <c r="M218" i="3"/>
  <c r="N218" i="3" s="1"/>
  <c r="L218" i="3"/>
  <c r="K218" i="3"/>
  <c r="J218" i="3"/>
  <c r="M217" i="3"/>
  <c r="N217" i="3" s="1"/>
  <c r="L217" i="3"/>
  <c r="K217" i="3"/>
  <c r="J217" i="3"/>
  <c r="N216" i="3"/>
  <c r="M216" i="3"/>
  <c r="L216" i="3"/>
  <c r="K216" i="3"/>
  <c r="J216" i="3"/>
  <c r="M215" i="3"/>
  <c r="N215" i="3" s="1"/>
  <c r="L215" i="3"/>
  <c r="K215" i="3"/>
  <c r="J215" i="3"/>
  <c r="M214" i="3"/>
  <c r="N214" i="3" s="1"/>
  <c r="L214" i="3"/>
  <c r="K214" i="3"/>
  <c r="J214" i="3"/>
  <c r="M213" i="3"/>
  <c r="N213" i="3" s="1"/>
  <c r="L213" i="3"/>
  <c r="K213" i="3"/>
  <c r="J213" i="3"/>
  <c r="M212" i="3"/>
  <c r="N212" i="3" s="1"/>
  <c r="L212" i="3"/>
  <c r="K212" i="3"/>
  <c r="J212" i="3"/>
  <c r="N211" i="3"/>
  <c r="M211" i="3"/>
  <c r="L211" i="3"/>
  <c r="K211" i="3"/>
  <c r="J211" i="3"/>
  <c r="M210" i="3"/>
  <c r="N210" i="3" s="1"/>
  <c r="L210" i="3"/>
  <c r="K210" i="3"/>
  <c r="J210" i="3"/>
  <c r="M209" i="3"/>
  <c r="N209" i="3" s="1"/>
  <c r="L209" i="3"/>
  <c r="K209" i="3"/>
  <c r="J209" i="3"/>
  <c r="M208" i="3"/>
  <c r="N208" i="3" s="1"/>
  <c r="L208" i="3"/>
  <c r="K208" i="3"/>
  <c r="J208" i="3"/>
  <c r="M207" i="3"/>
  <c r="N207" i="3" s="1"/>
  <c r="L207" i="3"/>
  <c r="K207" i="3"/>
  <c r="J207" i="3"/>
  <c r="M206" i="3"/>
  <c r="N206" i="3" s="1"/>
  <c r="L206" i="3"/>
  <c r="K206" i="3"/>
  <c r="J206" i="3"/>
  <c r="M205" i="3"/>
  <c r="N205" i="3" s="1"/>
  <c r="L205" i="3"/>
  <c r="K205" i="3"/>
  <c r="J205" i="3"/>
  <c r="M204" i="3"/>
  <c r="N204" i="3" s="1"/>
  <c r="L204" i="3"/>
  <c r="K204" i="3"/>
  <c r="J204" i="3"/>
  <c r="M203" i="3"/>
  <c r="N203" i="3" s="1"/>
  <c r="L203" i="3"/>
  <c r="K203" i="3"/>
  <c r="J203" i="3"/>
  <c r="M202" i="3"/>
  <c r="N202" i="3" s="1"/>
  <c r="L202" i="3"/>
  <c r="K202" i="3"/>
  <c r="J202" i="3"/>
  <c r="M201" i="3"/>
  <c r="N201" i="3" s="1"/>
  <c r="L201" i="3"/>
  <c r="K201" i="3"/>
  <c r="J201" i="3"/>
  <c r="M200" i="3"/>
  <c r="N200" i="3" s="1"/>
  <c r="L200" i="3"/>
  <c r="K200" i="3"/>
  <c r="J200" i="3"/>
  <c r="M199" i="3"/>
  <c r="N199" i="3" s="1"/>
  <c r="L199" i="3"/>
  <c r="K199" i="3"/>
  <c r="J199" i="3"/>
  <c r="M198" i="3"/>
  <c r="N198" i="3" s="1"/>
  <c r="L198" i="3"/>
  <c r="K198" i="3"/>
  <c r="J198" i="3"/>
  <c r="M197" i="3"/>
  <c r="N197" i="3" s="1"/>
  <c r="L197" i="3"/>
  <c r="K197" i="3"/>
  <c r="J197" i="3"/>
  <c r="N196" i="3"/>
  <c r="M196" i="3"/>
  <c r="L196" i="3"/>
  <c r="K196" i="3"/>
  <c r="J196" i="3"/>
  <c r="M195" i="3"/>
  <c r="N195" i="3" s="1"/>
  <c r="L195" i="3"/>
  <c r="K195" i="3"/>
  <c r="J195" i="3"/>
  <c r="M194" i="3"/>
  <c r="N194" i="3" s="1"/>
  <c r="L194" i="3"/>
  <c r="K194" i="3"/>
  <c r="J194" i="3"/>
  <c r="M193" i="3"/>
  <c r="N193" i="3" s="1"/>
  <c r="L193" i="3"/>
  <c r="K193" i="3"/>
  <c r="J193" i="3"/>
  <c r="M192" i="3"/>
  <c r="N192" i="3" s="1"/>
  <c r="L192" i="3"/>
  <c r="K192" i="3"/>
  <c r="J192" i="3"/>
  <c r="N191" i="3"/>
  <c r="M191" i="3"/>
  <c r="L191" i="3"/>
  <c r="K191" i="3"/>
  <c r="J191" i="3"/>
  <c r="M190" i="3"/>
  <c r="N190" i="3" s="1"/>
  <c r="L190" i="3"/>
  <c r="K190" i="3"/>
  <c r="J190" i="3"/>
  <c r="M189" i="3"/>
  <c r="N189" i="3" s="1"/>
  <c r="L189" i="3"/>
  <c r="K189" i="3"/>
  <c r="J189" i="3"/>
  <c r="M188" i="3"/>
  <c r="N188" i="3" s="1"/>
  <c r="L188" i="3"/>
  <c r="K188" i="3"/>
  <c r="J188" i="3"/>
  <c r="M187" i="3"/>
  <c r="N187" i="3" s="1"/>
  <c r="L187" i="3"/>
  <c r="K187" i="3"/>
  <c r="J187" i="3"/>
  <c r="M186" i="3"/>
  <c r="N186" i="3" s="1"/>
  <c r="L186" i="3"/>
  <c r="K186" i="3"/>
  <c r="J186" i="3"/>
  <c r="M185" i="3"/>
  <c r="N185" i="3" s="1"/>
  <c r="L185" i="3"/>
  <c r="K185" i="3"/>
  <c r="J185" i="3"/>
  <c r="M184" i="3"/>
  <c r="N184" i="3" s="1"/>
  <c r="L184" i="3"/>
  <c r="K184" i="3"/>
  <c r="J184" i="3"/>
  <c r="M183" i="3"/>
  <c r="N183" i="3" s="1"/>
  <c r="L183" i="3"/>
  <c r="K183" i="3"/>
  <c r="J183" i="3"/>
  <c r="M182" i="3"/>
  <c r="N182" i="3" s="1"/>
  <c r="L182" i="3"/>
  <c r="K182" i="3"/>
  <c r="J182" i="3"/>
  <c r="M181" i="3"/>
  <c r="N181" i="3" s="1"/>
  <c r="L181" i="3"/>
  <c r="K181" i="3"/>
  <c r="J181" i="3"/>
  <c r="M180" i="3"/>
  <c r="N180" i="3" s="1"/>
  <c r="L180" i="3"/>
  <c r="K180" i="3"/>
  <c r="J180" i="3"/>
  <c r="M179" i="3"/>
  <c r="N179" i="3" s="1"/>
  <c r="L179" i="3"/>
  <c r="K179" i="3"/>
  <c r="J179" i="3"/>
  <c r="M178" i="3"/>
  <c r="N178" i="3" s="1"/>
  <c r="L178" i="3"/>
  <c r="K178" i="3"/>
  <c r="J178" i="3"/>
  <c r="M177" i="3"/>
  <c r="N177" i="3" s="1"/>
  <c r="L177" i="3"/>
  <c r="K177" i="3"/>
  <c r="J177" i="3"/>
  <c r="M176" i="3"/>
  <c r="N176" i="3" s="1"/>
  <c r="L176" i="3"/>
  <c r="K176" i="3"/>
  <c r="J176" i="3"/>
  <c r="M175" i="3"/>
  <c r="N175" i="3" s="1"/>
  <c r="L175" i="3"/>
  <c r="K175" i="3"/>
  <c r="J175" i="3"/>
  <c r="M174" i="3"/>
  <c r="N174" i="3" s="1"/>
  <c r="L174" i="3"/>
  <c r="K174" i="3"/>
  <c r="J174" i="3"/>
  <c r="M173" i="3"/>
  <c r="N173" i="3" s="1"/>
  <c r="L173" i="3"/>
  <c r="K173" i="3"/>
  <c r="J173" i="3"/>
  <c r="M172" i="3"/>
  <c r="N172" i="3" s="1"/>
  <c r="L172" i="3"/>
  <c r="K172" i="3"/>
  <c r="J172" i="3"/>
  <c r="M171" i="3"/>
  <c r="N171" i="3" s="1"/>
  <c r="L171" i="3"/>
  <c r="K171" i="3"/>
  <c r="J171" i="3"/>
  <c r="M170" i="3"/>
  <c r="N170" i="3" s="1"/>
  <c r="L170" i="3"/>
  <c r="K170" i="3"/>
  <c r="J170" i="3"/>
  <c r="M169" i="3"/>
  <c r="N169" i="3" s="1"/>
  <c r="L169" i="3"/>
  <c r="K169" i="3"/>
  <c r="J169" i="3"/>
  <c r="M168" i="3"/>
  <c r="N168" i="3" s="1"/>
  <c r="L168" i="3"/>
  <c r="K168" i="3"/>
  <c r="J168" i="3"/>
  <c r="M167" i="3"/>
  <c r="N167" i="3" s="1"/>
  <c r="L167" i="3"/>
  <c r="K167" i="3"/>
  <c r="J167" i="3"/>
  <c r="M166" i="3"/>
  <c r="N166" i="3" s="1"/>
  <c r="L166" i="3"/>
  <c r="K166" i="3"/>
  <c r="J166" i="3"/>
  <c r="M165" i="3"/>
  <c r="N165" i="3" s="1"/>
  <c r="L165" i="3"/>
  <c r="K165" i="3"/>
  <c r="J165" i="3"/>
  <c r="M164" i="3"/>
  <c r="N164" i="3" s="1"/>
  <c r="L164" i="3"/>
  <c r="K164" i="3"/>
  <c r="J164" i="3"/>
  <c r="M163" i="3"/>
  <c r="N163" i="3" s="1"/>
  <c r="L163" i="3"/>
  <c r="K163" i="3"/>
  <c r="J163" i="3"/>
  <c r="M162" i="3"/>
  <c r="N162" i="3" s="1"/>
  <c r="L162" i="3"/>
  <c r="K162" i="3"/>
  <c r="J162" i="3"/>
  <c r="M161" i="3"/>
  <c r="N161" i="3" s="1"/>
  <c r="L161" i="3"/>
  <c r="K161" i="3"/>
  <c r="J161" i="3"/>
  <c r="M160" i="3"/>
  <c r="N160" i="3" s="1"/>
  <c r="L160" i="3"/>
  <c r="K160" i="3"/>
  <c r="J160" i="3"/>
  <c r="N159" i="3"/>
  <c r="M159" i="3"/>
  <c r="L159" i="3"/>
  <c r="K159" i="3"/>
  <c r="J159" i="3"/>
  <c r="M158" i="3"/>
  <c r="N158" i="3" s="1"/>
  <c r="L158" i="3"/>
  <c r="K158" i="3"/>
  <c r="J158" i="3"/>
  <c r="M157" i="3"/>
  <c r="N157" i="3" s="1"/>
  <c r="L157" i="3"/>
  <c r="K157" i="3"/>
  <c r="J157" i="3"/>
  <c r="M156" i="3"/>
  <c r="N156" i="3" s="1"/>
  <c r="L156" i="3"/>
  <c r="K156" i="3"/>
  <c r="J156" i="3"/>
  <c r="M155" i="3"/>
  <c r="N155" i="3" s="1"/>
  <c r="L155" i="3"/>
  <c r="K155" i="3"/>
  <c r="J155" i="3"/>
  <c r="M154" i="3"/>
  <c r="N154" i="3" s="1"/>
  <c r="L154" i="3"/>
  <c r="K154" i="3"/>
  <c r="J154" i="3"/>
  <c r="M153" i="3"/>
  <c r="N153" i="3" s="1"/>
  <c r="L153" i="3"/>
  <c r="K153" i="3"/>
  <c r="J153" i="3"/>
  <c r="M152" i="3"/>
  <c r="N152" i="3" s="1"/>
  <c r="L152" i="3"/>
  <c r="K152" i="3"/>
  <c r="J152" i="3"/>
  <c r="N151" i="3"/>
  <c r="M151" i="3"/>
  <c r="L151" i="3"/>
  <c r="K151" i="3"/>
  <c r="J151" i="3"/>
  <c r="M150" i="3"/>
  <c r="N150" i="3" s="1"/>
  <c r="L150" i="3"/>
  <c r="K150" i="3"/>
  <c r="J150" i="3"/>
  <c r="M149" i="3"/>
  <c r="N149" i="3" s="1"/>
  <c r="L149" i="3"/>
  <c r="K149" i="3"/>
  <c r="J149" i="3"/>
  <c r="N148" i="3"/>
  <c r="M148" i="3"/>
  <c r="L148" i="3"/>
  <c r="K148" i="3"/>
  <c r="J148" i="3"/>
  <c r="M147" i="3"/>
  <c r="N147" i="3" s="1"/>
  <c r="L147" i="3"/>
  <c r="K147" i="3"/>
  <c r="J147" i="3"/>
  <c r="M146" i="3"/>
  <c r="N146" i="3" s="1"/>
  <c r="L146" i="3"/>
  <c r="K146" i="3"/>
  <c r="J146" i="3"/>
  <c r="M145" i="3"/>
  <c r="N145" i="3" s="1"/>
  <c r="L145" i="3"/>
  <c r="K145" i="3"/>
  <c r="J145" i="3"/>
  <c r="M144" i="3"/>
  <c r="N144" i="3" s="1"/>
  <c r="L144" i="3"/>
  <c r="K144" i="3"/>
  <c r="J144" i="3"/>
  <c r="M143" i="3"/>
  <c r="N143" i="3" s="1"/>
  <c r="L143" i="3"/>
  <c r="K143" i="3"/>
  <c r="J143" i="3"/>
  <c r="M142" i="3"/>
  <c r="N142" i="3" s="1"/>
  <c r="L142" i="3"/>
  <c r="K142" i="3"/>
  <c r="J142" i="3"/>
  <c r="M141" i="3"/>
  <c r="N141" i="3" s="1"/>
  <c r="L141" i="3"/>
  <c r="K141" i="3"/>
  <c r="J141" i="3"/>
  <c r="M140" i="3"/>
  <c r="N140" i="3" s="1"/>
  <c r="L140" i="3"/>
  <c r="K140" i="3"/>
  <c r="J140" i="3"/>
  <c r="M139" i="3"/>
  <c r="N139" i="3" s="1"/>
  <c r="L139" i="3"/>
  <c r="K139" i="3"/>
  <c r="J139" i="3"/>
  <c r="M138" i="3"/>
  <c r="N138" i="3" s="1"/>
  <c r="L138" i="3"/>
  <c r="K138" i="3"/>
  <c r="J138" i="3"/>
  <c r="M137" i="3"/>
  <c r="N137" i="3" s="1"/>
  <c r="L137" i="3"/>
  <c r="K137" i="3"/>
  <c r="J137" i="3"/>
  <c r="M136" i="3"/>
  <c r="N136" i="3" s="1"/>
  <c r="L136" i="3"/>
  <c r="K136" i="3"/>
  <c r="J136" i="3"/>
  <c r="M135" i="3"/>
  <c r="N135" i="3" s="1"/>
  <c r="L135" i="3"/>
  <c r="K135" i="3"/>
  <c r="J135" i="3"/>
  <c r="N134" i="3"/>
  <c r="M134" i="3"/>
  <c r="L134" i="3"/>
  <c r="K134" i="3"/>
  <c r="J134" i="3"/>
  <c r="M133" i="3"/>
  <c r="N133" i="3" s="1"/>
  <c r="L133" i="3"/>
  <c r="K133" i="3"/>
  <c r="J133" i="3"/>
  <c r="M132" i="3"/>
  <c r="N132" i="3" s="1"/>
  <c r="L132" i="3"/>
  <c r="K132" i="3"/>
  <c r="J132" i="3"/>
  <c r="M131" i="3"/>
  <c r="N131" i="3" s="1"/>
  <c r="L131" i="3"/>
  <c r="K131" i="3"/>
  <c r="J131" i="3"/>
  <c r="M130" i="3"/>
  <c r="N130" i="3" s="1"/>
  <c r="L130" i="3"/>
  <c r="K130" i="3"/>
  <c r="J130" i="3"/>
  <c r="M129" i="3"/>
  <c r="N129" i="3" s="1"/>
  <c r="L129" i="3"/>
  <c r="K129" i="3"/>
  <c r="J129" i="3"/>
  <c r="M128" i="3"/>
  <c r="N128" i="3" s="1"/>
  <c r="L128" i="3"/>
  <c r="K128" i="3"/>
  <c r="J128" i="3"/>
  <c r="M127" i="3"/>
  <c r="N127" i="3" s="1"/>
  <c r="L127" i="3"/>
  <c r="K127" i="3"/>
  <c r="J127" i="3"/>
  <c r="M126" i="3"/>
  <c r="N126" i="3" s="1"/>
  <c r="L126" i="3"/>
  <c r="K126" i="3"/>
  <c r="J126" i="3"/>
  <c r="M125" i="3"/>
  <c r="N125" i="3" s="1"/>
  <c r="L125" i="3"/>
  <c r="K125" i="3"/>
  <c r="J125" i="3"/>
  <c r="M124" i="3"/>
  <c r="N124" i="3" s="1"/>
  <c r="L124" i="3"/>
  <c r="K124" i="3"/>
  <c r="J124" i="3"/>
  <c r="M123" i="3"/>
  <c r="N123" i="3" s="1"/>
  <c r="L123" i="3"/>
  <c r="K123" i="3"/>
  <c r="J123" i="3"/>
  <c r="M122" i="3"/>
  <c r="N122" i="3" s="1"/>
  <c r="L122" i="3"/>
  <c r="K122" i="3"/>
  <c r="J122" i="3"/>
  <c r="M121" i="3"/>
  <c r="N121" i="3" s="1"/>
  <c r="L121" i="3"/>
  <c r="K121" i="3"/>
  <c r="J121" i="3"/>
  <c r="M120" i="3"/>
  <c r="N120" i="3" s="1"/>
  <c r="L120" i="3"/>
  <c r="K120" i="3"/>
  <c r="J120" i="3"/>
  <c r="N119" i="3"/>
  <c r="M119" i="3"/>
  <c r="L119" i="3"/>
  <c r="K119" i="3"/>
  <c r="J119" i="3"/>
  <c r="M118" i="3"/>
  <c r="N118" i="3" s="1"/>
  <c r="L118" i="3"/>
  <c r="K118" i="3"/>
  <c r="J118" i="3"/>
  <c r="M117" i="3"/>
  <c r="N117" i="3" s="1"/>
  <c r="L117" i="3"/>
  <c r="K117" i="3"/>
  <c r="J117" i="3"/>
  <c r="M116" i="3"/>
  <c r="N116" i="3" s="1"/>
  <c r="L116" i="3"/>
  <c r="K116" i="3"/>
  <c r="J116" i="3"/>
  <c r="M115" i="3"/>
  <c r="N115" i="3" s="1"/>
  <c r="L115" i="3"/>
  <c r="K115" i="3"/>
  <c r="J115" i="3"/>
  <c r="M114" i="3"/>
  <c r="N114" i="3" s="1"/>
  <c r="L114" i="3"/>
  <c r="K114" i="3"/>
  <c r="J114" i="3"/>
  <c r="M113" i="3"/>
  <c r="N113" i="3" s="1"/>
  <c r="L113" i="3"/>
  <c r="K113" i="3"/>
  <c r="J113" i="3"/>
  <c r="M112" i="3"/>
  <c r="N112" i="3" s="1"/>
  <c r="L112" i="3"/>
  <c r="K112" i="3"/>
  <c r="J112" i="3"/>
  <c r="M111" i="3"/>
  <c r="N111" i="3" s="1"/>
  <c r="L111" i="3"/>
  <c r="K111" i="3"/>
  <c r="J111" i="3"/>
  <c r="M110" i="3"/>
  <c r="N110" i="3" s="1"/>
  <c r="L110" i="3"/>
  <c r="K110" i="3"/>
  <c r="J110" i="3"/>
  <c r="M109" i="3"/>
  <c r="N109" i="3" s="1"/>
  <c r="L109" i="3"/>
  <c r="K109" i="3"/>
  <c r="J109" i="3"/>
  <c r="M108" i="3"/>
  <c r="N108" i="3" s="1"/>
  <c r="L108" i="3"/>
  <c r="K108" i="3"/>
  <c r="J108" i="3"/>
  <c r="M107" i="3"/>
  <c r="N107" i="3" s="1"/>
  <c r="L107" i="3"/>
  <c r="K107" i="3"/>
  <c r="J107" i="3"/>
  <c r="M106" i="3"/>
  <c r="N106" i="3" s="1"/>
  <c r="L106" i="3"/>
  <c r="K106" i="3"/>
  <c r="J106" i="3"/>
  <c r="M105" i="3"/>
  <c r="N105" i="3" s="1"/>
  <c r="L105" i="3"/>
  <c r="K105" i="3"/>
  <c r="J105" i="3"/>
  <c r="M104" i="3"/>
  <c r="N104" i="3" s="1"/>
  <c r="L104" i="3"/>
  <c r="K104" i="3"/>
  <c r="J104" i="3"/>
  <c r="M103" i="3"/>
  <c r="N103" i="3" s="1"/>
  <c r="L103" i="3"/>
  <c r="K103" i="3"/>
  <c r="J103" i="3"/>
  <c r="N102" i="3"/>
  <c r="M102" i="3"/>
  <c r="L102" i="3"/>
  <c r="K102" i="3"/>
  <c r="J102" i="3"/>
  <c r="M101" i="3"/>
  <c r="N101" i="3" s="1"/>
  <c r="L101" i="3"/>
  <c r="K101" i="3"/>
  <c r="J101" i="3"/>
  <c r="M100" i="3"/>
  <c r="N100" i="3" s="1"/>
  <c r="L100" i="3"/>
  <c r="K100" i="3"/>
  <c r="J100" i="3"/>
  <c r="M99" i="3"/>
  <c r="N99" i="3" s="1"/>
  <c r="L99" i="3"/>
  <c r="K99" i="3"/>
  <c r="J99" i="3"/>
  <c r="M98" i="3"/>
  <c r="N98" i="3" s="1"/>
  <c r="L98" i="3"/>
  <c r="K98" i="3"/>
  <c r="J98" i="3"/>
  <c r="M97" i="3"/>
  <c r="N97" i="3" s="1"/>
  <c r="L97" i="3"/>
  <c r="K97" i="3"/>
  <c r="J97" i="3"/>
  <c r="M96" i="3"/>
  <c r="N96" i="3" s="1"/>
  <c r="L96" i="3"/>
  <c r="K96" i="3"/>
  <c r="J96" i="3"/>
  <c r="M95" i="3"/>
  <c r="N95" i="3" s="1"/>
  <c r="L95" i="3"/>
  <c r="K95" i="3"/>
  <c r="J95" i="3"/>
  <c r="M94" i="3"/>
  <c r="N94" i="3" s="1"/>
  <c r="L94" i="3"/>
  <c r="K94" i="3"/>
  <c r="J94" i="3"/>
  <c r="L93" i="3"/>
  <c r="K93" i="3"/>
  <c r="J93" i="3"/>
  <c r="K92" i="3"/>
  <c r="M91" i="3"/>
  <c r="L91" i="3"/>
  <c r="K91" i="3"/>
  <c r="M90" i="3"/>
  <c r="N90" i="3" s="1"/>
  <c r="K90" i="3"/>
  <c r="L89" i="3"/>
  <c r="K89" i="3"/>
  <c r="M88" i="3"/>
  <c r="N88" i="3" s="1"/>
  <c r="K88" i="3"/>
  <c r="J88" i="3"/>
  <c r="M87" i="3"/>
  <c r="N87" i="3" s="1"/>
  <c r="K87" i="3"/>
  <c r="J87" i="3"/>
  <c r="K86" i="3"/>
  <c r="J86" i="3"/>
  <c r="L85" i="3"/>
  <c r="K85" i="3"/>
  <c r="K84" i="3"/>
  <c r="J84" i="3"/>
  <c r="L83" i="3"/>
  <c r="K83" i="3"/>
  <c r="M82" i="3"/>
  <c r="N82" i="3" s="1"/>
  <c r="L82" i="3"/>
  <c r="K82" i="3"/>
  <c r="K81" i="3"/>
  <c r="K80" i="3"/>
  <c r="J80" i="3"/>
  <c r="K79" i="3"/>
  <c r="J79" i="3"/>
  <c r="M78" i="3"/>
  <c r="N78" i="3" s="1"/>
  <c r="K78" i="3"/>
  <c r="J78" i="3"/>
  <c r="K77" i="3"/>
  <c r="J77" i="3"/>
  <c r="K76" i="3"/>
  <c r="J76" i="3"/>
  <c r="K75" i="3"/>
  <c r="J75" i="3"/>
  <c r="L74" i="3"/>
  <c r="K74" i="3"/>
  <c r="K73" i="3"/>
  <c r="J73" i="3"/>
  <c r="K72" i="3"/>
  <c r="L71" i="3"/>
  <c r="K71" i="3"/>
  <c r="M70" i="3"/>
  <c r="N70" i="3" s="1"/>
  <c r="K70" i="3"/>
  <c r="M69" i="3"/>
  <c r="N69" i="3" s="1"/>
  <c r="L69" i="3"/>
  <c r="K69" i="3"/>
  <c r="K68" i="3"/>
  <c r="J68" i="3"/>
  <c r="K67" i="3"/>
  <c r="L66" i="3"/>
  <c r="K66" i="3"/>
  <c r="K65" i="3"/>
  <c r="K64" i="3"/>
  <c r="J64" i="3"/>
  <c r="M63" i="3"/>
  <c r="N63" i="3" s="1"/>
  <c r="L63" i="3"/>
  <c r="K63" i="3"/>
  <c r="J63" i="3"/>
  <c r="M62" i="3"/>
  <c r="N62" i="3" s="1"/>
  <c r="L62" i="3"/>
  <c r="K62" i="3"/>
  <c r="J62" i="3"/>
  <c r="M61" i="3"/>
  <c r="N61" i="3" s="1"/>
  <c r="L61" i="3"/>
  <c r="K61" i="3"/>
  <c r="J61" i="3"/>
  <c r="M60" i="3"/>
  <c r="N60" i="3" s="1"/>
  <c r="L60" i="3"/>
  <c r="K60" i="3"/>
  <c r="J60" i="3"/>
  <c r="M59" i="3"/>
  <c r="N59" i="3" s="1"/>
  <c r="L59" i="3"/>
  <c r="K59" i="3"/>
  <c r="J59" i="3"/>
  <c r="M58" i="3"/>
  <c r="N58" i="3" s="1"/>
  <c r="L58" i="3"/>
  <c r="K58" i="3"/>
  <c r="J58" i="3"/>
  <c r="M57" i="3"/>
  <c r="N57" i="3" s="1"/>
  <c r="L57" i="3"/>
  <c r="K57" i="3"/>
  <c r="J57" i="3"/>
  <c r="M56" i="3"/>
  <c r="N56" i="3" s="1"/>
  <c r="L56" i="3"/>
  <c r="K56" i="3"/>
  <c r="J56" i="3"/>
  <c r="N55" i="3"/>
  <c r="M55" i="3"/>
  <c r="L55" i="3"/>
  <c r="K55" i="3"/>
  <c r="J55" i="3"/>
  <c r="M54" i="3"/>
  <c r="N54" i="3" s="1"/>
  <c r="L54" i="3"/>
  <c r="K54" i="3"/>
  <c r="J54" i="3"/>
  <c r="M53" i="3"/>
  <c r="N53" i="3" s="1"/>
  <c r="L53" i="3"/>
  <c r="K53" i="3"/>
  <c r="J53" i="3"/>
  <c r="M52" i="3"/>
  <c r="N52" i="3" s="1"/>
  <c r="L52" i="3"/>
  <c r="K52" i="3"/>
  <c r="J52" i="3"/>
  <c r="M51" i="3"/>
  <c r="N51" i="3" s="1"/>
  <c r="L51" i="3"/>
  <c r="K51" i="3"/>
  <c r="J51" i="3"/>
  <c r="M50" i="3"/>
  <c r="N50" i="3" s="1"/>
  <c r="L50" i="3"/>
  <c r="K50" i="3"/>
  <c r="J50" i="3"/>
  <c r="M49" i="3"/>
  <c r="N49" i="3" s="1"/>
  <c r="L49" i="3"/>
  <c r="K49" i="3"/>
  <c r="J49" i="3"/>
  <c r="M48" i="3"/>
  <c r="N48" i="3" s="1"/>
  <c r="L48" i="3"/>
  <c r="K48" i="3"/>
  <c r="J48" i="3"/>
  <c r="M47" i="3"/>
  <c r="N47" i="3" s="1"/>
  <c r="L47" i="3"/>
  <c r="K47" i="3"/>
  <c r="J47" i="3"/>
  <c r="M46" i="3"/>
  <c r="N46" i="3" s="1"/>
  <c r="L46" i="3"/>
  <c r="K46" i="3"/>
  <c r="J46" i="3"/>
  <c r="M45" i="3"/>
  <c r="N45" i="3" s="1"/>
  <c r="L45" i="3"/>
  <c r="K45" i="3"/>
  <c r="J45" i="3"/>
  <c r="N44" i="3"/>
  <c r="M44" i="3"/>
  <c r="L44" i="3"/>
  <c r="K44" i="3"/>
  <c r="J44" i="3"/>
  <c r="M43" i="3"/>
  <c r="N43" i="3" s="1"/>
  <c r="L43" i="3"/>
  <c r="K43" i="3"/>
  <c r="J43" i="3"/>
  <c r="M42" i="3"/>
  <c r="N42" i="3" s="1"/>
  <c r="L42" i="3"/>
  <c r="K42" i="3"/>
  <c r="J42" i="3"/>
  <c r="M41" i="3"/>
  <c r="N41" i="3" s="1"/>
  <c r="L41" i="3"/>
  <c r="K41" i="3"/>
  <c r="J41" i="3"/>
  <c r="M40" i="3"/>
  <c r="N40" i="3" s="1"/>
  <c r="L40" i="3"/>
  <c r="K40" i="3"/>
  <c r="J40" i="3"/>
  <c r="M39" i="3"/>
  <c r="N39" i="3" s="1"/>
  <c r="L39" i="3"/>
  <c r="K39" i="3"/>
  <c r="J39" i="3"/>
  <c r="M38" i="3"/>
  <c r="N38" i="3" s="1"/>
  <c r="L38" i="3"/>
  <c r="K38" i="3"/>
  <c r="J38" i="3"/>
  <c r="M37" i="3"/>
  <c r="N37" i="3" s="1"/>
  <c r="L37" i="3"/>
  <c r="K37" i="3"/>
  <c r="J37" i="3"/>
  <c r="M36" i="3"/>
  <c r="N36" i="3" s="1"/>
  <c r="L36" i="3"/>
  <c r="K36" i="3"/>
  <c r="J36" i="3"/>
  <c r="M35" i="3"/>
  <c r="N35" i="3" s="1"/>
  <c r="L35" i="3"/>
  <c r="K35" i="3"/>
  <c r="J35" i="3"/>
  <c r="M34" i="3"/>
  <c r="N34" i="3" s="1"/>
  <c r="L34" i="3"/>
  <c r="K34" i="3"/>
  <c r="J34" i="3"/>
  <c r="M33" i="3"/>
  <c r="N33" i="3" s="1"/>
  <c r="L33" i="3"/>
  <c r="K33" i="3"/>
  <c r="J33" i="3"/>
  <c r="M32" i="3"/>
  <c r="N32" i="3" s="1"/>
  <c r="L32" i="3"/>
  <c r="K32" i="3"/>
  <c r="J32" i="3"/>
  <c r="M31" i="3"/>
  <c r="N31" i="3" s="1"/>
  <c r="L31" i="3"/>
  <c r="K31" i="3"/>
  <c r="J31" i="3"/>
  <c r="M30" i="3"/>
  <c r="N30" i="3" s="1"/>
  <c r="L30" i="3"/>
  <c r="K30" i="3"/>
  <c r="J30" i="3"/>
  <c r="M29" i="3"/>
  <c r="N29" i="3" s="1"/>
  <c r="L29" i="3"/>
  <c r="K29" i="3"/>
  <c r="J29" i="3"/>
  <c r="M28" i="3"/>
  <c r="N28" i="3" s="1"/>
  <c r="L28" i="3"/>
  <c r="K28" i="3"/>
  <c r="J28" i="3"/>
  <c r="M27" i="3"/>
  <c r="N27" i="3" s="1"/>
  <c r="L27" i="3"/>
  <c r="K27" i="3"/>
  <c r="J27" i="3"/>
  <c r="M26" i="3"/>
  <c r="N26" i="3" s="1"/>
  <c r="L26" i="3"/>
  <c r="K26" i="3"/>
  <c r="J26" i="3"/>
  <c r="M25" i="3"/>
  <c r="N25" i="3" s="1"/>
  <c r="L25" i="3"/>
  <c r="K25" i="3"/>
  <c r="J25" i="3"/>
  <c r="M24" i="3"/>
  <c r="N24" i="3" s="1"/>
  <c r="L24" i="3"/>
  <c r="K24" i="3"/>
  <c r="J24" i="3"/>
  <c r="M23" i="3"/>
  <c r="N23" i="3" s="1"/>
  <c r="L23" i="3"/>
  <c r="K23" i="3"/>
  <c r="J23" i="3"/>
  <c r="M22" i="3"/>
  <c r="N22" i="3" s="1"/>
  <c r="L22" i="3"/>
  <c r="K22" i="3"/>
  <c r="J22" i="3"/>
  <c r="M21" i="3"/>
  <c r="N21" i="3" s="1"/>
  <c r="L21" i="3"/>
  <c r="K21" i="3"/>
  <c r="J21" i="3"/>
  <c r="M20" i="3"/>
  <c r="N20" i="3" s="1"/>
  <c r="L20" i="3"/>
  <c r="K20" i="3"/>
  <c r="J20" i="3"/>
  <c r="M19" i="3"/>
  <c r="N19" i="3" s="1"/>
  <c r="L19" i="3"/>
  <c r="K19" i="3"/>
  <c r="J19" i="3"/>
  <c r="M18" i="3"/>
  <c r="N18" i="3" s="1"/>
  <c r="L18" i="3"/>
  <c r="K18" i="3"/>
  <c r="J18" i="3"/>
  <c r="M17" i="3"/>
  <c r="N17" i="3" s="1"/>
  <c r="L17" i="3"/>
  <c r="K17" i="3"/>
  <c r="J17" i="3"/>
  <c r="M16" i="3"/>
  <c r="N16" i="3" s="1"/>
  <c r="L16" i="3"/>
  <c r="K16" i="3"/>
  <c r="J16" i="3"/>
  <c r="M15" i="3"/>
  <c r="N15" i="3" s="1"/>
  <c r="L15" i="3"/>
  <c r="K15" i="3"/>
  <c r="J15" i="3"/>
  <c r="M14" i="3"/>
  <c r="N14" i="3" s="1"/>
  <c r="L14" i="3"/>
  <c r="K14" i="3"/>
  <c r="J14" i="3"/>
  <c r="N13" i="3"/>
  <c r="M13" i="3"/>
  <c r="L13" i="3"/>
  <c r="K13" i="3"/>
  <c r="J13" i="3"/>
  <c r="M12" i="3"/>
  <c r="N12" i="3" s="1"/>
  <c r="L12" i="3"/>
  <c r="K12" i="3"/>
  <c r="J12" i="3"/>
  <c r="M11" i="3"/>
  <c r="N11" i="3" s="1"/>
  <c r="L11" i="3"/>
  <c r="K11" i="3"/>
  <c r="J11" i="3"/>
  <c r="M10" i="3"/>
  <c r="N10" i="3" s="1"/>
  <c r="L10" i="3"/>
  <c r="K10" i="3"/>
  <c r="J10" i="3"/>
  <c r="M9" i="3"/>
  <c r="N9" i="3" s="1"/>
  <c r="L9" i="3"/>
  <c r="K9" i="3"/>
  <c r="J9" i="3"/>
  <c r="M8" i="3"/>
  <c r="N8" i="3" s="1"/>
  <c r="L8" i="3"/>
  <c r="K8" i="3"/>
  <c r="J8" i="3"/>
  <c r="M7" i="3"/>
  <c r="N7" i="3" s="1"/>
  <c r="L7" i="3"/>
  <c r="K7" i="3"/>
  <c r="J7" i="3"/>
  <c r="M6" i="3"/>
  <c r="N6" i="3" s="1"/>
  <c r="L6" i="3"/>
  <c r="K6" i="3"/>
  <c r="J6" i="3"/>
  <c r="M5" i="3"/>
  <c r="N5" i="3" s="1"/>
  <c r="L5" i="3"/>
  <c r="K5" i="3"/>
  <c r="J5" i="3"/>
  <c r="M4" i="3"/>
  <c r="N4" i="3" s="1"/>
  <c r="K4" i="3"/>
  <c r="L4" i="3" s="1"/>
  <c r="E1721" i="6"/>
  <c r="E1720" i="6"/>
  <c r="E1719" i="6"/>
  <c r="E1718" i="6"/>
  <c r="E1717" i="6"/>
  <c r="E1716" i="6"/>
  <c r="E1715" i="6"/>
  <c r="E1714" i="6"/>
  <c r="E1713" i="6"/>
  <c r="E1712" i="6"/>
  <c r="E1711" i="6"/>
  <c r="E1710" i="6"/>
  <c r="E1709" i="6"/>
  <c r="E1708" i="6"/>
  <c r="E1707" i="6"/>
  <c r="E1706" i="6"/>
  <c r="E1705" i="6"/>
  <c r="E1704" i="6"/>
  <c r="E1703" i="6"/>
  <c r="E1702" i="6"/>
  <c r="E1701" i="6"/>
  <c r="E1700" i="6"/>
  <c r="E1699" i="6"/>
  <c r="E1698" i="6"/>
  <c r="E1697" i="6"/>
  <c r="E1696" i="6"/>
  <c r="E1695" i="6"/>
  <c r="E1694" i="6"/>
  <c r="E1693" i="6"/>
  <c r="E1692" i="6"/>
  <c r="E1691" i="6"/>
  <c r="E1690" i="6"/>
  <c r="E1689" i="6"/>
  <c r="E1688" i="6"/>
  <c r="E1687" i="6"/>
  <c r="E1686" i="6"/>
  <c r="E1685" i="6"/>
  <c r="E1684" i="6"/>
  <c r="E1683" i="6"/>
  <c r="E1682" i="6"/>
  <c r="E1681" i="6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E1666" i="6"/>
  <c r="E1665" i="6"/>
  <c r="E1664" i="6"/>
  <c r="E1663" i="6"/>
  <c r="E1662" i="6"/>
  <c r="E1661" i="6"/>
  <c r="E1660" i="6"/>
  <c r="E1659" i="6"/>
  <c r="E1658" i="6"/>
  <c r="E1657" i="6"/>
  <c r="E1656" i="6"/>
  <c r="E1655" i="6"/>
  <c r="E1654" i="6"/>
  <c r="E1653" i="6"/>
  <c r="E1652" i="6"/>
  <c r="E1651" i="6"/>
  <c r="E1650" i="6"/>
  <c r="E1649" i="6"/>
  <c r="E1648" i="6"/>
  <c r="E1647" i="6"/>
  <c r="E1646" i="6"/>
  <c r="E1645" i="6"/>
  <c r="E1644" i="6"/>
  <c r="E1643" i="6"/>
  <c r="E1642" i="6"/>
  <c r="E1641" i="6"/>
  <c r="E1640" i="6"/>
  <c r="E1639" i="6"/>
  <c r="E1638" i="6"/>
  <c r="E1637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M1383" i="6" s="1"/>
  <c r="E1382" i="6"/>
  <c r="M1382" i="6" s="1"/>
  <c r="E1381" i="6"/>
  <c r="M1381" i="6" s="1"/>
  <c r="E1380" i="6"/>
  <c r="M1380" i="6" s="1"/>
  <c r="E1379" i="6"/>
  <c r="M1379" i="6" s="1"/>
  <c r="E1378" i="6"/>
  <c r="M1378" i="6" s="1"/>
  <c r="E1377" i="6"/>
  <c r="M1377" i="6" s="1"/>
  <c r="E1376" i="6"/>
  <c r="M1376" i="6" s="1"/>
  <c r="E1375" i="6"/>
  <c r="M1375" i="6" s="1"/>
  <c r="E1374" i="6"/>
  <c r="M1374" i="6" s="1"/>
  <c r="E1373" i="6"/>
  <c r="M1373" i="6" s="1"/>
  <c r="E1372" i="6"/>
  <c r="M1372" i="6" s="1"/>
  <c r="E1371" i="6"/>
  <c r="M1371" i="6" s="1"/>
  <c r="E1370" i="6"/>
  <c r="M1370" i="6" s="1"/>
  <c r="E1369" i="6"/>
  <c r="M1369" i="6" s="1"/>
  <c r="E1368" i="6"/>
  <c r="M1368" i="6" s="1"/>
  <c r="E1367" i="6"/>
  <c r="M1367" i="6" s="1"/>
  <c r="E1366" i="6"/>
  <c r="M1366" i="6" s="1"/>
  <c r="E1365" i="6"/>
  <c r="M1365" i="6" s="1"/>
  <c r="E1364" i="6"/>
  <c r="M1364" i="6" s="1"/>
  <c r="E1363" i="6"/>
  <c r="M1363" i="6" s="1"/>
  <c r="E1362" i="6"/>
  <c r="M1362" i="6" s="1"/>
  <c r="E1361" i="6"/>
  <c r="M1361" i="6" s="1"/>
  <c r="E1360" i="6"/>
  <c r="M1360" i="6" s="1"/>
  <c r="E1359" i="6"/>
  <c r="M1359" i="6" s="1"/>
  <c r="E1358" i="6"/>
  <c r="M1358" i="6" s="1"/>
  <c r="E1357" i="6"/>
  <c r="M1357" i="6" s="1"/>
  <c r="E1356" i="6"/>
  <c r="M1356" i="6" s="1"/>
  <c r="E1355" i="6"/>
  <c r="M1355" i="6" s="1"/>
  <c r="E1354" i="6"/>
  <c r="M1354" i="6" s="1"/>
  <c r="E1353" i="6"/>
  <c r="E1352" i="6"/>
  <c r="M1352" i="6" s="1"/>
  <c r="E1351" i="6"/>
  <c r="M1351" i="6" s="1"/>
  <c r="E1350" i="6"/>
  <c r="M1350" i="6" s="1"/>
  <c r="E1349" i="6"/>
  <c r="M1349" i="6" s="1"/>
  <c r="E1348" i="6"/>
  <c r="M1348" i="6" s="1"/>
  <c r="E1347" i="6"/>
  <c r="M1347" i="6" s="1"/>
  <c r="E1346" i="6"/>
  <c r="M1346" i="6" s="1"/>
  <c r="E1345" i="6"/>
  <c r="M1345" i="6" s="1"/>
  <c r="E1344" i="6"/>
  <c r="M1344" i="6" s="1"/>
  <c r="E1343" i="6"/>
  <c r="M1343" i="6" s="1"/>
  <c r="E1342" i="6"/>
  <c r="M1342" i="6" s="1"/>
  <c r="E1341" i="6"/>
  <c r="M1341" i="6" s="1"/>
  <c r="E1340" i="6"/>
  <c r="M1340" i="6" s="1"/>
  <c r="E1339" i="6"/>
  <c r="E1338" i="6"/>
  <c r="M1338" i="6" s="1"/>
  <c r="E1337" i="6"/>
  <c r="M1337" i="6" s="1"/>
  <c r="E1336" i="6"/>
  <c r="M1336" i="6" s="1"/>
  <c r="E1335" i="6"/>
  <c r="M1335" i="6" s="1"/>
  <c r="E1334" i="6"/>
  <c r="M1334" i="6" s="1"/>
  <c r="E1333" i="6"/>
  <c r="M1333" i="6" s="1"/>
  <c r="E1332" i="6"/>
  <c r="M1332" i="6" s="1"/>
  <c r="E1331" i="6"/>
  <c r="M1331" i="6" s="1"/>
  <c r="E1330" i="6"/>
  <c r="M1330" i="6" s="1"/>
  <c r="E1329" i="6"/>
  <c r="M1329" i="6" s="1"/>
  <c r="E1328" i="6"/>
  <c r="M1328" i="6" s="1"/>
  <c r="E1327" i="6"/>
  <c r="M1327" i="6" s="1"/>
  <c r="E1326" i="6"/>
  <c r="M1326" i="6" s="1"/>
  <c r="E1325" i="6"/>
  <c r="M1325" i="6" s="1"/>
  <c r="E1324" i="6"/>
  <c r="M1324" i="6" s="1"/>
  <c r="F1323" i="6"/>
  <c r="J1323" i="6" s="1"/>
  <c r="E1323" i="6"/>
  <c r="M1323" i="6" s="1"/>
  <c r="F1322" i="6"/>
  <c r="J1322" i="6" s="1"/>
  <c r="E1322" i="6"/>
  <c r="M1322" i="6" s="1"/>
  <c r="F1321" i="6"/>
  <c r="J1321" i="6" s="1"/>
  <c r="E1321" i="6"/>
  <c r="M1321" i="6" s="1"/>
  <c r="F1320" i="6"/>
  <c r="J1320" i="6" s="1"/>
  <c r="E1320" i="6"/>
  <c r="M1320" i="6" s="1"/>
  <c r="F1319" i="6"/>
  <c r="J1319" i="6" s="1"/>
  <c r="E1319" i="6"/>
  <c r="M1319" i="6" s="1"/>
  <c r="F1318" i="6"/>
  <c r="J1318" i="6" s="1"/>
  <c r="E1318" i="6"/>
  <c r="M1318" i="6" s="1"/>
  <c r="F1317" i="6"/>
  <c r="J1317" i="6" s="1"/>
  <c r="E1317" i="6"/>
  <c r="M1317" i="6" s="1"/>
  <c r="F1316" i="6"/>
  <c r="J1316" i="6" s="1"/>
  <c r="E1316" i="6"/>
  <c r="M1316" i="6" s="1"/>
  <c r="F1315" i="6"/>
  <c r="J1315" i="6" s="1"/>
  <c r="E1315" i="6"/>
  <c r="M1315" i="6" s="1"/>
  <c r="F1314" i="6"/>
  <c r="J1314" i="6" s="1"/>
  <c r="E1314" i="6"/>
  <c r="M1314" i="6" s="1"/>
  <c r="F1313" i="6"/>
  <c r="J1313" i="6" s="1"/>
  <c r="E1313" i="6"/>
  <c r="M1313" i="6" s="1"/>
  <c r="F1312" i="6"/>
  <c r="J1312" i="6" s="1"/>
  <c r="E1312" i="6"/>
  <c r="M1312" i="6" s="1"/>
  <c r="F1311" i="6"/>
  <c r="J1311" i="6" s="1"/>
  <c r="E1311" i="6"/>
  <c r="M1311" i="6" s="1"/>
  <c r="F1310" i="6"/>
  <c r="J1310" i="6" s="1"/>
  <c r="E1310" i="6"/>
  <c r="M1310" i="6" s="1"/>
  <c r="F1309" i="6"/>
  <c r="J1309" i="6" s="1"/>
  <c r="E1309" i="6"/>
  <c r="M1309" i="6" s="1"/>
  <c r="F1308" i="6"/>
  <c r="J1308" i="6" s="1"/>
  <c r="E1308" i="6"/>
  <c r="M1308" i="6" s="1"/>
  <c r="F1307" i="6"/>
  <c r="J1307" i="6" s="1"/>
  <c r="E1307" i="6"/>
  <c r="M1307" i="6" s="1"/>
  <c r="F1306" i="6"/>
  <c r="J1306" i="6" s="1"/>
  <c r="E1306" i="6"/>
  <c r="M1306" i="6" s="1"/>
  <c r="F1305" i="6"/>
  <c r="J1305" i="6" s="1"/>
  <c r="E1305" i="6"/>
  <c r="M1305" i="6" s="1"/>
  <c r="F1304" i="6"/>
  <c r="J1304" i="6" s="1"/>
  <c r="E1304" i="6"/>
  <c r="M1304" i="6" s="1"/>
  <c r="F1303" i="6"/>
  <c r="J1303" i="6" s="1"/>
  <c r="E1303" i="6"/>
  <c r="M1303" i="6" s="1"/>
  <c r="F1302" i="6"/>
  <c r="J1302" i="6" s="1"/>
  <c r="E1302" i="6"/>
  <c r="M1302" i="6" s="1"/>
  <c r="F1301" i="6"/>
  <c r="J1301" i="6" s="1"/>
  <c r="E1301" i="6"/>
  <c r="M1301" i="6" s="1"/>
  <c r="F1300" i="6"/>
  <c r="J1300" i="6" s="1"/>
  <c r="E1300" i="6"/>
  <c r="M1300" i="6" s="1"/>
  <c r="F1299" i="6"/>
  <c r="J1299" i="6" s="1"/>
  <c r="E1299" i="6"/>
  <c r="M1299" i="6" s="1"/>
  <c r="F1298" i="6"/>
  <c r="J1298" i="6" s="1"/>
  <c r="E1298" i="6"/>
  <c r="M1298" i="6" s="1"/>
  <c r="F1297" i="6"/>
  <c r="J1297" i="6" s="1"/>
  <c r="E1297" i="6"/>
  <c r="M1297" i="6" s="1"/>
  <c r="F1296" i="6"/>
  <c r="J1296" i="6" s="1"/>
  <c r="E1296" i="6"/>
  <c r="M1296" i="6" s="1"/>
  <c r="F1295" i="6"/>
  <c r="J1295" i="6" s="1"/>
  <c r="E1295" i="6"/>
  <c r="M1295" i="6" s="1"/>
  <c r="F1294" i="6"/>
  <c r="J1294" i="6" s="1"/>
  <c r="E1294" i="6"/>
  <c r="M1294" i="6" s="1"/>
  <c r="E1293" i="6"/>
  <c r="M1293" i="6" s="1"/>
  <c r="E1292" i="6"/>
  <c r="M1292" i="6" s="1"/>
  <c r="E1291" i="6"/>
  <c r="M1291" i="6" s="1"/>
  <c r="E1290" i="6"/>
  <c r="M1290" i="6" s="1"/>
  <c r="E1289" i="6"/>
  <c r="E1288" i="6"/>
  <c r="M1288" i="6" s="1"/>
  <c r="E1287" i="6"/>
  <c r="M1287" i="6" s="1"/>
  <c r="E1286" i="6"/>
  <c r="M1286" i="6" s="1"/>
  <c r="E1285" i="6"/>
  <c r="M1285" i="6" s="1"/>
  <c r="E1284" i="6"/>
  <c r="M1284" i="6" s="1"/>
  <c r="E1283" i="6"/>
  <c r="M1283" i="6" s="1"/>
  <c r="E1282" i="6"/>
  <c r="M1282" i="6" s="1"/>
  <c r="E1281" i="6"/>
  <c r="M1281" i="6" s="1"/>
  <c r="E1280" i="6"/>
  <c r="M1280" i="6" s="1"/>
  <c r="E1279" i="6"/>
  <c r="M1279" i="6" s="1"/>
  <c r="E1278" i="6"/>
  <c r="M1278" i="6" s="1"/>
  <c r="E1277" i="6"/>
  <c r="M1277" i="6" s="1"/>
  <c r="E1276" i="6"/>
  <c r="M1276" i="6" s="1"/>
  <c r="E1275" i="6"/>
  <c r="M1275" i="6" s="1"/>
  <c r="E1274" i="6"/>
  <c r="M1274" i="6" s="1"/>
  <c r="E1273" i="6"/>
  <c r="M1273" i="6" s="1"/>
  <c r="E1272" i="6"/>
  <c r="M1272" i="6" s="1"/>
  <c r="E1271" i="6"/>
  <c r="M1271" i="6" s="1"/>
  <c r="E1270" i="6"/>
  <c r="M1270" i="6" s="1"/>
  <c r="E1269" i="6"/>
  <c r="M1269" i="6" s="1"/>
  <c r="E1268" i="6"/>
  <c r="M1268" i="6" s="1"/>
  <c r="E1267" i="6"/>
  <c r="M1267" i="6" s="1"/>
  <c r="E1266" i="6"/>
  <c r="M1266" i="6" s="1"/>
  <c r="E1265" i="6"/>
  <c r="M1265" i="6" s="1"/>
  <c r="E1264" i="6"/>
  <c r="M1264" i="6" s="1"/>
  <c r="E1263" i="6"/>
  <c r="M1263" i="6" s="1"/>
  <c r="E1262" i="6"/>
  <c r="M1262" i="6" s="1"/>
  <c r="E1261" i="6"/>
  <c r="M1261" i="6" s="1"/>
  <c r="E1260" i="6"/>
  <c r="M1260" i="6" s="1"/>
  <c r="E1259" i="6"/>
  <c r="M1259" i="6" s="1"/>
  <c r="E1258" i="6"/>
  <c r="M1258" i="6" s="1"/>
  <c r="E1257" i="6"/>
  <c r="M1257" i="6" s="1"/>
  <c r="E1256" i="6"/>
  <c r="M1256" i="6" s="1"/>
  <c r="E1255" i="6"/>
  <c r="M1255" i="6" s="1"/>
  <c r="E1254" i="6"/>
  <c r="M1254" i="6" s="1"/>
  <c r="E1253" i="6"/>
  <c r="M1253" i="6" s="1"/>
  <c r="E1252" i="6"/>
  <c r="M1252" i="6" s="1"/>
  <c r="E1251" i="6"/>
  <c r="E1250" i="6"/>
  <c r="M1250" i="6" s="1"/>
  <c r="E1249" i="6"/>
  <c r="M1249" i="6" s="1"/>
  <c r="E1248" i="6"/>
  <c r="M1248" i="6" s="1"/>
  <c r="E1247" i="6"/>
  <c r="M1247" i="6" s="1"/>
  <c r="E1246" i="6"/>
  <c r="M1246" i="6" s="1"/>
  <c r="E1245" i="6"/>
  <c r="M1245" i="6" s="1"/>
  <c r="E1244" i="6"/>
  <c r="M1244" i="6" s="1"/>
  <c r="E1243" i="6"/>
  <c r="M1243" i="6" s="1"/>
  <c r="E1242" i="6"/>
  <c r="M1242" i="6" s="1"/>
  <c r="E1241" i="6"/>
  <c r="M1241" i="6" s="1"/>
  <c r="E1240" i="6"/>
  <c r="M1240" i="6" s="1"/>
  <c r="E1239" i="6"/>
  <c r="M1239" i="6" s="1"/>
  <c r="E1238" i="6"/>
  <c r="E1237" i="6"/>
  <c r="M1237" i="6" s="1"/>
  <c r="E1236" i="6"/>
  <c r="M1236" i="6" s="1"/>
  <c r="E1235" i="6"/>
  <c r="M1235" i="6" s="1"/>
  <c r="E1234" i="6"/>
  <c r="M1234" i="6" s="1"/>
  <c r="E1233" i="6"/>
  <c r="M1233" i="6" s="1"/>
  <c r="E1232" i="6"/>
  <c r="M1232" i="6" s="1"/>
  <c r="E1231" i="6"/>
  <c r="M1231" i="6" s="1"/>
  <c r="E1230" i="6"/>
  <c r="M1230" i="6" s="1"/>
  <c r="E1229" i="6"/>
  <c r="M1229" i="6" s="1"/>
  <c r="E1228" i="6"/>
  <c r="M1228" i="6" s="1"/>
  <c r="E1227" i="6"/>
  <c r="M1227" i="6" s="1"/>
  <c r="E1226" i="6"/>
  <c r="M1226" i="6" s="1"/>
  <c r="E1225" i="6"/>
  <c r="M1225" i="6" s="1"/>
  <c r="E1224" i="6"/>
  <c r="M1224" i="6" s="1"/>
  <c r="E1223" i="6"/>
  <c r="M1223" i="6" s="1"/>
  <c r="E1222" i="6"/>
  <c r="M1222" i="6" s="1"/>
  <c r="E1221" i="6"/>
  <c r="M1221" i="6" s="1"/>
  <c r="E1220" i="6"/>
  <c r="M1220" i="6" s="1"/>
  <c r="E1219" i="6"/>
  <c r="M1219" i="6" s="1"/>
  <c r="E1218" i="6"/>
  <c r="M1218" i="6" s="1"/>
  <c r="E1217" i="6"/>
  <c r="M1217" i="6" s="1"/>
  <c r="E1216" i="6"/>
  <c r="M1216" i="6" s="1"/>
  <c r="E1215" i="6"/>
  <c r="M1215" i="6" s="1"/>
  <c r="E1214" i="6"/>
  <c r="M1214" i="6" s="1"/>
  <c r="E1213" i="6"/>
  <c r="M1213" i="6" s="1"/>
  <c r="E1212" i="6"/>
  <c r="M1212" i="6" s="1"/>
  <c r="E1211" i="6"/>
  <c r="M1211" i="6" s="1"/>
  <c r="E1210" i="6"/>
  <c r="M1210" i="6" s="1"/>
  <c r="E1209" i="6"/>
  <c r="M1209" i="6" s="1"/>
  <c r="E1208" i="6"/>
  <c r="M1208" i="6" s="1"/>
  <c r="E1207" i="6"/>
  <c r="M1207" i="6" s="1"/>
  <c r="E1206" i="6"/>
  <c r="M1206" i="6" s="1"/>
  <c r="E1205" i="6"/>
  <c r="M1205" i="6" s="1"/>
  <c r="E1204" i="6"/>
  <c r="M1204" i="6" s="1"/>
  <c r="E1203" i="6"/>
  <c r="M1203" i="6" s="1"/>
  <c r="E1202" i="6"/>
  <c r="M1202" i="6" s="1"/>
  <c r="E1201" i="6"/>
  <c r="M1201" i="6" s="1"/>
  <c r="E1200" i="6"/>
  <c r="M1200" i="6" s="1"/>
  <c r="E1199" i="6"/>
  <c r="M1199" i="6" s="1"/>
  <c r="E1198" i="6"/>
  <c r="M1198" i="6" s="1"/>
  <c r="E1197" i="6"/>
  <c r="E1196" i="6"/>
  <c r="M1196" i="6" s="1"/>
  <c r="E1195" i="6"/>
  <c r="M1195" i="6" s="1"/>
  <c r="E1194" i="6"/>
  <c r="M1194" i="6" s="1"/>
  <c r="E1193" i="6"/>
  <c r="M1193" i="6" s="1"/>
  <c r="E1192" i="6"/>
  <c r="M1192" i="6" s="1"/>
  <c r="E1191" i="6"/>
  <c r="M1191" i="6" s="1"/>
  <c r="E1190" i="6"/>
  <c r="M1190" i="6" s="1"/>
  <c r="E1189" i="6"/>
  <c r="M1189" i="6" s="1"/>
  <c r="E1188" i="6"/>
  <c r="M1188" i="6" s="1"/>
  <c r="E1187" i="6"/>
  <c r="E1186" i="6"/>
  <c r="M1186" i="6" s="1"/>
  <c r="E1185" i="6"/>
  <c r="M1185" i="6" s="1"/>
  <c r="E1184" i="6"/>
  <c r="M1184" i="6" s="1"/>
  <c r="E1183" i="6"/>
  <c r="M1183" i="6" s="1"/>
  <c r="E1182" i="6"/>
  <c r="M1182" i="6" s="1"/>
  <c r="E1181" i="6"/>
  <c r="M1181" i="6" s="1"/>
  <c r="E1180" i="6"/>
  <c r="M1180" i="6" s="1"/>
  <c r="E1179" i="6"/>
  <c r="M1179" i="6" s="1"/>
  <c r="E1178" i="6"/>
  <c r="M1178" i="6" s="1"/>
  <c r="E1177" i="6"/>
  <c r="M1177" i="6" s="1"/>
  <c r="E1176" i="6"/>
  <c r="M1176" i="6" s="1"/>
  <c r="E1175" i="6"/>
  <c r="M1175" i="6" s="1"/>
  <c r="E1174" i="6"/>
  <c r="M1174" i="6" s="1"/>
  <c r="E1173" i="6"/>
  <c r="M1173" i="6" s="1"/>
  <c r="E1172" i="6"/>
  <c r="M1172" i="6" s="1"/>
  <c r="E1171" i="6"/>
  <c r="M1171" i="6" s="1"/>
  <c r="E1170" i="6"/>
  <c r="M1170" i="6" s="1"/>
  <c r="E1169" i="6"/>
  <c r="M1169" i="6" s="1"/>
  <c r="E1168" i="6"/>
  <c r="M1168" i="6" s="1"/>
  <c r="E1167" i="6"/>
  <c r="M1167" i="6" s="1"/>
  <c r="E1166" i="6"/>
  <c r="M1166" i="6" s="1"/>
  <c r="E1165" i="6"/>
  <c r="M1165" i="6" s="1"/>
  <c r="E1164" i="6"/>
  <c r="M1164" i="6" s="1"/>
  <c r="E1163" i="6"/>
  <c r="M1163" i="6" s="1"/>
  <c r="E1162" i="6"/>
  <c r="M1162" i="6" s="1"/>
  <c r="E1161" i="6"/>
  <c r="M1161" i="6" s="1"/>
  <c r="E1160" i="6"/>
  <c r="M1160" i="6" s="1"/>
  <c r="E1159" i="6"/>
  <c r="M1159" i="6" s="1"/>
  <c r="E1158" i="6"/>
  <c r="M1158" i="6" s="1"/>
  <c r="E1157" i="6"/>
  <c r="M1157" i="6" s="1"/>
  <c r="E1156" i="6"/>
  <c r="M1156" i="6" s="1"/>
  <c r="E1155" i="6"/>
  <c r="M1155" i="6" s="1"/>
  <c r="E1154" i="6"/>
  <c r="M1154" i="6" s="1"/>
  <c r="E1153" i="6"/>
  <c r="M1153" i="6" s="1"/>
  <c r="E1152" i="6"/>
  <c r="M1152" i="6" s="1"/>
  <c r="E1151" i="6"/>
  <c r="M1151" i="6" s="1"/>
  <c r="E1150" i="6"/>
  <c r="M1150" i="6" s="1"/>
  <c r="E1149" i="6"/>
  <c r="M1149" i="6" s="1"/>
  <c r="E1148" i="6"/>
  <c r="M1148" i="6" s="1"/>
  <c r="E1147" i="6"/>
  <c r="E1146" i="6"/>
  <c r="M1146" i="6" s="1"/>
  <c r="E1145" i="6"/>
  <c r="M1145" i="6" s="1"/>
  <c r="E1144" i="6"/>
  <c r="M1144" i="6" s="1"/>
  <c r="E1143" i="6"/>
  <c r="M1143" i="6" s="1"/>
  <c r="E1142" i="6"/>
  <c r="M1142" i="6" s="1"/>
  <c r="E1141" i="6"/>
  <c r="M1141" i="6" s="1"/>
  <c r="E1140" i="6"/>
  <c r="M1140" i="6" s="1"/>
  <c r="E1139" i="6"/>
  <c r="M1139" i="6" s="1"/>
  <c r="E1138" i="6"/>
  <c r="M1138" i="6" s="1"/>
  <c r="E1137" i="6"/>
  <c r="M1137" i="6" s="1"/>
  <c r="E1136" i="6"/>
  <c r="M1136" i="6" s="1"/>
  <c r="E1135" i="6"/>
  <c r="M1135" i="6" s="1"/>
  <c r="E1134" i="6"/>
  <c r="M1134" i="6" s="1"/>
  <c r="E1133" i="6"/>
  <c r="E1132" i="6"/>
  <c r="M1132" i="6" s="1"/>
  <c r="E1131" i="6"/>
  <c r="M1131" i="6" s="1"/>
  <c r="E1130" i="6"/>
  <c r="M1130" i="6" s="1"/>
  <c r="E1129" i="6"/>
  <c r="M1129" i="6" s="1"/>
  <c r="E1128" i="6"/>
  <c r="M1128" i="6" s="1"/>
  <c r="E1127" i="6"/>
  <c r="M1127" i="6" s="1"/>
  <c r="E1126" i="6"/>
  <c r="M1126" i="6" s="1"/>
  <c r="E1125" i="6"/>
  <c r="M1125" i="6" s="1"/>
  <c r="E1124" i="6"/>
  <c r="M1124" i="6" s="1"/>
  <c r="E1123" i="6"/>
  <c r="M1123" i="6" s="1"/>
  <c r="E1122" i="6"/>
  <c r="M1122" i="6" s="1"/>
  <c r="E1121" i="6"/>
  <c r="M1121" i="6" s="1"/>
  <c r="E1120" i="6"/>
  <c r="M1120" i="6" s="1"/>
  <c r="E1119" i="6"/>
  <c r="M1119" i="6" s="1"/>
  <c r="E1118" i="6"/>
  <c r="M1118" i="6" s="1"/>
  <c r="E1117" i="6"/>
  <c r="M1117" i="6" s="1"/>
  <c r="E1116" i="6"/>
  <c r="M1116" i="6" s="1"/>
  <c r="E1115" i="6"/>
  <c r="M1115" i="6" s="1"/>
  <c r="E1114" i="6"/>
  <c r="M1114" i="6" s="1"/>
  <c r="E1113" i="6"/>
  <c r="M1113" i="6" s="1"/>
  <c r="E1112" i="6"/>
  <c r="M1112" i="6" s="1"/>
  <c r="E1111" i="6"/>
  <c r="M1111" i="6" s="1"/>
  <c r="E1110" i="6"/>
  <c r="M1110" i="6" s="1"/>
  <c r="E1109" i="6"/>
  <c r="M1109" i="6" s="1"/>
  <c r="E1108" i="6"/>
  <c r="M1108" i="6" s="1"/>
  <c r="E1107" i="6"/>
  <c r="M1107" i="6" s="1"/>
  <c r="E1106" i="6"/>
  <c r="M1106" i="6" s="1"/>
  <c r="E1105" i="6"/>
  <c r="M1105" i="6" s="1"/>
  <c r="E1104" i="6"/>
  <c r="M1104" i="6" s="1"/>
  <c r="E1103" i="6"/>
  <c r="M1103" i="6" s="1"/>
  <c r="E1102" i="6"/>
  <c r="M1102" i="6" s="1"/>
  <c r="E1101" i="6"/>
  <c r="M1101" i="6" s="1"/>
  <c r="E1100" i="6"/>
  <c r="M1100" i="6" s="1"/>
  <c r="E1099" i="6"/>
  <c r="M1099" i="6" s="1"/>
  <c r="E1098" i="6"/>
  <c r="M1098" i="6" s="1"/>
  <c r="E1097" i="6"/>
  <c r="E1096" i="6"/>
  <c r="M1096" i="6" s="1"/>
  <c r="E1095" i="6"/>
  <c r="M1095" i="6" s="1"/>
  <c r="E1094" i="6"/>
  <c r="M1094" i="6" s="1"/>
  <c r="E1093" i="6"/>
  <c r="M1093" i="6" s="1"/>
  <c r="E1092" i="6"/>
  <c r="M1092" i="6" s="1"/>
  <c r="E1091" i="6"/>
  <c r="M1091" i="6" s="1"/>
  <c r="E1090" i="6"/>
  <c r="M1090" i="6" s="1"/>
  <c r="E1089" i="6"/>
  <c r="M1089" i="6" s="1"/>
  <c r="E1088" i="6"/>
  <c r="M1088" i="6" s="1"/>
  <c r="E1087" i="6"/>
  <c r="M1087" i="6" s="1"/>
  <c r="E1086" i="6"/>
  <c r="M1086" i="6" s="1"/>
  <c r="E1085" i="6"/>
  <c r="E1084" i="6"/>
  <c r="M1084" i="6" s="1"/>
  <c r="E1083" i="6"/>
  <c r="M1083" i="6" s="1"/>
  <c r="E1082" i="6"/>
  <c r="M1082" i="6" s="1"/>
  <c r="E1081" i="6"/>
  <c r="M1081" i="6" s="1"/>
  <c r="E1080" i="6"/>
  <c r="M1080" i="6" s="1"/>
  <c r="E1079" i="6"/>
  <c r="M1079" i="6" s="1"/>
  <c r="E1078" i="6"/>
  <c r="M1078" i="6" s="1"/>
  <c r="E1077" i="6"/>
  <c r="M1077" i="6" s="1"/>
  <c r="E1076" i="6"/>
  <c r="M1076" i="6" s="1"/>
  <c r="E1075" i="6"/>
  <c r="M1075" i="6" s="1"/>
  <c r="E1074" i="6"/>
  <c r="M1074" i="6" s="1"/>
  <c r="E1073" i="6"/>
  <c r="M1073" i="6" s="1"/>
  <c r="E1072" i="6"/>
  <c r="M1072" i="6" s="1"/>
  <c r="E1071" i="6"/>
  <c r="M1071" i="6" s="1"/>
  <c r="E1070" i="6"/>
  <c r="M1070" i="6" s="1"/>
  <c r="E1069" i="6"/>
  <c r="M1069" i="6" s="1"/>
  <c r="E1068" i="6"/>
  <c r="M1068" i="6" s="1"/>
  <c r="E1067" i="6"/>
  <c r="M1067" i="6" s="1"/>
  <c r="E1066" i="6"/>
  <c r="M1066" i="6" s="1"/>
  <c r="E1065" i="6"/>
  <c r="M1065" i="6" s="1"/>
  <c r="E1064" i="6"/>
  <c r="M1064" i="6" s="1"/>
  <c r="E1063" i="6"/>
  <c r="M1063" i="6" s="1"/>
  <c r="E1062" i="6"/>
  <c r="M1062" i="6" s="1"/>
  <c r="E1061" i="6"/>
  <c r="E1060" i="6"/>
  <c r="M1060" i="6" s="1"/>
  <c r="E1059" i="6"/>
  <c r="M1059" i="6" s="1"/>
  <c r="N1059" i="6" s="1"/>
  <c r="E1058" i="6"/>
  <c r="M1058" i="6" s="1"/>
  <c r="N1058" i="6" s="1"/>
  <c r="E1057" i="6"/>
  <c r="M1057" i="6" s="1"/>
  <c r="E1056" i="6"/>
  <c r="M1056" i="6" s="1"/>
  <c r="E1055" i="6"/>
  <c r="M1055" i="6" s="1"/>
  <c r="N1055" i="6" s="1"/>
  <c r="E1054" i="6"/>
  <c r="H1053" i="6"/>
  <c r="E1053" i="6"/>
  <c r="M1053" i="6" s="1"/>
  <c r="N1053" i="6" s="1"/>
  <c r="H1052" i="6"/>
  <c r="E1052" i="6"/>
  <c r="M1052" i="6" s="1"/>
  <c r="H1051" i="6"/>
  <c r="E1051" i="6"/>
  <c r="M1051" i="6" s="1"/>
  <c r="H1050" i="6"/>
  <c r="E1050" i="6"/>
  <c r="M1050" i="6" s="1"/>
  <c r="N1050" i="6" s="1"/>
  <c r="H1049" i="6"/>
  <c r="E1049" i="6"/>
  <c r="M1049" i="6" s="1"/>
  <c r="N1049" i="6" s="1"/>
  <c r="H1048" i="6"/>
  <c r="E1048" i="6"/>
  <c r="M1048" i="6" s="1"/>
  <c r="N1048" i="6" s="1"/>
  <c r="H1047" i="6"/>
  <c r="E1047" i="6"/>
  <c r="M1047" i="6" s="1"/>
  <c r="N1047" i="6" s="1"/>
  <c r="H1046" i="6"/>
  <c r="E1046" i="6"/>
  <c r="M1046" i="6" s="1"/>
  <c r="N1046" i="6" s="1"/>
  <c r="H1045" i="6"/>
  <c r="E1045" i="6"/>
  <c r="M1045" i="6" s="1"/>
  <c r="N1045" i="6" s="1"/>
  <c r="H1044" i="6"/>
  <c r="E1044" i="6"/>
  <c r="M1044" i="6" s="1"/>
  <c r="H1043" i="6"/>
  <c r="E1043" i="6"/>
  <c r="M1043" i="6" s="1"/>
  <c r="N1043" i="6" s="1"/>
  <c r="H1042" i="6"/>
  <c r="E1042" i="6"/>
  <c r="M1042" i="6" s="1"/>
  <c r="N1042" i="6" s="1"/>
  <c r="H1041" i="6"/>
  <c r="E1041" i="6"/>
  <c r="M1041" i="6" s="1"/>
  <c r="N1041" i="6" s="1"/>
  <c r="H1040" i="6"/>
  <c r="E1040" i="6"/>
  <c r="M1040" i="6" s="1"/>
  <c r="N1040" i="6" s="1"/>
  <c r="H1039" i="6"/>
  <c r="E1039" i="6"/>
  <c r="M1039" i="6" s="1"/>
  <c r="H1038" i="6"/>
  <c r="E1038" i="6"/>
  <c r="M1038" i="6" s="1"/>
  <c r="N1038" i="6" s="1"/>
  <c r="H1037" i="6"/>
  <c r="E1037" i="6"/>
  <c r="M1037" i="6" s="1"/>
  <c r="N1037" i="6" s="1"/>
  <c r="H1036" i="6"/>
  <c r="E1036" i="6"/>
  <c r="M1036" i="6" s="1"/>
  <c r="H1035" i="6"/>
  <c r="E1035" i="6"/>
  <c r="H1034" i="6"/>
  <c r="E1034" i="6"/>
  <c r="M1034" i="6" s="1"/>
  <c r="N1034" i="6" s="1"/>
  <c r="H1033" i="6"/>
  <c r="E1033" i="6"/>
  <c r="M1033" i="6" s="1"/>
  <c r="N1033" i="6" s="1"/>
  <c r="H1032" i="6"/>
  <c r="E1032" i="6"/>
  <c r="M1032" i="6" s="1"/>
  <c r="H1031" i="6"/>
  <c r="E1031" i="6"/>
  <c r="M1031" i="6" s="1"/>
  <c r="H1030" i="6"/>
  <c r="E1030" i="6"/>
  <c r="M1030" i="6" s="1"/>
  <c r="N1030" i="6" s="1"/>
  <c r="H1029" i="6"/>
  <c r="E1029" i="6"/>
  <c r="M1029" i="6" s="1"/>
  <c r="N1029" i="6" s="1"/>
  <c r="H1028" i="6"/>
  <c r="E1028" i="6"/>
  <c r="M1028" i="6" s="1"/>
  <c r="H1027" i="6"/>
  <c r="E1027" i="6"/>
  <c r="M1027" i="6" s="1"/>
  <c r="H1026" i="6"/>
  <c r="E1026" i="6"/>
  <c r="M1026" i="6" s="1"/>
  <c r="N1026" i="6" s="1"/>
  <c r="H1025" i="6"/>
  <c r="E1025" i="6"/>
  <c r="M1025" i="6" s="1"/>
  <c r="N1025" i="6" s="1"/>
  <c r="H1024" i="6"/>
  <c r="E1024" i="6"/>
  <c r="M1024" i="6" s="1"/>
  <c r="N1024" i="6" s="1"/>
  <c r="E1023" i="6"/>
  <c r="M1023" i="6" s="1"/>
  <c r="N1023" i="6" s="1"/>
  <c r="E1022" i="6"/>
  <c r="M1022" i="6" s="1"/>
  <c r="N1022" i="6" s="1"/>
  <c r="E1021" i="6"/>
  <c r="M1021" i="6" s="1"/>
  <c r="N1021" i="6" s="1"/>
  <c r="E1020" i="6"/>
  <c r="M1020" i="6" s="1"/>
  <c r="N1020" i="6" s="1"/>
  <c r="E1019" i="6"/>
  <c r="M1019" i="6" s="1"/>
  <c r="N1019" i="6" s="1"/>
  <c r="E1018" i="6"/>
  <c r="M1018" i="6" s="1"/>
  <c r="N1018" i="6" s="1"/>
  <c r="E1017" i="6"/>
  <c r="M1017" i="6" s="1"/>
  <c r="E1016" i="6"/>
  <c r="M1016" i="6" s="1"/>
  <c r="N1016" i="6" s="1"/>
  <c r="E1015" i="6"/>
  <c r="M1015" i="6" s="1"/>
  <c r="N1015" i="6" s="1"/>
  <c r="E1014" i="6"/>
  <c r="M1014" i="6" s="1"/>
  <c r="N1014" i="6" s="1"/>
  <c r="E1013" i="6"/>
  <c r="M1013" i="6" s="1"/>
  <c r="E1012" i="6"/>
  <c r="M1012" i="6" s="1"/>
  <c r="E1011" i="6"/>
  <c r="M1011" i="6" s="1"/>
  <c r="E1010" i="6"/>
  <c r="M1010" i="6" s="1"/>
  <c r="N1010" i="6" s="1"/>
  <c r="E1009" i="6"/>
  <c r="M1009" i="6" s="1"/>
  <c r="E1008" i="6"/>
  <c r="E1007" i="6"/>
  <c r="M1007" i="6" s="1"/>
  <c r="E1006" i="6"/>
  <c r="M1006" i="6" s="1"/>
  <c r="E1005" i="6"/>
  <c r="M1005" i="6" s="1"/>
  <c r="N1005" i="6" s="1"/>
  <c r="E1004" i="6"/>
  <c r="M1004" i="6" s="1"/>
  <c r="E1003" i="6"/>
  <c r="E1002" i="6"/>
  <c r="M1002" i="6" s="1"/>
  <c r="N1002" i="6" s="1"/>
  <c r="E1001" i="6"/>
  <c r="M1001" i="6" s="1"/>
  <c r="E1000" i="6"/>
  <c r="M1000" i="6" s="1"/>
  <c r="N1000" i="6" s="1"/>
  <c r="E999" i="6"/>
  <c r="M999" i="6" s="1"/>
  <c r="E998" i="6"/>
  <c r="M998" i="6" s="1"/>
  <c r="N998" i="6" s="1"/>
  <c r="E997" i="6"/>
  <c r="M997" i="6" s="1"/>
  <c r="N997" i="6" s="1"/>
  <c r="E996" i="6"/>
  <c r="M996" i="6" s="1"/>
  <c r="N996" i="6" s="1"/>
  <c r="E995" i="6"/>
  <c r="M995" i="6" s="1"/>
  <c r="N995" i="6" s="1"/>
  <c r="E994" i="6"/>
  <c r="M994" i="6" s="1"/>
  <c r="N994" i="6" s="1"/>
  <c r="E993" i="6"/>
  <c r="M993" i="6" s="1"/>
  <c r="E992" i="6"/>
  <c r="M992" i="6" s="1"/>
  <c r="E991" i="6"/>
  <c r="M991" i="6" s="1"/>
  <c r="N991" i="6" s="1"/>
  <c r="E990" i="6"/>
  <c r="M990" i="6" s="1"/>
  <c r="N990" i="6" s="1"/>
  <c r="E989" i="6"/>
  <c r="M989" i="6" s="1"/>
  <c r="N989" i="6" s="1"/>
  <c r="E988" i="6"/>
  <c r="M988" i="6" s="1"/>
  <c r="N988" i="6" s="1"/>
  <c r="E987" i="6"/>
  <c r="M987" i="6" s="1"/>
  <c r="E986" i="6"/>
  <c r="M986" i="6" s="1"/>
  <c r="N986" i="6" s="1"/>
  <c r="E985" i="6"/>
  <c r="M985" i="6" s="1"/>
  <c r="E984" i="6"/>
  <c r="M984" i="6" s="1"/>
  <c r="N984" i="6" s="1"/>
  <c r="E983" i="6"/>
  <c r="E982" i="6"/>
  <c r="M982" i="6" s="1"/>
  <c r="E981" i="6"/>
  <c r="M981" i="6" s="1"/>
  <c r="E980" i="6"/>
  <c r="M980" i="6" s="1"/>
  <c r="N980" i="6" s="1"/>
  <c r="E979" i="6"/>
  <c r="M979" i="6" s="1"/>
  <c r="E978" i="6"/>
  <c r="M978" i="6" s="1"/>
  <c r="N978" i="6" s="1"/>
  <c r="E977" i="6"/>
  <c r="M977" i="6" s="1"/>
  <c r="E976" i="6"/>
  <c r="E975" i="6"/>
  <c r="M975" i="6" s="1"/>
  <c r="E974" i="6"/>
  <c r="M974" i="6" s="1"/>
  <c r="E973" i="6"/>
  <c r="M973" i="6" s="1"/>
  <c r="E972" i="6"/>
  <c r="M972" i="6" s="1"/>
  <c r="E971" i="6"/>
  <c r="M971" i="6" s="1"/>
  <c r="E970" i="6"/>
  <c r="M970" i="6" s="1"/>
  <c r="N970" i="6" s="1"/>
  <c r="E969" i="6"/>
  <c r="M969" i="6" s="1"/>
  <c r="E968" i="6"/>
  <c r="M968" i="6" s="1"/>
  <c r="E967" i="6"/>
  <c r="M967" i="6" s="1"/>
  <c r="E966" i="6"/>
  <c r="M966" i="6" s="1"/>
  <c r="N966" i="6" s="1"/>
  <c r="E965" i="6"/>
  <c r="M965" i="6" s="1"/>
  <c r="N965" i="6" s="1"/>
  <c r="E964" i="6"/>
  <c r="M964" i="6" s="1"/>
  <c r="N964" i="6" s="1"/>
  <c r="E963" i="6"/>
  <c r="M963" i="6" s="1"/>
  <c r="E962" i="6"/>
  <c r="M962" i="6" s="1"/>
  <c r="N962" i="6" s="1"/>
  <c r="E961" i="6"/>
  <c r="M961" i="6" s="1"/>
  <c r="E960" i="6"/>
  <c r="M960" i="6" s="1"/>
  <c r="N960" i="6" s="1"/>
  <c r="E959" i="6"/>
  <c r="M959" i="6" s="1"/>
  <c r="E958" i="6"/>
  <c r="E957" i="6"/>
  <c r="M957" i="6" s="1"/>
  <c r="E956" i="6"/>
  <c r="M956" i="6" s="1"/>
  <c r="E955" i="6"/>
  <c r="M955" i="6" s="1"/>
  <c r="E954" i="6"/>
  <c r="M954" i="6" s="1"/>
  <c r="N954" i="6" s="1"/>
  <c r="E953" i="6"/>
  <c r="M953" i="6" s="1"/>
  <c r="E952" i="6"/>
  <c r="M952" i="6" s="1"/>
  <c r="N952" i="6" s="1"/>
  <c r="E951" i="6"/>
  <c r="E950" i="6"/>
  <c r="M950" i="6" s="1"/>
  <c r="N950" i="6" s="1"/>
  <c r="E949" i="6"/>
  <c r="M949" i="6" s="1"/>
  <c r="E948" i="6"/>
  <c r="M948" i="6" s="1"/>
  <c r="N948" i="6" s="1"/>
  <c r="E947" i="6"/>
  <c r="M947" i="6" s="1"/>
  <c r="E946" i="6"/>
  <c r="M946" i="6" s="1"/>
  <c r="N946" i="6" s="1"/>
  <c r="E945" i="6"/>
  <c r="M945" i="6" s="1"/>
  <c r="E944" i="6"/>
  <c r="M944" i="6" s="1"/>
  <c r="N944" i="6" s="1"/>
  <c r="E943" i="6"/>
  <c r="M943" i="6" s="1"/>
  <c r="E942" i="6"/>
  <c r="M942" i="6" s="1"/>
  <c r="N942" i="6" s="1"/>
  <c r="E941" i="6"/>
  <c r="M941" i="6" s="1"/>
  <c r="E940" i="6"/>
  <c r="M940" i="6" s="1"/>
  <c r="E939" i="6"/>
  <c r="M939" i="6" s="1"/>
  <c r="E938" i="6"/>
  <c r="M938" i="6" s="1"/>
  <c r="N938" i="6" s="1"/>
  <c r="E937" i="6"/>
  <c r="M937" i="6" s="1"/>
  <c r="E936" i="6"/>
  <c r="M936" i="6" s="1"/>
  <c r="N936" i="6" s="1"/>
  <c r="E935" i="6"/>
  <c r="M935" i="6" s="1"/>
  <c r="E934" i="6"/>
  <c r="M934" i="6" s="1"/>
  <c r="N934" i="6" s="1"/>
  <c r="E933" i="6"/>
  <c r="E932" i="6"/>
  <c r="M932" i="6" s="1"/>
  <c r="N932" i="6" s="1"/>
  <c r="E931" i="6"/>
  <c r="M931" i="6" s="1"/>
  <c r="E930" i="6"/>
  <c r="M930" i="6" s="1"/>
  <c r="N930" i="6" s="1"/>
  <c r="E929" i="6"/>
  <c r="M929" i="6" s="1"/>
  <c r="E928" i="6"/>
  <c r="M928" i="6" s="1"/>
  <c r="N928" i="6" s="1"/>
  <c r="E927" i="6"/>
  <c r="M927" i="6" s="1"/>
  <c r="E926" i="6"/>
  <c r="E925" i="6"/>
  <c r="M925" i="6" s="1"/>
  <c r="E924" i="6"/>
  <c r="M924" i="6" s="1"/>
  <c r="N924" i="6" s="1"/>
  <c r="E923" i="6"/>
  <c r="M923" i="6" s="1"/>
  <c r="E922" i="6"/>
  <c r="M922" i="6" s="1"/>
  <c r="N922" i="6" s="1"/>
  <c r="E921" i="6"/>
  <c r="M921" i="6" s="1"/>
  <c r="E920" i="6"/>
  <c r="M920" i="6" s="1"/>
  <c r="N920" i="6" s="1"/>
  <c r="E919" i="6"/>
  <c r="M919" i="6" s="1"/>
  <c r="E918" i="6"/>
  <c r="M918" i="6" s="1"/>
  <c r="N918" i="6" s="1"/>
  <c r="E917" i="6"/>
  <c r="M917" i="6" s="1"/>
  <c r="E916" i="6"/>
  <c r="M916" i="6" s="1"/>
  <c r="E915" i="6"/>
  <c r="M915" i="6" s="1"/>
  <c r="N915" i="6" s="1"/>
  <c r="E914" i="6"/>
  <c r="M914" i="6" s="1"/>
  <c r="N914" i="6" s="1"/>
  <c r="E913" i="6"/>
  <c r="M913" i="6" s="1"/>
  <c r="E912" i="6"/>
  <c r="M912" i="6" s="1"/>
  <c r="N912" i="6" s="1"/>
  <c r="E911" i="6"/>
  <c r="M911" i="6" s="1"/>
  <c r="E910" i="6"/>
  <c r="M910" i="6" s="1"/>
  <c r="N910" i="6" s="1"/>
  <c r="E909" i="6"/>
  <c r="M909" i="6" s="1"/>
  <c r="N909" i="6" s="1"/>
  <c r="E908" i="6"/>
  <c r="M908" i="6" s="1"/>
  <c r="N908" i="6" s="1"/>
  <c r="E907" i="6"/>
  <c r="E906" i="6"/>
  <c r="M906" i="6" s="1"/>
  <c r="E905" i="6"/>
  <c r="M905" i="6" s="1"/>
  <c r="E904" i="6"/>
  <c r="M904" i="6" s="1"/>
  <c r="N904" i="6" s="1"/>
  <c r="E903" i="6"/>
  <c r="M903" i="6" s="1"/>
  <c r="E902" i="6"/>
  <c r="M902" i="6" s="1"/>
  <c r="N902" i="6" s="1"/>
  <c r="E901" i="6"/>
  <c r="E900" i="6"/>
  <c r="M900" i="6" s="1"/>
  <c r="E899" i="6"/>
  <c r="M899" i="6" s="1"/>
  <c r="E898" i="6"/>
  <c r="M898" i="6" s="1"/>
  <c r="N898" i="6" s="1"/>
  <c r="E897" i="6"/>
  <c r="M897" i="6" s="1"/>
  <c r="E896" i="6"/>
  <c r="M896" i="6" s="1"/>
  <c r="E895" i="6"/>
  <c r="M895" i="6" s="1"/>
  <c r="N895" i="6" s="1"/>
  <c r="E894" i="6"/>
  <c r="M894" i="6" s="1"/>
  <c r="E893" i="6"/>
  <c r="M893" i="6" s="1"/>
  <c r="E892" i="6"/>
  <c r="M892" i="6" s="1"/>
  <c r="E891" i="6"/>
  <c r="M891" i="6" s="1"/>
  <c r="N891" i="6" s="1"/>
  <c r="E890" i="6"/>
  <c r="M890" i="6" s="1"/>
  <c r="N890" i="6" s="1"/>
  <c r="E889" i="6"/>
  <c r="M889" i="6" s="1"/>
  <c r="E888" i="6"/>
  <c r="M888" i="6" s="1"/>
  <c r="N888" i="6" s="1"/>
  <c r="E887" i="6"/>
  <c r="M887" i="6" s="1"/>
  <c r="N887" i="6" s="1"/>
  <c r="E886" i="6"/>
  <c r="M886" i="6" s="1"/>
  <c r="E885" i="6"/>
  <c r="M885" i="6" s="1"/>
  <c r="N885" i="6" s="1"/>
  <c r="E884" i="6"/>
  <c r="M884" i="6" s="1"/>
  <c r="N884" i="6" s="1"/>
  <c r="E883" i="6"/>
  <c r="M883" i="6" s="1"/>
  <c r="E882" i="6"/>
  <c r="M882" i="6" s="1"/>
  <c r="N882" i="6" s="1"/>
  <c r="E881" i="6"/>
  <c r="M881" i="6" s="1"/>
  <c r="E880" i="6"/>
  <c r="E879" i="6"/>
  <c r="M879" i="6" s="1"/>
  <c r="E878" i="6"/>
  <c r="M878" i="6" s="1"/>
  <c r="E877" i="6"/>
  <c r="M877" i="6" s="1"/>
  <c r="N877" i="6" s="1"/>
  <c r="E876" i="6"/>
  <c r="M876" i="6" s="1"/>
  <c r="N876" i="6" s="1"/>
  <c r="E875" i="6"/>
  <c r="E874" i="6"/>
  <c r="M874" i="6" s="1"/>
  <c r="E873" i="6"/>
  <c r="M873" i="6" s="1"/>
  <c r="E872" i="6"/>
  <c r="M872" i="6" s="1"/>
  <c r="E871" i="6"/>
  <c r="M871" i="6" s="1"/>
  <c r="E870" i="6"/>
  <c r="M870" i="6" s="1"/>
  <c r="N870" i="6" s="1"/>
  <c r="E869" i="6"/>
  <c r="M869" i="6" s="1"/>
  <c r="N869" i="6" s="1"/>
  <c r="E868" i="6"/>
  <c r="M868" i="6" s="1"/>
  <c r="N868" i="6" s="1"/>
  <c r="E867" i="6"/>
  <c r="M867" i="6" s="1"/>
  <c r="N867" i="6" s="1"/>
  <c r="E866" i="6"/>
  <c r="M866" i="6" s="1"/>
  <c r="N866" i="6" s="1"/>
  <c r="E865" i="6"/>
  <c r="M865" i="6" s="1"/>
  <c r="E864" i="6"/>
  <c r="M864" i="6" s="1"/>
  <c r="E863" i="6"/>
  <c r="M863" i="6" s="1"/>
  <c r="N863" i="6" s="1"/>
  <c r="E862" i="6"/>
  <c r="M862" i="6" s="1"/>
  <c r="N862" i="6" s="1"/>
  <c r="E861" i="6"/>
  <c r="M861" i="6" s="1"/>
  <c r="E860" i="6"/>
  <c r="M860" i="6" s="1"/>
  <c r="E859" i="6"/>
  <c r="M859" i="6" s="1"/>
  <c r="N859" i="6" s="1"/>
  <c r="E858" i="6"/>
  <c r="M858" i="6" s="1"/>
  <c r="E857" i="6"/>
  <c r="M857" i="6" s="1"/>
  <c r="E856" i="6"/>
  <c r="M856" i="6" s="1"/>
  <c r="N856" i="6" s="1"/>
  <c r="E855" i="6"/>
  <c r="E854" i="6"/>
  <c r="M854" i="6" s="1"/>
  <c r="E853" i="6"/>
  <c r="M853" i="6" s="1"/>
  <c r="N853" i="6" s="1"/>
  <c r="E852" i="6"/>
  <c r="M852" i="6" s="1"/>
  <c r="N852" i="6" s="1"/>
  <c r="E851" i="6"/>
  <c r="M851" i="6" s="1"/>
  <c r="N851" i="6" s="1"/>
  <c r="E850" i="6"/>
  <c r="M850" i="6" s="1"/>
  <c r="N850" i="6" s="1"/>
  <c r="E849" i="6"/>
  <c r="M849" i="6" s="1"/>
  <c r="E848" i="6"/>
  <c r="E847" i="6"/>
  <c r="M847" i="6" s="1"/>
  <c r="E846" i="6"/>
  <c r="M846" i="6" s="1"/>
  <c r="N846" i="6" s="1"/>
  <c r="E845" i="6"/>
  <c r="M845" i="6" s="1"/>
  <c r="N845" i="6" s="1"/>
  <c r="E844" i="6"/>
  <c r="M844" i="6" s="1"/>
  <c r="H843" i="6"/>
  <c r="E843" i="6"/>
  <c r="M843" i="6" s="1"/>
  <c r="N843" i="6" s="1"/>
  <c r="H842" i="6"/>
  <c r="E842" i="6"/>
  <c r="M842" i="6" s="1"/>
  <c r="N842" i="6" s="1"/>
  <c r="H841" i="6"/>
  <c r="E841" i="6"/>
  <c r="M841" i="6" s="1"/>
  <c r="H840" i="6"/>
  <c r="E840" i="6"/>
  <c r="M840" i="6" s="1"/>
  <c r="N840" i="6" s="1"/>
  <c r="H839" i="6"/>
  <c r="E839" i="6"/>
  <c r="M839" i="6" s="1"/>
  <c r="N839" i="6" s="1"/>
  <c r="H838" i="6"/>
  <c r="E838" i="6"/>
  <c r="M838" i="6" s="1"/>
  <c r="N838" i="6" s="1"/>
  <c r="H837" i="6"/>
  <c r="E837" i="6"/>
  <c r="M837" i="6" s="1"/>
  <c r="N837" i="6" s="1"/>
  <c r="H836" i="6"/>
  <c r="E836" i="6"/>
  <c r="M836" i="6" s="1"/>
  <c r="N836" i="6" s="1"/>
  <c r="H835" i="6"/>
  <c r="E835" i="6"/>
  <c r="M835" i="6" s="1"/>
  <c r="N835" i="6" s="1"/>
  <c r="H834" i="6"/>
  <c r="E834" i="6"/>
  <c r="M834" i="6" s="1"/>
  <c r="N834" i="6" s="1"/>
  <c r="H833" i="6"/>
  <c r="E833" i="6"/>
  <c r="M833" i="6" s="1"/>
  <c r="H832" i="6"/>
  <c r="E832" i="6"/>
  <c r="M832" i="6" s="1"/>
  <c r="N832" i="6" s="1"/>
  <c r="H831" i="6"/>
  <c r="E831" i="6"/>
  <c r="M831" i="6" s="1"/>
  <c r="N831" i="6" s="1"/>
  <c r="H830" i="6"/>
  <c r="E830" i="6"/>
  <c r="H829" i="6"/>
  <c r="E829" i="6"/>
  <c r="M829" i="6" s="1"/>
  <c r="N829" i="6" s="1"/>
  <c r="H828" i="6"/>
  <c r="E828" i="6"/>
  <c r="M828" i="6" s="1"/>
  <c r="H827" i="6"/>
  <c r="E827" i="6"/>
  <c r="M827" i="6" s="1"/>
  <c r="N827" i="6" s="1"/>
  <c r="H826" i="6"/>
  <c r="E826" i="6"/>
  <c r="M826" i="6" s="1"/>
  <c r="H825" i="6"/>
  <c r="E825" i="6"/>
  <c r="M825" i="6" s="1"/>
  <c r="H824" i="6"/>
  <c r="E824" i="6"/>
  <c r="M824" i="6" s="1"/>
  <c r="N824" i="6" s="1"/>
  <c r="H823" i="6"/>
  <c r="E823" i="6"/>
  <c r="M823" i="6" s="1"/>
  <c r="N823" i="6" s="1"/>
  <c r="H822" i="6"/>
  <c r="E822" i="6"/>
  <c r="M822" i="6" s="1"/>
  <c r="N822" i="6" s="1"/>
  <c r="H821" i="6"/>
  <c r="E821" i="6"/>
  <c r="M821" i="6" s="1"/>
  <c r="H820" i="6"/>
  <c r="E820" i="6"/>
  <c r="M820" i="6" s="1"/>
  <c r="H819" i="6"/>
  <c r="E819" i="6"/>
  <c r="M819" i="6" s="1"/>
  <c r="N819" i="6" s="1"/>
  <c r="H818" i="6"/>
  <c r="E818" i="6"/>
  <c r="M818" i="6" s="1"/>
  <c r="N818" i="6" s="1"/>
  <c r="H817" i="6"/>
  <c r="E817" i="6"/>
  <c r="M817" i="6" s="1"/>
  <c r="H816" i="6"/>
  <c r="E816" i="6"/>
  <c r="M816" i="6" s="1"/>
  <c r="N816" i="6" s="1"/>
  <c r="H815" i="6"/>
  <c r="E815" i="6"/>
  <c r="M815" i="6" s="1"/>
  <c r="N815" i="6" s="1"/>
  <c r="H814" i="6"/>
  <c r="E814" i="6"/>
  <c r="M814" i="6" s="1"/>
  <c r="E813" i="6"/>
  <c r="M813" i="6" s="1"/>
  <c r="N813" i="6" s="1"/>
  <c r="E812" i="6"/>
  <c r="M812" i="6" s="1"/>
  <c r="E811" i="6"/>
  <c r="M811" i="6" s="1"/>
  <c r="N811" i="6" s="1"/>
  <c r="E810" i="6"/>
  <c r="M810" i="6" s="1"/>
  <c r="N810" i="6" s="1"/>
  <c r="E809" i="6"/>
  <c r="M809" i="6" s="1"/>
  <c r="N809" i="6" s="1"/>
  <c r="E808" i="6"/>
  <c r="M808" i="6" s="1"/>
  <c r="N808" i="6" s="1"/>
  <c r="E807" i="6"/>
  <c r="M807" i="6" s="1"/>
  <c r="E806" i="6"/>
  <c r="M806" i="6" s="1"/>
  <c r="N806" i="6" s="1"/>
  <c r="E805" i="6"/>
  <c r="E804" i="6"/>
  <c r="M804" i="6" s="1"/>
  <c r="E803" i="6"/>
  <c r="M803" i="6" s="1"/>
  <c r="E802" i="6"/>
  <c r="M802" i="6" s="1"/>
  <c r="N802" i="6" s="1"/>
  <c r="E801" i="6"/>
  <c r="M801" i="6" s="1"/>
  <c r="N801" i="6" s="1"/>
  <c r="E800" i="6"/>
  <c r="M800" i="6" s="1"/>
  <c r="E799" i="6"/>
  <c r="M799" i="6" s="1"/>
  <c r="N799" i="6" s="1"/>
  <c r="E798" i="6"/>
  <c r="E797" i="6"/>
  <c r="M797" i="6" s="1"/>
  <c r="E796" i="6"/>
  <c r="M796" i="6" s="1"/>
  <c r="E795" i="6"/>
  <c r="M795" i="6" s="1"/>
  <c r="N795" i="6" s="1"/>
  <c r="E794" i="6"/>
  <c r="M794" i="6" s="1"/>
  <c r="N794" i="6" s="1"/>
  <c r="E793" i="6"/>
  <c r="M793" i="6" s="1"/>
  <c r="N793" i="6" s="1"/>
  <c r="E792" i="6"/>
  <c r="M792" i="6" s="1"/>
  <c r="N792" i="6" s="1"/>
  <c r="E791" i="6"/>
  <c r="M791" i="6" s="1"/>
  <c r="N791" i="6" s="1"/>
  <c r="E790" i="6"/>
  <c r="M790" i="6" s="1"/>
  <c r="N790" i="6" s="1"/>
  <c r="E789" i="6"/>
  <c r="M789" i="6" s="1"/>
  <c r="N789" i="6" s="1"/>
  <c r="E788" i="6"/>
  <c r="M788" i="6" s="1"/>
  <c r="E787" i="6"/>
  <c r="M787" i="6" s="1"/>
  <c r="N787" i="6" s="1"/>
  <c r="E786" i="6"/>
  <c r="M786" i="6" s="1"/>
  <c r="N786" i="6" s="1"/>
  <c r="E785" i="6"/>
  <c r="M785" i="6" s="1"/>
  <c r="N785" i="6" s="1"/>
  <c r="E784" i="6"/>
  <c r="M784" i="6" s="1"/>
  <c r="N784" i="6" s="1"/>
  <c r="E783" i="6"/>
  <c r="M783" i="6" s="1"/>
  <c r="E782" i="6"/>
  <c r="M782" i="6" s="1"/>
  <c r="N782" i="6" s="1"/>
  <c r="E781" i="6"/>
  <c r="M781" i="6" s="1"/>
  <c r="N781" i="6" s="1"/>
  <c r="E780" i="6"/>
  <c r="M780" i="6" s="1"/>
  <c r="E779" i="6"/>
  <c r="E778" i="6"/>
  <c r="M778" i="6" s="1"/>
  <c r="N778" i="6" s="1"/>
  <c r="E777" i="6"/>
  <c r="M777" i="6" s="1"/>
  <c r="E776" i="6"/>
  <c r="M776" i="6" s="1"/>
  <c r="N776" i="6" s="1"/>
  <c r="E775" i="6"/>
  <c r="M775" i="6" s="1"/>
  <c r="E774" i="6"/>
  <c r="M774" i="6" s="1"/>
  <c r="N774" i="6" s="1"/>
  <c r="E773" i="6"/>
  <c r="E772" i="6"/>
  <c r="M772" i="6" s="1"/>
  <c r="E771" i="6"/>
  <c r="M771" i="6" s="1"/>
  <c r="N771" i="6" s="1"/>
  <c r="E770" i="6"/>
  <c r="M770" i="6" s="1"/>
  <c r="N770" i="6" s="1"/>
  <c r="E769" i="6"/>
  <c r="M769" i="6" s="1"/>
  <c r="E768" i="6"/>
  <c r="M768" i="6" s="1"/>
  <c r="E767" i="6"/>
  <c r="M767" i="6" s="1"/>
  <c r="N767" i="6" s="1"/>
  <c r="E766" i="6"/>
  <c r="M766" i="6" s="1"/>
  <c r="E765" i="6"/>
  <c r="M765" i="6" s="1"/>
  <c r="E764" i="6"/>
  <c r="M764" i="6" s="1"/>
  <c r="E763" i="6"/>
  <c r="M763" i="6" s="1"/>
  <c r="E762" i="6"/>
  <c r="M762" i="6" s="1"/>
  <c r="N762" i="6" s="1"/>
  <c r="E761" i="6"/>
  <c r="M761" i="6" s="1"/>
  <c r="N761" i="6" s="1"/>
  <c r="E760" i="6"/>
  <c r="M760" i="6" s="1"/>
  <c r="N760" i="6" s="1"/>
  <c r="E759" i="6"/>
  <c r="M759" i="6" s="1"/>
  <c r="N759" i="6" s="1"/>
  <c r="E758" i="6"/>
  <c r="M758" i="6" s="1"/>
  <c r="N758" i="6" s="1"/>
  <c r="E757" i="6"/>
  <c r="M757" i="6" s="1"/>
  <c r="E756" i="6"/>
  <c r="M756" i="6" s="1"/>
  <c r="E755" i="6"/>
  <c r="M755" i="6" s="1"/>
  <c r="N755" i="6" s="1"/>
  <c r="E754" i="6"/>
  <c r="M754" i="6" s="1"/>
  <c r="N754" i="6" s="1"/>
  <c r="E753" i="6"/>
  <c r="M753" i="6" s="1"/>
  <c r="E752" i="6"/>
  <c r="M752" i="6" s="1"/>
  <c r="N752" i="6" s="1"/>
  <c r="E751" i="6"/>
  <c r="M751" i="6" s="1"/>
  <c r="E750" i="6"/>
  <c r="M750" i="6" s="1"/>
  <c r="E749" i="6"/>
  <c r="M749" i="6" s="1"/>
  <c r="N749" i="6" s="1"/>
  <c r="E748" i="6"/>
  <c r="M748" i="6" s="1"/>
  <c r="E747" i="6"/>
  <c r="E746" i="6"/>
  <c r="M746" i="6" s="1"/>
  <c r="N746" i="6" s="1"/>
  <c r="E745" i="6"/>
  <c r="M745" i="6" s="1"/>
  <c r="N745" i="6" s="1"/>
  <c r="E744" i="6"/>
  <c r="M744" i="6" s="1"/>
  <c r="N744" i="6" s="1"/>
  <c r="E743" i="6"/>
  <c r="M743" i="6" s="1"/>
  <c r="E742" i="6"/>
  <c r="M742" i="6" s="1"/>
  <c r="N742" i="6" s="1"/>
  <c r="E741" i="6"/>
  <c r="M741" i="6" s="1"/>
  <c r="N741" i="6" s="1"/>
  <c r="E740" i="6"/>
  <c r="M740" i="6" s="1"/>
  <c r="E739" i="6"/>
  <c r="M739" i="6" s="1"/>
  <c r="E738" i="6"/>
  <c r="M738" i="6" s="1"/>
  <c r="N738" i="6" s="1"/>
  <c r="E737" i="6"/>
  <c r="M737" i="6" s="1"/>
  <c r="N737" i="6" s="1"/>
  <c r="E736" i="6"/>
  <c r="M736" i="6" s="1"/>
  <c r="N736" i="6" s="1"/>
  <c r="E735" i="6"/>
  <c r="M735" i="6" s="1"/>
  <c r="N735" i="6" s="1"/>
  <c r="E734" i="6"/>
  <c r="M734" i="6" s="1"/>
  <c r="N734" i="6" s="1"/>
  <c r="E733" i="6"/>
  <c r="M733" i="6" s="1"/>
  <c r="E732" i="6"/>
  <c r="M732" i="6" s="1"/>
  <c r="E731" i="6"/>
  <c r="M731" i="6" s="1"/>
  <c r="E730" i="6"/>
  <c r="M730" i="6" s="1"/>
  <c r="N730" i="6" s="1"/>
  <c r="E729" i="6"/>
  <c r="M729" i="6" s="1"/>
  <c r="E728" i="6"/>
  <c r="M728" i="6" s="1"/>
  <c r="N728" i="6" s="1"/>
  <c r="E727" i="6"/>
  <c r="E726" i="6"/>
  <c r="M726" i="6" s="1"/>
  <c r="E725" i="6"/>
  <c r="M725" i="6" s="1"/>
  <c r="E724" i="6"/>
  <c r="M724" i="6" s="1"/>
  <c r="E723" i="6"/>
  <c r="M723" i="6" s="1"/>
  <c r="N723" i="6" s="1"/>
  <c r="E722" i="6"/>
  <c r="M722" i="6" s="1"/>
  <c r="N722" i="6" s="1"/>
  <c r="E721" i="6"/>
  <c r="M721" i="6" s="1"/>
  <c r="N721" i="6" s="1"/>
  <c r="E720" i="6"/>
  <c r="M720" i="6" s="1"/>
  <c r="N720" i="6" s="1"/>
  <c r="E719" i="6"/>
  <c r="M719" i="6" s="1"/>
  <c r="E718" i="6"/>
  <c r="M718" i="6" s="1"/>
  <c r="E717" i="6"/>
  <c r="M717" i="6" s="1"/>
  <c r="N717" i="6" s="1"/>
  <c r="E716" i="6"/>
  <c r="M716" i="6" s="1"/>
  <c r="E715" i="6"/>
  <c r="M715" i="6" s="1"/>
  <c r="N715" i="6" s="1"/>
  <c r="E714" i="6"/>
  <c r="M714" i="6" s="1"/>
  <c r="N714" i="6" s="1"/>
  <c r="E713" i="6"/>
  <c r="M713" i="6" s="1"/>
  <c r="N713" i="6" s="1"/>
  <c r="E712" i="6"/>
  <c r="M712" i="6" s="1"/>
  <c r="N712" i="6" s="1"/>
  <c r="E711" i="6"/>
  <c r="M711" i="6" s="1"/>
  <c r="E710" i="6"/>
  <c r="M710" i="6" s="1"/>
  <c r="N710" i="6" s="1"/>
  <c r="E709" i="6"/>
  <c r="M709" i="6" s="1"/>
  <c r="N709" i="6" s="1"/>
  <c r="E708" i="6"/>
  <c r="M708" i="6" s="1"/>
  <c r="E707" i="6"/>
  <c r="M707" i="6" s="1"/>
  <c r="E706" i="6"/>
  <c r="M706" i="6" s="1"/>
  <c r="N706" i="6" s="1"/>
  <c r="E705" i="6"/>
  <c r="M705" i="6" s="1"/>
  <c r="N705" i="6" s="1"/>
  <c r="E704" i="6"/>
  <c r="M704" i="6" s="1"/>
  <c r="N704" i="6" s="1"/>
  <c r="E703" i="6"/>
  <c r="M703" i="6" s="1"/>
  <c r="N703" i="6" s="1"/>
  <c r="E702" i="6"/>
  <c r="E701" i="6"/>
  <c r="M701" i="6" s="1"/>
  <c r="N701" i="6" s="1"/>
  <c r="E700" i="6"/>
  <c r="M700" i="6" s="1"/>
  <c r="E699" i="6"/>
  <c r="M699" i="6" s="1"/>
  <c r="E698" i="6"/>
  <c r="M698" i="6" s="1"/>
  <c r="N698" i="6" s="1"/>
  <c r="E697" i="6"/>
  <c r="M697" i="6" s="1"/>
  <c r="E696" i="6"/>
  <c r="M696" i="6" s="1"/>
  <c r="N696" i="6" s="1"/>
  <c r="E695" i="6"/>
  <c r="E694" i="6"/>
  <c r="M694" i="6" s="1"/>
  <c r="N694" i="6" s="1"/>
  <c r="E693" i="6"/>
  <c r="M693" i="6" s="1"/>
  <c r="N693" i="6" s="1"/>
  <c r="E692" i="6"/>
  <c r="M692" i="6" s="1"/>
  <c r="E691" i="6"/>
  <c r="M691" i="6" s="1"/>
  <c r="N691" i="6" s="1"/>
  <c r="E690" i="6"/>
  <c r="M690" i="6" s="1"/>
  <c r="N690" i="6" s="1"/>
  <c r="E689" i="6"/>
  <c r="M689" i="6" s="1"/>
  <c r="E688" i="6"/>
  <c r="M688" i="6" s="1"/>
  <c r="N688" i="6" s="1"/>
  <c r="E687" i="6"/>
  <c r="M687" i="6" s="1"/>
  <c r="E686" i="6"/>
  <c r="M686" i="6" s="1"/>
  <c r="N686" i="6" s="1"/>
  <c r="E685" i="6"/>
  <c r="M685" i="6" s="1"/>
  <c r="N685" i="6" s="1"/>
  <c r="E684" i="6"/>
  <c r="M684" i="6" s="1"/>
  <c r="E683" i="6"/>
  <c r="M683" i="6" s="1"/>
  <c r="N683" i="6" s="1"/>
  <c r="E682" i="6"/>
  <c r="M682" i="6" s="1"/>
  <c r="N682" i="6" s="1"/>
  <c r="E681" i="6"/>
  <c r="M681" i="6" s="1"/>
  <c r="N681" i="6" s="1"/>
  <c r="E680" i="6"/>
  <c r="M680" i="6" s="1"/>
  <c r="N680" i="6" s="1"/>
  <c r="E679" i="6"/>
  <c r="M679" i="6" s="1"/>
  <c r="E678" i="6"/>
  <c r="M678" i="6" s="1"/>
  <c r="N678" i="6" s="1"/>
  <c r="E677" i="6"/>
  <c r="E676" i="6"/>
  <c r="M676" i="6" s="1"/>
  <c r="E675" i="6"/>
  <c r="M675" i="6" s="1"/>
  <c r="E674" i="6"/>
  <c r="M674" i="6" s="1"/>
  <c r="N674" i="6" s="1"/>
  <c r="E673" i="6"/>
  <c r="M673" i="6" s="1"/>
  <c r="E672" i="6"/>
  <c r="M672" i="6" s="1"/>
  <c r="N672" i="6" s="1"/>
  <c r="E671" i="6"/>
  <c r="M671" i="6" s="1"/>
  <c r="N671" i="6" s="1"/>
  <c r="E670" i="6"/>
  <c r="E669" i="6"/>
  <c r="M669" i="6" s="1"/>
  <c r="E668" i="6"/>
  <c r="M668" i="6" s="1"/>
  <c r="E667" i="6"/>
  <c r="M667" i="6" s="1"/>
  <c r="E666" i="6"/>
  <c r="M666" i="6" s="1"/>
  <c r="N666" i="6" s="1"/>
  <c r="E665" i="6"/>
  <c r="M665" i="6" s="1"/>
  <c r="N665" i="6" s="1"/>
  <c r="E664" i="6"/>
  <c r="M664" i="6" s="1"/>
  <c r="N664" i="6" s="1"/>
  <c r="E663" i="6"/>
  <c r="M663" i="6" s="1"/>
  <c r="N663" i="6" s="1"/>
  <c r="E662" i="6"/>
  <c r="M662" i="6" s="1"/>
  <c r="E661" i="6"/>
  <c r="M661" i="6" s="1"/>
  <c r="E660" i="6"/>
  <c r="M660" i="6" s="1"/>
  <c r="E659" i="6"/>
  <c r="M659" i="6" s="1"/>
  <c r="N659" i="6" s="1"/>
  <c r="E658" i="6"/>
  <c r="M658" i="6" s="1"/>
  <c r="N658" i="6" s="1"/>
  <c r="E657" i="6"/>
  <c r="M657" i="6" s="1"/>
  <c r="N657" i="6" s="1"/>
  <c r="E656" i="6"/>
  <c r="M656" i="6" s="1"/>
  <c r="N656" i="6" s="1"/>
  <c r="E655" i="6"/>
  <c r="M655" i="6" s="1"/>
  <c r="E654" i="6"/>
  <c r="M654" i="6" s="1"/>
  <c r="E653" i="6"/>
  <c r="M653" i="6" s="1"/>
  <c r="N653" i="6" s="1"/>
  <c r="E652" i="6"/>
  <c r="M652" i="6" s="1"/>
  <c r="E651" i="6"/>
  <c r="E650" i="6"/>
  <c r="M650" i="6" s="1"/>
  <c r="N650" i="6" s="1"/>
  <c r="E649" i="6"/>
  <c r="M649" i="6" s="1"/>
  <c r="N649" i="6" s="1"/>
  <c r="E648" i="6"/>
  <c r="M648" i="6" s="1"/>
  <c r="N648" i="6" s="1"/>
  <c r="E647" i="6"/>
  <c r="M647" i="6" s="1"/>
  <c r="E646" i="6"/>
  <c r="M646" i="6" s="1"/>
  <c r="N646" i="6" s="1"/>
  <c r="E645" i="6"/>
  <c r="E644" i="6"/>
  <c r="M644" i="6" s="1"/>
  <c r="E643" i="6"/>
  <c r="M643" i="6" s="1"/>
  <c r="N643" i="6" s="1"/>
  <c r="E642" i="6"/>
  <c r="M642" i="6" s="1"/>
  <c r="N642" i="6" s="1"/>
  <c r="E641" i="6"/>
  <c r="M641" i="6" s="1"/>
  <c r="E640" i="6"/>
  <c r="M640" i="6" s="1"/>
  <c r="N640" i="6" s="1"/>
  <c r="E639" i="6"/>
  <c r="M639" i="6" s="1"/>
  <c r="N639" i="6" s="1"/>
  <c r="E638" i="6"/>
  <c r="M638" i="6" s="1"/>
  <c r="N638" i="6" s="1"/>
  <c r="E637" i="6"/>
  <c r="M637" i="6" s="1"/>
  <c r="E636" i="6"/>
  <c r="M636" i="6" s="1"/>
  <c r="E635" i="6"/>
  <c r="M635" i="6" s="1"/>
  <c r="E634" i="6"/>
  <c r="M634" i="6" s="1"/>
  <c r="N634" i="6" s="1"/>
  <c r="F633" i="6"/>
  <c r="E633" i="6"/>
  <c r="M633" i="6" s="1"/>
  <c r="N633" i="6" s="1"/>
  <c r="C633" i="6"/>
  <c r="F632" i="6"/>
  <c r="E632" i="6"/>
  <c r="M632" i="6" s="1"/>
  <c r="N632" i="6" s="1"/>
  <c r="C632" i="6"/>
  <c r="F631" i="6"/>
  <c r="E631" i="6"/>
  <c r="M631" i="6" s="1"/>
  <c r="C631" i="6"/>
  <c r="F630" i="6"/>
  <c r="E630" i="6"/>
  <c r="M630" i="6" s="1"/>
  <c r="N630" i="6" s="1"/>
  <c r="C630" i="6"/>
  <c r="F629" i="6"/>
  <c r="E629" i="6"/>
  <c r="C629" i="6"/>
  <c r="F628" i="6"/>
  <c r="E628" i="6"/>
  <c r="M628" i="6" s="1"/>
  <c r="N628" i="6" s="1"/>
  <c r="C628" i="6"/>
  <c r="F627" i="6"/>
  <c r="E627" i="6"/>
  <c r="M627" i="6" s="1"/>
  <c r="N627" i="6" s="1"/>
  <c r="C627" i="6"/>
  <c r="F626" i="6"/>
  <c r="E626" i="6"/>
  <c r="M626" i="6" s="1"/>
  <c r="N626" i="6" s="1"/>
  <c r="C626" i="6"/>
  <c r="F625" i="6"/>
  <c r="E625" i="6"/>
  <c r="M625" i="6" s="1"/>
  <c r="N625" i="6" s="1"/>
  <c r="C625" i="6"/>
  <c r="F624" i="6"/>
  <c r="E624" i="6"/>
  <c r="M624" i="6" s="1"/>
  <c r="C624" i="6"/>
  <c r="F623" i="6"/>
  <c r="E623" i="6"/>
  <c r="M623" i="6" s="1"/>
  <c r="N623" i="6" s="1"/>
  <c r="C623" i="6"/>
  <c r="F622" i="6"/>
  <c r="E622" i="6"/>
  <c r="M622" i="6" s="1"/>
  <c r="N622" i="6" s="1"/>
  <c r="C622" i="6"/>
  <c r="F621" i="6"/>
  <c r="E621" i="6"/>
  <c r="M621" i="6" s="1"/>
  <c r="N621" i="6" s="1"/>
  <c r="C621" i="6"/>
  <c r="F620" i="6"/>
  <c r="E620" i="6"/>
  <c r="M620" i="6" s="1"/>
  <c r="N620" i="6" s="1"/>
  <c r="C620" i="6"/>
  <c r="F619" i="6"/>
  <c r="J619" i="6" s="1"/>
  <c r="E619" i="6"/>
  <c r="M619" i="6" s="1"/>
  <c r="N619" i="6" s="1"/>
  <c r="C619" i="6"/>
  <c r="F618" i="6"/>
  <c r="E618" i="6"/>
  <c r="M618" i="6" s="1"/>
  <c r="N618" i="6" s="1"/>
  <c r="C618" i="6"/>
  <c r="F617" i="6"/>
  <c r="J617" i="6" s="1"/>
  <c r="E617" i="6"/>
  <c r="M617" i="6" s="1"/>
  <c r="N617" i="6" s="1"/>
  <c r="C617" i="6"/>
  <c r="F616" i="6"/>
  <c r="E616" i="6"/>
  <c r="M616" i="6" s="1"/>
  <c r="C616" i="6"/>
  <c r="F615" i="6"/>
  <c r="E615" i="6"/>
  <c r="M615" i="6" s="1"/>
  <c r="C615" i="6"/>
  <c r="F614" i="6"/>
  <c r="E614" i="6"/>
  <c r="M614" i="6" s="1"/>
  <c r="N614" i="6" s="1"/>
  <c r="C614" i="6"/>
  <c r="F613" i="6"/>
  <c r="J613" i="6" s="1"/>
  <c r="E613" i="6"/>
  <c r="C613" i="6"/>
  <c r="F612" i="6"/>
  <c r="E612" i="6"/>
  <c r="M612" i="6" s="1"/>
  <c r="N612" i="6" s="1"/>
  <c r="C612" i="6"/>
  <c r="F611" i="6"/>
  <c r="J611" i="6" s="1"/>
  <c r="E611" i="6"/>
  <c r="M611" i="6" s="1"/>
  <c r="C611" i="6"/>
  <c r="F610" i="6"/>
  <c r="E610" i="6"/>
  <c r="M610" i="6" s="1"/>
  <c r="N610" i="6" s="1"/>
  <c r="C610" i="6"/>
  <c r="F609" i="6"/>
  <c r="E609" i="6"/>
  <c r="M609" i="6" s="1"/>
  <c r="N609" i="6" s="1"/>
  <c r="C609" i="6"/>
  <c r="F608" i="6"/>
  <c r="E608" i="6"/>
  <c r="M608" i="6" s="1"/>
  <c r="N608" i="6" s="1"/>
  <c r="C608" i="6"/>
  <c r="F607" i="6"/>
  <c r="E607" i="6"/>
  <c r="M607" i="6" s="1"/>
  <c r="N607" i="6" s="1"/>
  <c r="C607" i="6"/>
  <c r="F606" i="6"/>
  <c r="E606" i="6"/>
  <c r="M606" i="6" s="1"/>
  <c r="N606" i="6" s="1"/>
  <c r="C606" i="6"/>
  <c r="F605" i="6"/>
  <c r="J605" i="6" s="1"/>
  <c r="E605" i="6"/>
  <c r="M605" i="6" s="1"/>
  <c r="N605" i="6" s="1"/>
  <c r="C605" i="6"/>
  <c r="F604" i="6"/>
  <c r="E604" i="6"/>
  <c r="M604" i="6" s="1"/>
  <c r="C604" i="6"/>
  <c r="E603" i="6"/>
  <c r="M603" i="6" s="1"/>
  <c r="N603" i="6" s="1"/>
  <c r="E602" i="6"/>
  <c r="M602" i="6" s="1"/>
  <c r="N602" i="6" s="1"/>
  <c r="E601" i="6"/>
  <c r="M601" i="6" s="1"/>
  <c r="N601" i="6" s="1"/>
  <c r="E600" i="6"/>
  <c r="M600" i="6" s="1"/>
  <c r="E599" i="6"/>
  <c r="M599" i="6" s="1"/>
  <c r="E598" i="6"/>
  <c r="M598" i="6" s="1"/>
  <c r="N598" i="6" s="1"/>
  <c r="E597" i="6"/>
  <c r="E596" i="6"/>
  <c r="M596" i="6" s="1"/>
  <c r="N596" i="6" s="1"/>
  <c r="E595" i="6"/>
  <c r="M595" i="6" s="1"/>
  <c r="E594" i="6"/>
  <c r="M594" i="6" s="1"/>
  <c r="N594" i="6" s="1"/>
  <c r="E593" i="6"/>
  <c r="E592" i="6"/>
  <c r="M592" i="6" s="1"/>
  <c r="N592" i="6" s="1"/>
  <c r="E591" i="6"/>
  <c r="M591" i="6" s="1"/>
  <c r="E590" i="6"/>
  <c r="M590" i="6" s="1"/>
  <c r="N590" i="6" s="1"/>
  <c r="E589" i="6"/>
  <c r="M589" i="6" s="1"/>
  <c r="N589" i="6" s="1"/>
  <c r="E588" i="6"/>
  <c r="M588" i="6" s="1"/>
  <c r="N588" i="6" s="1"/>
  <c r="E587" i="6"/>
  <c r="M587" i="6" s="1"/>
  <c r="E586" i="6"/>
  <c r="M586" i="6" s="1"/>
  <c r="N586" i="6" s="1"/>
  <c r="E585" i="6"/>
  <c r="M585" i="6" s="1"/>
  <c r="N585" i="6" s="1"/>
  <c r="E584" i="6"/>
  <c r="M584" i="6" s="1"/>
  <c r="E583" i="6"/>
  <c r="M583" i="6" s="1"/>
  <c r="E582" i="6"/>
  <c r="M582" i="6" s="1"/>
  <c r="N582" i="6" s="1"/>
  <c r="E581" i="6"/>
  <c r="E580" i="6"/>
  <c r="M580" i="6" s="1"/>
  <c r="N580" i="6" s="1"/>
  <c r="E579" i="6"/>
  <c r="M579" i="6" s="1"/>
  <c r="N579" i="6" s="1"/>
  <c r="E578" i="6"/>
  <c r="M578" i="6" s="1"/>
  <c r="N578" i="6" s="1"/>
  <c r="E577" i="6"/>
  <c r="E576" i="6"/>
  <c r="M576" i="6" s="1"/>
  <c r="E575" i="6"/>
  <c r="M575" i="6" s="1"/>
  <c r="E574" i="6"/>
  <c r="M574" i="6" s="1"/>
  <c r="N574" i="6" s="1"/>
  <c r="E573" i="6"/>
  <c r="M573" i="6" s="1"/>
  <c r="N573" i="6" s="1"/>
  <c r="E572" i="6"/>
  <c r="M572" i="6" s="1"/>
  <c r="N572" i="6" s="1"/>
  <c r="E571" i="6"/>
  <c r="M571" i="6" s="1"/>
  <c r="N571" i="6" s="1"/>
  <c r="E570" i="6"/>
  <c r="M570" i="6" s="1"/>
  <c r="N570" i="6" s="1"/>
  <c r="E569" i="6"/>
  <c r="M569" i="6" s="1"/>
  <c r="N569" i="6" s="1"/>
  <c r="E568" i="6"/>
  <c r="M568" i="6" s="1"/>
  <c r="E567" i="6"/>
  <c r="M567" i="6" s="1"/>
  <c r="E566" i="6"/>
  <c r="M566" i="6" s="1"/>
  <c r="N566" i="6" s="1"/>
  <c r="E565" i="6"/>
  <c r="E564" i="6"/>
  <c r="M564" i="6" s="1"/>
  <c r="N564" i="6" s="1"/>
  <c r="E563" i="6"/>
  <c r="M563" i="6" s="1"/>
  <c r="E562" i="6"/>
  <c r="M562" i="6" s="1"/>
  <c r="N562" i="6" s="1"/>
  <c r="E561" i="6"/>
  <c r="E560" i="6"/>
  <c r="M560" i="6" s="1"/>
  <c r="E559" i="6"/>
  <c r="M559" i="6" s="1"/>
  <c r="E558" i="6"/>
  <c r="M558" i="6" s="1"/>
  <c r="N558" i="6" s="1"/>
  <c r="E557" i="6"/>
  <c r="M557" i="6" s="1"/>
  <c r="N557" i="6" s="1"/>
  <c r="E556" i="6"/>
  <c r="M556" i="6" s="1"/>
  <c r="N556" i="6" s="1"/>
  <c r="E555" i="6"/>
  <c r="M555" i="6" s="1"/>
  <c r="N555" i="6" s="1"/>
  <c r="E554" i="6"/>
  <c r="M554" i="6" s="1"/>
  <c r="N554" i="6" s="1"/>
  <c r="E553" i="6"/>
  <c r="M553" i="6" s="1"/>
  <c r="N553" i="6" s="1"/>
  <c r="E552" i="6"/>
  <c r="M552" i="6" s="1"/>
  <c r="N552" i="6" s="1"/>
  <c r="E551" i="6"/>
  <c r="M551" i="6" s="1"/>
  <c r="E550" i="6"/>
  <c r="M550" i="6" s="1"/>
  <c r="N550" i="6" s="1"/>
  <c r="E549" i="6"/>
  <c r="E548" i="6"/>
  <c r="M548" i="6" s="1"/>
  <c r="E547" i="6"/>
  <c r="M547" i="6" s="1"/>
  <c r="N547" i="6" s="1"/>
  <c r="E546" i="6"/>
  <c r="M546" i="6" s="1"/>
  <c r="N546" i="6" s="1"/>
  <c r="E545" i="6"/>
  <c r="E544" i="6"/>
  <c r="M544" i="6" s="1"/>
  <c r="E543" i="6"/>
  <c r="M543" i="6" s="1"/>
  <c r="E542" i="6"/>
  <c r="M542" i="6" s="1"/>
  <c r="N542" i="6" s="1"/>
  <c r="E541" i="6"/>
  <c r="M541" i="6" s="1"/>
  <c r="N541" i="6" s="1"/>
  <c r="E540" i="6"/>
  <c r="M540" i="6" s="1"/>
  <c r="N540" i="6" s="1"/>
  <c r="E539" i="6"/>
  <c r="M539" i="6" s="1"/>
  <c r="E538" i="6"/>
  <c r="M538" i="6" s="1"/>
  <c r="N538" i="6" s="1"/>
  <c r="E537" i="6"/>
  <c r="M537" i="6" s="1"/>
  <c r="N537" i="6" s="1"/>
  <c r="E536" i="6"/>
  <c r="M536" i="6" s="1"/>
  <c r="E535" i="6"/>
  <c r="M535" i="6" s="1"/>
  <c r="E534" i="6"/>
  <c r="M534" i="6" s="1"/>
  <c r="N534" i="6" s="1"/>
  <c r="E533" i="6"/>
  <c r="E532" i="6"/>
  <c r="M532" i="6" s="1"/>
  <c r="N532" i="6" s="1"/>
  <c r="E531" i="6"/>
  <c r="M531" i="6" s="1"/>
  <c r="N531" i="6" s="1"/>
  <c r="E530" i="6"/>
  <c r="M530" i="6" s="1"/>
  <c r="N530" i="6" s="1"/>
  <c r="E529" i="6"/>
  <c r="E528" i="6"/>
  <c r="M528" i="6" s="1"/>
  <c r="E527" i="6"/>
  <c r="M527" i="6" s="1"/>
  <c r="E526" i="6"/>
  <c r="M526" i="6" s="1"/>
  <c r="N526" i="6" s="1"/>
  <c r="E525" i="6"/>
  <c r="M525" i="6" s="1"/>
  <c r="N525" i="6" s="1"/>
  <c r="E524" i="6"/>
  <c r="M524" i="6" s="1"/>
  <c r="N524" i="6" s="1"/>
  <c r="E523" i="6"/>
  <c r="M523" i="6" s="1"/>
  <c r="N523" i="6" s="1"/>
  <c r="E522" i="6"/>
  <c r="M522" i="6" s="1"/>
  <c r="N522" i="6" s="1"/>
  <c r="E521" i="6"/>
  <c r="M521" i="6" s="1"/>
  <c r="N521" i="6" s="1"/>
  <c r="E520" i="6"/>
  <c r="M520" i="6" s="1"/>
  <c r="E519" i="6"/>
  <c r="M519" i="6" s="1"/>
  <c r="E518" i="6"/>
  <c r="M518" i="6" s="1"/>
  <c r="N518" i="6" s="1"/>
  <c r="E517" i="6"/>
  <c r="E516" i="6"/>
  <c r="M516" i="6" s="1"/>
  <c r="N516" i="6" s="1"/>
  <c r="E515" i="6"/>
  <c r="M515" i="6" s="1"/>
  <c r="N515" i="6" s="1"/>
  <c r="E514" i="6"/>
  <c r="M514" i="6" s="1"/>
  <c r="N514" i="6" s="1"/>
  <c r="E513" i="6"/>
  <c r="E512" i="6"/>
  <c r="M512" i="6" s="1"/>
  <c r="E511" i="6"/>
  <c r="M511" i="6" s="1"/>
  <c r="E510" i="6"/>
  <c r="M510" i="6" s="1"/>
  <c r="N510" i="6" s="1"/>
  <c r="E509" i="6"/>
  <c r="M509" i="6" s="1"/>
  <c r="N509" i="6" s="1"/>
  <c r="E508" i="6"/>
  <c r="M508" i="6" s="1"/>
  <c r="E507" i="6"/>
  <c r="M507" i="6" s="1"/>
  <c r="E506" i="6"/>
  <c r="M506" i="6" s="1"/>
  <c r="N506" i="6" s="1"/>
  <c r="E505" i="6"/>
  <c r="M505" i="6" s="1"/>
  <c r="N505" i="6" s="1"/>
  <c r="E504" i="6"/>
  <c r="M504" i="6" s="1"/>
  <c r="N504" i="6" s="1"/>
  <c r="E503" i="6"/>
  <c r="M503" i="6" s="1"/>
  <c r="E502" i="6"/>
  <c r="M502" i="6" s="1"/>
  <c r="N502" i="6" s="1"/>
  <c r="E501" i="6"/>
  <c r="E500" i="6"/>
  <c r="M500" i="6" s="1"/>
  <c r="N500" i="6" s="1"/>
  <c r="E499" i="6"/>
  <c r="M499" i="6" s="1"/>
  <c r="E498" i="6"/>
  <c r="M498" i="6" s="1"/>
  <c r="N498" i="6" s="1"/>
  <c r="E497" i="6"/>
  <c r="E496" i="6"/>
  <c r="M496" i="6" s="1"/>
  <c r="E495" i="6"/>
  <c r="M495" i="6" s="1"/>
  <c r="E494" i="6"/>
  <c r="M494" i="6" s="1"/>
  <c r="N494" i="6" s="1"/>
  <c r="E493" i="6"/>
  <c r="M493" i="6" s="1"/>
  <c r="N493" i="6" s="1"/>
  <c r="E492" i="6"/>
  <c r="M492" i="6" s="1"/>
  <c r="N492" i="6" s="1"/>
  <c r="E491" i="6"/>
  <c r="M491" i="6" s="1"/>
  <c r="N491" i="6" s="1"/>
  <c r="E490" i="6"/>
  <c r="M490" i="6" s="1"/>
  <c r="N490" i="6" s="1"/>
  <c r="E489" i="6"/>
  <c r="M489" i="6" s="1"/>
  <c r="N489" i="6" s="1"/>
  <c r="E488" i="6"/>
  <c r="M488" i="6" s="1"/>
  <c r="N488" i="6" s="1"/>
  <c r="E487" i="6"/>
  <c r="M487" i="6" s="1"/>
  <c r="E486" i="6"/>
  <c r="M486" i="6" s="1"/>
  <c r="N486" i="6" s="1"/>
  <c r="E485" i="6"/>
  <c r="E484" i="6"/>
  <c r="M484" i="6" s="1"/>
  <c r="N484" i="6" s="1"/>
  <c r="E483" i="6"/>
  <c r="M483" i="6" s="1"/>
  <c r="N483" i="6" s="1"/>
  <c r="E482" i="6"/>
  <c r="M482" i="6" s="1"/>
  <c r="N482" i="6" s="1"/>
  <c r="E481" i="6"/>
  <c r="E480" i="6"/>
  <c r="M480" i="6" s="1"/>
  <c r="E479" i="6"/>
  <c r="M479" i="6" s="1"/>
  <c r="E478" i="6"/>
  <c r="M478" i="6" s="1"/>
  <c r="N478" i="6" s="1"/>
  <c r="E477" i="6"/>
  <c r="M477" i="6" s="1"/>
  <c r="N477" i="6" s="1"/>
  <c r="E476" i="6"/>
  <c r="M476" i="6" s="1"/>
  <c r="N476" i="6" s="1"/>
  <c r="E475" i="6"/>
  <c r="M475" i="6" s="1"/>
  <c r="E474" i="6"/>
  <c r="M474" i="6" s="1"/>
  <c r="N474" i="6" s="1"/>
  <c r="E473" i="6"/>
  <c r="M473" i="6" s="1"/>
  <c r="N473" i="6" s="1"/>
  <c r="E472" i="6"/>
  <c r="M472" i="6" s="1"/>
  <c r="E471" i="6"/>
  <c r="M471" i="6" s="1"/>
  <c r="E470" i="6"/>
  <c r="M470" i="6" s="1"/>
  <c r="N470" i="6" s="1"/>
  <c r="E469" i="6"/>
  <c r="E468" i="6"/>
  <c r="M468" i="6" s="1"/>
  <c r="N468" i="6" s="1"/>
  <c r="E467" i="6"/>
  <c r="M467" i="6" s="1"/>
  <c r="N467" i="6" s="1"/>
  <c r="E466" i="6"/>
  <c r="M466" i="6" s="1"/>
  <c r="N466" i="6" s="1"/>
  <c r="E465" i="6"/>
  <c r="E464" i="6"/>
  <c r="M464" i="6" s="1"/>
  <c r="E463" i="6"/>
  <c r="M463" i="6" s="1"/>
  <c r="E462" i="6"/>
  <c r="M462" i="6" s="1"/>
  <c r="N462" i="6" s="1"/>
  <c r="E461" i="6"/>
  <c r="M461" i="6" s="1"/>
  <c r="N461" i="6" s="1"/>
  <c r="E460" i="6"/>
  <c r="M460" i="6" s="1"/>
  <c r="N460" i="6" s="1"/>
  <c r="E459" i="6"/>
  <c r="M459" i="6" s="1"/>
  <c r="N459" i="6" s="1"/>
  <c r="E458" i="6"/>
  <c r="M458" i="6" s="1"/>
  <c r="N458" i="6" s="1"/>
  <c r="E457" i="6"/>
  <c r="M457" i="6" s="1"/>
  <c r="N457" i="6" s="1"/>
  <c r="E456" i="6"/>
  <c r="M456" i="6" s="1"/>
  <c r="E455" i="6"/>
  <c r="M455" i="6" s="1"/>
  <c r="E454" i="6"/>
  <c r="M454" i="6" s="1"/>
  <c r="N454" i="6" s="1"/>
  <c r="E453" i="6"/>
  <c r="E452" i="6"/>
  <c r="M452" i="6" s="1"/>
  <c r="N452" i="6" s="1"/>
  <c r="E451" i="6"/>
  <c r="M451" i="6" s="1"/>
  <c r="N451" i="6" s="1"/>
  <c r="E450" i="6"/>
  <c r="M450" i="6" s="1"/>
  <c r="N450" i="6" s="1"/>
  <c r="E449" i="6"/>
  <c r="E448" i="6"/>
  <c r="M448" i="6" s="1"/>
  <c r="N448" i="6" s="1"/>
  <c r="E447" i="6"/>
  <c r="M447" i="6" s="1"/>
  <c r="E446" i="6"/>
  <c r="M446" i="6" s="1"/>
  <c r="N446" i="6" s="1"/>
  <c r="E445" i="6"/>
  <c r="M445" i="6" s="1"/>
  <c r="N445" i="6" s="1"/>
  <c r="E444" i="6"/>
  <c r="M444" i="6" s="1"/>
  <c r="N444" i="6" s="1"/>
  <c r="E443" i="6"/>
  <c r="M443" i="6" s="1"/>
  <c r="E442" i="6"/>
  <c r="M442" i="6" s="1"/>
  <c r="N442" i="6" s="1"/>
  <c r="E441" i="6"/>
  <c r="M441" i="6" s="1"/>
  <c r="N441" i="6" s="1"/>
  <c r="E440" i="6"/>
  <c r="M440" i="6" s="1"/>
  <c r="E439" i="6"/>
  <c r="M439" i="6" s="1"/>
  <c r="E438" i="6"/>
  <c r="M438" i="6" s="1"/>
  <c r="N438" i="6" s="1"/>
  <c r="E437" i="6"/>
  <c r="E436" i="6"/>
  <c r="M436" i="6" s="1"/>
  <c r="N436" i="6" s="1"/>
  <c r="E435" i="6"/>
  <c r="M435" i="6" s="1"/>
  <c r="E434" i="6"/>
  <c r="M434" i="6" s="1"/>
  <c r="N434" i="6" s="1"/>
  <c r="E433" i="6"/>
  <c r="E432" i="6"/>
  <c r="M432" i="6" s="1"/>
  <c r="N432" i="6" s="1"/>
  <c r="E431" i="6"/>
  <c r="M431" i="6" s="1"/>
  <c r="E430" i="6"/>
  <c r="M430" i="6" s="1"/>
  <c r="N430" i="6" s="1"/>
  <c r="E429" i="6"/>
  <c r="M429" i="6" s="1"/>
  <c r="N429" i="6" s="1"/>
  <c r="E428" i="6"/>
  <c r="M428" i="6" s="1"/>
  <c r="E427" i="6"/>
  <c r="M427" i="6" s="1"/>
  <c r="E426" i="6"/>
  <c r="M426" i="6" s="1"/>
  <c r="N426" i="6" s="1"/>
  <c r="E425" i="6"/>
  <c r="M425" i="6" s="1"/>
  <c r="N425" i="6" s="1"/>
  <c r="E424" i="6"/>
  <c r="M424" i="6" s="1"/>
  <c r="E423" i="6"/>
  <c r="M423" i="6" s="1"/>
  <c r="E422" i="6"/>
  <c r="M422" i="6" s="1"/>
  <c r="N422" i="6" s="1"/>
  <c r="E421" i="6"/>
  <c r="E420" i="6"/>
  <c r="M420" i="6" s="1"/>
  <c r="N420" i="6" s="1"/>
  <c r="E419" i="6"/>
  <c r="M419" i="6" s="1"/>
  <c r="E418" i="6"/>
  <c r="M418" i="6" s="1"/>
  <c r="N418" i="6" s="1"/>
  <c r="E417" i="6"/>
  <c r="E416" i="6"/>
  <c r="M416" i="6" s="1"/>
  <c r="N416" i="6" s="1"/>
  <c r="E415" i="6"/>
  <c r="M415" i="6" s="1"/>
  <c r="E414" i="6"/>
  <c r="M414" i="6" s="1"/>
  <c r="N414" i="6" s="1"/>
  <c r="E413" i="6"/>
  <c r="M413" i="6" s="1"/>
  <c r="N413" i="6" s="1"/>
  <c r="E412" i="6"/>
  <c r="M412" i="6" s="1"/>
  <c r="E411" i="6"/>
  <c r="M411" i="6" s="1"/>
  <c r="N411" i="6" s="1"/>
  <c r="E410" i="6"/>
  <c r="M410" i="6" s="1"/>
  <c r="N410" i="6" s="1"/>
  <c r="E409" i="6"/>
  <c r="M409" i="6" s="1"/>
  <c r="N409" i="6" s="1"/>
  <c r="E408" i="6"/>
  <c r="M408" i="6" s="1"/>
  <c r="N408" i="6" s="1"/>
  <c r="E407" i="6"/>
  <c r="M407" i="6" s="1"/>
  <c r="E406" i="6"/>
  <c r="M406" i="6" s="1"/>
  <c r="E405" i="6"/>
  <c r="E404" i="6"/>
  <c r="M404" i="6" s="1"/>
  <c r="N404" i="6" s="1"/>
  <c r="E403" i="6"/>
  <c r="M403" i="6" s="1"/>
  <c r="E402" i="6"/>
  <c r="M402" i="6" s="1"/>
  <c r="N402" i="6" s="1"/>
  <c r="E401" i="6"/>
  <c r="E400" i="6"/>
  <c r="M400" i="6" s="1"/>
  <c r="N400" i="6" s="1"/>
  <c r="E399" i="6"/>
  <c r="M399" i="6" s="1"/>
  <c r="E398" i="6"/>
  <c r="M398" i="6" s="1"/>
  <c r="N398" i="6" s="1"/>
  <c r="E397" i="6"/>
  <c r="M397" i="6" s="1"/>
  <c r="N397" i="6" s="1"/>
  <c r="E396" i="6"/>
  <c r="M396" i="6" s="1"/>
  <c r="N396" i="6" s="1"/>
  <c r="E395" i="6"/>
  <c r="M395" i="6" s="1"/>
  <c r="E394" i="6"/>
  <c r="M394" i="6" s="1"/>
  <c r="N394" i="6" s="1"/>
  <c r="E393" i="6"/>
  <c r="M393" i="6" s="1"/>
  <c r="N393" i="6" s="1"/>
  <c r="E392" i="6"/>
  <c r="M392" i="6" s="1"/>
  <c r="E391" i="6"/>
  <c r="M391" i="6" s="1"/>
  <c r="E390" i="6"/>
  <c r="M390" i="6" s="1"/>
  <c r="N390" i="6" s="1"/>
  <c r="E389" i="6"/>
  <c r="E388" i="6"/>
  <c r="M388" i="6" s="1"/>
  <c r="N388" i="6" s="1"/>
  <c r="E387" i="6"/>
  <c r="M387" i="6" s="1"/>
  <c r="N387" i="6" s="1"/>
  <c r="E386" i="6"/>
  <c r="M386" i="6" s="1"/>
  <c r="N386" i="6" s="1"/>
  <c r="E385" i="6"/>
  <c r="E384" i="6"/>
  <c r="M384" i="6" s="1"/>
  <c r="E383" i="6"/>
  <c r="M383" i="6" s="1"/>
  <c r="E382" i="6"/>
  <c r="M382" i="6" s="1"/>
  <c r="N382" i="6" s="1"/>
  <c r="E381" i="6"/>
  <c r="M381" i="6" s="1"/>
  <c r="E380" i="6"/>
  <c r="M380" i="6" s="1"/>
  <c r="N380" i="6" s="1"/>
  <c r="E379" i="6"/>
  <c r="M379" i="6" s="1"/>
  <c r="E378" i="6"/>
  <c r="M378" i="6" s="1"/>
  <c r="N378" i="6" s="1"/>
  <c r="E377" i="6"/>
  <c r="M377" i="6" s="1"/>
  <c r="N377" i="6" s="1"/>
  <c r="E376" i="6"/>
  <c r="M376" i="6" s="1"/>
  <c r="N376" i="6" s="1"/>
  <c r="E375" i="6"/>
  <c r="M375" i="6" s="1"/>
  <c r="E374" i="6"/>
  <c r="M374" i="6" s="1"/>
  <c r="N374" i="6" s="1"/>
  <c r="E373" i="6"/>
  <c r="E372" i="6"/>
  <c r="M372" i="6" s="1"/>
  <c r="E371" i="6"/>
  <c r="M371" i="6" s="1"/>
  <c r="E370" i="6"/>
  <c r="M370" i="6" s="1"/>
  <c r="N370" i="6" s="1"/>
  <c r="E369" i="6"/>
  <c r="E368" i="6"/>
  <c r="M368" i="6" s="1"/>
  <c r="E367" i="6"/>
  <c r="M367" i="6" s="1"/>
  <c r="E366" i="6"/>
  <c r="M366" i="6" s="1"/>
  <c r="N366" i="6" s="1"/>
  <c r="E365" i="6"/>
  <c r="M365" i="6" s="1"/>
  <c r="N365" i="6" s="1"/>
  <c r="E364" i="6"/>
  <c r="M364" i="6" s="1"/>
  <c r="N364" i="6" s="1"/>
  <c r="E363" i="6"/>
  <c r="M363" i="6" s="1"/>
  <c r="N363" i="6" s="1"/>
  <c r="E362" i="6"/>
  <c r="M362" i="6" s="1"/>
  <c r="E361" i="6"/>
  <c r="M361" i="6" s="1"/>
  <c r="N361" i="6" s="1"/>
  <c r="E360" i="6"/>
  <c r="M360" i="6" s="1"/>
  <c r="E359" i="6"/>
  <c r="M359" i="6" s="1"/>
  <c r="E358" i="6"/>
  <c r="M358" i="6" s="1"/>
  <c r="N358" i="6" s="1"/>
  <c r="E357" i="6"/>
  <c r="E356" i="6"/>
  <c r="M356" i="6" s="1"/>
  <c r="E355" i="6"/>
  <c r="M355" i="6" s="1"/>
  <c r="E354" i="6"/>
  <c r="M354" i="6" s="1"/>
  <c r="E353" i="6"/>
  <c r="E352" i="6"/>
  <c r="M352" i="6" s="1"/>
  <c r="E351" i="6"/>
  <c r="M351" i="6" s="1"/>
  <c r="E350" i="6"/>
  <c r="M350" i="6" s="1"/>
  <c r="N350" i="6" s="1"/>
  <c r="E349" i="6"/>
  <c r="M349" i="6" s="1"/>
  <c r="N349" i="6" s="1"/>
  <c r="E348" i="6"/>
  <c r="M348" i="6" s="1"/>
  <c r="N348" i="6" s="1"/>
  <c r="E347" i="6"/>
  <c r="M347" i="6" s="1"/>
  <c r="E346" i="6"/>
  <c r="M346" i="6" s="1"/>
  <c r="E345" i="6"/>
  <c r="M345" i="6" s="1"/>
  <c r="N345" i="6" s="1"/>
  <c r="E344" i="6"/>
  <c r="M344" i="6" s="1"/>
  <c r="E343" i="6"/>
  <c r="M343" i="6" s="1"/>
  <c r="E342" i="6"/>
  <c r="M342" i="6" s="1"/>
  <c r="N342" i="6" s="1"/>
  <c r="E341" i="6"/>
  <c r="E340" i="6"/>
  <c r="M340" i="6" s="1"/>
  <c r="N340" i="6" s="1"/>
  <c r="E339" i="6"/>
  <c r="M339" i="6" s="1"/>
  <c r="E338" i="6"/>
  <c r="M338" i="6" s="1"/>
  <c r="E337" i="6"/>
  <c r="E336" i="6"/>
  <c r="M336" i="6" s="1"/>
  <c r="N336" i="6" s="1"/>
  <c r="E335" i="6"/>
  <c r="M335" i="6" s="1"/>
  <c r="E334" i="6"/>
  <c r="M334" i="6" s="1"/>
  <c r="N334" i="6" s="1"/>
  <c r="E333" i="6"/>
  <c r="M333" i="6" s="1"/>
  <c r="E332" i="6"/>
  <c r="M332" i="6" s="1"/>
  <c r="E331" i="6"/>
  <c r="M331" i="6" s="1"/>
  <c r="E330" i="6"/>
  <c r="M330" i="6" s="1"/>
  <c r="N330" i="6" s="1"/>
  <c r="E329" i="6"/>
  <c r="M329" i="6" s="1"/>
  <c r="N329" i="6" s="1"/>
  <c r="E328" i="6"/>
  <c r="M328" i="6" s="1"/>
  <c r="E327" i="6"/>
  <c r="M327" i="6" s="1"/>
  <c r="E326" i="6"/>
  <c r="M326" i="6" s="1"/>
  <c r="N326" i="6" s="1"/>
  <c r="E325" i="6"/>
  <c r="E324" i="6"/>
  <c r="M324" i="6" s="1"/>
  <c r="N324" i="6" s="1"/>
  <c r="E323" i="6"/>
  <c r="M323" i="6" s="1"/>
  <c r="E322" i="6"/>
  <c r="M322" i="6" s="1"/>
  <c r="N322" i="6" s="1"/>
  <c r="E321" i="6"/>
  <c r="E320" i="6"/>
  <c r="M320" i="6" s="1"/>
  <c r="E319" i="6"/>
  <c r="M319" i="6" s="1"/>
  <c r="N319" i="6" s="1"/>
  <c r="E318" i="6"/>
  <c r="M318" i="6" s="1"/>
  <c r="N318" i="6" s="1"/>
  <c r="E317" i="6"/>
  <c r="M317" i="6" s="1"/>
  <c r="N317" i="6" s="1"/>
  <c r="E316" i="6"/>
  <c r="M316" i="6" s="1"/>
  <c r="E315" i="6"/>
  <c r="M315" i="6" s="1"/>
  <c r="E314" i="6"/>
  <c r="M314" i="6" s="1"/>
  <c r="N314" i="6" s="1"/>
  <c r="E313" i="6"/>
  <c r="M313" i="6" s="1"/>
  <c r="N313" i="6" s="1"/>
  <c r="E312" i="6"/>
  <c r="M312" i="6" s="1"/>
  <c r="E311" i="6"/>
  <c r="E310" i="6"/>
  <c r="M310" i="6" s="1"/>
  <c r="N310" i="6" s="1"/>
  <c r="E309" i="6"/>
  <c r="E308" i="6"/>
  <c r="M308" i="6" s="1"/>
  <c r="N308" i="6" s="1"/>
  <c r="E307" i="6"/>
  <c r="M307" i="6" s="1"/>
  <c r="E306" i="6"/>
  <c r="M306" i="6" s="1"/>
  <c r="N306" i="6" s="1"/>
  <c r="E305" i="6"/>
  <c r="M305" i="6" s="1"/>
  <c r="N305" i="6" s="1"/>
  <c r="E304" i="6"/>
  <c r="M304" i="6" s="1"/>
  <c r="E303" i="6"/>
  <c r="M303" i="6" s="1"/>
  <c r="N303" i="6" s="1"/>
  <c r="E302" i="6"/>
  <c r="M302" i="6" s="1"/>
  <c r="N302" i="6" s="1"/>
  <c r="E301" i="6"/>
  <c r="M301" i="6" s="1"/>
  <c r="N301" i="6" s="1"/>
  <c r="E300" i="6"/>
  <c r="M300" i="6" s="1"/>
  <c r="E299" i="6"/>
  <c r="M299" i="6" s="1"/>
  <c r="E298" i="6"/>
  <c r="E297" i="6"/>
  <c r="M297" i="6" s="1"/>
  <c r="N297" i="6" s="1"/>
  <c r="E296" i="6"/>
  <c r="M296" i="6" s="1"/>
  <c r="N296" i="6" s="1"/>
  <c r="E295" i="6"/>
  <c r="E294" i="6"/>
  <c r="M294" i="6" s="1"/>
  <c r="E293" i="6"/>
  <c r="M293" i="6" s="1"/>
  <c r="N293" i="6" s="1"/>
  <c r="E292" i="6"/>
  <c r="M292" i="6" s="1"/>
  <c r="N292" i="6" s="1"/>
  <c r="E291" i="6"/>
  <c r="M291" i="6" s="1"/>
  <c r="N291" i="6" s="1"/>
  <c r="E290" i="6"/>
  <c r="M290" i="6" s="1"/>
  <c r="N290" i="6" s="1"/>
  <c r="E289" i="6"/>
  <c r="M289" i="6" s="1"/>
  <c r="N289" i="6" s="1"/>
  <c r="E288" i="6"/>
  <c r="M288" i="6" s="1"/>
  <c r="E287" i="6"/>
  <c r="M287" i="6" s="1"/>
  <c r="E286" i="6"/>
  <c r="M286" i="6" s="1"/>
  <c r="N286" i="6" s="1"/>
  <c r="E285" i="6"/>
  <c r="M285" i="6" s="1"/>
  <c r="N285" i="6" s="1"/>
  <c r="E284" i="6"/>
  <c r="M284" i="6" s="1"/>
  <c r="N284" i="6" s="1"/>
  <c r="E283" i="6"/>
  <c r="M283" i="6" s="1"/>
  <c r="N283" i="6" s="1"/>
  <c r="E282" i="6"/>
  <c r="E281" i="6"/>
  <c r="M281" i="6" s="1"/>
  <c r="N281" i="6" s="1"/>
  <c r="E280" i="6"/>
  <c r="M280" i="6" s="1"/>
  <c r="N280" i="6" s="1"/>
  <c r="E279" i="6"/>
  <c r="M279" i="6" s="1"/>
  <c r="N279" i="6" s="1"/>
  <c r="E278" i="6"/>
  <c r="M278" i="6" s="1"/>
  <c r="E277" i="6"/>
  <c r="M277" i="6" s="1"/>
  <c r="N277" i="6" s="1"/>
  <c r="E276" i="6"/>
  <c r="M276" i="6" s="1"/>
  <c r="N276" i="6" s="1"/>
  <c r="E275" i="6"/>
  <c r="M275" i="6" s="1"/>
  <c r="E274" i="6"/>
  <c r="M274" i="6" s="1"/>
  <c r="N274" i="6" s="1"/>
  <c r="E273" i="6"/>
  <c r="E272" i="6"/>
  <c r="M272" i="6" s="1"/>
  <c r="E271" i="6"/>
  <c r="M271" i="6" s="1"/>
  <c r="N271" i="6" s="1"/>
  <c r="E270" i="6"/>
  <c r="E269" i="6"/>
  <c r="M269" i="6" s="1"/>
  <c r="N269" i="6" s="1"/>
  <c r="E268" i="6"/>
  <c r="M268" i="6" s="1"/>
  <c r="N268" i="6" s="1"/>
  <c r="E267" i="6"/>
  <c r="M267" i="6" s="1"/>
  <c r="E266" i="6"/>
  <c r="M266" i="6" s="1"/>
  <c r="N266" i="6" s="1"/>
  <c r="E265" i="6"/>
  <c r="M265" i="6" s="1"/>
  <c r="E264" i="6"/>
  <c r="M264" i="6" s="1"/>
  <c r="E263" i="6"/>
  <c r="M263" i="6" s="1"/>
  <c r="N263" i="6" s="1"/>
  <c r="E262" i="6"/>
  <c r="M262" i="6" s="1"/>
  <c r="N262" i="6" s="1"/>
  <c r="E261" i="6"/>
  <c r="E260" i="6"/>
  <c r="M260" i="6" s="1"/>
  <c r="N260" i="6" s="1"/>
  <c r="E259" i="6"/>
  <c r="M259" i="6" s="1"/>
  <c r="N259" i="6" s="1"/>
  <c r="E258" i="6"/>
  <c r="M258" i="6" s="1"/>
  <c r="N258" i="6" s="1"/>
  <c r="E257" i="6"/>
  <c r="E256" i="6"/>
  <c r="M256" i="6" s="1"/>
  <c r="E255" i="6"/>
  <c r="M255" i="6" s="1"/>
  <c r="N255" i="6" s="1"/>
  <c r="E254" i="6"/>
  <c r="M254" i="6" s="1"/>
  <c r="N254" i="6" s="1"/>
  <c r="E253" i="6"/>
  <c r="M253" i="6" s="1"/>
  <c r="E252" i="6"/>
  <c r="M252" i="6" s="1"/>
  <c r="N252" i="6" s="1"/>
  <c r="E251" i="6"/>
  <c r="M251" i="6" s="1"/>
  <c r="N251" i="6" s="1"/>
  <c r="E250" i="6"/>
  <c r="M250" i="6" s="1"/>
  <c r="N250" i="6" s="1"/>
  <c r="E249" i="6"/>
  <c r="M249" i="6" s="1"/>
  <c r="N249" i="6" s="1"/>
  <c r="E248" i="6"/>
  <c r="M248" i="6" s="1"/>
  <c r="N248" i="6" s="1"/>
  <c r="E247" i="6"/>
  <c r="E246" i="6"/>
  <c r="M246" i="6" s="1"/>
  <c r="N246" i="6" s="1"/>
  <c r="E245" i="6"/>
  <c r="E244" i="6"/>
  <c r="M244" i="6" s="1"/>
  <c r="E243" i="6"/>
  <c r="M243" i="6" s="1"/>
  <c r="N243" i="6" s="1"/>
  <c r="E242" i="6"/>
  <c r="M242" i="6" s="1"/>
  <c r="N242" i="6" s="1"/>
  <c r="E241" i="6"/>
  <c r="M241" i="6" s="1"/>
  <c r="N241" i="6" s="1"/>
  <c r="E240" i="6"/>
  <c r="M240" i="6" s="1"/>
  <c r="N240" i="6" s="1"/>
  <c r="E239" i="6"/>
  <c r="M239" i="6" s="1"/>
  <c r="N239" i="6" s="1"/>
  <c r="E238" i="6"/>
  <c r="M238" i="6" s="1"/>
  <c r="N238" i="6" s="1"/>
  <c r="E237" i="6"/>
  <c r="M237" i="6" s="1"/>
  <c r="E236" i="6"/>
  <c r="M236" i="6" s="1"/>
  <c r="N236" i="6" s="1"/>
  <c r="E235" i="6"/>
  <c r="M235" i="6" s="1"/>
  <c r="E234" i="6"/>
  <c r="E233" i="6"/>
  <c r="M233" i="6" s="1"/>
  <c r="N233" i="6" s="1"/>
  <c r="E232" i="6"/>
  <c r="M232" i="6" s="1"/>
  <c r="E231" i="6"/>
  <c r="E230" i="6"/>
  <c r="M230" i="6" s="1"/>
  <c r="N230" i="6" s="1"/>
  <c r="E229" i="6"/>
  <c r="M229" i="6" s="1"/>
  <c r="N229" i="6" s="1"/>
  <c r="E228" i="6"/>
  <c r="M228" i="6" s="1"/>
  <c r="N228" i="6" s="1"/>
  <c r="E227" i="6"/>
  <c r="M227" i="6" s="1"/>
  <c r="N227" i="6" s="1"/>
  <c r="E226" i="6"/>
  <c r="M226" i="6" s="1"/>
  <c r="N226" i="6" s="1"/>
  <c r="E225" i="6"/>
  <c r="M225" i="6" s="1"/>
  <c r="N225" i="6" s="1"/>
  <c r="E224" i="6"/>
  <c r="M224" i="6" s="1"/>
  <c r="N224" i="6" s="1"/>
  <c r="E223" i="6"/>
  <c r="E222" i="6"/>
  <c r="M222" i="6" s="1"/>
  <c r="N222" i="6" s="1"/>
  <c r="E221" i="6"/>
  <c r="E220" i="6"/>
  <c r="M220" i="6" s="1"/>
  <c r="N220" i="6" s="1"/>
  <c r="E219" i="6"/>
  <c r="M219" i="6" s="1"/>
  <c r="N219" i="6" s="1"/>
  <c r="E218" i="6"/>
  <c r="M218" i="6" s="1"/>
  <c r="N218" i="6" s="1"/>
  <c r="E217" i="6"/>
  <c r="M217" i="6" s="1"/>
  <c r="N217" i="6" s="1"/>
  <c r="E216" i="6"/>
  <c r="M216" i="6" s="1"/>
  <c r="E215" i="6"/>
  <c r="M215" i="6" s="1"/>
  <c r="N215" i="6" s="1"/>
  <c r="E214" i="6"/>
  <c r="M214" i="6" s="1"/>
  <c r="N214" i="6" s="1"/>
  <c r="E213" i="6"/>
  <c r="E212" i="6"/>
  <c r="M212" i="6" s="1"/>
  <c r="N212" i="6" s="1"/>
  <c r="E211" i="6"/>
  <c r="M211" i="6" s="1"/>
  <c r="N211" i="6" s="1"/>
  <c r="E210" i="6"/>
  <c r="E209" i="6"/>
  <c r="M209" i="6" s="1"/>
  <c r="N209" i="6" s="1"/>
  <c r="E208" i="6"/>
  <c r="M208" i="6" s="1"/>
  <c r="N208" i="6" s="1"/>
  <c r="E207" i="6"/>
  <c r="M207" i="6" s="1"/>
  <c r="N207" i="6" s="1"/>
  <c r="E206" i="6"/>
  <c r="M206" i="6" s="1"/>
  <c r="N206" i="6" s="1"/>
  <c r="E205" i="6"/>
  <c r="M205" i="6" s="1"/>
  <c r="N205" i="6" s="1"/>
  <c r="E204" i="6"/>
  <c r="M204" i="6" s="1"/>
  <c r="N204" i="6" s="1"/>
  <c r="E203" i="6"/>
  <c r="M203" i="6" s="1"/>
  <c r="E202" i="6"/>
  <c r="E201" i="6"/>
  <c r="M201" i="6" s="1"/>
  <c r="N201" i="6" s="1"/>
  <c r="E200" i="6"/>
  <c r="M200" i="6" s="1"/>
  <c r="N200" i="6" s="1"/>
  <c r="E199" i="6"/>
  <c r="E198" i="6"/>
  <c r="M198" i="6" s="1"/>
  <c r="N198" i="6" s="1"/>
  <c r="E197" i="6"/>
  <c r="M197" i="6" s="1"/>
  <c r="N197" i="6" s="1"/>
  <c r="E196" i="6"/>
  <c r="M196" i="6" s="1"/>
  <c r="N196" i="6" s="1"/>
  <c r="E195" i="6"/>
  <c r="M195" i="6" s="1"/>
  <c r="N195" i="6" s="1"/>
  <c r="E194" i="6"/>
  <c r="M194" i="6" s="1"/>
  <c r="N194" i="6" s="1"/>
  <c r="E193" i="6"/>
  <c r="M193" i="6" s="1"/>
  <c r="N193" i="6" s="1"/>
  <c r="E192" i="6"/>
  <c r="M192" i="6" s="1"/>
  <c r="E191" i="6"/>
  <c r="E190" i="6"/>
  <c r="M190" i="6" s="1"/>
  <c r="E189" i="6"/>
  <c r="E188" i="6"/>
  <c r="M188" i="6" s="1"/>
  <c r="N188" i="6" s="1"/>
  <c r="E187" i="6"/>
  <c r="M187" i="6" s="1"/>
  <c r="N187" i="6" s="1"/>
  <c r="E186" i="6"/>
  <c r="M186" i="6" s="1"/>
  <c r="N186" i="6" s="1"/>
  <c r="E185" i="6"/>
  <c r="M185" i="6" s="1"/>
  <c r="N185" i="6" s="1"/>
  <c r="E184" i="6"/>
  <c r="M184" i="6" s="1"/>
  <c r="E183" i="6"/>
  <c r="M183" i="6" s="1"/>
  <c r="N183" i="6" s="1"/>
  <c r="E182" i="6"/>
  <c r="M182" i="6" s="1"/>
  <c r="N182" i="6" s="1"/>
  <c r="E181" i="6"/>
  <c r="E180" i="6"/>
  <c r="M180" i="6" s="1"/>
  <c r="N180" i="6" s="1"/>
  <c r="E179" i="6"/>
  <c r="M179" i="6" s="1"/>
  <c r="N179" i="6" s="1"/>
  <c r="E178" i="6"/>
  <c r="E177" i="6"/>
  <c r="M177" i="6" s="1"/>
  <c r="N177" i="6" s="1"/>
  <c r="E176" i="6"/>
  <c r="M176" i="6" s="1"/>
  <c r="N176" i="6" s="1"/>
  <c r="E175" i="6"/>
  <c r="M175" i="6" s="1"/>
  <c r="N175" i="6" s="1"/>
  <c r="E174" i="6"/>
  <c r="M174" i="6" s="1"/>
  <c r="N174" i="6" s="1"/>
  <c r="E173" i="6"/>
  <c r="M173" i="6" s="1"/>
  <c r="N173" i="6" s="1"/>
  <c r="E172" i="6"/>
  <c r="M172" i="6" s="1"/>
  <c r="N172" i="6" s="1"/>
  <c r="E171" i="6"/>
  <c r="M171" i="6" s="1"/>
  <c r="N171" i="6" s="1"/>
  <c r="E170" i="6"/>
  <c r="E169" i="6"/>
  <c r="M169" i="6" s="1"/>
  <c r="N169" i="6" s="1"/>
  <c r="E168" i="6"/>
  <c r="M168" i="6" s="1"/>
  <c r="N168" i="6" s="1"/>
  <c r="E167" i="6"/>
  <c r="E166" i="6"/>
  <c r="M166" i="6" s="1"/>
  <c r="N166" i="6" s="1"/>
  <c r="E165" i="6"/>
  <c r="M165" i="6" s="1"/>
  <c r="N165" i="6" s="1"/>
  <c r="E164" i="6"/>
  <c r="M164" i="6" s="1"/>
  <c r="N164" i="6" s="1"/>
  <c r="E163" i="6"/>
  <c r="M163" i="6" s="1"/>
  <c r="N163" i="6" s="1"/>
  <c r="E162" i="6"/>
  <c r="M162" i="6" s="1"/>
  <c r="N162" i="6" s="1"/>
  <c r="E161" i="6"/>
  <c r="M161" i="6" s="1"/>
  <c r="N161" i="6" s="1"/>
  <c r="E160" i="6"/>
  <c r="M160" i="6" s="1"/>
  <c r="N160" i="6" s="1"/>
  <c r="E159" i="6"/>
  <c r="E158" i="6"/>
  <c r="M158" i="6" s="1"/>
  <c r="N158" i="6" s="1"/>
  <c r="E157" i="6"/>
  <c r="E156" i="6"/>
  <c r="M156" i="6" s="1"/>
  <c r="E155" i="6"/>
  <c r="M155" i="6" s="1"/>
  <c r="N155" i="6" s="1"/>
  <c r="E154" i="6"/>
  <c r="M154" i="6" s="1"/>
  <c r="N154" i="6" s="1"/>
  <c r="E153" i="6"/>
  <c r="M153" i="6" s="1"/>
  <c r="N153" i="6" s="1"/>
  <c r="E152" i="6"/>
  <c r="M152" i="6" s="1"/>
  <c r="E151" i="6"/>
  <c r="M151" i="6" s="1"/>
  <c r="E150" i="6"/>
  <c r="M150" i="6" s="1"/>
  <c r="N150" i="6" s="1"/>
  <c r="E149" i="6"/>
  <c r="E148" i="6"/>
  <c r="M148" i="6" s="1"/>
  <c r="N148" i="6" s="1"/>
  <c r="E147" i="6"/>
  <c r="M147" i="6" s="1"/>
  <c r="N147" i="6" s="1"/>
  <c r="E146" i="6"/>
  <c r="E145" i="6"/>
  <c r="M145" i="6" s="1"/>
  <c r="N145" i="6" s="1"/>
  <c r="E144" i="6"/>
  <c r="M144" i="6" s="1"/>
  <c r="E143" i="6"/>
  <c r="M143" i="6" s="1"/>
  <c r="E142" i="6"/>
  <c r="M142" i="6" s="1"/>
  <c r="N142" i="6" s="1"/>
  <c r="E141" i="6"/>
  <c r="M141" i="6" s="1"/>
  <c r="N141" i="6" s="1"/>
  <c r="E140" i="6"/>
  <c r="M140" i="6" s="1"/>
  <c r="N140" i="6" s="1"/>
  <c r="E139" i="6"/>
  <c r="M139" i="6" s="1"/>
  <c r="N139" i="6" s="1"/>
  <c r="E138" i="6"/>
  <c r="E137" i="6"/>
  <c r="M137" i="6" s="1"/>
  <c r="N137" i="6" s="1"/>
  <c r="E136" i="6"/>
  <c r="M136" i="6" s="1"/>
  <c r="E135" i="6"/>
  <c r="E134" i="6"/>
  <c r="M134" i="6" s="1"/>
  <c r="N134" i="6" s="1"/>
  <c r="E133" i="6"/>
  <c r="M133" i="6" s="1"/>
  <c r="N133" i="6" s="1"/>
  <c r="E132" i="6"/>
  <c r="M132" i="6" s="1"/>
  <c r="E131" i="6"/>
  <c r="M131" i="6" s="1"/>
  <c r="N131" i="6" s="1"/>
  <c r="E130" i="6"/>
  <c r="M130" i="6" s="1"/>
  <c r="N130" i="6" s="1"/>
  <c r="E129" i="6"/>
  <c r="M129" i="6" s="1"/>
  <c r="N129" i="6" s="1"/>
  <c r="E128" i="6"/>
  <c r="M128" i="6" s="1"/>
  <c r="E127" i="6"/>
  <c r="E126" i="6"/>
  <c r="M126" i="6" s="1"/>
  <c r="E125" i="6"/>
  <c r="E124" i="6"/>
  <c r="M124" i="6" s="1"/>
  <c r="N124" i="6" s="1"/>
  <c r="E123" i="6"/>
  <c r="M123" i="6" s="1"/>
  <c r="N123" i="6" s="1"/>
  <c r="E122" i="6"/>
  <c r="M122" i="6" s="1"/>
  <c r="N122" i="6" s="1"/>
  <c r="E121" i="6"/>
  <c r="M121" i="6" s="1"/>
  <c r="N121" i="6" s="1"/>
  <c r="E120" i="6"/>
  <c r="M120" i="6" s="1"/>
  <c r="E119" i="6"/>
  <c r="M119" i="6" s="1"/>
  <c r="N119" i="6" s="1"/>
  <c r="E118" i="6"/>
  <c r="M118" i="6" s="1"/>
  <c r="N118" i="6" s="1"/>
  <c r="E117" i="6"/>
  <c r="E116" i="6"/>
  <c r="M116" i="6" s="1"/>
  <c r="N116" i="6" s="1"/>
  <c r="E115" i="6"/>
  <c r="M115" i="6" s="1"/>
  <c r="N115" i="6" s="1"/>
  <c r="E114" i="6"/>
  <c r="E113" i="6"/>
  <c r="M113" i="6" s="1"/>
  <c r="N113" i="6" s="1"/>
  <c r="E112" i="6"/>
  <c r="M112" i="6" s="1"/>
  <c r="N112" i="6" s="1"/>
  <c r="E111" i="6"/>
  <c r="M111" i="6" s="1"/>
  <c r="N111" i="6" s="1"/>
  <c r="E110" i="6"/>
  <c r="M110" i="6" s="1"/>
  <c r="N110" i="6" s="1"/>
  <c r="E109" i="6"/>
  <c r="M109" i="6" s="1"/>
  <c r="N109" i="6" s="1"/>
  <c r="E108" i="6"/>
  <c r="M108" i="6" s="1"/>
  <c r="N108" i="6" s="1"/>
  <c r="E107" i="6"/>
  <c r="M107" i="6" s="1"/>
  <c r="N107" i="6" s="1"/>
  <c r="E106" i="6"/>
  <c r="E105" i="6"/>
  <c r="M105" i="6" s="1"/>
  <c r="N105" i="6" s="1"/>
  <c r="E104" i="6"/>
  <c r="M104" i="6" s="1"/>
  <c r="N104" i="6" s="1"/>
  <c r="E103" i="6"/>
  <c r="E102" i="6"/>
  <c r="M102" i="6" s="1"/>
  <c r="N102" i="6" s="1"/>
  <c r="E101" i="6"/>
  <c r="M101" i="6" s="1"/>
  <c r="E100" i="6"/>
  <c r="M100" i="6" s="1"/>
  <c r="N100" i="6" s="1"/>
  <c r="E99" i="6"/>
  <c r="M99" i="6" s="1"/>
  <c r="E98" i="6"/>
  <c r="M98" i="6" s="1"/>
  <c r="N98" i="6" s="1"/>
  <c r="E97" i="6"/>
  <c r="M97" i="6" s="1"/>
  <c r="E96" i="6"/>
  <c r="M96" i="6" s="1"/>
  <c r="E95" i="6"/>
  <c r="E94" i="6"/>
  <c r="M94" i="6" s="1"/>
  <c r="N94" i="6" s="1"/>
  <c r="F93" i="6"/>
  <c r="J93" i="6" s="1"/>
  <c r="C93" i="6"/>
  <c r="B93" i="6"/>
  <c r="E93" i="6" s="1"/>
  <c r="M93" i="6" s="1"/>
  <c r="F92" i="6"/>
  <c r="J92" i="6" s="1"/>
  <c r="C92" i="6"/>
  <c r="B92" i="6"/>
  <c r="E92" i="6" s="1"/>
  <c r="M92" i="6" s="1"/>
  <c r="F91" i="6"/>
  <c r="J91" i="6" s="1"/>
  <c r="C91" i="6"/>
  <c r="B91" i="6"/>
  <c r="F90" i="6"/>
  <c r="J90" i="6" s="1"/>
  <c r="C90" i="6"/>
  <c r="B90" i="6"/>
  <c r="E90" i="6" s="1"/>
  <c r="M90" i="6" s="1"/>
  <c r="F89" i="6"/>
  <c r="C89" i="6"/>
  <c r="B89" i="6"/>
  <c r="E89" i="6" s="1"/>
  <c r="M89" i="6" s="1"/>
  <c r="F88" i="6"/>
  <c r="J88" i="6" s="1"/>
  <c r="C88" i="6"/>
  <c r="B88" i="6"/>
  <c r="E88" i="6" s="1"/>
  <c r="M88" i="6" s="1"/>
  <c r="F87" i="6"/>
  <c r="J87" i="6" s="1"/>
  <c r="C87" i="6"/>
  <c r="B87" i="6"/>
  <c r="F86" i="6"/>
  <c r="J86" i="6" s="1"/>
  <c r="C86" i="6"/>
  <c r="B86" i="6"/>
  <c r="F85" i="6"/>
  <c r="J85" i="6" s="1"/>
  <c r="C85" i="6"/>
  <c r="B85" i="6"/>
  <c r="F84" i="6"/>
  <c r="J84" i="6" s="1"/>
  <c r="C84" i="6"/>
  <c r="B84" i="6"/>
  <c r="E84" i="6" s="1"/>
  <c r="M84" i="6" s="1"/>
  <c r="N84" i="6" s="1"/>
  <c r="F83" i="6"/>
  <c r="J83" i="6" s="1"/>
  <c r="C83" i="6"/>
  <c r="B83" i="6"/>
  <c r="E83" i="6" s="1"/>
  <c r="M83" i="6" s="1"/>
  <c r="N83" i="6" s="1"/>
  <c r="F82" i="6"/>
  <c r="J82" i="6" s="1"/>
  <c r="C82" i="6"/>
  <c r="B82" i="6"/>
  <c r="E82" i="6" s="1"/>
  <c r="M82" i="6" s="1"/>
  <c r="N82" i="6" s="1"/>
  <c r="F81" i="6"/>
  <c r="J81" i="6" s="1"/>
  <c r="C81" i="6"/>
  <c r="B81" i="6"/>
  <c r="E81" i="6" s="1"/>
  <c r="M81" i="6" s="1"/>
  <c r="F80" i="6"/>
  <c r="J80" i="6" s="1"/>
  <c r="C80" i="6"/>
  <c r="B80" i="6"/>
  <c r="E80" i="6" s="1"/>
  <c r="M80" i="6" s="1"/>
  <c r="F79" i="6"/>
  <c r="J79" i="6" s="1"/>
  <c r="C79" i="6"/>
  <c r="B79" i="6"/>
  <c r="E79" i="6" s="1"/>
  <c r="M79" i="6" s="1"/>
  <c r="F78" i="6"/>
  <c r="J78" i="6" s="1"/>
  <c r="E78" i="6"/>
  <c r="M78" i="6" s="1"/>
  <c r="C78" i="6"/>
  <c r="B78" i="6"/>
  <c r="F77" i="6"/>
  <c r="J77" i="6" s="1"/>
  <c r="C77" i="6"/>
  <c r="B77" i="6"/>
  <c r="E77" i="6" s="1"/>
  <c r="M77" i="6" s="1"/>
  <c r="F76" i="6"/>
  <c r="J76" i="6" s="1"/>
  <c r="C76" i="6"/>
  <c r="B76" i="6"/>
  <c r="E76" i="6" s="1"/>
  <c r="M76" i="6" s="1"/>
  <c r="F75" i="6"/>
  <c r="J75" i="6" s="1"/>
  <c r="C75" i="6"/>
  <c r="B75" i="6"/>
  <c r="E75" i="6" s="1"/>
  <c r="M75" i="6" s="1"/>
  <c r="F74" i="6"/>
  <c r="J74" i="6" s="1"/>
  <c r="C74" i="6"/>
  <c r="B74" i="6"/>
  <c r="E74" i="6" s="1"/>
  <c r="M74" i="6" s="1"/>
  <c r="N74" i="6" s="1"/>
  <c r="F73" i="6"/>
  <c r="J73" i="6" s="1"/>
  <c r="C73" i="6"/>
  <c r="B73" i="6"/>
  <c r="E73" i="6" s="1"/>
  <c r="M73" i="6" s="1"/>
  <c r="F72" i="6"/>
  <c r="J72" i="6" s="1"/>
  <c r="C72" i="6"/>
  <c r="B72" i="6"/>
  <c r="E72" i="6" s="1"/>
  <c r="M72" i="6" s="1"/>
  <c r="N72" i="6" s="1"/>
  <c r="F71" i="6"/>
  <c r="J71" i="6" s="1"/>
  <c r="C71" i="6"/>
  <c r="B71" i="6"/>
  <c r="E71" i="6" s="1"/>
  <c r="M71" i="6" s="1"/>
  <c r="F70" i="6"/>
  <c r="J70" i="6" s="1"/>
  <c r="C70" i="6"/>
  <c r="B70" i="6"/>
  <c r="E70" i="6" s="1"/>
  <c r="M70" i="6" s="1"/>
  <c r="N70" i="6" s="1"/>
  <c r="F69" i="6"/>
  <c r="J69" i="6" s="1"/>
  <c r="C69" i="6"/>
  <c r="B69" i="6"/>
  <c r="E69" i="6" s="1"/>
  <c r="M69" i="6" s="1"/>
  <c r="N69" i="6" s="1"/>
  <c r="F68" i="6"/>
  <c r="J68" i="6" s="1"/>
  <c r="C68" i="6"/>
  <c r="B68" i="6"/>
  <c r="E68" i="6" s="1"/>
  <c r="M68" i="6" s="1"/>
  <c r="N68" i="6" s="1"/>
  <c r="F67" i="6"/>
  <c r="J67" i="6" s="1"/>
  <c r="C67" i="6"/>
  <c r="B67" i="6"/>
  <c r="F66" i="6"/>
  <c r="J66" i="6" s="1"/>
  <c r="C66" i="6"/>
  <c r="B66" i="6"/>
  <c r="E66" i="6" s="1"/>
  <c r="M66" i="6" s="1"/>
  <c r="N66" i="6" s="1"/>
  <c r="F65" i="6"/>
  <c r="J65" i="6" s="1"/>
  <c r="C65" i="6"/>
  <c r="B65" i="6"/>
  <c r="F64" i="6"/>
  <c r="J64" i="6" s="1"/>
  <c r="C64" i="6"/>
  <c r="B64" i="6"/>
  <c r="E63" i="6"/>
  <c r="E62" i="6"/>
  <c r="M62" i="6" s="1"/>
  <c r="E61" i="6"/>
  <c r="M61" i="6" s="1"/>
  <c r="N61" i="6" s="1"/>
  <c r="E60" i="6"/>
  <c r="M60" i="6" s="1"/>
  <c r="E59" i="6"/>
  <c r="M59" i="6" s="1"/>
  <c r="N59" i="6" s="1"/>
  <c r="E58" i="6"/>
  <c r="M58" i="6" s="1"/>
  <c r="E57" i="6"/>
  <c r="M57" i="6" s="1"/>
  <c r="N57" i="6" s="1"/>
  <c r="E56" i="6"/>
  <c r="M56" i="6" s="1"/>
  <c r="E55" i="6"/>
  <c r="E54" i="6"/>
  <c r="M54" i="6" s="1"/>
  <c r="E53" i="6"/>
  <c r="M53" i="6" s="1"/>
  <c r="N53" i="6" s="1"/>
  <c r="E52" i="6"/>
  <c r="M52" i="6" s="1"/>
  <c r="E51" i="6"/>
  <c r="M51" i="6" s="1"/>
  <c r="N51" i="6" s="1"/>
  <c r="E50" i="6"/>
  <c r="M50" i="6" s="1"/>
  <c r="E49" i="6"/>
  <c r="M49" i="6" s="1"/>
  <c r="N49" i="6" s="1"/>
  <c r="E48" i="6"/>
  <c r="M48" i="6" s="1"/>
  <c r="E47" i="6"/>
  <c r="M47" i="6" s="1"/>
  <c r="N47" i="6" s="1"/>
  <c r="E46" i="6"/>
  <c r="M46" i="6" s="1"/>
  <c r="E45" i="6"/>
  <c r="M45" i="6" s="1"/>
  <c r="N45" i="6" s="1"/>
  <c r="E44" i="6"/>
  <c r="M44" i="6" s="1"/>
  <c r="E43" i="6"/>
  <c r="M43" i="6" s="1"/>
  <c r="N43" i="6" s="1"/>
  <c r="E42" i="6"/>
  <c r="M42" i="6" s="1"/>
  <c r="N42" i="6" s="1"/>
  <c r="E41" i="6"/>
  <c r="E40" i="6"/>
  <c r="M40" i="6" s="1"/>
  <c r="N40" i="6" s="1"/>
  <c r="E39" i="6"/>
  <c r="M39" i="6" s="1"/>
  <c r="N39" i="6" s="1"/>
  <c r="E38" i="6"/>
  <c r="M38" i="6" s="1"/>
  <c r="N38" i="6" s="1"/>
  <c r="E37" i="6"/>
  <c r="M37" i="6" s="1"/>
  <c r="N37" i="6" s="1"/>
  <c r="E36" i="6"/>
  <c r="M36" i="6" s="1"/>
  <c r="N36" i="6" s="1"/>
  <c r="E35" i="6"/>
  <c r="M35" i="6" s="1"/>
  <c r="N35" i="6" s="1"/>
  <c r="E34" i="6"/>
  <c r="M34" i="6" s="1"/>
  <c r="N34" i="6" s="1"/>
  <c r="E33" i="6"/>
  <c r="E32" i="6"/>
  <c r="M32" i="6" s="1"/>
  <c r="N32" i="6" s="1"/>
  <c r="E31" i="6"/>
  <c r="E30" i="6"/>
  <c r="M30" i="6" s="1"/>
  <c r="N30" i="6" s="1"/>
  <c r="E29" i="6"/>
  <c r="M29" i="6" s="1"/>
  <c r="E28" i="6"/>
  <c r="M28" i="6" s="1"/>
  <c r="N28" i="6" s="1"/>
  <c r="E27" i="6"/>
  <c r="M27" i="6" s="1"/>
  <c r="N27" i="6" s="1"/>
  <c r="E26" i="6"/>
  <c r="M26" i="6" s="1"/>
  <c r="E25" i="6"/>
  <c r="M25" i="6" s="1"/>
  <c r="N25" i="6" s="1"/>
  <c r="E24" i="6"/>
  <c r="M24" i="6" s="1"/>
  <c r="N24" i="6" s="1"/>
  <c r="E23" i="6"/>
  <c r="E22" i="6"/>
  <c r="M22" i="6" s="1"/>
  <c r="E21" i="6"/>
  <c r="M21" i="6" s="1"/>
  <c r="N21" i="6" s="1"/>
  <c r="E20" i="6"/>
  <c r="M20" i="6" s="1"/>
  <c r="N20" i="6" s="1"/>
  <c r="E19" i="6"/>
  <c r="M19" i="6" s="1"/>
  <c r="E18" i="6"/>
  <c r="M18" i="6" s="1"/>
  <c r="N18" i="6" s="1"/>
  <c r="E17" i="6"/>
  <c r="M17" i="6" s="1"/>
  <c r="N17" i="6" s="1"/>
  <c r="E16" i="6"/>
  <c r="M16" i="6" s="1"/>
  <c r="N16" i="6" s="1"/>
  <c r="E15" i="6"/>
  <c r="M15" i="6" s="1"/>
  <c r="N15" i="6" s="1"/>
  <c r="E14" i="6"/>
  <c r="M14" i="6" s="1"/>
  <c r="N14" i="6" s="1"/>
  <c r="E13" i="6"/>
  <c r="M13" i="6" s="1"/>
  <c r="N13" i="6" s="1"/>
  <c r="E12" i="6"/>
  <c r="M12" i="6" s="1"/>
  <c r="N12" i="6" s="1"/>
  <c r="E11" i="6"/>
  <c r="M11" i="6" s="1"/>
  <c r="N11" i="6" s="1"/>
  <c r="E10" i="6"/>
  <c r="M10" i="6" s="1"/>
  <c r="N10" i="6" s="1"/>
  <c r="E9" i="6"/>
  <c r="E8" i="6"/>
  <c r="M8" i="6" s="1"/>
  <c r="N8" i="6" s="1"/>
  <c r="E7" i="6"/>
  <c r="M7" i="6" s="1"/>
  <c r="N7" i="6" s="1"/>
  <c r="E6" i="6"/>
  <c r="M6" i="6" s="1"/>
  <c r="N6" i="6" s="1"/>
  <c r="E5" i="6"/>
  <c r="M5" i="6" s="1"/>
  <c r="E4" i="6"/>
  <c r="M4" i="6" s="1"/>
  <c r="N4" i="6" s="1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J1323" i="3"/>
  <c r="J1322" i="3"/>
  <c r="J1318" i="3"/>
  <c r="J1316" i="3"/>
  <c r="J1315" i="3"/>
  <c r="J1314" i="3"/>
  <c r="J1310" i="3"/>
  <c r="J1307" i="3"/>
  <c r="J1306" i="3"/>
  <c r="J1305" i="3"/>
  <c r="J1302" i="3"/>
  <c r="J1300" i="3"/>
  <c r="J1299" i="3"/>
  <c r="J1298" i="3"/>
  <c r="L1053" i="3"/>
  <c r="L1050" i="3"/>
  <c r="L1049" i="3"/>
  <c r="L1047" i="3"/>
  <c r="L1046" i="3"/>
  <c r="L1043" i="3"/>
  <c r="L1042" i="3"/>
  <c r="L1038" i="3"/>
  <c r="L1036" i="3"/>
  <c r="L1035" i="3"/>
  <c r="L1034" i="3"/>
  <c r="L1033" i="3"/>
  <c r="L1032" i="3"/>
  <c r="L1031" i="3"/>
  <c r="L1030" i="3"/>
  <c r="L1029" i="3"/>
  <c r="L1026" i="3"/>
  <c r="L1025" i="3"/>
  <c r="L1024" i="3"/>
  <c r="L843" i="3"/>
  <c r="L840" i="3"/>
  <c r="L838" i="3"/>
  <c r="L837" i="3"/>
  <c r="L836" i="3"/>
  <c r="L835" i="3"/>
  <c r="L833" i="3"/>
  <c r="L831" i="3"/>
  <c r="L829" i="3"/>
  <c r="L828" i="3"/>
  <c r="L827" i="3"/>
  <c r="L824" i="3"/>
  <c r="L822" i="3"/>
  <c r="L821" i="3"/>
  <c r="L820" i="3"/>
  <c r="L819" i="3"/>
  <c r="L817" i="3"/>
  <c r="L816" i="3"/>
  <c r="L815" i="3"/>
  <c r="L814" i="3"/>
  <c r="J633" i="3"/>
  <c r="J631" i="3"/>
  <c r="J630" i="3"/>
  <c r="J629" i="3"/>
  <c r="J628" i="3"/>
  <c r="J627" i="3"/>
  <c r="J626" i="3"/>
  <c r="J625" i="3"/>
  <c r="J623" i="3"/>
  <c r="J622" i="3"/>
  <c r="J620" i="3"/>
  <c r="J619" i="3"/>
  <c r="J618" i="3"/>
  <c r="J617" i="3"/>
  <c r="J615" i="3"/>
  <c r="J614" i="3"/>
  <c r="J610" i="3"/>
  <c r="J607" i="3"/>
  <c r="J606" i="3"/>
  <c r="J605" i="3"/>
  <c r="M93" i="3"/>
  <c r="N93" i="3" s="1"/>
  <c r="J92" i="3"/>
  <c r="J91" i="3"/>
  <c r="J90" i="3"/>
  <c r="L90" i="3"/>
  <c r="J89" i="3"/>
  <c r="M89" i="3"/>
  <c r="N89" i="3" s="1"/>
  <c r="L88" i="3"/>
  <c r="L87" i="3"/>
  <c r="M86" i="3"/>
  <c r="N86" i="3" s="1"/>
  <c r="J85" i="3"/>
  <c r="M85" i="3"/>
  <c r="N85" i="3" s="1"/>
  <c r="J83" i="3"/>
  <c r="M83" i="3"/>
  <c r="J82" i="3"/>
  <c r="J81" i="3"/>
  <c r="M81" i="3"/>
  <c r="N81" i="3" s="1"/>
  <c r="M79" i="3"/>
  <c r="N79" i="3" s="1"/>
  <c r="L78" i="3"/>
  <c r="M77" i="3"/>
  <c r="N77" i="3" s="1"/>
  <c r="L76" i="3"/>
  <c r="L75" i="3"/>
  <c r="J74" i="3"/>
  <c r="M74" i="3"/>
  <c r="N74" i="3" s="1"/>
  <c r="J72" i="3"/>
  <c r="J71" i="3"/>
  <c r="M71" i="3"/>
  <c r="J70" i="3"/>
  <c r="L70" i="3"/>
  <c r="J69" i="3"/>
  <c r="J67" i="3"/>
  <c r="M67" i="3"/>
  <c r="N67" i="3" s="1"/>
  <c r="J66" i="3"/>
  <c r="M66" i="3"/>
  <c r="N66" i="3" s="1"/>
  <c r="J65" i="3"/>
  <c r="X1147" i="6"/>
  <c r="Z1147" i="6" s="1"/>
  <c r="X1146" i="6"/>
  <c r="Z1146" i="6" s="1"/>
  <c r="X1145" i="6"/>
  <c r="Z1145" i="6" s="1"/>
  <c r="X1144" i="6"/>
  <c r="X1143" i="6"/>
  <c r="Z1143" i="6" s="1"/>
  <c r="X1142" i="6"/>
  <c r="Z1142" i="6" s="1"/>
  <c r="X1141" i="6"/>
  <c r="Z1141" i="6" s="1"/>
  <c r="X1140" i="6"/>
  <c r="Z1140" i="6" s="1"/>
  <c r="X1139" i="6"/>
  <c r="Z1139" i="6" s="1"/>
  <c r="X1138" i="6"/>
  <c r="Z1138" i="6" s="1"/>
  <c r="X1137" i="6"/>
  <c r="Z1137" i="6" s="1"/>
  <c r="X1136" i="6"/>
  <c r="Z1136" i="6" s="1"/>
  <c r="X1135" i="6"/>
  <c r="Z1135" i="6" s="1"/>
  <c r="X1134" i="6"/>
  <c r="Z1134" i="6" s="1"/>
  <c r="X1133" i="6"/>
  <c r="Z1133" i="6" s="1"/>
  <c r="X1132" i="6"/>
  <c r="Z1132" i="6" s="1"/>
  <c r="X1131" i="6"/>
  <c r="Z1131" i="6" s="1"/>
  <c r="X1130" i="6"/>
  <c r="Z1130" i="6" s="1"/>
  <c r="X1129" i="6"/>
  <c r="Z1129" i="6" s="1"/>
  <c r="X1128" i="6"/>
  <c r="X1127" i="6"/>
  <c r="Z1127" i="6" s="1"/>
  <c r="X1126" i="6"/>
  <c r="Z1126" i="6" s="1"/>
  <c r="X1125" i="6"/>
  <c r="Z1125" i="6" s="1"/>
  <c r="X1124" i="6"/>
  <c r="Z1124" i="6" s="1"/>
  <c r="X1123" i="6"/>
  <c r="Z1123" i="6" s="1"/>
  <c r="X1122" i="6"/>
  <c r="Z1122" i="6" s="1"/>
  <c r="X1121" i="6"/>
  <c r="Z1121" i="6" s="1"/>
  <c r="X1120" i="6"/>
  <c r="Z1120" i="6" s="1"/>
  <c r="X1119" i="6"/>
  <c r="Z1119" i="6" s="1"/>
  <c r="X1118" i="6"/>
  <c r="Z1118" i="6" s="1"/>
  <c r="X1117" i="6"/>
  <c r="Z1117" i="6" s="1"/>
  <c r="X1116" i="6"/>
  <c r="Z1116" i="6" s="1"/>
  <c r="X1115" i="6"/>
  <c r="Z1115" i="6" s="1"/>
  <c r="X1114" i="6"/>
  <c r="Z1114" i="6" s="1"/>
  <c r="X1113" i="6"/>
  <c r="Z1113" i="6" s="1"/>
  <c r="X1112" i="6"/>
  <c r="X1111" i="6"/>
  <c r="Z1111" i="6" s="1"/>
  <c r="X1110" i="6"/>
  <c r="Z1110" i="6" s="1"/>
  <c r="X1109" i="6"/>
  <c r="Z1109" i="6" s="1"/>
  <c r="X1108" i="6"/>
  <c r="Z1108" i="6" s="1"/>
  <c r="X1107" i="6"/>
  <c r="Z1107" i="6" s="1"/>
  <c r="X1106" i="6"/>
  <c r="Z1106" i="6" s="1"/>
  <c r="X1105" i="6"/>
  <c r="Z1105" i="6" s="1"/>
  <c r="X1104" i="6"/>
  <c r="Z1104" i="6" s="1"/>
  <c r="X1103" i="6"/>
  <c r="Z1103" i="6" s="1"/>
  <c r="X1102" i="6"/>
  <c r="Z1102" i="6" s="1"/>
  <c r="X1101" i="6"/>
  <c r="Z1101" i="6" s="1"/>
  <c r="X1100" i="6"/>
  <c r="Z1100" i="6" s="1"/>
  <c r="X1099" i="6"/>
  <c r="Z1099" i="6" s="1"/>
  <c r="X1098" i="6"/>
  <c r="Z1098" i="6" s="1"/>
  <c r="X1097" i="6"/>
  <c r="Z1097" i="6" s="1"/>
  <c r="X1096" i="6"/>
  <c r="X1095" i="6"/>
  <c r="Z1095" i="6" s="1"/>
  <c r="X1094" i="6"/>
  <c r="Z1094" i="6" s="1"/>
  <c r="X1093" i="6"/>
  <c r="Z1093" i="6" s="1"/>
  <c r="X1092" i="6"/>
  <c r="Z1092" i="6" s="1"/>
  <c r="X1091" i="6"/>
  <c r="Z1091" i="6" s="1"/>
  <c r="X1090" i="6"/>
  <c r="Z1090" i="6" s="1"/>
  <c r="X1089" i="6"/>
  <c r="Z1089" i="6" s="1"/>
  <c r="X1088" i="6"/>
  <c r="Z1088" i="6" s="1"/>
  <c r="X1087" i="6"/>
  <c r="Z1087" i="6" s="1"/>
  <c r="X1086" i="6"/>
  <c r="Z1086" i="6" s="1"/>
  <c r="X1085" i="6"/>
  <c r="Z1085" i="6" s="1"/>
  <c r="X1084" i="6"/>
  <c r="Z1084" i="6" s="1"/>
  <c r="X1083" i="6"/>
  <c r="Z1083" i="6" s="1"/>
  <c r="X1082" i="6"/>
  <c r="Z1082" i="6" s="1"/>
  <c r="X1081" i="6"/>
  <c r="Z1081" i="6" s="1"/>
  <c r="X1080" i="6"/>
  <c r="X1079" i="6"/>
  <c r="Z1079" i="6" s="1"/>
  <c r="X1078" i="6"/>
  <c r="Z1078" i="6" s="1"/>
  <c r="X1077" i="6"/>
  <c r="Z1077" i="6" s="1"/>
  <c r="X1076" i="6"/>
  <c r="Z1076" i="6" s="1"/>
  <c r="X1075" i="6"/>
  <c r="Z1075" i="6" s="1"/>
  <c r="X1074" i="6"/>
  <c r="Z1074" i="6" s="1"/>
  <c r="X1073" i="6"/>
  <c r="Z1073" i="6" s="1"/>
  <c r="X1072" i="6"/>
  <c r="Z1072" i="6" s="1"/>
  <c r="X1071" i="6"/>
  <c r="Z1071" i="6" s="1"/>
  <c r="X1070" i="6"/>
  <c r="Z1070" i="6" s="1"/>
  <c r="X1069" i="6"/>
  <c r="Z1069" i="6" s="1"/>
  <c r="X1068" i="6"/>
  <c r="Z1068" i="6" s="1"/>
  <c r="X1067" i="6"/>
  <c r="Z1067" i="6" s="1"/>
  <c r="X1066" i="6"/>
  <c r="Z1066" i="6" s="1"/>
  <c r="X1065" i="6"/>
  <c r="Z1065" i="6" s="1"/>
  <c r="X1064" i="6"/>
  <c r="X1063" i="6"/>
  <c r="Z1063" i="6" s="1"/>
  <c r="K1063" i="6"/>
  <c r="L1063" i="6" s="1"/>
  <c r="N1063" i="6"/>
  <c r="X1062" i="6"/>
  <c r="Z1062" i="6" s="1"/>
  <c r="K1062" i="6"/>
  <c r="L1062" i="6" s="1"/>
  <c r="X1061" i="6"/>
  <c r="Z1061" i="6" s="1"/>
  <c r="K1061" i="6"/>
  <c r="L1061" i="6" s="1"/>
  <c r="X1060" i="6"/>
  <c r="Z1060" i="6" s="1"/>
  <c r="K1060" i="6"/>
  <c r="X1059" i="6"/>
  <c r="Z1059" i="6" s="1"/>
  <c r="K1059" i="6"/>
  <c r="L1059" i="6" s="1"/>
  <c r="X1058" i="6"/>
  <c r="Z1058" i="6" s="1"/>
  <c r="K1058" i="6"/>
  <c r="L1058" i="6" s="1"/>
  <c r="X1057" i="6"/>
  <c r="Z1057" i="6" s="1"/>
  <c r="K1057" i="6"/>
  <c r="L1057" i="6" s="1"/>
  <c r="N1057" i="6"/>
  <c r="X1056" i="6"/>
  <c r="Z1056" i="6" s="1"/>
  <c r="N1056" i="6"/>
  <c r="K1056" i="6"/>
  <c r="L1056" i="6" s="1"/>
  <c r="X1055" i="6"/>
  <c r="Z1055" i="6" s="1"/>
  <c r="K1055" i="6"/>
  <c r="L1055" i="6" s="1"/>
  <c r="X1054" i="6"/>
  <c r="Z1054" i="6" s="1"/>
  <c r="K1054" i="6"/>
  <c r="L1054" i="6" s="1"/>
  <c r="X1053" i="6"/>
  <c r="Z1053" i="6" s="1"/>
  <c r="K1053" i="6"/>
  <c r="L1053" i="6" s="1"/>
  <c r="X1052" i="6"/>
  <c r="Z1052" i="6" s="1"/>
  <c r="K1052" i="6"/>
  <c r="X1051" i="6"/>
  <c r="Z1051" i="6" s="1"/>
  <c r="K1051" i="6"/>
  <c r="L1051" i="6" s="1"/>
  <c r="N1051" i="6"/>
  <c r="X1050" i="6"/>
  <c r="Z1050" i="6" s="1"/>
  <c r="K1050" i="6"/>
  <c r="X1049" i="6"/>
  <c r="Z1049" i="6" s="1"/>
  <c r="K1049" i="6"/>
  <c r="L1049" i="6" s="1"/>
  <c r="X1048" i="6"/>
  <c r="Z1048" i="6" s="1"/>
  <c r="K1048" i="6"/>
  <c r="L1048" i="6" s="1"/>
  <c r="X1047" i="6"/>
  <c r="Z1047" i="6" s="1"/>
  <c r="K1047" i="6"/>
  <c r="L1047" i="6" s="1"/>
  <c r="X1046" i="6"/>
  <c r="Z1046" i="6" s="1"/>
  <c r="K1046" i="6"/>
  <c r="L1046" i="6" s="1"/>
  <c r="X1045" i="6"/>
  <c r="Z1045" i="6" s="1"/>
  <c r="J1045" i="6"/>
  <c r="K1045" i="6"/>
  <c r="L1045" i="6" s="1"/>
  <c r="X1044" i="6"/>
  <c r="Z1044" i="6" s="1"/>
  <c r="K1044" i="6"/>
  <c r="X1043" i="6"/>
  <c r="Z1043" i="6" s="1"/>
  <c r="K1043" i="6"/>
  <c r="L1043" i="6" s="1"/>
  <c r="X1042" i="6"/>
  <c r="X1041" i="6"/>
  <c r="Z1041" i="6" s="1"/>
  <c r="K1041" i="6"/>
  <c r="L1041" i="6" s="1"/>
  <c r="X1040" i="6"/>
  <c r="Z1040" i="6" s="1"/>
  <c r="X1039" i="6"/>
  <c r="Z1039" i="6" s="1"/>
  <c r="K1039" i="6"/>
  <c r="L1039" i="6" s="1"/>
  <c r="N1039" i="6"/>
  <c r="X1038" i="6"/>
  <c r="Z1038" i="6" s="1"/>
  <c r="X1037" i="6"/>
  <c r="Z1037" i="6" s="1"/>
  <c r="K1037" i="6"/>
  <c r="L1037" i="6" s="1"/>
  <c r="X1036" i="6"/>
  <c r="Z1036" i="6" s="1"/>
  <c r="N1036" i="6"/>
  <c r="X1035" i="6"/>
  <c r="Z1035" i="6" s="1"/>
  <c r="K1035" i="6"/>
  <c r="L1035" i="6" s="1"/>
  <c r="X1034" i="6"/>
  <c r="Z1034" i="6" s="1"/>
  <c r="X1033" i="6"/>
  <c r="Z1033" i="6" s="1"/>
  <c r="K1033" i="6"/>
  <c r="L1033" i="6" s="1"/>
  <c r="X1032" i="6"/>
  <c r="N1032" i="6"/>
  <c r="X1031" i="6"/>
  <c r="Z1031" i="6" s="1"/>
  <c r="K1031" i="6"/>
  <c r="L1031" i="6" s="1"/>
  <c r="N1031" i="6"/>
  <c r="X1030" i="6"/>
  <c r="X1029" i="6"/>
  <c r="Z1029" i="6" s="1"/>
  <c r="K1029" i="6"/>
  <c r="L1029" i="6" s="1"/>
  <c r="X1028" i="6"/>
  <c r="Z1028" i="6" s="1"/>
  <c r="J1028" i="6"/>
  <c r="N1028" i="6"/>
  <c r="X1027" i="6"/>
  <c r="Z1027" i="6" s="1"/>
  <c r="K1027" i="6"/>
  <c r="L1027" i="6" s="1"/>
  <c r="N1027" i="6"/>
  <c r="X1026" i="6"/>
  <c r="Z1026" i="6" s="1"/>
  <c r="X1025" i="6"/>
  <c r="Z1025" i="6" s="1"/>
  <c r="K1025" i="6"/>
  <c r="L1025" i="6" s="1"/>
  <c r="X1024" i="6"/>
  <c r="Z1024" i="6" s="1"/>
  <c r="X1023" i="6"/>
  <c r="Z1023" i="6" s="1"/>
  <c r="K1023" i="6"/>
  <c r="L1023" i="6" s="1"/>
  <c r="X1022" i="6"/>
  <c r="K1022" i="6"/>
  <c r="X1021" i="6"/>
  <c r="Z1021" i="6" s="1"/>
  <c r="X1020" i="6"/>
  <c r="K1020" i="6"/>
  <c r="X1019" i="6"/>
  <c r="Z1019" i="6" s="1"/>
  <c r="K1019" i="6"/>
  <c r="X1018" i="6"/>
  <c r="Z1018" i="6" s="1"/>
  <c r="X1017" i="6"/>
  <c r="Z1017" i="6" s="1"/>
  <c r="N1017" i="6"/>
  <c r="X1016" i="6"/>
  <c r="Z1016" i="6" s="1"/>
  <c r="X1015" i="6"/>
  <c r="Z1015" i="6" s="1"/>
  <c r="X1014" i="6"/>
  <c r="X1013" i="6"/>
  <c r="Z1013" i="6" s="1"/>
  <c r="K1013" i="6"/>
  <c r="X1012" i="6"/>
  <c r="Z1012" i="6" s="1"/>
  <c r="N1012" i="6"/>
  <c r="X1011" i="6"/>
  <c r="Z1011" i="6" s="1"/>
  <c r="K1011" i="6"/>
  <c r="X1010" i="6"/>
  <c r="Z1010" i="6" s="1"/>
  <c r="X1009" i="6"/>
  <c r="Z1009" i="6" s="1"/>
  <c r="N1009" i="6"/>
  <c r="K1009" i="6"/>
  <c r="X1008" i="6"/>
  <c r="Z1008" i="6" s="1"/>
  <c r="N1008" i="6"/>
  <c r="X1007" i="6"/>
  <c r="Z1007" i="6" s="1"/>
  <c r="N1007" i="6"/>
  <c r="K1007" i="6"/>
  <c r="L1007" i="6" s="1"/>
  <c r="X1006" i="6"/>
  <c r="Z1006" i="6" s="1"/>
  <c r="N1006" i="6"/>
  <c r="X1005" i="6"/>
  <c r="Z1005" i="6" s="1"/>
  <c r="K1005" i="6"/>
  <c r="L1005" i="6" s="1"/>
  <c r="J1005" i="6"/>
  <c r="X1004" i="6"/>
  <c r="Z1004" i="6" s="1"/>
  <c r="N1004" i="6"/>
  <c r="X1003" i="6"/>
  <c r="Z1003" i="6" s="1"/>
  <c r="K1003" i="6"/>
  <c r="L1003" i="6" s="1"/>
  <c r="X1002" i="6"/>
  <c r="Z1002" i="6" s="1"/>
  <c r="X1001" i="6"/>
  <c r="Z1001" i="6" s="1"/>
  <c r="K1001" i="6"/>
  <c r="N1001" i="6"/>
  <c r="X1000" i="6"/>
  <c r="Z1000" i="6" s="1"/>
  <c r="J1000" i="6"/>
  <c r="X999" i="6"/>
  <c r="Z999" i="6" s="1"/>
  <c r="N999" i="6"/>
  <c r="K999" i="6"/>
  <c r="L999" i="6" s="1"/>
  <c r="X998" i="6"/>
  <c r="Z998" i="6" s="1"/>
  <c r="J998" i="6"/>
  <c r="X997" i="6"/>
  <c r="Z997" i="6" s="1"/>
  <c r="K997" i="6"/>
  <c r="X996" i="6"/>
  <c r="Z996" i="6" s="1"/>
  <c r="X995" i="6"/>
  <c r="Z995" i="6" s="1"/>
  <c r="K995" i="6"/>
  <c r="X994" i="6"/>
  <c r="Z994" i="6" s="1"/>
  <c r="X993" i="6"/>
  <c r="Z993" i="6" s="1"/>
  <c r="N993" i="6"/>
  <c r="K993" i="6"/>
  <c r="X992" i="6"/>
  <c r="Z992" i="6" s="1"/>
  <c r="N992" i="6"/>
  <c r="X991" i="6"/>
  <c r="Z991" i="6" s="1"/>
  <c r="K991" i="6"/>
  <c r="L991" i="6" s="1"/>
  <c r="X990" i="6"/>
  <c r="Z990" i="6" s="1"/>
  <c r="X989" i="6"/>
  <c r="Z989" i="6" s="1"/>
  <c r="K989" i="6"/>
  <c r="L989" i="6" s="1"/>
  <c r="X988" i="6"/>
  <c r="Z988" i="6" s="1"/>
  <c r="X987" i="6"/>
  <c r="Z987" i="6" s="1"/>
  <c r="K987" i="6"/>
  <c r="L987" i="6" s="1"/>
  <c r="X986" i="6"/>
  <c r="Z986" i="6" s="1"/>
  <c r="X985" i="6"/>
  <c r="Z985" i="6" s="1"/>
  <c r="K985" i="6"/>
  <c r="X984" i="6"/>
  <c r="Z984" i="6" s="1"/>
  <c r="X983" i="6"/>
  <c r="Z983" i="6" s="1"/>
  <c r="K983" i="6"/>
  <c r="L983" i="6" s="1"/>
  <c r="X982" i="6"/>
  <c r="Z982" i="6" s="1"/>
  <c r="N982" i="6"/>
  <c r="K982" i="6"/>
  <c r="L982" i="6" s="1"/>
  <c r="X981" i="6"/>
  <c r="Z981" i="6" s="1"/>
  <c r="K981" i="6"/>
  <c r="X980" i="6"/>
  <c r="Z980" i="6" s="1"/>
  <c r="L980" i="6"/>
  <c r="K980" i="6"/>
  <c r="X979" i="6"/>
  <c r="Z979" i="6" s="1"/>
  <c r="K979" i="6"/>
  <c r="X978" i="6"/>
  <c r="Z978" i="6" s="1"/>
  <c r="X977" i="6"/>
  <c r="Z977" i="6" s="1"/>
  <c r="N977" i="6"/>
  <c r="K977" i="6"/>
  <c r="L977" i="6" s="1"/>
  <c r="X976" i="6"/>
  <c r="Z976" i="6" s="1"/>
  <c r="X975" i="6"/>
  <c r="Z975" i="6" s="1"/>
  <c r="K975" i="6"/>
  <c r="X974" i="6"/>
  <c r="Z974" i="6" s="1"/>
  <c r="N974" i="6"/>
  <c r="X973" i="6"/>
  <c r="Z973" i="6" s="1"/>
  <c r="K973" i="6"/>
  <c r="X972" i="6"/>
  <c r="K972" i="6"/>
  <c r="L972" i="6" s="1"/>
  <c r="N972" i="6"/>
  <c r="X971" i="6"/>
  <c r="Z971" i="6" s="1"/>
  <c r="K971" i="6"/>
  <c r="X970" i="6"/>
  <c r="Z970" i="6" s="1"/>
  <c r="K970" i="6"/>
  <c r="L970" i="6" s="1"/>
  <c r="X969" i="6"/>
  <c r="Z969" i="6" s="1"/>
  <c r="K969" i="6"/>
  <c r="L969" i="6" s="1"/>
  <c r="N969" i="6"/>
  <c r="X968" i="6"/>
  <c r="Z968" i="6" s="1"/>
  <c r="K968" i="6"/>
  <c r="L968" i="6" s="1"/>
  <c r="N968" i="6"/>
  <c r="X967" i="6"/>
  <c r="Z967" i="6" s="1"/>
  <c r="K967" i="6"/>
  <c r="X966" i="6"/>
  <c r="Z966" i="6" s="1"/>
  <c r="L966" i="6"/>
  <c r="K966" i="6"/>
  <c r="X965" i="6"/>
  <c r="Z965" i="6" s="1"/>
  <c r="K965" i="6"/>
  <c r="L965" i="6" s="1"/>
  <c r="X964" i="6"/>
  <c r="Z964" i="6" s="1"/>
  <c r="K964" i="6"/>
  <c r="L964" i="6" s="1"/>
  <c r="X963" i="6"/>
  <c r="Z963" i="6" s="1"/>
  <c r="K963" i="6"/>
  <c r="X962" i="6"/>
  <c r="Z962" i="6" s="1"/>
  <c r="K962" i="6"/>
  <c r="L962" i="6" s="1"/>
  <c r="X961" i="6"/>
  <c r="Z961" i="6" s="1"/>
  <c r="K961" i="6"/>
  <c r="L961" i="6" s="1"/>
  <c r="N961" i="6"/>
  <c r="X960" i="6"/>
  <c r="Z960" i="6" s="1"/>
  <c r="K960" i="6"/>
  <c r="L960" i="6" s="1"/>
  <c r="X959" i="6"/>
  <c r="Z959" i="6" s="1"/>
  <c r="K959" i="6"/>
  <c r="X958" i="6"/>
  <c r="Z958" i="6" s="1"/>
  <c r="K958" i="6"/>
  <c r="L958" i="6" s="1"/>
  <c r="X957" i="6"/>
  <c r="Z957" i="6" s="1"/>
  <c r="K957" i="6"/>
  <c r="L957" i="6" s="1"/>
  <c r="N957" i="6"/>
  <c r="X956" i="6"/>
  <c r="Z956" i="6" s="1"/>
  <c r="L956" i="6"/>
  <c r="K956" i="6"/>
  <c r="N956" i="6"/>
  <c r="X955" i="6"/>
  <c r="Z955" i="6" s="1"/>
  <c r="K955" i="6"/>
  <c r="X954" i="6"/>
  <c r="Z954" i="6" s="1"/>
  <c r="K954" i="6"/>
  <c r="L954" i="6" s="1"/>
  <c r="X953" i="6"/>
  <c r="Z953" i="6" s="1"/>
  <c r="K953" i="6"/>
  <c r="X952" i="6"/>
  <c r="Z952" i="6" s="1"/>
  <c r="K952" i="6"/>
  <c r="L952" i="6" s="1"/>
  <c r="X951" i="6"/>
  <c r="Z951" i="6" s="1"/>
  <c r="K951" i="6"/>
  <c r="X950" i="6"/>
  <c r="Z950" i="6" s="1"/>
  <c r="K950" i="6"/>
  <c r="L950" i="6" s="1"/>
  <c r="X949" i="6"/>
  <c r="Z949" i="6" s="1"/>
  <c r="K949" i="6"/>
  <c r="N949" i="6"/>
  <c r="X948" i="6"/>
  <c r="Z948" i="6" s="1"/>
  <c r="L948" i="6"/>
  <c r="K948" i="6"/>
  <c r="X947" i="6"/>
  <c r="Z947" i="6" s="1"/>
  <c r="K947" i="6"/>
  <c r="X946" i="6"/>
  <c r="Z946" i="6" s="1"/>
  <c r="L946" i="6"/>
  <c r="K946" i="6"/>
  <c r="X945" i="6"/>
  <c r="Z945" i="6" s="1"/>
  <c r="K945" i="6"/>
  <c r="X944" i="6"/>
  <c r="Z944" i="6" s="1"/>
  <c r="K944" i="6"/>
  <c r="L944" i="6" s="1"/>
  <c r="X943" i="6"/>
  <c r="Z943" i="6" s="1"/>
  <c r="K943" i="6"/>
  <c r="X942" i="6"/>
  <c r="Z942" i="6" s="1"/>
  <c r="K942" i="6"/>
  <c r="L942" i="6" s="1"/>
  <c r="X941" i="6"/>
  <c r="Z941" i="6" s="1"/>
  <c r="K941" i="6"/>
  <c r="X940" i="6"/>
  <c r="Z940" i="6" s="1"/>
  <c r="K940" i="6"/>
  <c r="L940" i="6" s="1"/>
  <c r="N940" i="6"/>
  <c r="X939" i="6"/>
  <c r="Z939" i="6" s="1"/>
  <c r="K939" i="6"/>
  <c r="X938" i="6"/>
  <c r="Z938" i="6" s="1"/>
  <c r="K938" i="6"/>
  <c r="L938" i="6" s="1"/>
  <c r="X937" i="6"/>
  <c r="Z937" i="6" s="1"/>
  <c r="L937" i="6"/>
  <c r="K937" i="6"/>
  <c r="N937" i="6"/>
  <c r="X936" i="6"/>
  <c r="Z936" i="6" s="1"/>
  <c r="L936" i="6"/>
  <c r="K936" i="6"/>
  <c r="X935" i="6"/>
  <c r="Z935" i="6" s="1"/>
  <c r="K935" i="6"/>
  <c r="X934" i="6"/>
  <c r="Z934" i="6" s="1"/>
  <c r="K934" i="6"/>
  <c r="L934" i="6" s="1"/>
  <c r="X933" i="6"/>
  <c r="Z933" i="6" s="1"/>
  <c r="K933" i="6"/>
  <c r="L933" i="6" s="1"/>
  <c r="X932" i="6"/>
  <c r="Z932" i="6" s="1"/>
  <c r="K932" i="6"/>
  <c r="L932" i="6" s="1"/>
  <c r="X931" i="6"/>
  <c r="Z931" i="6" s="1"/>
  <c r="K931" i="6"/>
  <c r="X930" i="6"/>
  <c r="Z930" i="6" s="1"/>
  <c r="K930" i="6"/>
  <c r="L930" i="6" s="1"/>
  <c r="X929" i="6"/>
  <c r="Z929" i="6" s="1"/>
  <c r="K929" i="6"/>
  <c r="L929" i="6" s="1"/>
  <c r="N929" i="6"/>
  <c r="X928" i="6"/>
  <c r="Z928" i="6" s="1"/>
  <c r="K928" i="6"/>
  <c r="L928" i="6" s="1"/>
  <c r="X927" i="6"/>
  <c r="Z927" i="6" s="1"/>
  <c r="K927" i="6"/>
  <c r="X926" i="6"/>
  <c r="Z926" i="6" s="1"/>
  <c r="K926" i="6"/>
  <c r="L926" i="6" s="1"/>
  <c r="X925" i="6"/>
  <c r="Z925" i="6" s="1"/>
  <c r="K925" i="6"/>
  <c r="L925" i="6" s="1"/>
  <c r="N925" i="6"/>
  <c r="X924" i="6"/>
  <c r="Z924" i="6" s="1"/>
  <c r="K924" i="6"/>
  <c r="L924" i="6" s="1"/>
  <c r="X923" i="6"/>
  <c r="Z923" i="6" s="1"/>
  <c r="K923" i="6"/>
  <c r="X922" i="6"/>
  <c r="Z922" i="6" s="1"/>
  <c r="K922" i="6"/>
  <c r="L922" i="6" s="1"/>
  <c r="X921" i="6"/>
  <c r="Z921" i="6" s="1"/>
  <c r="K921" i="6"/>
  <c r="X920" i="6"/>
  <c r="Z920" i="6" s="1"/>
  <c r="K920" i="6"/>
  <c r="L920" i="6" s="1"/>
  <c r="X919" i="6"/>
  <c r="Z919" i="6" s="1"/>
  <c r="K919" i="6"/>
  <c r="X918" i="6"/>
  <c r="Z918" i="6" s="1"/>
  <c r="K918" i="6"/>
  <c r="L918" i="6" s="1"/>
  <c r="X917" i="6"/>
  <c r="Z917" i="6" s="1"/>
  <c r="K917" i="6"/>
  <c r="N917" i="6"/>
  <c r="X916" i="6"/>
  <c r="Z916" i="6" s="1"/>
  <c r="K916" i="6"/>
  <c r="L916" i="6" s="1"/>
  <c r="N916" i="6"/>
  <c r="X915" i="6"/>
  <c r="Z915" i="6" s="1"/>
  <c r="K915" i="6"/>
  <c r="L915" i="6" s="1"/>
  <c r="X914" i="6"/>
  <c r="Z914" i="6" s="1"/>
  <c r="K914" i="6"/>
  <c r="L914" i="6" s="1"/>
  <c r="X913" i="6"/>
  <c r="Z913" i="6" s="1"/>
  <c r="K913" i="6"/>
  <c r="X912" i="6"/>
  <c r="Z912" i="6" s="1"/>
  <c r="K912" i="6"/>
  <c r="L912" i="6" s="1"/>
  <c r="X911" i="6"/>
  <c r="Z911" i="6" s="1"/>
  <c r="K911" i="6"/>
  <c r="L911" i="6" s="1"/>
  <c r="N911" i="6"/>
  <c r="X910" i="6"/>
  <c r="Z910" i="6" s="1"/>
  <c r="K910" i="6"/>
  <c r="L910" i="6" s="1"/>
  <c r="X909" i="6"/>
  <c r="Z909" i="6" s="1"/>
  <c r="X908" i="6"/>
  <c r="Z908" i="6" s="1"/>
  <c r="X907" i="6"/>
  <c r="Z907" i="6" s="1"/>
  <c r="K907" i="6"/>
  <c r="L907" i="6" s="1"/>
  <c r="X906" i="6"/>
  <c r="K906" i="6"/>
  <c r="L906" i="6" s="1"/>
  <c r="X905" i="6"/>
  <c r="Z905" i="6" s="1"/>
  <c r="J905" i="6"/>
  <c r="N905" i="6"/>
  <c r="X904" i="6"/>
  <c r="Z904" i="6" s="1"/>
  <c r="K904" i="6"/>
  <c r="L904" i="6" s="1"/>
  <c r="J904" i="6"/>
  <c r="X903" i="6"/>
  <c r="Z903" i="6" s="1"/>
  <c r="N903" i="6"/>
  <c r="K903" i="6"/>
  <c r="L903" i="6" s="1"/>
  <c r="X902" i="6"/>
  <c r="Z902" i="6" s="1"/>
  <c r="J902" i="6"/>
  <c r="X901" i="6"/>
  <c r="X900" i="6"/>
  <c r="Z900" i="6" s="1"/>
  <c r="K900" i="6"/>
  <c r="L900" i="6" s="1"/>
  <c r="X899" i="6"/>
  <c r="N899" i="6"/>
  <c r="X898" i="6"/>
  <c r="Z898" i="6" s="1"/>
  <c r="K898" i="6"/>
  <c r="X897" i="6"/>
  <c r="Z897" i="6" s="1"/>
  <c r="N897" i="6"/>
  <c r="X896" i="6"/>
  <c r="Z896" i="6" s="1"/>
  <c r="K896" i="6"/>
  <c r="X895" i="6"/>
  <c r="Z895" i="6" s="1"/>
  <c r="X894" i="6"/>
  <c r="Z894" i="6" s="1"/>
  <c r="K894" i="6"/>
  <c r="L894" i="6" s="1"/>
  <c r="X893" i="6"/>
  <c r="Z893" i="6" s="1"/>
  <c r="N893" i="6"/>
  <c r="X892" i="6"/>
  <c r="Z892" i="6" s="1"/>
  <c r="N892" i="6"/>
  <c r="K892" i="6"/>
  <c r="L892" i="6" s="1"/>
  <c r="X891" i="6"/>
  <c r="K891" i="6"/>
  <c r="L891" i="6" s="1"/>
  <c r="X890" i="6"/>
  <c r="Z890" i="6" s="1"/>
  <c r="K890" i="6"/>
  <c r="L890" i="6" s="1"/>
  <c r="X889" i="6"/>
  <c r="Z889" i="6" s="1"/>
  <c r="J889" i="6"/>
  <c r="K889" i="6"/>
  <c r="L889" i="6" s="1"/>
  <c r="N889" i="6"/>
  <c r="X888" i="6"/>
  <c r="Z888" i="6" s="1"/>
  <c r="K888" i="6"/>
  <c r="L888" i="6" s="1"/>
  <c r="X887" i="6"/>
  <c r="Z887" i="6" s="1"/>
  <c r="K887" i="6"/>
  <c r="L887" i="6" s="1"/>
  <c r="X886" i="6"/>
  <c r="Z886" i="6" s="1"/>
  <c r="N886" i="6"/>
  <c r="X885" i="6"/>
  <c r="Z885" i="6" s="1"/>
  <c r="K885" i="6"/>
  <c r="L885" i="6" s="1"/>
  <c r="X884" i="6"/>
  <c r="Z884" i="6" s="1"/>
  <c r="K884" i="6"/>
  <c r="L884" i="6" s="1"/>
  <c r="X883" i="6"/>
  <c r="Z883" i="6" s="1"/>
  <c r="K883" i="6"/>
  <c r="X882" i="6"/>
  <c r="Z882" i="6" s="1"/>
  <c r="K882" i="6"/>
  <c r="L882" i="6" s="1"/>
  <c r="X881" i="6"/>
  <c r="Z881" i="6" s="1"/>
  <c r="X880" i="6"/>
  <c r="X879" i="6"/>
  <c r="Z879" i="6" s="1"/>
  <c r="X878" i="6"/>
  <c r="N878" i="6"/>
  <c r="X877" i="6"/>
  <c r="Z877" i="6" s="1"/>
  <c r="K877" i="6"/>
  <c r="L877" i="6" s="1"/>
  <c r="X876" i="6"/>
  <c r="Z876" i="6" s="1"/>
  <c r="K876" i="6"/>
  <c r="L876" i="6" s="1"/>
  <c r="X875" i="6"/>
  <c r="Z875" i="6" s="1"/>
  <c r="K875" i="6"/>
  <c r="L875" i="6" s="1"/>
  <c r="X874" i="6"/>
  <c r="Z874" i="6" s="1"/>
  <c r="X873" i="6"/>
  <c r="N873" i="6"/>
  <c r="X872" i="6"/>
  <c r="Z872" i="6" s="1"/>
  <c r="K872" i="6"/>
  <c r="X871" i="6"/>
  <c r="Z871" i="6" s="1"/>
  <c r="N871" i="6"/>
  <c r="X870" i="6"/>
  <c r="Z870" i="6" s="1"/>
  <c r="K870" i="6"/>
  <c r="L870" i="6" s="1"/>
  <c r="X869" i="6"/>
  <c r="Z869" i="6" s="1"/>
  <c r="X868" i="6"/>
  <c r="Z868" i="6" s="1"/>
  <c r="K868" i="6"/>
  <c r="L868" i="6" s="1"/>
  <c r="X867" i="6"/>
  <c r="Z867" i="6" s="1"/>
  <c r="K867" i="6"/>
  <c r="X866" i="6"/>
  <c r="Z866" i="6" s="1"/>
  <c r="K866" i="6"/>
  <c r="L866" i="6" s="1"/>
  <c r="X865" i="6"/>
  <c r="N865" i="6"/>
  <c r="X864" i="6"/>
  <c r="Z864" i="6" s="1"/>
  <c r="K864" i="6"/>
  <c r="L864" i="6" s="1"/>
  <c r="N864" i="6"/>
  <c r="X863" i="6"/>
  <c r="Z863" i="6" s="1"/>
  <c r="K863" i="6"/>
  <c r="L863" i="6" s="1"/>
  <c r="X862" i="6"/>
  <c r="Z862" i="6" s="1"/>
  <c r="L862" i="6"/>
  <c r="K862" i="6"/>
  <c r="X861" i="6"/>
  <c r="Z861" i="6" s="1"/>
  <c r="K861" i="6"/>
  <c r="L861" i="6" s="1"/>
  <c r="N861" i="6"/>
  <c r="X860" i="6"/>
  <c r="Z860" i="6" s="1"/>
  <c r="K860" i="6"/>
  <c r="X859" i="6"/>
  <c r="Z859" i="6" s="1"/>
  <c r="K859" i="6"/>
  <c r="L859" i="6" s="1"/>
  <c r="X858" i="6"/>
  <c r="Z858" i="6" s="1"/>
  <c r="K858" i="6"/>
  <c r="X857" i="6"/>
  <c r="Z857" i="6" s="1"/>
  <c r="K857" i="6"/>
  <c r="X856" i="6"/>
  <c r="Z856" i="6" s="1"/>
  <c r="X855" i="6"/>
  <c r="Z855" i="6" s="1"/>
  <c r="K855" i="6"/>
  <c r="L855" i="6" s="1"/>
  <c r="X854" i="6"/>
  <c r="Z854" i="6" s="1"/>
  <c r="N854" i="6"/>
  <c r="K854" i="6"/>
  <c r="L854" i="6" s="1"/>
  <c r="X853" i="6"/>
  <c r="Z853" i="6" s="1"/>
  <c r="K853" i="6"/>
  <c r="L853" i="6" s="1"/>
  <c r="X852" i="6"/>
  <c r="Z852" i="6" s="1"/>
  <c r="X851" i="6"/>
  <c r="Z851" i="6" s="1"/>
  <c r="X850" i="6"/>
  <c r="Z850" i="6" s="1"/>
  <c r="K850" i="6"/>
  <c r="L850" i="6" s="1"/>
  <c r="X849" i="6"/>
  <c r="Z849" i="6" s="1"/>
  <c r="N849" i="6"/>
  <c r="X848" i="6"/>
  <c r="Z848" i="6" s="1"/>
  <c r="K848" i="6"/>
  <c r="X847" i="6"/>
  <c r="Z847" i="6" s="1"/>
  <c r="K847" i="6"/>
  <c r="N847" i="6"/>
  <c r="X846" i="6"/>
  <c r="Z846" i="6" s="1"/>
  <c r="K846" i="6"/>
  <c r="L846" i="6" s="1"/>
  <c r="X845" i="6"/>
  <c r="Z845" i="6" s="1"/>
  <c r="X844" i="6"/>
  <c r="Z844" i="6" s="1"/>
  <c r="K844" i="6"/>
  <c r="L844" i="6" s="1"/>
  <c r="J844" i="6"/>
  <c r="N844" i="6"/>
  <c r="X843" i="6"/>
  <c r="Z843" i="6" s="1"/>
  <c r="K843" i="6"/>
  <c r="L843" i="6" s="1"/>
  <c r="X842" i="6"/>
  <c r="Z842" i="6" s="1"/>
  <c r="X841" i="6"/>
  <c r="K841" i="6"/>
  <c r="L841" i="6" s="1"/>
  <c r="N841" i="6"/>
  <c r="X840" i="6"/>
  <c r="Z840" i="6" s="1"/>
  <c r="K840" i="6"/>
  <c r="L840" i="6" s="1"/>
  <c r="X839" i="6"/>
  <c r="Z839" i="6" s="1"/>
  <c r="K839" i="6"/>
  <c r="L839" i="6" s="1"/>
  <c r="X838" i="6"/>
  <c r="K838" i="6"/>
  <c r="L838" i="6" s="1"/>
  <c r="X837" i="6"/>
  <c r="K837" i="6"/>
  <c r="L837" i="6" s="1"/>
  <c r="X836" i="6"/>
  <c r="Z836" i="6" s="1"/>
  <c r="K836" i="6"/>
  <c r="L836" i="6" s="1"/>
  <c r="X835" i="6"/>
  <c r="Z835" i="6" s="1"/>
  <c r="K835" i="6"/>
  <c r="L835" i="6" s="1"/>
  <c r="X834" i="6"/>
  <c r="X833" i="6"/>
  <c r="L833" i="6"/>
  <c r="K833" i="6"/>
  <c r="N833" i="6"/>
  <c r="X832" i="6"/>
  <c r="Z832" i="6" s="1"/>
  <c r="K832" i="6"/>
  <c r="L832" i="6" s="1"/>
  <c r="X831" i="6"/>
  <c r="Z831" i="6" s="1"/>
  <c r="K831" i="6"/>
  <c r="L831" i="6" s="1"/>
  <c r="X830" i="6"/>
  <c r="Z830" i="6" s="1"/>
  <c r="K830" i="6"/>
  <c r="L830" i="6" s="1"/>
  <c r="X829" i="6"/>
  <c r="K829" i="6"/>
  <c r="L829" i="6" s="1"/>
  <c r="X828" i="6"/>
  <c r="Z828" i="6" s="1"/>
  <c r="K828" i="6"/>
  <c r="L828" i="6" s="1"/>
  <c r="N828" i="6"/>
  <c r="X827" i="6"/>
  <c r="Z827" i="6" s="1"/>
  <c r="K827" i="6"/>
  <c r="L827" i="6" s="1"/>
  <c r="X826" i="6"/>
  <c r="N826" i="6"/>
  <c r="X825" i="6"/>
  <c r="K825" i="6"/>
  <c r="L825" i="6" s="1"/>
  <c r="N825" i="6"/>
  <c r="X824" i="6"/>
  <c r="Z824" i="6" s="1"/>
  <c r="K824" i="6"/>
  <c r="L824" i="6" s="1"/>
  <c r="X823" i="6"/>
  <c r="Z823" i="6" s="1"/>
  <c r="K823" i="6"/>
  <c r="L823" i="6" s="1"/>
  <c r="X822" i="6"/>
  <c r="K822" i="6"/>
  <c r="L822" i="6" s="1"/>
  <c r="X821" i="6"/>
  <c r="K821" i="6"/>
  <c r="L821" i="6" s="1"/>
  <c r="N821" i="6"/>
  <c r="X820" i="6"/>
  <c r="Z820" i="6" s="1"/>
  <c r="K820" i="6"/>
  <c r="L820" i="6" s="1"/>
  <c r="N820" i="6"/>
  <c r="X819" i="6"/>
  <c r="Z819" i="6" s="1"/>
  <c r="L819" i="6"/>
  <c r="K819" i="6"/>
  <c r="X818" i="6"/>
  <c r="X817" i="6"/>
  <c r="Z817" i="6" s="1"/>
  <c r="K817" i="6"/>
  <c r="L817" i="6" s="1"/>
  <c r="N817" i="6"/>
  <c r="X816" i="6"/>
  <c r="Z816" i="6" s="1"/>
  <c r="K816" i="6"/>
  <c r="L816" i="6" s="1"/>
  <c r="X815" i="6"/>
  <c r="Z815" i="6" s="1"/>
  <c r="K815" i="6"/>
  <c r="L815" i="6" s="1"/>
  <c r="X814" i="6"/>
  <c r="Z814" i="6" s="1"/>
  <c r="K814" i="6"/>
  <c r="L814" i="6" s="1"/>
  <c r="N814" i="6"/>
  <c r="X813" i="6"/>
  <c r="K813" i="6"/>
  <c r="L813" i="6" s="1"/>
  <c r="X812" i="6"/>
  <c r="Z812" i="6" s="1"/>
  <c r="K812" i="6"/>
  <c r="L812" i="6" s="1"/>
  <c r="N812" i="6"/>
  <c r="X811" i="6"/>
  <c r="Z811" i="6" s="1"/>
  <c r="K811" i="6"/>
  <c r="L811" i="6" s="1"/>
  <c r="X810" i="6"/>
  <c r="X809" i="6"/>
  <c r="K809" i="6"/>
  <c r="L809" i="6" s="1"/>
  <c r="X808" i="6"/>
  <c r="Z808" i="6" s="1"/>
  <c r="K808" i="6"/>
  <c r="L808" i="6" s="1"/>
  <c r="X807" i="6"/>
  <c r="Z807" i="6" s="1"/>
  <c r="K807" i="6"/>
  <c r="L807" i="6" s="1"/>
  <c r="N807" i="6"/>
  <c r="X806" i="6"/>
  <c r="K806" i="6"/>
  <c r="L806" i="6" s="1"/>
  <c r="X805" i="6"/>
  <c r="K805" i="6"/>
  <c r="L805" i="6" s="1"/>
  <c r="X804" i="6"/>
  <c r="Z804" i="6" s="1"/>
  <c r="K804" i="6"/>
  <c r="L804" i="6" s="1"/>
  <c r="N804" i="6"/>
  <c r="X803" i="6"/>
  <c r="Z803" i="6" s="1"/>
  <c r="L803" i="6"/>
  <c r="K803" i="6"/>
  <c r="N803" i="6"/>
  <c r="X802" i="6"/>
  <c r="X801" i="6"/>
  <c r="K801" i="6"/>
  <c r="L801" i="6" s="1"/>
  <c r="X800" i="6"/>
  <c r="Z800" i="6" s="1"/>
  <c r="K800" i="6"/>
  <c r="L800" i="6" s="1"/>
  <c r="N800" i="6"/>
  <c r="X799" i="6"/>
  <c r="Z799" i="6" s="1"/>
  <c r="K799" i="6"/>
  <c r="L799" i="6" s="1"/>
  <c r="X798" i="6"/>
  <c r="K798" i="6"/>
  <c r="L798" i="6" s="1"/>
  <c r="X797" i="6"/>
  <c r="K797" i="6"/>
  <c r="L797" i="6" s="1"/>
  <c r="N797" i="6"/>
  <c r="X796" i="6"/>
  <c r="Z796" i="6" s="1"/>
  <c r="K796" i="6"/>
  <c r="L796" i="6" s="1"/>
  <c r="N796" i="6"/>
  <c r="X795" i="6"/>
  <c r="Z795" i="6" s="1"/>
  <c r="K795" i="6"/>
  <c r="L795" i="6" s="1"/>
  <c r="X794" i="6"/>
  <c r="X793" i="6"/>
  <c r="Z793" i="6" s="1"/>
  <c r="K793" i="6"/>
  <c r="L793" i="6" s="1"/>
  <c r="X792" i="6"/>
  <c r="Z792" i="6" s="1"/>
  <c r="K792" i="6"/>
  <c r="L792" i="6" s="1"/>
  <c r="X791" i="6"/>
  <c r="Z791" i="6" s="1"/>
  <c r="K791" i="6"/>
  <c r="L791" i="6" s="1"/>
  <c r="J791" i="6"/>
  <c r="X790" i="6"/>
  <c r="Z790" i="6" s="1"/>
  <c r="K790" i="6"/>
  <c r="L790" i="6" s="1"/>
  <c r="X789" i="6"/>
  <c r="K789" i="6"/>
  <c r="L789" i="6" s="1"/>
  <c r="J789" i="6"/>
  <c r="X788" i="6"/>
  <c r="Z788" i="6" s="1"/>
  <c r="J788" i="6"/>
  <c r="K788" i="6"/>
  <c r="L788" i="6" s="1"/>
  <c r="N788" i="6"/>
  <c r="X787" i="6"/>
  <c r="Z787" i="6" s="1"/>
  <c r="K787" i="6"/>
  <c r="L787" i="6" s="1"/>
  <c r="X786" i="6"/>
  <c r="X785" i="6"/>
  <c r="K785" i="6"/>
  <c r="L785" i="6" s="1"/>
  <c r="X784" i="6"/>
  <c r="Z784" i="6" s="1"/>
  <c r="K784" i="6"/>
  <c r="L784" i="6" s="1"/>
  <c r="X783" i="6"/>
  <c r="Z783" i="6" s="1"/>
  <c r="K783" i="6"/>
  <c r="L783" i="6" s="1"/>
  <c r="N783" i="6"/>
  <c r="X782" i="6"/>
  <c r="K782" i="6"/>
  <c r="L782" i="6" s="1"/>
  <c r="X781" i="6"/>
  <c r="K781" i="6"/>
  <c r="L781" i="6" s="1"/>
  <c r="X780" i="6"/>
  <c r="Z780" i="6" s="1"/>
  <c r="N780" i="6"/>
  <c r="K780" i="6"/>
  <c r="X779" i="6"/>
  <c r="X778" i="6"/>
  <c r="Z778" i="6" s="1"/>
  <c r="K778" i="6"/>
  <c r="L778" i="6" s="1"/>
  <c r="X777" i="6"/>
  <c r="K777" i="6"/>
  <c r="N777" i="6"/>
  <c r="X776" i="6"/>
  <c r="Z776" i="6" s="1"/>
  <c r="X775" i="6"/>
  <c r="Z775" i="6" s="1"/>
  <c r="N775" i="6"/>
  <c r="X774" i="6"/>
  <c r="K774" i="6"/>
  <c r="L774" i="6" s="1"/>
  <c r="X773" i="6"/>
  <c r="Z773" i="6" s="1"/>
  <c r="X772" i="6"/>
  <c r="Z772" i="6" s="1"/>
  <c r="N772" i="6"/>
  <c r="X771" i="6"/>
  <c r="K771" i="6"/>
  <c r="L771" i="6" s="1"/>
  <c r="X770" i="6"/>
  <c r="Z770" i="6" s="1"/>
  <c r="K770" i="6"/>
  <c r="L770" i="6" s="1"/>
  <c r="X769" i="6"/>
  <c r="Z769" i="6" s="1"/>
  <c r="K769" i="6"/>
  <c r="N769" i="6"/>
  <c r="X768" i="6"/>
  <c r="Z768" i="6" s="1"/>
  <c r="N768" i="6"/>
  <c r="K768" i="6"/>
  <c r="L768" i="6" s="1"/>
  <c r="X767" i="6"/>
  <c r="Z767" i="6" s="1"/>
  <c r="K767" i="6"/>
  <c r="L767" i="6" s="1"/>
  <c r="X766" i="6"/>
  <c r="Z766" i="6" s="1"/>
  <c r="K766" i="6"/>
  <c r="X765" i="6"/>
  <c r="Z765" i="6" s="1"/>
  <c r="N765" i="6"/>
  <c r="X764" i="6"/>
  <c r="K764" i="6"/>
  <c r="L764" i="6" s="1"/>
  <c r="N764" i="6"/>
  <c r="X763" i="6"/>
  <c r="N763" i="6"/>
  <c r="X762" i="6"/>
  <c r="Z762" i="6" s="1"/>
  <c r="K762" i="6"/>
  <c r="L762" i="6" s="1"/>
  <c r="X761" i="6"/>
  <c r="K761" i="6"/>
  <c r="J761" i="6"/>
  <c r="X760" i="6"/>
  <c r="X759" i="6"/>
  <c r="Z759" i="6" s="1"/>
  <c r="K759" i="6"/>
  <c r="X758" i="6"/>
  <c r="X757" i="6"/>
  <c r="Z757" i="6" s="1"/>
  <c r="K757" i="6"/>
  <c r="J757" i="6"/>
  <c r="N757" i="6"/>
  <c r="X756" i="6"/>
  <c r="N756" i="6"/>
  <c r="X755" i="6"/>
  <c r="Z755" i="6" s="1"/>
  <c r="K755" i="6"/>
  <c r="X754" i="6"/>
  <c r="X753" i="6"/>
  <c r="Z753" i="6" s="1"/>
  <c r="K753" i="6"/>
  <c r="N753" i="6"/>
  <c r="X752" i="6"/>
  <c r="Z752" i="6" s="1"/>
  <c r="X751" i="6"/>
  <c r="Z751" i="6" s="1"/>
  <c r="K751" i="6"/>
  <c r="N751" i="6"/>
  <c r="X750" i="6"/>
  <c r="Z750" i="6" s="1"/>
  <c r="N750" i="6"/>
  <c r="X749" i="6"/>
  <c r="Z749" i="6" s="1"/>
  <c r="K749" i="6"/>
  <c r="J749" i="6"/>
  <c r="X748" i="6"/>
  <c r="Z748" i="6" s="1"/>
  <c r="J748" i="6"/>
  <c r="N748" i="6"/>
  <c r="X747" i="6"/>
  <c r="Z747" i="6" s="1"/>
  <c r="K747" i="6"/>
  <c r="X746" i="6"/>
  <c r="Z746" i="6" s="1"/>
  <c r="X745" i="6"/>
  <c r="Z745" i="6" s="1"/>
  <c r="K745" i="6"/>
  <c r="J745" i="6"/>
  <c r="X744" i="6"/>
  <c r="Z744" i="6" s="1"/>
  <c r="X743" i="6"/>
  <c r="Z743" i="6" s="1"/>
  <c r="K743" i="6"/>
  <c r="N743" i="6"/>
  <c r="X742" i="6"/>
  <c r="Z742" i="6" s="1"/>
  <c r="X741" i="6"/>
  <c r="Z741" i="6" s="1"/>
  <c r="K741" i="6"/>
  <c r="X740" i="6"/>
  <c r="Z740" i="6" s="1"/>
  <c r="N740" i="6"/>
  <c r="X739" i="6"/>
  <c r="Z739" i="6" s="1"/>
  <c r="K739" i="6"/>
  <c r="N739" i="6"/>
  <c r="X738" i="6"/>
  <c r="Z738" i="6" s="1"/>
  <c r="X737" i="6"/>
  <c r="Z737" i="6" s="1"/>
  <c r="K737" i="6"/>
  <c r="X736" i="6"/>
  <c r="Z736" i="6" s="1"/>
  <c r="X735" i="6"/>
  <c r="Z735" i="6" s="1"/>
  <c r="K735" i="6"/>
  <c r="X734" i="6"/>
  <c r="Z734" i="6" s="1"/>
  <c r="X733" i="6"/>
  <c r="Z733" i="6" s="1"/>
  <c r="K733" i="6"/>
  <c r="N733" i="6"/>
  <c r="X732" i="6"/>
  <c r="Z732" i="6" s="1"/>
  <c r="J732" i="6"/>
  <c r="N732" i="6"/>
  <c r="X731" i="6"/>
  <c r="Z731" i="6" s="1"/>
  <c r="K731" i="6"/>
  <c r="N731" i="6"/>
  <c r="X730" i="6"/>
  <c r="Z730" i="6" s="1"/>
  <c r="X729" i="6"/>
  <c r="Z729" i="6" s="1"/>
  <c r="K729" i="6"/>
  <c r="N729" i="6"/>
  <c r="X728" i="6"/>
  <c r="Z728" i="6" s="1"/>
  <c r="X727" i="6"/>
  <c r="Z727" i="6" s="1"/>
  <c r="K727" i="6"/>
  <c r="X726" i="6"/>
  <c r="Z726" i="6" s="1"/>
  <c r="N726" i="6"/>
  <c r="X725" i="6"/>
  <c r="Z725" i="6" s="1"/>
  <c r="K725" i="6"/>
  <c r="J725" i="6"/>
  <c r="N725" i="6"/>
  <c r="X724" i="6"/>
  <c r="Z724" i="6" s="1"/>
  <c r="N724" i="6"/>
  <c r="X723" i="6"/>
  <c r="Z723" i="6" s="1"/>
  <c r="K723" i="6"/>
  <c r="X722" i="6"/>
  <c r="Z722" i="6" s="1"/>
  <c r="X721" i="6"/>
  <c r="Z721" i="6" s="1"/>
  <c r="K721" i="6"/>
  <c r="X720" i="6"/>
  <c r="Z720" i="6" s="1"/>
  <c r="X719" i="6"/>
  <c r="Z719" i="6" s="1"/>
  <c r="K719" i="6"/>
  <c r="N719" i="6"/>
  <c r="X718" i="6"/>
  <c r="Z718" i="6" s="1"/>
  <c r="N718" i="6"/>
  <c r="X717" i="6"/>
  <c r="Z717" i="6" s="1"/>
  <c r="K717" i="6"/>
  <c r="X716" i="6"/>
  <c r="Z716" i="6" s="1"/>
  <c r="K716" i="6"/>
  <c r="L716" i="6" s="1"/>
  <c r="N716" i="6"/>
  <c r="X715" i="6"/>
  <c r="K715" i="6"/>
  <c r="L715" i="6" s="1"/>
  <c r="X714" i="6"/>
  <c r="X713" i="6"/>
  <c r="Z713" i="6" s="1"/>
  <c r="K713" i="6"/>
  <c r="L713" i="6" s="1"/>
  <c r="X712" i="6"/>
  <c r="Z712" i="6" s="1"/>
  <c r="K712" i="6"/>
  <c r="L712" i="6" s="1"/>
  <c r="X711" i="6"/>
  <c r="N711" i="6"/>
  <c r="X710" i="6"/>
  <c r="X709" i="6"/>
  <c r="Z709" i="6" s="1"/>
  <c r="K709" i="6"/>
  <c r="X708" i="6"/>
  <c r="Z708" i="6" s="1"/>
  <c r="N708" i="6"/>
  <c r="X707" i="6"/>
  <c r="N707" i="6"/>
  <c r="X706" i="6"/>
  <c r="X705" i="6"/>
  <c r="Z705" i="6" s="1"/>
  <c r="K705" i="6"/>
  <c r="L705" i="6" s="1"/>
  <c r="X704" i="6"/>
  <c r="Z704" i="6" s="1"/>
  <c r="K704" i="6"/>
  <c r="L704" i="6" s="1"/>
  <c r="X703" i="6"/>
  <c r="X702" i="6"/>
  <c r="X701" i="6"/>
  <c r="Z701" i="6" s="1"/>
  <c r="K701" i="6"/>
  <c r="X700" i="6"/>
  <c r="Z700" i="6" s="1"/>
  <c r="N700" i="6"/>
  <c r="X699" i="6"/>
  <c r="N699" i="6"/>
  <c r="X698" i="6"/>
  <c r="X697" i="6"/>
  <c r="Z697" i="6" s="1"/>
  <c r="K697" i="6"/>
  <c r="L697" i="6" s="1"/>
  <c r="N697" i="6"/>
  <c r="X696" i="6"/>
  <c r="Z696" i="6" s="1"/>
  <c r="K696" i="6"/>
  <c r="L696" i="6" s="1"/>
  <c r="X695" i="6"/>
  <c r="X694" i="6"/>
  <c r="J694" i="6"/>
  <c r="X693" i="6"/>
  <c r="Z693" i="6" s="1"/>
  <c r="K693" i="6"/>
  <c r="J693" i="6"/>
  <c r="X692" i="6"/>
  <c r="Z692" i="6" s="1"/>
  <c r="N692" i="6"/>
  <c r="X691" i="6"/>
  <c r="Z691" i="6" s="1"/>
  <c r="K691" i="6"/>
  <c r="L691" i="6" s="1"/>
  <c r="X690" i="6"/>
  <c r="X689" i="6"/>
  <c r="Z689" i="6" s="1"/>
  <c r="K689" i="6"/>
  <c r="N689" i="6"/>
  <c r="X688" i="6"/>
  <c r="Z688" i="6" s="1"/>
  <c r="K688" i="6"/>
  <c r="L688" i="6" s="1"/>
  <c r="X687" i="6"/>
  <c r="N687" i="6"/>
  <c r="X686" i="6"/>
  <c r="X685" i="6"/>
  <c r="Z685" i="6" s="1"/>
  <c r="K685" i="6"/>
  <c r="X684" i="6"/>
  <c r="Z684" i="6" s="1"/>
  <c r="K684" i="6"/>
  <c r="L684" i="6" s="1"/>
  <c r="N684" i="6"/>
  <c r="X683" i="6"/>
  <c r="Z683" i="6" s="1"/>
  <c r="K683" i="6"/>
  <c r="L683" i="6" s="1"/>
  <c r="X682" i="6"/>
  <c r="J682" i="6"/>
  <c r="X681" i="6"/>
  <c r="Z681" i="6" s="1"/>
  <c r="K681" i="6"/>
  <c r="X680" i="6"/>
  <c r="Z680" i="6" s="1"/>
  <c r="K680" i="6"/>
  <c r="X679" i="6"/>
  <c r="N679" i="6"/>
  <c r="X678" i="6"/>
  <c r="Z678" i="6" s="1"/>
  <c r="X677" i="6"/>
  <c r="Z677" i="6" s="1"/>
  <c r="K677" i="6"/>
  <c r="X676" i="6"/>
  <c r="Z676" i="6" s="1"/>
  <c r="K676" i="6"/>
  <c r="L676" i="6" s="1"/>
  <c r="N676" i="6"/>
  <c r="X675" i="6"/>
  <c r="Z675" i="6" s="1"/>
  <c r="N675" i="6"/>
  <c r="K675" i="6"/>
  <c r="L675" i="6" s="1"/>
  <c r="X674" i="6"/>
  <c r="X673" i="6"/>
  <c r="K673" i="6"/>
  <c r="L673" i="6" s="1"/>
  <c r="N673" i="6"/>
  <c r="X672" i="6"/>
  <c r="Z672" i="6" s="1"/>
  <c r="K672" i="6"/>
  <c r="L672" i="6" s="1"/>
  <c r="X671" i="6"/>
  <c r="Z671" i="6" s="1"/>
  <c r="X670" i="6"/>
  <c r="Z670" i="6" s="1"/>
  <c r="J670" i="6"/>
  <c r="X669" i="6"/>
  <c r="Z669" i="6" s="1"/>
  <c r="K669" i="6"/>
  <c r="L669" i="6" s="1"/>
  <c r="N669" i="6"/>
  <c r="X668" i="6"/>
  <c r="Z668" i="6" s="1"/>
  <c r="K668" i="6"/>
  <c r="L668" i="6" s="1"/>
  <c r="N668" i="6"/>
  <c r="X667" i="6"/>
  <c r="Z667" i="6" s="1"/>
  <c r="K667" i="6"/>
  <c r="L667" i="6" s="1"/>
  <c r="N667" i="6"/>
  <c r="X666" i="6"/>
  <c r="Z666" i="6" s="1"/>
  <c r="K666" i="6"/>
  <c r="L666" i="6" s="1"/>
  <c r="J666" i="6"/>
  <c r="X665" i="6"/>
  <c r="K665" i="6"/>
  <c r="L665" i="6" s="1"/>
  <c r="X664" i="6"/>
  <c r="Z664" i="6" s="1"/>
  <c r="K664" i="6"/>
  <c r="L664" i="6" s="1"/>
  <c r="X663" i="6"/>
  <c r="Z663" i="6" s="1"/>
  <c r="X662" i="6"/>
  <c r="Z662" i="6" s="1"/>
  <c r="N662" i="6"/>
  <c r="X661" i="6"/>
  <c r="Z661" i="6" s="1"/>
  <c r="N661" i="6"/>
  <c r="X660" i="6"/>
  <c r="Z660" i="6" s="1"/>
  <c r="K660" i="6"/>
  <c r="L660" i="6" s="1"/>
  <c r="N660" i="6"/>
  <c r="X659" i="6"/>
  <c r="K659" i="6"/>
  <c r="L659" i="6" s="1"/>
  <c r="X658" i="6"/>
  <c r="Z658" i="6" s="1"/>
  <c r="K658" i="6"/>
  <c r="L658" i="6" s="1"/>
  <c r="X657" i="6"/>
  <c r="K657" i="6"/>
  <c r="L657" i="6" s="1"/>
  <c r="X656" i="6"/>
  <c r="Z656" i="6" s="1"/>
  <c r="K656" i="6"/>
  <c r="L656" i="6" s="1"/>
  <c r="X655" i="6"/>
  <c r="Z655" i="6" s="1"/>
  <c r="N655" i="6"/>
  <c r="X654" i="6"/>
  <c r="Z654" i="6" s="1"/>
  <c r="N654" i="6"/>
  <c r="X653" i="6"/>
  <c r="Z653" i="6" s="1"/>
  <c r="X652" i="6"/>
  <c r="Z652" i="6" s="1"/>
  <c r="K652" i="6"/>
  <c r="L652" i="6" s="1"/>
  <c r="N652" i="6"/>
  <c r="X651" i="6"/>
  <c r="K651" i="6"/>
  <c r="L651" i="6" s="1"/>
  <c r="X650" i="6"/>
  <c r="Z650" i="6" s="1"/>
  <c r="K650" i="6"/>
  <c r="L650" i="6" s="1"/>
  <c r="X649" i="6"/>
  <c r="L649" i="6"/>
  <c r="K649" i="6"/>
  <c r="X648" i="6"/>
  <c r="Z648" i="6" s="1"/>
  <c r="K648" i="6"/>
  <c r="L648" i="6" s="1"/>
  <c r="X647" i="6"/>
  <c r="Z647" i="6" s="1"/>
  <c r="N647" i="6"/>
  <c r="X646" i="6"/>
  <c r="Z646" i="6" s="1"/>
  <c r="J646" i="6"/>
  <c r="X645" i="6"/>
  <c r="Z645" i="6" s="1"/>
  <c r="K645" i="6"/>
  <c r="L645" i="6" s="1"/>
  <c r="X644" i="6"/>
  <c r="Z644" i="6" s="1"/>
  <c r="K644" i="6"/>
  <c r="L644" i="6" s="1"/>
  <c r="N644" i="6"/>
  <c r="X643" i="6"/>
  <c r="Z643" i="6" s="1"/>
  <c r="K643" i="6"/>
  <c r="L643" i="6" s="1"/>
  <c r="X642" i="6"/>
  <c r="Z642" i="6" s="1"/>
  <c r="K642" i="6"/>
  <c r="L642" i="6" s="1"/>
  <c r="X641" i="6"/>
  <c r="L641" i="6"/>
  <c r="K641" i="6"/>
  <c r="N641" i="6"/>
  <c r="X640" i="6"/>
  <c r="Z640" i="6" s="1"/>
  <c r="K640" i="6"/>
  <c r="L640" i="6" s="1"/>
  <c r="X639" i="6"/>
  <c r="Z639" i="6" s="1"/>
  <c r="X638" i="6"/>
  <c r="Z638" i="6" s="1"/>
  <c r="X637" i="6"/>
  <c r="N637" i="6"/>
  <c r="X636" i="6"/>
  <c r="Z636" i="6" s="1"/>
  <c r="K636" i="6"/>
  <c r="L636" i="6" s="1"/>
  <c r="N636" i="6"/>
  <c r="X635" i="6"/>
  <c r="Z635" i="6" s="1"/>
  <c r="K635" i="6"/>
  <c r="L635" i="6" s="1"/>
  <c r="N635" i="6"/>
  <c r="X634" i="6"/>
  <c r="Z634" i="6" s="1"/>
  <c r="K634" i="6"/>
  <c r="L634" i="6" s="1"/>
  <c r="X633" i="6"/>
  <c r="K633" i="6"/>
  <c r="L633" i="6" s="1"/>
  <c r="X632" i="6"/>
  <c r="Z632" i="6" s="1"/>
  <c r="K632" i="6"/>
  <c r="L632" i="6" s="1"/>
  <c r="X631" i="6"/>
  <c r="Z631" i="6" s="1"/>
  <c r="N631" i="6"/>
  <c r="X630" i="6"/>
  <c r="Z630" i="6" s="1"/>
  <c r="X629" i="6"/>
  <c r="K629" i="6"/>
  <c r="L629" i="6" s="1"/>
  <c r="X628" i="6"/>
  <c r="Z628" i="6" s="1"/>
  <c r="K628" i="6"/>
  <c r="L628" i="6" s="1"/>
  <c r="X627" i="6"/>
  <c r="K627" i="6"/>
  <c r="L627" i="6" s="1"/>
  <c r="X626" i="6"/>
  <c r="Z626" i="6" s="1"/>
  <c r="K626" i="6"/>
  <c r="L626" i="6" s="1"/>
  <c r="X625" i="6"/>
  <c r="K625" i="6"/>
  <c r="L625" i="6" s="1"/>
  <c r="X624" i="6"/>
  <c r="Z624" i="6" s="1"/>
  <c r="K624" i="6"/>
  <c r="L624" i="6" s="1"/>
  <c r="N624" i="6"/>
  <c r="X623" i="6"/>
  <c r="Z623" i="6" s="1"/>
  <c r="X622" i="6"/>
  <c r="Z622" i="6" s="1"/>
  <c r="X621" i="6"/>
  <c r="K621" i="6"/>
  <c r="L621" i="6" s="1"/>
  <c r="X620" i="6"/>
  <c r="Z620" i="6" s="1"/>
  <c r="K620" i="6"/>
  <c r="L620" i="6" s="1"/>
  <c r="X619" i="6"/>
  <c r="K619" i="6"/>
  <c r="L619" i="6" s="1"/>
  <c r="X618" i="6"/>
  <c r="Z618" i="6" s="1"/>
  <c r="K618" i="6"/>
  <c r="L618" i="6" s="1"/>
  <c r="X617" i="6"/>
  <c r="Z617" i="6" s="1"/>
  <c r="K617" i="6"/>
  <c r="L617" i="6" s="1"/>
  <c r="X616" i="6"/>
  <c r="Z616" i="6" s="1"/>
  <c r="N616" i="6"/>
  <c r="X615" i="6"/>
  <c r="Z615" i="6" s="1"/>
  <c r="K615" i="6"/>
  <c r="L615" i="6" s="1"/>
  <c r="N615" i="6"/>
  <c r="X614" i="6"/>
  <c r="K614" i="6"/>
  <c r="L614" i="6" s="1"/>
  <c r="X613" i="6"/>
  <c r="Z613" i="6" s="1"/>
  <c r="K613" i="6"/>
  <c r="L613" i="6" s="1"/>
  <c r="X612" i="6"/>
  <c r="X611" i="6"/>
  <c r="Z611" i="6" s="1"/>
  <c r="N611" i="6"/>
  <c r="X610" i="6"/>
  <c r="Z610" i="6" s="1"/>
  <c r="K610" i="6"/>
  <c r="L610" i="6" s="1"/>
  <c r="X609" i="6"/>
  <c r="Z609" i="6" s="1"/>
  <c r="K609" i="6"/>
  <c r="L609" i="6" s="1"/>
  <c r="X608" i="6"/>
  <c r="X607" i="6"/>
  <c r="Z607" i="6" s="1"/>
  <c r="K607" i="6"/>
  <c r="L607" i="6" s="1"/>
  <c r="X606" i="6"/>
  <c r="K606" i="6"/>
  <c r="L606" i="6" s="1"/>
  <c r="X605" i="6"/>
  <c r="Z605" i="6" s="1"/>
  <c r="K605" i="6"/>
  <c r="L605" i="6" s="1"/>
  <c r="X604" i="6"/>
  <c r="N604" i="6"/>
  <c r="X603" i="6"/>
  <c r="Z603" i="6" s="1"/>
  <c r="J603" i="6"/>
  <c r="X602" i="6"/>
  <c r="Z602" i="6" s="1"/>
  <c r="K602" i="6"/>
  <c r="L602" i="6" s="1"/>
  <c r="X601" i="6"/>
  <c r="Z601" i="6" s="1"/>
  <c r="K601" i="6"/>
  <c r="L601" i="6" s="1"/>
  <c r="X600" i="6"/>
  <c r="N600" i="6"/>
  <c r="X599" i="6"/>
  <c r="Z599" i="6" s="1"/>
  <c r="K599" i="6"/>
  <c r="L599" i="6" s="1"/>
  <c r="N599" i="6"/>
  <c r="X598" i="6"/>
  <c r="K598" i="6"/>
  <c r="L598" i="6" s="1"/>
  <c r="X597" i="6"/>
  <c r="Z597" i="6" s="1"/>
  <c r="K597" i="6"/>
  <c r="L597" i="6" s="1"/>
  <c r="N597" i="6"/>
  <c r="X596" i="6"/>
  <c r="X595" i="6"/>
  <c r="Z595" i="6" s="1"/>
  <c r="N595" i="6"/>
  <c r="X594" i="6"/>
  <c r="Z594" i="6" s="1"/>
  <c r="K594" i="6"/>
  <c r="L594" i="6" s="1"/>
  <c r="X593" i="6"/>
  <c r="Z593" i="6" s="1"/>
  <c r="K593" i="6"/>
  <c r="L593" i="6" s="1"/>
  <c r="X592" i="6"/>
  <c r="X591" i="6"/>
  <c r="Z591" i="6" s="1"/>
  <c r="K591" i="6"/>
  <c r="L591" i="6" s="1"/>
  <c r="N591" i="6"/>
  <c r="X590" i="6"/>
  <c r="K590" i="6"/>
  <c r="L590" i="6" s="1"/>
  <c r="X589" i="6"/>
  <c r="Z589" i="6" s="1"/>
  <c r="J589" i="6"/>
  <c r="X588" i="6"/>
  <c r="X587" i="6"/>
  <c r="Z587" i="6" s="1"/>
  <c r="N587" i="6"/>
  <c r="X586" i="6"/>
  <c r="Z586" i="6" s="1"/>
  <c r="K586" i="6"/>
  <c r="L586" i="6" s="1"/>
  <c r="X585" i="6"/>
  <c r="Z585" i="6" s="1"/>
  <c r="X584" i="6"/>
  <c r="N584" i="6"/>
  <c r="X583" i="6"/>
  <c r="Z583" i="6" s="1"/>
  <c r="K583" i="6"/>
  <c r="L583" i="6" s="1"/>
  <c r="N583" i="6"/>
  <c r="X582" i="6"/>
  <c r="K582" i="6"/>
  <c r="L582" i="6" s="1"/>
  <c r="X581" i="6"/>
  <c r="Z581" i="6" s="1"/>
  <c r="J581" i="6"/>
  <c r="X580" i="6"/>
  <c r="X579" i="6"/>
  <c r="Z579" i="6" s="1"/>
  <c r="X578" i="6"/>
  <c r="Z578" i="6" s="1"/>
  <c r="K578" i="6"/>
  <c r="L578" i="6" s="1"/>
  <c r="X577" i="6"/>
  <c r="Z577" i="6" s="1"/>
  <c r="X576" i="6"/>
  <c r="Z576" i="6" s="1"/>
  <c r="N576" i="6"/>
  <c r="X575" i="6"/>
  <c r="Z575" i="6" s="1"/>
  <c r="K575" i="6"/>
  <c r="L575" i="6" s="1"/>
  <c r="N575" i="6"/>
  <c r="X574" i="6"/>
  <c r="K574" i="6"/>
  <c r="L574" i="6" s="1"/>
  <c r="X573" i="6"/>
  <c r="Z573" i="6" s="1"/>
  <c r="X572" i="6"/>
  <c r="X571" i="6"/>
  <c r="Z571" i="6" s="1"/>
  <c r="J571" i="6"/>
  <c r="X570" i="6"/>
  <c r="Z570" i="6" s="1"/>
  <c r="K570" i="6"/>
  <c r="L570" i="6" s="1"/>
  <c r="X569" i="6"/>
  <c r="Z569" i="6" s="1"/>
  <c r="K569" i="6"/>
  <c r="L569" i="6" s="1"/>
  <c r="X568" i="6"/>
  <c r="Z568" i="6" s="1"/>
  <c r="N568" i="6"/>
  <c r="X567" i="6"/>
  <c r="Z567" i="6" s="1"/>
  <c r="K567" i="6"/>
  <c r="L567" i="6" s="1"/>
  <c r="N567" i="6"/>
  <c r="X566" i="6"/>
  <c r="K566" i="6"/>
  <c r="L566" i="6" s="1"/>
  <c r="X565" i="6"/>
  <c r="Z565" i="6" s="1"/>
  <c r="K565" i="6"/>
  <c r="L565" i="6" s="1"/>
  <c r="X564" i="6"/>
  <c r="X563" i="6"/>
  <c r="Z563" i="6" s="1"/>
  <c r="J563" i="6"/>
  <c r="N563" i="6"/>
  <c r="X562" i="6"/>
  <c r="Z562" i="6" s="1"/>
  <c r="K562" i="6"/>
  <c r="L562" i="6" s="1"/>
  <c r="X561" i="6"/>
  <c r="Z561" i="6" s="1"/>
  <c r="X560" i="6"/>
  <c r="Z560" i="6" s="1"/>
  <c r="N560" i="6"/>
  <c r="X559" i="6"/>
  <c r="Z559" i="6" s="1"/>
  <c r="K559" i="6"/>
  <c r="L559" i="6" s="1"/>
  <c r="N559" i="6"/>
  <c r="X558" i="6"/>
  <c r="K558" i="6"/>
  <c r="L558" i="6" s="1"/>
  <c r="X557" i="6"/>
  <c r="Z557" i="6" s="1"/>
  <c r="K557" i="6"/>
  <c r="L557" i="6" s="1"/>
  <c r="X556" i="6"/>
  <c r="X555" i="6"/>
  <c r="Z555" i="6" s="1"/>
  <c r="X554" i="6"/>
  <c r="Z554" i="6" s="1"/>
  <c r="K554" i="6"/>
  <c r="L554" i="6" s="1"/>
  <c r="X553" i="6"/>
  <c r="Z553" i="6" s="1"/>
  <c r="X552" i="6"/>
  <c r="X551" i="6"/>
  <c r="Z551" i="6" s="1"/>
  <c r="K551" i="6"/>
  <c r="L551" i="6" s="1"/>
  <c r="N551" i="6"/>
  <c r="X550" i="6"/>
  <c r="K550" i="6"/>
  <c r="L550" i="6" s="1"/>
  <c r="X549" i="6"/>
  <c r="Z549" i="6" s="1"/>
  <c r="K549" i="6"/>
  <c r="L549" i="6" s="1"/>
  <c r="J549" i="6"/>
  <c r="N549" i="6"/>
  <c r="X548" i="6"/>
  <c r="N548" i="6"/>
  <c r="X547" i="6"/>
  <c r="Z547" i="6" s="1"/>
  <c r="J547" i="6"/>
  <c r="X546" i="6"/>
  <c r="Z546" i="6" s="1"/>
  <c r="K546" i="6"/>
  <c r="L546" i="6" s="1"/>
  <c r="X545" i="6"/>
  <c r="Z545" i="6" s="1"/>
  <c r="K545" i="6"/>
  <c r="L545" i="6" s="1"/>
  <c r="X544" i="6"/>
  <c r="N544" i="6"/>
  <c r="X543" i="6"/>
  <c r="Z543" i="6" s="1"/>
  <c r="K543" i="6"/>
  <c r="L543" i="6" s="1"/>
  <c r="N543" i="6"/>
  <c r="X542" i="6"/>
  <c r="K542" i="6"/>
  <c r="L542" i="6" s="1"/>
  <c r="X541" i="6"/>
  <c r="Z541" i="6" s="1"/>
  <c r="J541" i="6"/>
  <c r="K541" i="6"/>
  <c r="L541" i="6" s="1"/>
  <c r="X540" i="6"/>
  <c r="X539" i="6"/>
  <c r="Z539" i="6" s="1"/>
  <c r="J539" i="6"/>
  <c r="N539" i="6"/>
  <c r="X538" i="6"/>
  <c r="Z538" i="6" s="1"/>
  <c r="K538" i="6"/>
  <c r="L538" i="6" s="1"/>
  <c r="X537" i="6"/>
  <c r="Z537" i="6" s="1"/>
  <c r="K537" i="6"/>
  <c r="L537" i="6" s="1"/>
  <c r="X536" i="6"/>
  <c r="N536" i="6"/>
  <c r="X535" i="6"/>
  <c r="Z535" i="6" s="1"/>
  <c r="K535" i="6"/>
  <c r="L535" i="6" s="1"/>
  <c r="N535" i="6"/>
  <c r="X534" i="6"/>
  <c r="K534" i="6"/>
  <c r="L534" i="6" s="1"/>
  <c r="X533" i="6"/>
  <c r="Z533" i="6" s="1"/>
  <c r="K533" i="6"/>
  <c r="L533" i="6" s="1"/>
  <c r="N533" i="6"/>
  <c r="X532" i="6"/>
  <c r="X531" i="6"/>
  <c r="Z531" i="6" s="1"/>
  <c r="X530" i="6"/>
  <c r="Z530" i="6" s="1"/>
  <c r="K530" i="6"/>
  <c r="L530" i="6" s="1"/>
  <c r="X529" i="6"/>
  <c r="Z529" i="6" s="1"/>
  <c r="K529" i="6"/>
  <c r="L529" i="6" s="1"/>
  <c r="N529" i="6"/>
  <c r="X528" i="6"/>
  <c r="N528" i="6"/>
  <c r="X527" i="6"/>
  <c r="Z527" i="6" s="1"/>
  <c r="K527" i="6"/>
  <c r="L527" i="6" s="1"/>
  <c r="N527" i="6"/>
  <c r="X526" i="6"/>
  <c r="K526" i="6"/>
  <c r="L526" i="6" s="1"/>
  <c r="X525" i="6"/>
  <c r="Z525" i="6" s="1"/>
  <c r="J525" i="6"/>
  <c r="X524" i="6"/>
  <c r="X523" i="6"/>
  <c r="Z523" i="6" s="1"/>
  <c r="X522" i="6"/>
  <c r="Z522" i="6" s="1"/>
  <c r="K522" i="6"/>
  <c r="L522" i="6" s="1"/>
  <c r="X521" i="6"/>
  <c r="Z521" i="6" s="1"/>
  <c r="X520" i="6"/>
  <c r="N520" i="6"/>
  <c r="X519" i="6"/>
  <c r="Z519" i="6" s="1"/>
  <c r="K519" i="6"/>
  <c r="L519" i="6" s="1"/>
  <c r="N519" i="6"/>
  <c r="X518" i="6"/>
  <c r="K518" i="6"/>
  <c r="L518" i="6" s="1"/>
  <c r="X517" i="6"/>
  <c r="Z517" i="6" s="1"/>
  <c r="J517" i="6"/>
  <c r="X516" i="6"/>
  <c r="X515" i="6"/>
  <c r="Z515" i="6" s="1"/>
  <c r="X514" i="6"/>
  <c r="Z514" i="6" s="1"/>
  <c r="K514" i="6"/>
  <c r="L514" i="6" s="1"/>
  <c r="X513" i="6"/>
  <c r="Z513" i="6" s="1"/>
  <c r="X512" i="6"/>
  <c r="Z512" i="6" s="1"/>
  <c r="N512" i="6"/>
  <c r="X511" i="6"/>
  <c r="Z511" i="6" s="1"/>
  <c r="K511" i="6"/>
  <c r="L511" i="6" s="1"/>
  <c r="N511" i="6"/>
  <c r="X510" i="6"/>
  <c r="K510" i="6"/>
  <c r="L510" i="6" s="1"/>
  <c r="X509" i="6"/>
  <c r="Z509" i="6" s="1"/>
  <c r="K509" i="6"/>
  <c r="L509" i="6" s="1"/>
  <c r="X508" i="6"/>
  <c r="N508" i="6"/>
  <c r="X507" i="6"/>
  <c r="Z507" i="6" s="1"/>
  <c r="J507" i="6"/>
  <c r="N507" i="6"/>
  <c r="X506" i="6"/>
  <c r="Z506" i="6" s="1"/>
  <c r="K506" i="6"/>
  <c r="L506" i="6" s="1"/>
  <c r="X505" i="6"/>
  <c r="Z505" i="6" s="1"/>
  <c r="K505" i="6"/>
  <c r="L505" i="6" s="1"/>
  <c r="X504" i="6"/>
  <c r="Z504" i="6" s="1"/>
  <c r="X503" i="6"/>
  <c r="Z503" i="6" s="1"/>
  <c r="K503" i="6"/>
  <c r="L503" i="6" s="1"/>
  <c r="N503" i="6"/>
  <c r="X502" i="6"/>
  <c r="K502" i="6"/>
  <c r="L502" i="6" s="1"/>
  <c r="X501" i="6"/>
  <c r="Z501" i="6" s="1"/>
  <c r="K501" i="6"/>
  <c r="L501" i="6" s="1"/>
  <c r="X500" i="6"/>
  <c r="X499" i="6"/>
  <c r="Z499" i="6" s="1"/>
  <c r="J499" i="6"/>
  <c r="N499" i="6"/>
  <c r="X498" i="6"/>
  <c r="Z498" i="6" s="1"/>
  <c r="K498" i="6"/>
  <c r="L498" i="6" s="1"/>
  <c r="X497" i="6"/>
  <c r="Z497" i="6" s="1"/>
  <c r="K497" i="6"/>
  <c r="L497" i="6" s="1"/>
  <c r="X496" i="6"/>
  <c r="Z496" i="6" s="1"/>
  <c r="N496" i="6"/>
  <c r="X495" i="6"/>
  <c r="Z495" i="6" s="1"/>
  <c r="K495" i="6"/>
  <c r="L495" i="6" s="1"/>
  <c r="N495" i="6"/>
  <c r="X494" i="6"/>
  <c r="K494" i="6"/>
  <c r="L494" i="6" s="1"/>
  <c r="X493" i="6"/>
  <c r="Z493" i="6" s="1"/>
  <c r="K493" i="6"/>
  <c r="L493" i="6" s="1"/>
  <c r="X492" i="6"/>
  <c r="X491" i="6"/>
  <c r="Z491" i="6" s="1"/>
  <c r="X490" i="6"/>
  <c r="Z490" i="6" s="1"/>
  <c r="K490" i="6"/>
  <c r="L490" i="6" s="1"/>
  <c r="X489" i="6"/>
  <c r="Z489" i="6" s="1"/>
  <c r="X488" i="6"/>
  <c r="X487" i="6"/>
  <c r="Z487" i="6" s="1"/>
  <c r="K487" i="6"/>
  <c r="L487" i="6" s="1"/>
  <c r="N487" i="6"/>
  <c r="X486" i="6"/>
  <c r="K486" i="6"/>
  <c r="L486" i="6" s="1"/>
  <c r="X485" i="6"/>
  <c r="Z485" i="6" s="1"/>
  <c r="K485" i="6"/>
  <c r="L485" i="6" s="1"/>
  <c r="J485" i="6"/>
  <c r="X484" i="6"/>
  <c r="X483" i="6"/>
  <c r="Z483" i="6" s="1"/>
  <c r="J483" i="6"/>
  <c r="X482" i="6"/>
  <c r="Z482" i="6" s="1"/>
  <c r="K482" i="6"/>
  <c r="L482" i="6" s="1"/>
  <c r="X481" i="6"/>
  <c r="Z481" i="6" s="1"/>
  <c r="K481" i="6"/>
  <c r="L481" i="6" s="1"/>
  <c r="N481" i="6"/>
  <c r="X480" i="6"/>
  <c r="Z480" i="6" s="1"/>
  <c r="N480" i="6"/>
  <c r="X479" i="6"/>
  <c r="Z479" i="6" s="1"/>
  <c r="K479" i="6"/>
  <c r="L479" i="6" s="1"/>
  <c r="N479" i="6"/>
  <c r="X478" i="6"/>
  <c r="K478" i="6"/>
  <c r="L478" i="6" s="1"/>
  <c r="X477" i="6"/>
  <c r="Z477" i="6" s="1"/>
  <c r="K477" i="6"/>
  <c r="L477" i="6" s="1"/>
  <c r="J477" i="6"/>
  <c r="X476" i="6"/>
  <c r="X475" i="6"/>
  <c r="Z475" i="6" s="1"/>
  <c r="J475" i="6"/>
  <c r="N475" i="6"/>
  <c r="X474" i="6"/>
  <c r="Z474" i="6" s="1"/>
  <c r="K474" i="6"/>
  <c r="L474" i="6" s="1"/>
  <c r="X473" i="6"/>
  <c r="Z473" i="6" s="1"/>
  <c r="K473" i="6"/>
  <c r="L473" i="6" s="1"/>
  <c r="X472" i="6"/>
  <c r="N472" i="6"/>
  <c r="X471" i="6"/>
  <c r="Z471" i="6" s="1"/>
  <c r="K471" i="6"/>
  <c r="L471" i="6" s="1"/>
  <c r="N471" i="6"/>
  <c r="X470" i="6"/>
  <c r="K470" i="6"/>
  <c r="L470" i="6" s="1"/>
  <c r="X469" i="6"/>
  <c r="Z469" i="6" s="1"/>
  <c r="K469" i="6"/>
  <c r="L469" i="6" s="1"/>
  <c r="N469" i="6"/>
  <c r="X468" i="6"/>
  <c r="X467" i="6"/>
  <c r="Z467" i="6" s="1"/>
  <c r="X466" i="6"/>
  <c r="Z466" i="6" s="1"/>
  <c r="K466" i="6"/>
  <c r="L466" i="6" s="1"/>
  <c r="X465" i="6"/>
  <c r="Z465" i="6" s="1"/>
  <c r="K465" i="6"/>
  <c r="L465" i="6" s="1"/>
  <c r="N465" i="6"/>
  <c r="X464" i="6"/>
  <c r="N464" i="6"/>
  <c r="X463" i="6"/>
  <c r="Z463" i="6" s="1"/>
  <c r="K463" i="6"/>
  <c r="L463" i="6" s="1"/>
  <c r="N463" i="6"/>
  <c r="X462" i="6"/>
  <c r="K462" i="6"/>
  <c r="L462" i="6" s="1"/>
  <c r="X461" i="6"/>
  <c r="Z461" i="6" s="1"/>
  <c r="J461" i="6"/>
  <c r="X460" i="6"/>
  <c r="X459" i="6"/>
  <c r="Z459" i="6" s="1"/>
  <c r="X458" i="6"/>
  <c r="Z458" i="6" s="1"/>
  <c r="K458" i="6"/>
  <c r="L458" i="6" s="1"/>
  <c r="X457" i="6"/>
  <c r="Z457" i="6" s="1"/>
  <c r="X456" i="6"/>
  <c r="N456" i="6"/>
  <c r="X455" i="6"/>
  <c r="Z455" i="6" s="1"/>
  <c r="K455" i="6"/>
  <c r="L455" i="6" s="1"/>
  <c r="N455" i="6"/>
  <c r="X454" i="6"/>
  <c r="K454" i="6"/>
  <c r="L454" i="6" s="1"/>
  <c r="X453" i="6"/>
  <c r="Z453" i="6" s="1"/>
  <c r="J453" i="6"/>
  <c r="X452" i="6"/>
  <c r="X451" i="6"/>
  <c r="Z451" i="6" s="1"/>
  <c r="X450" i="6"/>
  <c r="Z450" i="6" s="1"/>
  <c r="K450" i="6"/>
  <c r="L450" i="6" s="1"/>
  <c r="X449" i="6"/>
  <c r="Z449" i="6" s="1"/>
  <c r="X448" i="6"/>
  <c r="Z448" i="6" s="1"/>
  <c r="X447" i="6"/>
  <c r="Z447" i="6" s="1"/>
  <c r="K447" i="6"/>
  <c r="L447" i="6" s="1"/>
  <c r="N447" i="6"/>
  <c r="X446" i="6"/>
  <c r="K446" i="6"/>
  <c r="L446" i="6" s="1"/>
  <c r="X445" i="6"/>
  <c r="Z445" i="6" s="1"/>
  <c r="K445" i="6"/>
  <c r="L445" i="6" s="1"/>
  <c r="X444" i="6"/>
  <c r="X443" i="6"/>
  <c r="Z443" i="6" s="1"/>
  <c r="J443" i="6"/>
  <c r="N443" i="6"/>
  <c r="X442" i="6"/>
  <c r="Z442" i="6" s="1"/>
  <c r="K442" i="6"/>
  <c r="L442" i="6" s="1"/>
  <c r="X441" i="6"/>
  <c r="Z441" i="6" s="1"/>
  <c r="K441" i="6"/>
  <c r="L441" i="6" s="1"/>
  <c r="X440" i="6"/>
  <c r="Z440" i="6" s="1"/>
  <c r="N440" i="6"/>
  <c r="X439" i="6"/>
  <c r="Z439" i="6" s="1"/>
  <c r="K439" i="6"/>
  <c r="L439" i="6" s="1"/>
  <c r="N439" i="6"/>
  <c r="X438" i="6"/>
  <c r="K438" i="6"/>
  <c r="L438" i="6" s="1"/>
  <c r="X437" i="6"/>
  <c r="Z437" i="6" s="1"/>
  <c r="K437" i="6"/>
  <c r="L437" i="6" s="1"/>
  <c r="X436" i="6"/>
  <c r="J436" i="6"/>
  <c r="X435" i="6"/>
  <c r="Z435" i="6" s="1"/>
  <c r="K435" i="6"/>
  <c r="L435" i="6" s="1"/>
  <c r="J435" i="6"/>
  <c r="N435" i="6"/>
  <c r="X434" i="6"/>
  <c r="X433" i="6"/>
  <c r="Z433" i="6" s="1"/>
  <c r="K433" i="6"/>
  <c r="L433" i="6" s="1"/>
  <c r="X432" i="6"/>
  <c r="K432" i="6"/>
  <c r="L432" i="6" s="1"/>
  <c r="X431" i="6"/>
  <c r="Z431" i="6" s="1"/>
  <c r="K431" i="6"/>
  <c r="L431" i="6" s="1"/>
  <c r="N431" i="6"/>
  <c r="X430" i="6"/>
  <c r="K430" i="6"/>
  <c r="L430" i="6" s="1"/>
  <c r="X429" i="6"/>
  <c r="Z429" i="6" s="1"/>
  <c r="K429" i="6"/>
  <c r="L429" i="6" s="1"/>
  <c r="X428" i="6"/>
  <c r="N428" i="6"/>
  <c r="X427" i="6"/>
  <c r="Z427" i="6" s="1"/>
  <c r="J427" i="6"/>
  <c r="N427" i="6"/>
  <c r="X426" i="6"/>
  <c r="Z426" i="6" s="1"/>
  <c r="K426" i="6"/>
  <c r="L426" i="6" s="1"/>
  <c r="X425" i="6"/>
  <c r="X424" i="6"/>
  <c r="Z424" i="6" s="1"/>
  <c r="K424" i="6"/>
  <c r="L424" i="6" s="1"/>
  <c r="N424" i="6"/>
  <c r="X423" i="6"/>
  <c r="N423" i="6"/>
  <c r="X422" i="6"/>
  <c r="Z422" i="6" s="1"/>
  <c r="K422" i="6"/>
  <c r="L422" i="6" s="1"/>
  <c r="X421" i="6"/>
  <c r="Z421" i="6" s="1"/>
  <c r="K421" i="6"/>
  <c r="L421" i="6" s="1"/>
  <c r="X420" i="6"/>
  <c r="J420" i="6"/>
  <c r="X419" i="6"/>
  <c r="Z419" i="6" s="1"/>
  <c r="K419" i="6"/>
  <c r="L419" i="6" s="1"/>
  <c r="J419" i="6"/>
  <c r="N419" i="6"/>
  <c r="X418" i="6"/>
  <c r="X417" i="6"/>
  <c r="Z417" i="6" s="1"/>
  <c r="K417" i="6"/>
  <c r="L417" i="6" s="1"/>
  <c r="X416" i="6"/>
  <c r="K416" i="6"/>
  <c r="L416" i="6" s="1"/>
  <c r="X415" i="6"/>
  <c r="Z415" i="6" s="1"/>
  <c r="K415" i="6"/>
  <c r="L415" i="6" s="1"/>
  <c r="N415" i="6"/>
  <c r="X414" i="6"/>
  <c r="K414" i="6"/>
  <c r="L414" i="6" s="1"/>
  <c r="X413" i="6"/>
  <c r="Z413" i="6" s="1"/>
  <c r="K413" i="6"/>
  <c r="L413" i="6" s="1"/>
  <c r="X412" i="6"/>
  <c r="N412" i="6"/>
  <c r="X411" i="6"/>
  <c r="Z411" i="6" s="1"/>
  <c r="K411" i="6"/>
  <c r="L411" i="6" s="1"/>
  <c r="J411" i="6"/>
  <c r="X410" i="6"/>
  <c r="K410" i="6"/>
  <c r="L410" i="6" s="1"/>
  <c r="X409" i="6"/>
  <c r="X408" i="6"/>
  <c r="Z408" i="6" s="1"/>
  <c r="K408" i="6"/>
  <c r="J408" i="6"/>
  <c r="X407" i="6"/>
  <c r="Z407" i="6" s="1"/>
  <c r="J407" i="6"/>
  <c r="N407" i="6"/>
  <c r="X406" i="6"/>
  <c r="Z406" i="6" s="1"/>
  <c r="K406" i="6"/>
  <c r="J406" i="6"/>
  <c r="X405" i="6"/>
  <c r="Z405" i="6" s="1"/>
  <c r="J405" i="6"/>
  <c r="X404" i="6"/>
  <c r="Z404" i="6" s="1"/>
  <c r="K404" i="6"/>
  <c r="X403" i="6"/>
  <c r="Z403" i="6" s="1"/>
  <c r="N403" i="6"/>
  <c r="X402" i="6"/>
  <c r="Z402" i="6" s="1"/>
  <c r="K402" i="6"/>
  <c r="L402" i="6" s="1"/>
  <c r="X401" i="6"/>
  <c r="Z401" i="6" s="1"/>
  <c r="K401" i="6"/>
  <c r="L401" i="6" s="1"/>
  <c r="X400" i="6"/>
  <c r="Z400" i="6" s="1"/>
  <c r="J400" i="6"/>
  <c r="X399" i="6"/>
  <c r="Z399" i="6" s="1"/>
  <c r="N399" i="6"/>
  <c r="K399" i="6"/>
  <c r="L399" i="6" s="1"/>
  <c r="J399" i="6"/>
  <c r="X398" i="6"/>
  <c r="Z398" i="6" s="1"/>
  <c r="K398" i="6"/>
  <c r="L398" i="6" s="1"/>
  <c r="J398" i="6"/>
  <c r="X397" i="6"/>
  <c r="Z397" i="6" s="1"/>
  <c r="K397" i="6"/>
  <c r="L397" i="6" s="1"/>
  <c r="J397" i="6"/>
  <c r="X396" i="6"/>
  <c r="Z396" i="6" s="1"/>
  <c r="J396" i="6"/>
  <c r="X395" i="6"/>
  <c r="Z395" i="6" s="1"/>
  <c r="N395" i="6"/>
  <c r="X394" i="6"/>
  <c r="Z394" i="6" s="1"/>
  <c r="J394" i="6"/>
  <c r="X393" i="6"/>
  <c r="Z393" i="6" s="1"/>
  <c r="K393" i="6"/>
  <c r="L393" i="6" s="1"/>
  <c r="J393" i="6"/>
  <c r="X392" i="6"/>
  <c r="Z392" i="6" s="1"/>
  <c r="K392" i="6"/>
  <c r="J392" i="6"/>
  <c r="N392" i="6"/>
  <c r="X391" i="6"/>
  <c r="Z391" i="6" s="1"/>
  <c r="J391" i="6"/>
  <c r="X390" i="6"/>
  <c r="K390" i="6"/>
  <c r="L390" i="6" s="1"/>
  <c r="X389" i="6"/>
  <c r="Z389" i="6" s="1"/>
  <c r="X388" i="6"/>
  <c r="Z388" i="6" s="1"/>
  <c r="J388" i="6"/>
  <c r="X387" i="6"/>
  <c r="Z387" i="6" s="1"/>
  <c r="K387" i="6"/>
  <c r="L387" i="6" s="1"/>
  <c r="X386" i="6"/>
  <c r="Z386" i="6" s="1"/>
  <c r="K386" i="6"/>
  <c r="L386" i="6" s="1"/>
  <c r="J386" i="6"/>
  <c r="X385" i="6"/>
  <c r="Z385" i="6" s="1"/>
  <c r="K385" i="6"/>
  <c r="L385" i="6" s="1"/>
  <c r="J385" i="6"/>
  <c r="X384" i="6"/>
  <c r="Z384" i="6" s="1"/>
  <c r="N384" i="6"/>
  <c r="K384" i="6"/>
  <c r="L384" i="6" s="1"/>
  <c r="J384" i="6"/>
  <c r="X383" i="6"/>
  <c r="Z383" i="6" s="1"/>
  <c r="X382" i="6"/>
  <c r="Z382" i="6" s="1"/>
  <c r="J382" i="6"/>
  <c r="X381" i="6"/>
  <c r="K381" i="6"/>
  <c r="X380" i="6"/>
  <c r="Z380" i="6" s="1"/>
  <c r="K380" i="6"/>
  <c r="L380" i="6" s="1"/>
  <c r="J380" i="6"/>
  <c r="X379" i="6"/>
  <c r="Z379" i="6" s="1"/>
  <c r="N379" i="6"/>
  <c r="K379" i="6"/>
  <c r="L379" i="6" s="1"/>
  <c r="X378" i="6"/>
  <c r="Z378" i="6" s="1"/>
  <c r="J378" i="6"/>
  <c r="X377" i="6"/>
  <c r="Z377" i="6" s="1"/>
  <c r="K377" i="6"/>
  <c r="L377" i="6" s="1"/>
  <c r="J377" i="6"/>
  <c r="X376" i="6"/>
  <c r="Z376" i="6" s="1"/>
  <c r="X375" i="6"/>
  <c r="Z375" i="6" s="1"/>
  <c r="K375" i="6"/>
  <c r="L375" i="6" s="1"/>
  <c r="J375" i="6"/>
  <c r="N375" i="6"/>
  <c r="X374" i="6"/>
  <c r="Z374" i="6" s="1"/>
  <c r="J374" i="6"/>
  <c r="X373" i="6"/>
  <c r="Z373" i="6" s="1"/>
  <c r="K373" i="6"/>
  <c r="L373" i="6" s="1"/>
  <c r="J373" i="6"/>
  <c r="X372" i="6"/>
  <c r="Z372" i="6" s="1"/>
  <c r="N372" i="6"/>
  <c r="K372" i="6"/>
  <c r="L372" i="6" s="1"/>
  <c r="J372" i="6"/>
  <c r="X371" i="6"/>
  <c r="Z371" i="6" s="1"/>
  <c r="N371" i="6"/>
  <c r="K371" i="6"/>
  <c r="J371" i="6"/>
  <c r="L371" i="6"/>
  <c r="X370" i="6"/>
  <c r="Z370" i="6" s="1"/>
  <c r="X369" i="6"/>
  <c r="Z369" i="6" s="1"/>
  <c r="J369" i="6"/>
  <c r="K369" i="6"/>
  <c r="L369" i="6" s="1"/>
  <c r="X368" i="6"/>
  <c r="Z368" i="6" s="1"/>
  <c r="K368" i="6"/>
  <c r="X367" i="6"/>
  <c r="Z367" i="6" s="1"/>
  <c r="K367" i="6"/>
  <c r="J367" i="6"/>
  <c r="N367" i="6"/>
  <c r="X366" i="6"/>
  <c r="Z366" i="6" s="1"/>
  <c r="J366" i="6"/>
  <c r="X365" i="6"/>
  <c r="Z365" i="6" s="1"/>
  <c r="K365" i="6"/>
  <c r="L365" i="6" s="1"/>
  <c r="X364" i="6"/>
  <c r="Z364" i="6" s="1"/>
  <c r="K364" i="6"/>
  <c r="L364" i="6" s="1"/>
  <c r="J364" i="6"/>
  <c r="X363" i="6"/>
  <c r="Z363" i="6" s="1"/>
  <c r="K363" i="6"/>
  <c r="L363" i="6" s="1"/>
  <c r="J363" i="6"/>
  <c r="X362" i="6"/>
  <c r="Z362" i="6" s="1"/>
  <c r="J362" i="6"/>
  <c r="X361" i="6"/>
  <c r="X360" i="6"/>
  <c r="Z360" i="6" s="1"/>
  <c r="J360" i="6"/>
  <c r="K360" i="6"/>
  <c r="L360" i="6" s="1"/>
  <c r="X359" i="6"/>
  <c r="J359" i="6"/>
  <c r="N359" i="6"/>
  <c r="X358" i="6"/>
  <c r="Z358" i="6" s="1"/>
  <c r="K358" i="6"/>
  <c r="L358" i="6" s="1"/>
  <c r="J358" i="6"/>
  <c r="X357" i="6"/>
  <c r="J357" i="6"/>
  <c r="X356" i="6"/>
  <c r="Z356" i="6" s="1"/>
  <c r="K356" i="6"/>
  <c r="J356" i="6"/>
  <c r="X355" i="6"/>
  <c r="Z355" i="6" s="1"/>
  <c r="J355" i="6"/>
  <c r="N355" i="6"/>
  <c r="X354" i="6"/>
  <c r="Z354" i="6" s="1"/>
  <c r="K354" i="6"/>
  <c r="L354" i="6" s="1"/>
  <c r="X353" i="6"/>
  <c r="Z353" i="6" s="1"/>
  <c r="J353" i="6"/>
  <c r="N353" i="6"/>
  <c r="X352" i="6"/>
  <c r="Z352" i="6" s="1"/>
  <c r="N352" i="6"/>
  <c r="J352" i="6"/>
  <c r="K352" i="6"/>
  <c r="L352" i="6" s="1"/>
  <c r="X351" i="6"/>
  <c r="N351" i="6"/>
  <c r="J351" i="6"/>
  <c r="K351" i="6"/>
  <c r="L351" i="6" s="1"/>
  <c r="X350" i="6"/>
  <c r="Z350" i="6" s="1"/>
  <c r="K350" i="6"/>
  <c r="L350" i="6" s="1"/>
  <c r="X349" i="6"/>
  <c r="Z349" i="6" s="1"/>
  <c r="J349" i="6"/>
  <c r="K349" i="6"/>
  <c r="L349" i="6" s="1"/>
  <c r="X348" i="6"/>
  <c r="K348" i="6"/>
  <c r="L348" i="6" s="1"/>
  <c r="X347" i="6"/>
  <c r="Z347" i="6" s="1"/>
  <c r="K347" i="6"/>
  <c r="L347" i="6" s="1"/>
  <c r="J347" i="6"/>
  <c r="N347" i="6"/>
  <c r="X346" i="6"/>
  <c r="Z346" i="6" s="1"/>
  <c r="K346" i="6"/>
  <c r="X345" i="6"/>
  <c r="Z345" i="6" s="1"/>
  <c r="K345" i="6"/>
  <c r="L345" i="6" s="1"/>
  <c r="J345" i="6"/>
  <c r="X344" i="6"/>
  <c r="Z344" i="6" s="1"/>
  <c r="N344" i="6"/>
  <c r="K344" i="6"/>
  <c r="L344" i="6" s="1"/>
  <c r="X343" i="6"/>
  <c r="Z343" i="6" s="1"/>
  <c r="K343" i="6"/>
  <c r="L343" i="6" s="1"/>
  <c r="J343" i="6"/>
  <c r="X342" i="6"/>
  <c r="Z342" i="6" s="1"/>
  <c r="K342" i="6"/>
  <c r="L342" i="6" s="1"/>
  <c r="J342" i="6"/>
  <c r="X341" i="6"/>
  <c r="Z341" i="6" s="1"/>
  <c r="J341" i="6"/>
  <c r="X340" i="6"/>
  <c r="J340" i="6"/>
  <c r="X339" i="6"/>
  <c r="K339" i="6"/>
  <c r="L339" i="6" s="1"/>
  <c r="N339" i="6"/>
  <c r="X338" i="6"/>
  <c r="Z338" i="6" s="1"/>
  <c r="K338" i="6"/>
  <c r="L338" i="6" s="1"/>
  <c r="J338" i="6"/>
  <c r="X337" i="6"/>
  <c r="Z337" i="6" s="1"/>
  <c r="J337" i="6"/>
  <c r="X336" i="6"/>
  <c r="Z336" i="6" s="1"/>
  <c r="K336" i="6"/>
  <c r="L336" i="6" s="1"/>
  <c r="J336" i="6"/>
  <c r="X335" i="6"/>
  <c r="N335" i="6"/>
  <c r="J335" i="6"/>
  <c r="X334" i="6"/>
  <c r="K334" i="6"/>
  <c r="L334" i="6" s="1"/>
  <c r="X333" i="6"/>
  <c r="Z333" i="6" s="1"/>
  <c r="K333" i="6"/>
  <c r="L333" i="6" s="1"/>
  <c r="J333" i="6"/>
  <c r="X332" i="6"/>
  <c r="Z332" i="6" s="1"/>
  <c r="N332" i="6"/>
  <c r="J332" i="6"/>
  <c r="X331" i="6"/>
  <c r="Z331" i="6" s="1"/>
  <c r="N331" i="6"/>
  <c r="J331" i="6"/>
  <c r="X330" i="6"/>
  <c r="Z330" i="6" s="1"/>
  <c r="K330" i="6"/>
  <c r="L330" i="6" s="1"/>
  <c r="J330" i="6"/>
  <c r="X329" i="6"/>
  <c r="Z329" i="6" s="1"/>
  <c r="K329" i="6"/>
  <c r="L329" i="6" s="1"/>
  <c r="J329" i="6"/>
  <c r="X328" i="6"/>
  <c r="Z328" i="6" s="1"/>
  <c r="J328" i="6"/>
  <c r="K328" i="6"/>
  <c r="L328" i="6" s="1"/>
  <c r="X327" i="6"/>
  <c r="N327" i="6"/>
  <c r="J327" i="6"/>
  <c r="X326" i="6"/>
  <c r="Z326" i="6" s="1"/>
  <c r="K326" i="6"/>
  <c r="L326" i="6" s="1"/>
  <c r="X325" i="6"/>
  <c r="Z325" i="6" s="1"/>
  <c r="K325" i="6"/>
  <c r="L325" i="6" s="1"/>
  <c r="J325" i="6"/>
  <c r="N325" i="6"/>
  <c r="X324" i="6"/>
  <c r="Z324" i="6" s="1"/>
  <c r="J324" i="6"/>
  <c r="X323" i="6"/>
  <c r="Z323" i="6" s="1"/>
  <c r="N323" i="6"/>
  <c r="K323" i="6"/>
  <c r="L323" i="6" s="1"/>
  <c r="J323" i="6"/>
  <c r="X322" i="6"/>
  <c r="Z322" i="6" s="1"/>
  <c r="K322" i="6"/>
  <c r="L322" i="6" s="1"/>
  <c r="J322" i="6"/>
  <c r="X321" i="6"/>
  <c r="Z321" i="6" s="1"/>
  <c r="K321" i="6"/>
  <c r="L321" i="6" s="1"/>
  <c r="J321" i="6"/>
  <c r="X320" i="6"/>
  <c r="Z320" i="6" s="1"/>
  <c r="J320" i="6"/>
  <c r="X319" i="6"/>
  <c r="J319" i="6"/>
  <c r="K319" i="6"/>
  <c r="L319" i="6" s="1"/>
  <c r="X318" i="6"/>
  <c r="K318" i="6"/>
  <c r="L318" i="6" s="1"/>
  <c r="X317" i="6"/>
  <c r="Z317" i="6" s="1"/>
  <c r="K317" i="6"/>
  <c r="L317" i="6" s="1"/>
  <c r="J317" i="6"/>
  <c r="X316" i="6"/>
  <c r="Z316" i="6" s="1"/>
  <c r="K316" i="6"/>
  <c r="J316" i="6"/>
  <c r="X315" i="6"/>
  <c r="Z315" i="6" s="1"/>
  <c r="N315" i="6"/>
  <c r="L315" i="6"/>
  <c r="J315" i="6"/>
  <c r="K315" i="6"/>
  <c r="X314" i="6"/>
  <c r="J314" i="6"/>
  <c r="K314" i="6"/>
  <c r="L314" i="6" s="1"/>
  <c r="X313" i="6"/>
  <c r="Z313" i="6" s="1"/>
  <c r="K313" i="6"/>
  <c r="L313" i="6" s="1"/>
  <c r="X312" i="6"/>
  <c r="Z312" i="6" s="1"/>
  <c r="K312" i="6"/>
  <c r="L312" i="6" s="1"/>
  <c r="J312" i="6"/>
  <c r="N312" i="6"/>
  <c r="X311" i="6"/>
  <c r="Z311" i="6" s="1"/>
  <c r="N311" i="6"/>
  <c r="J311" i="6"/>
  <c r="X310" i="6"/>
  <c r="Z310" i="6" s="1"/>
  <c r="K310" i="6"/>
  <c r="L310" i="6" s="1"/>
  <c r="J310" i="6"/>
  <c r="X309" i="6"/>
  <c r="Z309" i="6" s="1"/>
  <c r="K309" i="6"/>
  <c r="L309" i="6" s="1"/>
  <c r="J309" i="6"/>
  <c r="X308" i="6"/>
  <c r="Z308" i="6" s="1"/>
  <c r="K308" i="6"/>
  <c r="L308" i="6" s="1"/>
  <c r="J308" i="6"/>
  <c r="X307" i="6"/>
  <c r="Z307" i="6" s="1"/>
  <c r="J307" i="6"/>
  <c r="X306" i="6"/>
  <c r="Z306" i="6" s="1"/>
  <c r="J306" i="6"/>
  <c r="X305" i="6"/>
  <c r="Z305" i="6" s="1"/>
  <c r="K305" i="6"/>
  <c r="L305" i="6" s="1"/>
  <c r="X304" i="6"/>
  <c r="Z304" i="6" s="1"/>
  <c r="K304" i="6"/>
  <c r="L304" i="6" s="1"/>
  <c r="J304" i="6"/>
  <c r="N304" i="6"/>
  <c r="X303" i="6"/>
  <c r="Z303" i="6" s="1"/>
  <c r="J303" i="6"/>
  <c r="X302" i="6"/>
  <c r="Z302" i="6" s="1"/>
  <c r="K302" i="6"/>
  <c r="L302" i="6" s="1"/>
  <c r="J302" i="6"/>
  <c r="X301" i="6"/>
  <c r="Z301" i="6" s="1"/>
  <c r="K301" i="6"/>
  <c r="L301" i="6" s="1"/>
  <c r="J301" i="6"/>
  <c r="X300" i="6"/>
  <c r="Z300" i="6" s="1"/>
  <c r="K300" i="6"/>
  <c r="J300" i="6"/>
  <c r="L300" i="6"/>
  <c r="X299" i="6"/>
  <c r="Z299" i="6" s="1"/>
  <c r="J299" i="6"/>
  <c r="K299" i="6"/>
  <c r="L299" i="6" s="1"/>
  <c r="X298" i="6"/>
  <c r="J298" i="6"/>
  <c r="K298" i="6"/>
  <c r="L298" i="6" s="1"/>
  <c r="X297" i="6"/>
  <c r="K297" i="6"/>
  <c r="L297" i="6" s="1"/>
  <c r="X296" i="6"/>
  <c r="Z296" i="6" s="1"/>
  <c r="K296" i="6"/>
  <c r="L296" i="6" s="1"/>
  <c r="J296" i="6"/>
  <c r="X295" i="6"/>
  <c r="Z295" i="6" s="1"/>
  <c r="K295" i="6"/>
  <c r="L295" i="6" s="1"/>
  <c r="J295" i="6"/>
  <c r="X294" i="6"/>
  <c r="Z294" i="6" s="1"/>
  <c r="J294" i="6"/>
  <c r="X293" i="6"/>
  <c r="J293" i="6"/>
  <c r="K293" i="6"/>
  <c r="L293" i="6" s="1"/>
  <c r="X292" i="6"/>
  <c r="K292" i="6"/>
  <c r="X291" i="6"/>
  <c r="Z291" i="6" s="1"/>
  <c r="K291" i="6"/>
  <c r="L291" i="6" s="1"/>
  <c r="J291" i="6"/>
  <c r="X290" i="6"/>
  <c r="Z290" i="6" s="1"/>
  <c r="J290" i="6"/>
  <c r="X289" i="6"/>
  <c r="Z289" i="6" s="1"/>
  <c r="K289" i="6"/>
  <c r="L289" i="6" s="1"/>
  <c r="J289" i="6"/>
  <c r="X288" i="6"/>
  <c r="Z288" i="6" s="1"/>
  <c r="N288" i="6"/>
  <c r="K288" i="6"/>
  <c r="L288" i="6" s="1"/>
  <c r="J288" i="6"/>
  <c r="X287" i="6"/>
  <c r="Z287" i="6" s="1"/>
  <c r="K287" i="6"/>
  <c r="J287" i="6"/>
  <c r="X286" i="6"/>
  <c r="Z286" i="6" s="1"/>
  <c r="J286" i="6"/>
  <c r="K286" i="6"/>
  <c r="L286" i="6" s="1"/>
  <c r="X285" i="6"/>
  <c r="Z285" i="6" s="1"/>
  <c r="J285" i="6"/>
  <c r="X284" i="6"/>
  <c r="Z284" i="6" s="1"/>
  <c r="K284" i="6"/>
  <c r="L284" i="6" s="1"/>
  <c r="X283" i="6"/>
  <c r="Z283" i="6" s="1"/>
  <c r="K283" i="6"/>
  <c r="L283" i="6" s="1"/>
  <c r="J283" i="6"/>
  <c r="X282" i="6"/>
  <c r="Z282" i="6" s="1"/>
  <c r="J282" i="6"/>
  <c r="X281" i="6"/>
  <c r="Z281" i="6" s="1"/>
  <c r="J281" i="6"/>
  <c r="X280" i="6"/>
  <c r="Z280" i="6" s="1"/>
  <c r="K280" i="6"/>
  <c r="L280" i="6" s="1"/>
  <c r="J280" i="6"/>
  <c r="X279" i="6"/>
  <c r="Z279" i="6" s="1"/>
  <c r="K279" i="6"/>
  <c r="L279" i="6" s="1"/>
  <c r="J279" i="6"/>
  <c r="X278" i="6"/>
  <c r="Z278" i="6" s="1"/>
  <c r="J278" i="6"/>
  <c r="K278" i="6"/>
  <c r="L278" i="6" s="1"/>
  <c r="X277" i="6"/>
  <c r="J277" i="6"/>
  <c r="X276" i="6"/>
  <c r="Z276" i="6" s="1"/>
  <c r="K276" i="6"/>
  <c r="L276" i="6" s="1"/>
  <c r="X275" i="6"/>
  <c r="Z275" i="6" s="1"/>
  <c r="N275" i="6"/>
  <c r="K275" i="6"/>
  <c r="L275" i="6" s="1"/>
  <c r="J275" i="6"/>
  <c r="X274" i="6"/>
  <c r="Z274" i="6" s="1"/>
  <c r="K274" i="6"/>
  <c r="L274" i="6" s="1"/>
  <c r="J274" i="6"/>
  <c r="X273" i="6"/>
  <c r="Z273" i="6" s="1"/>
  <c r="N273" i="6"/>
  <c r="J273" i="6"/>
  <c r="K273" i="6"/>
  <c r="L273" i="6" s="1"/>
  <c r="X272" i="6"/>
  <c r="Z272" i="6" s="1"/>
  <c r="J272" i="6"/>
  <c r="N272" i="6"/>
  <c r="X271" i="6"/>
  <c r="K271" i="6"/>
  <c r="L271" i="6" s="1"/>
  <c r="X270" i="6"/>
  <c r="Z270" i="6" s="1"/>
  <c r="K270" i="6"/>
  <c r="L270" i="6" s="1"/>
  <c r="J270" i="6"/>
  <c r="X269" i="6"/>
  <c r="Z269" i="6" s="1"/>
  <c r="J269" i="6"/>
  <c r="X268" i="6"/>
  <c r="Z268" i="6" s="1"/>
  <c r="J268" i="6"/>
  <c r="X267" i="6"/>
  <c r="Z267" i="6" s="1"/>
  <c r="N267" i="6"/>
  <c r="K267" i="6"/>
  <c r="L267" i="6" s="1"/>
  <c r="J267" i="6"/>
  <c r="X266" i="6"/>
  <c r="Z266" i="6" s="1"/>
  <c r="K266" i="6"/>
  <c r="L266" i="6" s="1"/>
  <c r="J266" i="6"/>
  <c r="X265" i="6"/>
  <c r="Z265" i="6" s="1"/>
  <c r="J265" i="6"/>
  <c r="X264" i="6"/>
  <c r="Z264" i="6" s="1"/>
  <c r="J264" i="6"/>
  <c r="N264" i="6"/>
  <c r="X263" i="6"/>
  <c r="X262" i="6"/>
  <c r="Z262" i="6" s="1"/>
  <c r="K262" i="6"/>
  <c r="L262" i="6" s="1"/>
  <c r="J262" i="6"/>
  <c r="X261" i="6"/>
  <c r="Z261" i="6" s="1"/>
  <c r="J261" i="6"/>
  <c r="X260" i="6"/>
  <c r="Z260" i="6" s="1"/>
  <c r="J260" i="6"/>
  <c r="X259" i="6"/>
  <c r="Z259" i="6" s="1"/>
  <c r="K259" i="6"/>
  <c r="L259" i="6" s="1"/>
  <c r="J259" i="6"/>
  <c r="X258" i="6"/>
  <c r="Z258" i="6" s="1"/>
  <c r="K258" i="6"/>
  <c r="L258" i="6" s="1"/>
  <c r="J258" i="6"/>
  <c r="X257" i="6"/>
  <c r="Z257" i="6" s="1"/>
  <c r="J257" i="6"/>
  <c r="X256" i="6"/>
  <c r="J256" i="6"/>
  <c r="N256" i="6"/>
  <c r="X255" i="6"/>
  <c r="Z255" i="6" s="1"/>
  <c r="J255" i="6"/>
  <c r="X254" i="6"/>
  <c r="Z254" i="6" s="1"/>
  <c r="K254" i="6"/>
  <c r="L254" i="6" s="1"/>
  <c r="J254" i="6"/>
  <c r="X253" i="6"/>
  <c r="Z253" i="6" s="1"/>
  <c r="K253" i="6"/>
  <c r="L253" i="6" s="1"/>
  <c r="J253" i="6"/>
  <c r="X252" i="6"/>
  <c r="Z252" i="6" s="1"/>
  <c r="L252" i="6"/>
  <c r="J252" i="6"/>
  <c r="K252" i="6"/>
  <c r="X251" i="6"/>
  <c r="J251" i="6"/>
  <c r="K251" i="6"/>
  <c r="L251" i="6" s="1"/>
  <c r="X250" i="6"/>
  <c r="Z250" i="6" s="1"/>
  <c r="K250" i="6"/>
  <c r="L250" i="6" s="1"/>
  <c r="X249" i="6"/>
  <c r="Z249" i="6" s="1"/>
  <c r="K249" i="6"/>
  <c r="L249" i="6" s="1"/>
  <c r="J249" i="6"/>
  <c r="X248" i="6"/>
  <c r="Z248" i="6" s="1"/>
  <c r="J248" i="6"/>
  <c r="X247" i="6"/>
  <c r="Z247" i="6" s="1"/>
  <c r="N247" i="6"/>
  <c r="K247" i="6"/>
  <c r="L247" i="6" s="1"/>
  <c r="J247" i="6"/>
  <c r="X246" i="6"/>
  <c r="Z246" i="6" s="1"/>
  <c r="K246" i="6"/>
  <c r="L246" i="6" s="1"/>
  <c r="J246" i="6"/>
  <c r="X245" i="6"/>
  <c r="Z245" i="6" s="1"/>
  <c r="L245" i="6"/>
  <c r="K245" i="6"/>
  <c r="J245" i="6"/>
  <c r="X244" i="6"/>
  <c r="Z244" i="6" s="1"/>
  <c r="J244" i="6"/>
  <c r="X243" i="6"/>
  <c r="J243" i="6"/>
  <c r="X242" i="6"/>
  <c r="Z242" i="6" s="1"/>
  <c r="K242" i="6"/>
  <c r="L242" i="6" s="1"/>
  <c r="X241" i="6"/>
  <c r="Z241" i="6" s="1"/>
  <c r="K241" i="6"/>
  <c r="L241" i="6" s="1"/>
  <c r="J241" i="6"/>
  <c r="X240" i="6"/>
  <c r="Z240" i="6" s="1"/>
  <c r="J240" i="6"/>
  <c r="X239" i="6"/>
  <c r="Z239" i="6" s="1"/>
  <c r="K239" i="6"/>
  <c r="L239" i="6" s="1"/>
  <c r="J239" i="6"/>
  <c r="X238" i="6"/>
  <c r="Z238" i="6" s="1"/>
  <c r="K238" i="6"/>
  <c r="L238" i="6" s="1"/>
  <c r="J238" i="6"/>
  <c r="X237" i="6"/>
  <c r="Z237" i="6" s="1"/>
  <c r="K237" i="6"/>
  <c r="L237" i="6" s="1"/>
  <c r="J237" i="6"/>
  <c r="X236" i="6"/>
  <c r="Z236" i="6" s="1"/>
  <c r="J236" i="6"/>
  <c r="X235" i="6"/>
  <c r="Z235" i="6" s="1"/>
  <c r="N235" i="6"/>
  <c r="J235" i="6"/>
  <c r="X234" i="6"/>
  <c r="Z234" i="6" s="1"/>
  <c r="J234" i="6"/>
  <c r="X233" i="6"/>
  <c r="Z233" i="6" s="1"/>
  <c r="K233" i="6"/>
  <c r="L233" i="6" s="1"/>
  <c r="J233" i="6"/>
  <c r="X232" i="6"/>
  <c r="Z232" i="6" s="1"/>
  <c r="L232" i="6"/>
  <c r="K232" i="6"/>
  <c r="J232" i="6"/>
  <c r="X231" i="6"/>
  <c r="Z231" i="6" s="1"/>
  <c r="J231" i="6"/>
  <c r="K231" i="6"/>
  <c r="L231" i="6" s="1"/>
  <c r="X230" i="6"/>
  <c r="J230" i="6"/>
  <c r="K230" i="6"/>
  <c r="L230" i="6" s="1"/>
  <c r="X229" i="6"/>
  <c r="Z229" i="6" s="1"/>
  <c r="K229" i="6"/>
  <c r="L229" i="6" s="1"/>
  <c r="X228" i="6"/>
  <c r="Z228" i="6" s="1"/>
  <c r="K228" i="6"/>
  <c r="L228" i="6" s="1"/>
  <c r="J228" i="6"/>
  <c r="X227" i="6"/>
  <c r="Z227" i="6" s="1"/>
  <c r="J227" i="6"/>
  <c r="X226" i="6"/>
  <c r="Z226" i="6" s="1"/>
  <c r="K226" i="6"/>
  <c r="L226" i="6" s="1"/>
  <c r="J226" i="6"/>
  <c r="X225" i="6"/>
  <c r="Z225" i="6" s="1"/>
  <c r="K225" i="6"/>
  <c r="L225" i="6" s="1"/>
  <c r="J225" i="6"/>
  <c r="X224" i="6"/>
  <c r="Z224" i="6" s="1"/>
  <c r="K224" i="6"/>
  <c r="L224" i="6" s="1"/>
  <c r="J224" i="6"/>
  <c r="X223" i="6"/>
  <c r="Z223" i="6" s="1"/>
  <c r="J223" i="6"/>
  <c r="X222" i="6"/>
  <c r="Z222" i="6" s="1"/>
  <c r="J222" i="6"/>
  <c r="X221" i="6"/>
  <c r="Z221" i="6" s="1"/>
  <c r="K221" i="6"/>
  <c r="L221" i="6" s="1"/>
  <c r="X220" i="6"/>
  <c r="Z220" i="6" s="1"/>
  <c r="K220" i="6"/>
  <c r="L220" i="6" s="1"/>
  <c r="J220" i="6"/>
  <c r="X219" i="6"/>
  <c r="Z219" i="6" s="1"/>
  <c r="J219" i="6"/>
  <c r="X218" i="6"/>
  <c r="Z218" i="6" s="1"/>
  <c r="K218" i="6"/>
  <c r="L218" i="6" s="1"/>
  <c r="J218" i="6"/>
  <c r="X217" i="6"/>
  <c r="Z217" i="6" s="1"/>
  <c r="K217" i="6"/>
  <c r="L217" i="6" s="1"/>
  <c r="J217" i="6"/>
  <c r="X216" i="6"/>
  <c r="Z216" i="6" s="1"/>
  <c r="N216" i="6"/>
  <c r="K216" i="6"/>
  <c r="L216" i="6" s="1"/>
  <c r="X215" i="6"/>
  <c r="Z215" i="6" s="1"/>
  <c r="K215" i="6"/>
  <c r="L215" i="6" s="1"/>
  <c r="J215" i="6"/>
  <c r="X214" i="6"/>
  <c r="Z214" i="6" s="1"/>
  <c r="J214" i="6"/>
  <c r="X213" i="6"/>
  <c r="Z213" i="6" s="1"/>
  <c r="K213" i="6"/>
  <c r="L213" i="6" s="1"/>
  <c r="J213" i="6"/>
  <c r="X212" i="6"/>
  <c r="Z212" i="6" s="1"/>
  <c r="K212" i="6"/>
  <c r="L212" i="6" s="1"/>
  <c r="J212" i="6"/>
  <c r="X211" i="6"/>
  <c r="Z211" i="6" s="1"/>
  <c r="K211" i="6"/>
  <c r="L211" i="6" s="1"/>
  <c r="J211" i="6"/>
  <c r="X210" i="6"/>
  <c r="Z210" i="6" s="1"/>
  <c r="J210" i="6"/>
  <c r="X209" i="6"/>
  <c r="J209" i="6"/>
  <c r="K209" i="6"/>
  <c r="L209" i="6" s="1"/>
  <c r="X208" i="6"/>
  <c r="K208" i="6"/>
  <c r="X207" i="6"/>
  <c r="Z207" i="6" s="1"/>
  <c r="K207" i="6"/>
  <c r="L207" i="6" s="1"/>
  <c r="J207" i="6"/>
  <c r="X206" i="6"/>
  <c r="Z206" i="6" s="1"/>
  <c r="J206" i="6"/>
  <c r="X205" i="6"/>
  <c r="Z205" i="6" s="1"/>
  <c r="K205" i="6"/>
  <c r="L205" i="6" s="1"/>
  <c r="J205" i="6"/>
  <c r="X204" i="6"/>
  <c r="Z204" i="6" s="1"/>
  <c r="K204" i="6"/>
  <c r="L204" i="6" s="1"/>
  <c r="J204" i="6"/>
  <c r="X203" i="6"/>
  <c r="Z203" i="6" s="1"/>
  <c r="K203" i="6"/>
  <c r="J203" i="6"/>
  <c r="X202" i="6"/>
  <c r="Z202" i="6" s="1"/>
  <c r="J202" i="6"/>
  <c r="K202" i="6"/>
  <c r="L202" i="6" s="1"/>
  <c r="X201" i="6"/>
  <c r="Z201" i="6" s="1"/>
  <c r="J201" i="6"/>
  <c r="X200" i="6"/>
  <c r="Z200" i="6" s="1"/>
  <c r="K200" i="6"/>
  <c r="L200" i="6" s="1"/>
  <c r="X199" i="6"/>
  <c r="Z199" i="6" s="1"/>
  <c r="K199" i="6"/>
  <c r="L199" i="6" s="1"/>
  <c r="J199" i="6"/>
  <c r="X198" i="6"/>
  <c r="Z198" i="6" s="1"/>
  <c r="J198" i="6"/>
  <c r="X197" i="6"/>
  <c r="Z197" i="6" s="1"/>
  <c r="J197" i="6"/>
  <c r="X196" i="6"/>
  <c r="Z196" i="6" s="1"/>
  <c r="J196" i="6"/>
  <c r="K196" i="6"/>
  <c r="L196" i="6" s="1"/>
  <c r="X195" i="6"/>
  <c r="Z195" i="6" s="1"/>
  <c r="K195" i="6"/>
  <c r="L195" i="6" s="1"/>
  <c r="X194" i="6"/>
  <c r="Z194" i="6" s="1"/>
  <c r="K194" i="6"/>
  <c r="L194" i="6" s="1"/>
  <c r="J194" i="6"/>
  <c r="X193" i="6"/>
  <c r="Z193" i="6" s="1"/>
  <c r="J193" i="6"/>
  <c r="X192" i="6"/>
  <c r="Z192" i="6" s="1"/>
  <c r="N192" i="6"/>
  <c r="K192" i="6"/>
  <c r="L192" i="6" s="1"/>
  <c r="J192" i="6"/>
  <c r="X191" i="6"/>
  <c r="Z191" i="6" s="1"/>
  <c r="K191" i="6"/>
  <c r="L191" i="6" s="1"/>
  <c r="J191" i="6"/>
  <c r="X190" i="6"/>
  <c r="Z190" i="6" s="1"/>
  <c r="K190" i="6"/>
  <c r="L190" i="6" s="1"/>
  <c r="J190" i="6"/>
  <c r="X189" i="6"/>
  <c r="Z189" i="6" s="1"/>
  <c r="J189" i="6"/>
  <c r="K189" i="6"/>
  <c r="L189" i="6" s="1"/>
  <c r="X188" i="6"/>
  <c r="J188" i="6"/>
  <c r="K188" i="6"/>
  <c r="L188" i="6" s="1"/>
  <c r="X187" i="6"/>
  <c r="K187" i="6"/>
  <c r="L187" i="6" s="1"/>
  <c r="X186" i="6"/>
  <c r="Z186" i="6" s="1"/>
  <c r="K186" i="6"/>
  <c r="J186" i="6"/>
  <c r="X185" i="6"/>
  <c r="Z185" i="6" s="1"/>
  <c r="J185" i="6"/>
  <c r="X184" i="6"/>
  <c r="Z184" i="6" s="1"/>
  <c r="N184" i="6"/>
  <c r="J184" i="6"/>
  <c r="X183" i="6"/>
  <c r="Z183" i="6" s="1"/>
  <c r="K183" i="6"/>
  <c r="L183" i="6" s="1"/>
  <c r="J183" i="6"/>
  <c r="X182" i="6"/>
  <c r="Z182" i="6" s="1"/>
  <c r="J182" i="6"/>
  <c r="K182" i="6"/>
  <c r="X181" i="6"/>
  <c r="Z181" i="6" s="1"/>
  <c r="J181" i="6"/>
  <c r="N181" i="6"/>
  <c r="X180" i="6"/>
  <c r="J180" i="6"/>
  <c r="K180" i="6"/>
  <c r="L180" i="6" s="1"/>
  <c r="X179" i="6"/>
  <c r="K179" i="6"/>
  <c r="L179" i="6" s="1"/>
  <c r="J179" i="6"/>
  <c r="X178" i="6"/>
  <c r="Z178" i="6" s="1"/>
  <c r="K178" i="6"/>
  <c r="J178" i="6"/>
  <c r="X177" i="6"/>
  <c r="Z177" i="6" s="1"/>
  <c r="J177" i="6"/>
  <c r="X176" i="6"/>
  <c r="Z176" i="6" s="1"/>
  <c r="K176" i="6"/>
  <c r="L176" i="6" s="1"/>
  <c r="J176" i="6"/>
  <c r="X175" i="6"/>
  <c r="Z175" i="6" s="1"/>
  <c r="J175" i="6"/>
  <c r="X174" i="6"/>
  <c r="J174" i="6"/>
  <c r="K174" i="6"/>
  <c r="L174" i="6" s="1"/>
  <c r="X173" i="6"/>
  <c r="Z173" i="6" s="1"/>
  <c r="K173" i="6"/>
  <c r="L173" i="6" s="1"/>
  <c r="J173" i="6"/>
  <c r="X172" i="6"/>
  <c r="Z172" i="6" s="1"/>
  <c r="J172" i="6"/>
  <c r="X171" i="6"/>
  <c r="Z171" i="6" s="1"/>
  <c r="J171" i="6"/>
  <c r="X170" i="6"/>
  <c r="Z170" i="6" s="1"/>
  <c r="K170" i="6"/>
  <c r="L170" i="6" s="1"/>
  <c r="J170" i="6"/>
  <c r="X169" i="6"/>
  <c r="Z169" i="6" s="1"/>
  <c r="J169" i="6"/>
  <c r="K169" i="6"/>
  <c r="L169" i="6" s="1"/>
  <c r="X168" i="6"/>
  <c r="Z168" i="6" s="1"/>
  <c r="J168" i="6"/>
  <c r="X167" i="6"/>
  <c r="Z167" i="6" s="1"/>
  <c r="J167" i="6"/>
  <c r="X166" i="6"/>
  <c r="Z166" i="6" s="1"/>
  <c r="J166" i="6"/>
  <c r="X165" i="6"/>
  <c r="Z165" i="6" s="1"/>
  <c r="K165" i="6"/>
  <c r="L165" i="6" s="1"/>
  <c r="J165" i="6"/>
  <c r="X164" i="6"/>
  <c r="Z164" i="6" s="1"/>
  <c r="J164" i="6"/>
  <c r="K164" i="6"/>
  <c r="X163" i="6"/>
  <c r="Z163" i="6" s="1"/>
  <c r="J163" i="6"/>
  <c r="X162" i="6"/>
  <c r="J162" i="6"/>
  <c r="X161" i="6"/>
  <c r="Z161" i="6" s="1"/>
  <c r="K161" i="6"/>
  <c r="L161" i="6" s="1"/>
  <c r="J161" i="6"/>
  <c r="X160" i="6"/>
  <c r="Z160" i="6" s="1"/>
  <c r="K160" i="6"/>
  <c r="L160" i="6" s="1"/>
  <c r="J160" i="6"/>
  <c r="X159" i="6"/>
  <c r="Z159" i="6" s="1"/>
  <c r="J159" i="6"/>
  <c r="X158" i="6"/>
  <c r="Z158" i="6" s="1"/>
  <c r="K158" i="6"/>
  <c r="L158" i="6" s="1"/>
  <c r="J158" i="6"/>
  <c r="X157" i="6"/>
  <c r="Z157" i="6" s="1"/>
  <c r="K157" i="6"/>
  <c r="L157" i="6" s="1"/>
  <c r="J157" i="6"/>
  <c r="X156" i="6"/>
  <c r="Z156" i="6" s="1"/>
  <c r="K156" i="6"/>
  <c r="J156" i="6"/>
  <c r="N156" i="6"/>
  <c r="X155" i="6"/>
  <c r="Z155" i="6" s="1"/>
  <c r="J155" i="6"/>
  <c r="X154" i="6"/>
  <c r="J154" i="6"/>
  <c r="K154" i="6"/>
  <c r="L154" i="6" s="1"/>
  <c r="X153" i="6"/>
  <c r="K153" i="6"/>
  <c r="J153" i="6"/>
  <c r="X152" i="6"/>
  <c r="Z152" i="6" s="1"/>
  <c r="K152" i="6"/>
  <c r="L152" i="6" s="1"/>
  <c r="J152" i="6"/>
  <c r="N152" i="6"/>
  <c r="X151" i="6"/>
  <c r="Z151" i="6" s="1"/>
  <c r="N151" i="6"/>
  <c r="J151" i="6"/>
  <c r="X150" i="6"/>
  <c r="Z150" i="6" s="1"/>
  <c r="K150" i="6"/>
  <c r="L150" i="6" s="1"/>
  <c r="J150" i="6"/>
  <c r="X149" i="6"/>
  <c r="Z149" i="6" s="1"/>
  <c r="K149" i="6"/>
  <c r="L149" i="6" s="1"/>
  <c r="J149" i="6"/>
  <c r="N149" i="6"/>
  <c r="X148" i="6"/>
  <c r="Z148" i="6" s="1"/>
  <c r="J148" i="6"/>
  <c r="K148" i="6"/>
  <c r="L148" i="6" s="1"/>
  <c r="X147" i="6"/>
  <c r="Z147" i="6" s="1"/>
  <c r="J147" i="6"/>
  <c r="X146" i="6"/>
  <c r="J146" i="6"/>
  <c r="X145" i="6"/>
  <c r="Z145" i="6" s="1"/>
  <c r="K145" i="6"/>
  <c r="L145" i="6" s="1"/>
  <c r="J145" i="6"/>
  <c r="X144" i="6"/>
  <c r="Z144" i="6" s="1"/>
  <c r="K144" i="6"/>
  <c r="L144" i="6" s="1"/>
  <c r="J144" i="6"/>
  <c r="N144" i="6"/>
  <c r="X143" i="6"/>
  <c r="Z143" i="6" s="1"/>
  <c r="K143" i="6"/>
  <c r="J143" i="6"/>
  <c r="X142" i="6"/>
  <c r="Z142" i="6" s="1"/>
  <c r="J142" i="6"/>
  <c r="X141" i="6"/>
  <c r="Z141" i="6" s="1"/>
  <c r="J141" i="6"/>
  <c r="X140" i="6"/>
  <c r="Z140" i="6" s="1"/>
  <c r="J140" i="6"/>
  <c r="K140" i="6"/>
  <c r="L140" i="6" s="1"/>
  <c r="X139" i="6"/>
  <c r="Z139" i="6" s="1"/>
  <c r="K139" i="6"/>
  <c r="L139" i="6" s="1"/>
  <c r="J139" i="6"/>
  <c r="X138" i="6"/>
  <c r="Z138" i="6" s="1"/>
  <c r="J138" i="6"/>
  <c r="X137" i="6"/>
  <c r="Z137" i="6" s="1"/>
  <c r="J137" i="6"/>
  <c r="X136" i="6"/>
  <c r="Z136" i="6" s="1"/>
  <c r="K136" i="6"/>
  <c r="L136" i="6" s="1"/>
  <c r="J136" i="6"/>
  <c r="N136" i="6"/>
  <c r="X135" i="6"/>
  <c r="Z135" i="6" s="1"/>
  <c r="K135" i="6"/>
  <c r="L135" i="6" s="1"/>
  <c r="J135" i="6"/>
  <c r="X134" i="6"/>
  <c r="Z134" i="6" s="1"/>
  <c r="J134" i="6"/>
  <c r="X133" i="6"/>
  <c r="Z133" i="6" s="1"/>
  <c r="K133" i="6"/>
  <c r="L133" i="6" s="1"/>
  <c r="J133" i="6"/>
  <c r="X132" i="6"/>
  <c r="Z132" i="6" s="1"/>
  <c r="N132" i="6"/>
  <c r="K132" i="6"/>
  <c r="L132" i="6" s="1"/>
  <c r="J132" i="6"/>
  <c r="X131" i="6"/>
  <c r="Z131" i="6" s="1"/>
  <c r="K131" i="6"/>
  <c r="L131" i="6" s="1"/>
  <c r="J131" i="6"/>
  <c r="X130" i="6"/>
  <c r="Z130" i="6" s="1"/>
  <c r="K130" i="6"/>
  <c r="L130" i="6" s="1"/>
  <c r="J130" i="6"/>
  <c r="X129" i="6"/>
  <c r="K129" i="6"/>
  <c r="L129" i="6" s="1"/>
  <c r="J129" i="6"/>
  <c r="X128" i="6"/>
  <c r="Z128" i="6" s="1"/>
  <c r="N128" i="6"/>
  <c r="K128" i="6"/>
  <c r="L128" i="6" s="1"/>
  <c r="J128" i="6"/>
  <c r="X127" i="6"/>
  <c r="K127" i="6"/>
  <c r="L127" i="6" s="1"/>
  <c r="J127" i="6"/>
  <c r="X126" i="6"/>
  <c r="Z126" i="6" s="1"/>
  <c r="N126" i="6"/>
  <c r="K126" i="6"/>
  <c r="L126" i="6" s="1"/>
  <c r="J126" i="6"/>
  <c r="X125" i="6"/>
  <c r="Z125" i="6" s="1"/>
  <c r="K125" i="6"/>
  <c r="L125" i="6" s="1"/>
  <c r="J125" i="6"/>
  <c r="X124" i="6"/>
  <c r="Z124" i="6" s="1"/>
  <c r="K124" i="6"/>
  <c r="L124" i="6" s="1"/>
  <c r="J124" i="6"/>
  <c r="X123" i="6"/>
  <c r="K123" i="6"/>
  <c r="L123" i="6" s="1"/>
  <c r="J123" i="6"/>
  <c r="X122" i="6"/>
  <c r="Z122" i="6" s="1"/>
  <c r="K122" i="6"/>
  <c r="L122" i="6" s="1"/>
  <c r="J122" i="6"/>
  <c r="X121" i="6"/>
  <c r="K121" i="6"/>
  <c r="L121" i="6" s="1"/>
  <c r="J121" i="6"/>
  <c r="X120" i="6"/>
  <c r="Z120" i="6" s="1"/>
  <c r="N120" i="6"/>
  <c r="K120" i="6"/>
  <c r="L120" i="6" s="1"/>
  <c r="J120" i="6"/>
  <c r="X119" i="6"/>
  <c r="Z119" i="6" s="1"/>
  <c r="K119" i="6"/>
  <c r="L119" i="6" s="1"/>
  <c r="J119" i="6"/>
  <c r="X118" i="6"/>
  <c r="Z118" i="6" s="1"/>
  <c r="L118" i="6"/>
  <c r="K118" i="6"/>
  <c r="J118" i="6"/>
  <c r="X117" i="6"/>
  <c r="Z117" i="6" s="1"/>
  <c r="K117" i="6"/>
  <c r="L117" i="6" s="1"/>
  <c r="J117" i="6"/>
  <c r="X116" i="6"/>
  <c r="Z116" i="6" s="1"/>
  <c r="K116" i="6"/>
  <c r="L116" i="6" s="1"/>
  <c r="J116" i="6"/>
  <c r="X115" i="6"/>
  <c r="Z115" i="6" s="1"/>
  <c r="K115" i="6"/>
  <c r="L115" i="6" s="1"/>
  <c r="J115" i="6"/>
  <c r="X114" i="6"/>
  <c r="Z114" i="6" s="1"/>
  <c r="K114" i="6"/>
  <c r="L114" i="6" s="1"/>
  <c r="J114" i="6"/>
  <c r="X113" i="6"/>
  <c r="K113" i="6"/>
  <c r="L113" i="6" s="1"/>
  <c r="J113" i="6"/>
  <c r="X112" i="6"/>
  <c r="Z112" i="6" s="1"/>
  <c r="K112" i="6"/>
  <c r="L112" i="6" s="1"/>
  <c r="J112" i="6"/>
  <c r="X111" i="6"/>
  <c r="K111" i="6"/>
  <c r="L111" i="6" s="1"/>
  <c r="J111" i="6"/>
  <c r="X110" i="6"/>
  <c r="Z110" i="6" s="1"/>
  <c r="K110" i="6"/>
  <c r="L110" i="6" s="1"/>
  <c r="J110" i="6"/>
  <c r="X109" i="6"/>
  <c r="Z109" i="6" s="1"/>
  <c r="K109" i="6"/>
  <c r="L109" i="6" s="1"/>
  <c r="J109" i="6"/>
  <c r="X108" i="6"/>
  <c r="Z108" i="6" s="1"/>
  <c r="K108" i="6"/>
  <c r="L108" i="6" s="1"/>
  <c r="J108" i="6"/>
  <c r="X107" i="6"/>
  <c r="K107" i="6"/>
  <c r="L107" i="6" s="1"/>
  <c r="J107" i="6"/>
  <c r="X106" i="6"/>
  <c r="Z106" i="6" s="1"/>
  <c r="K106" i="6"/>
  <c r="L106" i="6" s="1"/>
  <c r="J106" i="6"/>
  <c r="X105" i="6"/>
  <c r="K105" i="6"/>
  <c r="L105" i="6" s="1"/>
  <c r="J105" i="6"/>
  <c r="X104" i="6"/>
  <c r="Z104" i="6" s="1"/>
  <c r="K104" i="6"/>
  <c r="L104" i="6" s="1"/>
  <c r="J104" i="6"/>
  <c r="X103" i="6"/>
  <c r="Z103" i="6" s="1"/>
  <c r="S103" i="6"/>
  <c r="K103" i="6"/>
  <c r="L103" i="6" s="1"/>
  <c r="X102" i="6"/>
  <c r="Z102" i="6" s="1"/>
  <c r="K102" i="6"/>
  <c r="L102" i="6" s="1"/>
  <c r="J102" i="6"/>
  <c r="X101" i="6"/>
  <c r="Z101" i="6" s="1"/>
  <c r="N101" i="6"/>
  <c r="K101" i="6"/>
  <c r="L101" i="6" s="1"/>
  <c r="J101" i="6"/>
  <c r="X100" i="6"/>
  <c r="Z100" i="6" s="1"/>
  <c r="K100" i="6"/>
  <c r="L100" i="6" s="1"/>
  <c r="J100" i="6"/>
  <c r="X99" i="6"/>
  <c r="Z99" i="6" s="1"/>
  <c r="N99" i="6"/>
  <c r="K99" i="6"/>
  <c r="L99" i="6" s="1"/>
  <c r="X98" i="6"/>
  <c r="Z98" i="6" s="1"/>
  <c r="K98" i="6"/>
  <c r="L98" i="6" s="1"/>
  <c r="J98" i="6"/>
  <c r="X97" i="6"/>
  <c r="Z97" i="6" s="1"/>
  <c r="S97" i="6"/>
  <c r="N97" i="6"/>
  <c r="K97" i="6"/>
  <c r="L97" i="6" s="1"/>
  <c r="J97" i="6"/>
  <c r="X96" i="6"/>
  <c r="Z96" i="6" s="1"/>
  <c r="N96" i="6"/>
  <c r="K96" i="6"/>
  <c r="L96" i="6" s="1"/>
  <c r="J96" i="6"/>
  <c r="X95" i="6"/>
  <c r="Z95" i="6" s="1"/>
  <c r="N95" i="6"/>
  <c r="K95" i="6"/>
  <c r="L95" i="6" s="1"/>
  <c r="J95" i="6"/>
  <c r="X94" i="6"/>
  <c r="Z94" i="6" s="1"/>
  <c r="K94" i="6"/>
  <c r="L94" i="6" s="1"/>
  <c r="J94" i="6"/>
  <c r="X93" i="6"/>
  <c r="Z93" i="6" s="1"/>
  <c r="K93" i="6"/>
  <c r="X92" i="6"/>
  <c r="Z92" i="6" s="1"/>
  <c r="K92" i="6"/>
  <c r="X91" i="6"/>
  <c r="Z91" i="6" s="1"/>
  <c r="X90" i="6"/>
  <c r="Z90" i="6" s="1"/>
  <c r="N90" i="6"/>
  <c r="X89" i="6"/>
  <c r="Z89" i="6" s="1"/>
  <c r="K89" i="6"/>
  <c r="X88" i="6"/>
  <c r="Z88" i="6" s="1"/>
  <c r="K88" i="6"/>
  <c r="K86" i="6"/>
  <c r="K85" i="6"/>
  <c r="K84" i="6"/>
  <c r="K82" i="6"/>
  <c r="K80" i="6"/>
  <c r="K79" i="6"/>
  <c r="K78" i="6"/>
  <c r="K77" i="6"/>
  <c r="L77" i="6" s="1"/>
  <c r="N77" i="6"/>
  <c r="K76" i="6"/>
  <c r="K75" i="6"/>
  <c r="K74" i="6"/>
  <c r="K72" i="6"/>
  <c r="K70" i="6"/>
  <c r="K69" i="6"/>
  <c r="L69" i="6" s="1"/>
  <c r="K68" i="6"/>
  <c r="K66" i="6"/>
  <c r="K64" i="6"/>
  <c r="K63" i="6"/>
  <c r="L63" i="6" s="1"/>
  <c r="J63" i="6"/>
  <c r="K62" i="6"/>
  <c r="L62" i="6" s="1"/>
  <c r="J62" i="6"/>
  <c r="K61" i="6"/>
  <c r="J61" i="6"/>
  <c r="K60" i="6"/>
  <c r="J60" i="6"/>
  <c r="K59" i="6"/>
  <c r="L59" i="6" s="1"/>
  <c r="J59" i="6"/>
  <c r="K58" i="6"/>
  <c r="L58" i="6" s="1"/>
  <c r="J58" i="6"/>
  <c r="K57" i="6"/>
  <c r="J57" i="6"/>
  <c r="K56" i="6"/>
  <c r="J56" i="6"/>
  <c r="N55" i="6"/>
  <c r="K55" i="6"/>
  <c r="L55" i="6" s="1"/>
  <c r="J55" i="6"/>
  <c r="K54" i="6"/>
  <c r="L54" i="6" s="1"/>
  <c r="J54" i="6"/>
  <c r="K53" i="6"/>
  <c r="J53" i="6"/>
  <c r="K52" i="6"/>
  <c r="J52" i="6"/>
  <c r="K51" i="6"/>
  <c r="L51" i="6" s="1"/>
  <c r="J51" i="6"/>
  <c r="K50" i="6"/>
  <c r="L50" i="6" s="1"/>
  <c r="J50" i="6"/>
  <c r="K49" i="6"/>
  <c r="J49" i="6"/>
  <c r="K48" i="6"/>
  <c r="J48" i="6"/>
  <c r="K47" i="6"/>
  <c r="L47" i="6" s="1"/>
  <c r="J47" i="6"/>
  <c r="K46" i="6"/>
  <c r="L46" i="6" s="1"/>
  <c r="J46" i="6"/>
  <c r="K45" i="6"/>
  <c r="J45" i="6"/>
  <c r="K44" i="6"/>
  <c r="J44" i="6"/>
  <c r="K43" i="6"/>
  <c r="L43" i="6" s="1"/>
  <c r="J43" i="6"/>
  <c r="Q42" i="6"/>
  <c r="K42" i="6"/>
  <c r="K41" i="6"/>
  <c r="L41" i="6" s="1"/>
  <c r="K40" i="6"/>
  <c r="L40" i="6" s="1"/>
  <c r="K39" i="6"/>
  <c r="K38" i="6"/>
  <c r="K37" i="6"/>
  <c r="L37" i="6" s="1"/>
  <c r="K36" i="6"/>
  <c r="L36" i="6" s="1"/>
  <c r="K35" i="6"/>
  <c r="K34" i="6"/>
  <c r="K33" i="6"/>
  <c r="L33" i="6" s="1"/>
  <c r="J33" i="6"/>
  <c r="N33" i="6"/>
  <c r="K32" i="6"/>
  <c r="L32" i="6" s="1"/>
  <c r="K31" i="6"/>
  <c r="L31" i="6" s="1"/>
  <c r="J31" i="6"/>
  <c r="J30" i="6"/>
  <c r="K29" i="6"/>
  <c r="L29" i="6" s="1"/>
  <c r="J29" i="6"/>
  <c r="N29" i="6"/>
  <c r="K28" i="6"/>
  <c r="L28" i="6" s="1"/>
  <c r="J28" i="6"/>
  <c r="J27" i="6"/>
  <c r="N26" i="6"/>
  <c r="K26" i="6"/>
  <c r="L26" i="6" s="1"/>
  <c r="J26" i="6"/>
  <c r="K25" i="6"/>
  <c r="L25" i="6" s="1"/>
  <c r="K24" i="6"/>
  <c r="L24" i="6" s="1"/>
  <c r="J23" i="6"/>
  <c r="K23" i="6"/>
  <c r="J22" i="6"/>
  <c r="N22" i="6"/>
  <c r="J21" i="6"/>
  <c r="K21" i="6"/>
  <c r="L21" i="6" s="1"/>
  <c r="K20" i="6"/>
  <c r="L20" i="6" s="1"/>
  <c r="J20" i="6"/>
  <c r="J19" i="6"/>
  <c r="K19" i="6"/>
  <c r="L19" i="6" s="1"/>
  <c r="K18" i="6"/>
  <c r="L18" i="6" s="1"/>
  <c r="J18" i="6"/>
  <c r="K17" i="6"/>
  <c r="L17" i="6" s="1"/>
  <c r="K16" i="6"/>
  <c r="L16" i="6" s="1"/>
  <c r="K15" i="6"/>
  <c r="L15" i="6" s="1"/>
  <c r="J15" i="6"/>
  <c r="J14" i="6"/>
  <c r="K13" i="6"/>
  <c r="L13" i="6" s="1"/>
  <c r="J13" i="6"/>
  <c r="K12" i="6"/>
  <c r="L12" i="6" s="1"/>
  <c r="J12" i="6"/>
  <c r="J11" i="6"/>
  <c r="K10" i="6"/>
  <c r="J10" i="6"/>
  <c r="K9" i="6"/>
  <c r="L9" i="6" s="1"/>
  <c r="K8" i="6"/>
  <c r="J7" i="6"/>
  <c r="K7" i="6"/>
  <c r="L7" i="6" s="1"/>
  <c r="J6" i="6"/>
  <c r="J5" i="6"/>
  <c r="K5" i="6"/>
  <c r="L5" i="6" s="1"/>
  <c r="N5" i="6"/>
  <c r="K4" i="6"/>
  <c r="L4" i="6" s="1"/>
  <c r="L76" i="6" l="1"/>
  <c r="L68" i="6"/>
  <c r="L72" i="6"/>
  <c r="L79" i="6"/>
  <c r="L86" i="6"/>
  <c r="L66" i="6"/>
  <c r="N88" i="6"/>
  <c r="T1091" i="8"/>
  <c r="L64" i="3"/>
  <c r="M64" i="3"/>
  <c r="N64" i="3" s="1"/>
  <c r="M72" i="3"/>
  <c r="N72" i="3" s="1"/>
  <c r="L72" i="3"/>
  <c r="E64" i="6"/>
  <c r="M64" i="6" s="1"/>
  <c r="N64" i="6" s="1"/>
  <c r="L64" i="6"/>
  <c r="L74" i="6"/>
  <c r="M65" i="3"/>
  <c r="N65" i="3" s="1"/>
  <c r="L65" i="3"/>
  <c r="L73" i="3"/>
  <c r="M73" i="3"/>
  <c r="N73" i="3" s="1"/>
  <c r="M68" i="3"/>
  <c r="N68" i="3" s="1"/>
  <c r="L68" i="3"/>
  <c r="L84" i="3"/>
  <c r="M84" i="3"/>
  <c r="N84" i="3" s="1"/>
  <c r="L81" i="3"/>
  <c r="M76" i="3"/>
  <c r="N76" i="3" s="1"/>
  <c r="L88" i="6"/>
  <c r="N79" i="6"/>
  <c r="N71" i="3"/>
  <c r="M75" i="3"/>
  <c r="N75" i="3" s="1"/>
  <c r="L77" i="3"/>
  <c r="L79" i="3"/>
  <c r="L86" i="3"/>
  <c r="N91" i="3"/>
  <c r="N71" i="6"/>
  <c r="L80" i="6"/>
  <c r="E86" i="6"/>
  <c r="M86" i="6" s="1"/>
  <c r="N86" i="6" s="1"/>
  <c r="L67" i="3"/>
  <c r="N76" i="6"/>
  <c r="N83" i="3"/>
  <c r="N78" i="6"/>
  <c r="L70" i="6"/>
  <c r="N73" i="6"/>
  <c r="N75" i="6"/>
  <c r="N81" i="6"/>
  <c r="N89" i="6"/>
  <c r="N93" i="6"/>
  <c r="E65" i="6"/>
  <c r="M65" i="6" s="1"/>
  <c r="N65" i="6" s="1"/>
  <c r="E67" i="6"/>
  <c r="M67" i="6" s="1"/>
  <c r="N67" i="6" s="1"/>
  <c r="E85" i="6"/>
  <c r="M85" i="6" s="1"/>
  <c r="N85" i="6" s="1"/>
  <c r="E87" i="6"/>
  <c r="M87" i="6" s="1"/>
  <c r="N87" i="6" s="1"/>
  <c r="E91" i="6"/>
  <c r="M91" i="6" s="1"/>
  <c r="N91" i="6" s="1"/>
  <c r="L75" i="6"/>
  <c r="L84" i="6"/>
  <c r="L89" i="6"/>
  <c r="L93" i="6"/>
  <c r="L82" i="6"/>
  <c r="L85" i="6"/>
  <c r="K22" i="6"/>
  <c r="L22" i="6" s="1"/>
  <c r="N23" i="6"/>
  <c r="L34" i="6"/>
  <c r="L38" i="6"/>
  <c r="L42" i="6"/>
  <c r="N80" i="6"/>
  <c r="K175" i="6"/>
  <c r="L175" i="6" s="1"/>
  <c r="N190" i="6"/>
  <c r="K235" i="6"/>
  <c r="L235" i="6" s="1"/>
  <c r="N237" i="6"/>
  <c r="K256" i="6"/>
  <c r="L256" i="6" s="1"/>
  <c r="K264" i="6"/>
  <c r="L264" i="6" s="1"/>
  <c r="N300" i="6"/>
  <c r="K382" i="6"/>
  <c r="L382" i="6" s="1"/>
  <c r="K394" i="6"/>
  <c r="L394" i="6" s="1"/>
  <c r="K423" i="6"/>
  <c r="L423" i="6" s="1"/>
  <c r="K556" i="6"/>
  <c r="L556" i="6" s="1"/>
  <c r="K568" i="6"/>
  <c r="L568" i="6" s="1"/>
  <c r="K661" i="6"/>
  <c r="L661" i="6" s="1"/>
  <c r="N46" i="6"/>
  <c r="N50" i="6"/>
  <c r="N54" i="6"/>
  <c r="N58" i="6"/>
  <c r="N62" i="6"/>
  <c r="K65" i="6"/>
  <c r="L65" i="6" s="1"/>
  <c r="K81" i="6"/>
  <c r="L81" i="6" s="1"/>
  <c r="L92" i="6"/>
  <c r="Z105" i="6"/>
  <c r="Z121" i="6"/>
  <c r="Z153" i="6"/>
  <c r="K159" i="6"/>
  <c r="L159" i="6" s="1"/>
  <c r="Z208" i="6"/>
  <c r="K214" i="6"/>
  <c r="L214" i="6" s="1"/>
  <c r="K222" i="6"/>
  <c r="L222" i="6" s="1"/>
  <c r="Z230" i="6"/>
  <c r="K243" i="6"/>
  <c r="L243" i="6" s="1"/>
  <c r="Z251" i="6"/>
  <c r="K265" i="6"/>
  <c r="L265" i="6" s="1"/>
  <c r="Z292" i="6"/>
  <c r="K306" i="6"/>
  <c r="L306" i="6" s="1"/>
  <c r="Z314" i="6"/>
  <c r="L316" i="6"/>
  <c r="Z318" i="6"/>
  <c r="K324" i="6"/>
  <c r="L324" i="6" s="1"/>
  <c r="Z335" i="6"/>
  <c r="Z340" i="6"/>
  <c r="L346" i="6"/>
  <c r="Z351" i="6"/>
  <c r="L356" i="6"/>
  <c r="K359" i="6"/>
  <c r="L359" i="6" s="1"/>
  <c r="K361" i="6"/>
  <c r="L361" i="6" s="1"/>
  <c r="N368" i="6"/>
  <c r="K389" i="6"/>
  <c r="L389" i="6" s="1"/>
  <c r="K403" i="6"/>
  <c r="L403" i="6" s="1"/>
  <c r="Z425" i="6"/>
  <c r="K453" i="6"/>
  <c r="L453" i="6" s="1"/>
  <c r="K472" i="6"/>
  <c r="L472" i="6" s="1"/>
  <c r="K496" i="6"/>
  <c r="L496" i="6" s="1"/>
  <c r="K532" i="6"/>
  <c r="L532" i="6" s="1"/>
  <c r="Z552" i="6"/>
  <c r="K710" i="6"/>
  <c r="L710" i="6" s="1"/>
  <c r="N985" i="6"/>
  <c r="L10" i="6"/>
  <c r="L45" i="6"/>
  <c r="L49" i="6"/>
  <c r="L53" i="6"/>
  <c r="L57" i="6"/>
  <c r="L61" i="6"/>
  <c r="K71" i="6"/>
  <c r="L71" i="6" s="1"/>
  <c r="K87" i="6"/>
  <c r="L87" i="6" s="1"/>
  <c r="K90" i="6"/>
  <c r="L90" i="6" s="1"/>
  <c r="N92" i="6"/>
  <c r="Z107" i="6"/>
  <c r="Z123" i="6"/>
  <c r="K141" i="6"/>
  <c r="L141" i="6" s="1"/>
  <c r="L143" i="6"/>
  <c r="Z146" i="6"/>
  <c r="Z154" i="6"/>
  <c r="K167" i="6"/>
  <c r="L167" i="6" s="1"/>
  <c r="K177" i="6"/>
  <c r="L177" i="6" s="1"/>
  <c r="K185" i="6"/>
  <c r="L185" i="6" s="1"/>
  <c r="K201" i="6"/>
  <c r="L201" i="6" s="1"/>
  <c r="L203" i="6"/>
  <c r="Z209" i="6"/>
  <c r="N210" i="6"/>
  <c r="K223" i="6"/>
  <c r="L223" i="6" s="1"/>
  <c r="K234" i="6"/>
  <c r="L234" i="6" s="1"/>
  <c r="K244" i="6"/>
  <c r="L244" i="6" s="1"/>
  <c r="K255" i="6"/>
  <c r="L255" i="6" s="1"/>
  <c r="K263" i="6"/>
  <c r="L263" i="6" s="1"/>
  <c r="K272" i="6"/>
  <c r="L272" i="6" s="1"/>
  <c r="K285" i="6"/>
  <c r="L285" i="6" s="1"/>
  <c r="L287" i="6"/>
  <c r="Z293" i="6"/>
  <c r="N294" i="6"/>
  <c r="K307" i="6"/>
  <c r="L307" i="6" s="1"/>
  <c r="N316" i="6"/>
  <c r="Z319" i="6"/>
  <c r="N320" i="6"/>
  <c r="K335" i="6"/>
  <c r="L335" i="6" s="1"/>
  <c r="K340" i="6"/>
  <c r="L340" i="6" s="1"/>
  <c r="N346" i="6"/>
  <c r="Z348" i="6"/>
  <c r="N354" i="6"/>
  <c r="N356" i="6"/>
  <c r="K395" i="6"/>
  <c r="L395" i="6" s="1"/>
  <c r="K513" i="6"/>
  <c r="L513" i="6" s="1"/>
  <c r="K521" i="6"/>
  <c r="L521" i="6" s="1"/>
  <c r="K540" i="6"/>
  <c r="L540" i="6" s="1"/>
  <c r="K544" i="6"/>
  <c r="L544" i="6" s="1"/>
  <c r="Z608" i="6"/>
  <c r="K14" i="6"/>
  <c r="L14" i="6" s="1"/>
  <c r="N143" i="6"/>
  <c r="K172" i="6"/>
  <c r="L172" i="6" s="1"/>
  <c r="N287" i="6"/>
  <c r="K378" i="6"/>
  <c r="L378" i="6" s="1"/>
  <c r="K504" i="6"/>
  <c r="L504" i="6" s="1"/>
  <c r="K564" i="6"/>
  <c r="L564" i="6" s="1"/>
  <c r="K600" i="6"/>
  <c r="L600" i="6" s="1"/>
  <c r="L48" i="6"/>
  <c r="L60" i="6"/>
  <c r="Z111" i="6"/>
  <c r="Z179" i="6"/>
  <c r="K193" i="6"/>
  <c r="L193" i="6" s="1"/>
  <c r="K219" i="6"/>
  <c r="L219" i="6" s="1"/>
  <c r="Z357" i="6"/>
  <c r="K409" i="6"/>
  <c r="L409" i="6" s="1"/>
  <c r="K553" i="6"/>
  <c r="L553" i="6" s="1"/>
  <c r="K708" i="6"/>
  <c r="L708" i="6" s="1"/>
  <c r="K744" i="6"/>
  <c r="L744" i="6" s="1"/>
  <c r="K756" i="6"/>
  <c r="L756" i="6" s="1"/>
  <c r="N979" i="6"/>
  <c r="N981" i="6"/>
  <c r="L8" i="6"/>
  <c r="L23" i="6"/>
  <c r="N44" i="6"/>
  <c r="N48" i="6"/>
  <c r="N52" i="6"/>
  <c r="N56" i="6"/>
  <c r="N60" i="6"/>
  <c r="K73" i="6"/>
  <c r="L73" i="6" s="1"/>
  <c r="Z113" i="6"/>
  <c r="Z129" i="6"/>
  <c r="K138" i="6"/>
  <c r="L138" i="6" s="1"/>
  <c r="L156" i="6"/>
  <c r="Z162" i="6"/>
  <c r="K171" i="6"/>
  <c r="L171" i="6" s="1"/>
  <c r="Z174" i="6"/>
  <c r="Z180" i="6"/>
  <c r="Z188" i="6"/>
  <c r="N189" i="6"/>
  <c r="K198" i="6"/>
  <c r="L198" i="6" s="1"/>
  <c r="K210" i="6"/>
  <c r="L210" i="6" s="1"/>
  <c r="K260" i="6"/>
  <c r="L260" i="6" s="1"/>
  <c r="Z263" i="6"/>
  <c r="K269" i="6"/>
  <c r="L269" i="6" s="1"/>
  <c r="Z277" i="6"/>
  <c r="N278" i="6"/>
  <c r="K282" i="6"/>
  <c r="L282" i="6" s="1"/>
  <c r="K294" i="6"/>
  <c r="L294" i="6" s="1"/>
  <c r="Z298" i="6"/>
  <c r="N299" i="6"/>
  <c r="K320" i="6"/>
  <c r="L320" i="6" s="1"/>
  <c r="Z327" i="6"/>
  <c r="N328" i="6"/>
  <c r="K332" i="6"/>
  <c r="L332" i="6" s="1"/>
  <c r="K337" i="6"/>
  <c r="L337" i="6" s="1"/>
  <c r="Z359" i="6"/>
  <c r="N362" i="6"/>
  <c r="K370" i="6"/>
  <c r="L370" i="6" s="1"/>
  <c r="N381" i="6"/>
  <c r="L381" i="6"/>
  <c r="Z381" i="6"/>
  <c r="N383" i="6"/>
  <c r="N391" i="6"/>
  <c r="K400" i="6"/>
  <c r="L400" i="6" s="1"/>
  <c r="K449" i="6"/>
  <c r="L449" i="6" s="1"/>
  <c r="K457" i="6"/>
  <c r="L457" i="6" s="1"/>
  <c r="K476" i="6"/>
  <c r="L476" i="6" s="1"/>
  <c r="K480" i="6"/>
  <c r="L480" i="6" s="1"/>
  <c r="Z544" i="6"/>
  <c r="K573" i="6"/>
  <c r="L573" i="6" s="1"/>
  <c r="K638" i="6"/>
  <c r="L638" i="6" s="1"/>
  <c r="N203" i="6"/>
  <c r="K30" i="6"/>
  <c r="L30" i="6" s="1"/>
  <c r="L44" i="6"/>
  <c r="L56" i="6"/>
  <c r="Z127" i="6"/>
  <c r="K166" i="6"/>
  <c r="L166" i="6" s="1"/>
  <c r="K184" i="6"/>
  <c r="L184" i="6" s="1"/>
  <c r="Z187" i="6"/>
  <c r="N232" i="6"/>
  <c r="K240" i="6"/>
  <c r="L240" i="6" s="1"/>
  <c r="N253" i="6"/>
  <c r="N338" i="6"/>
  <c r="N343" i="6"/>
  <c r="K468" i="6"/>
  <c r="L468" i="6" s="1"/>
  <c r="Z488" i="6"/>
  <c r="K639" i="6"/>
  <c r="L639" i="6" s="1"/>
  <c r="L35" i="6"/>
  <c r="L39" i="6"/>
  <c r="L78" i="6"/>
  <c r="K146" i="6"/>
  <c r="L146" i="6" s="1"/>
  <c r="K162" i="6"/>
  <c r="L162" i="6" s="1"/>
  <c r="L164" i="6"/>
  <c r="L182" i="6"/>
  <c r="K227" i="6"/>
  <c r="L227" i="6" s="1"/>
  <c r="K248" i="6"/>
  <c r="L248" i="6" s="1"/>
  <c r="N265" i="6"/>
  <c r="K277" i="6"/>
  <c r="L277" i="6" s="1"/>
  <c r="K311" i="6"/>
  <c r="L311" i="6" s="1"/>
  <c r="K327" i="6"/>
  <c r="L327" i="6" s="1"/>
  <c r="K353" i="6"/>
  <c r="L353" i="6" s="1"/>
  <c r="N360" i="6"/>
  <c r="L367" i="6"/>
  <c r="L368" i="6"/>
  <c r="K376" i="6"/>
  <c r="L376" i="6" s="1"/>
  <c r="N406" i="6"/>
  <c r="K440" i="6"/>
  <c r="L440" i="6" s="1"/>
  <c r="K500" i="6"/>
  <c r="L500" i="6" s="1"/>
  <c r="K517" i="6"/>
  <c r="L517" i="6" s="1"/>
  <c r="K536" i="6"/>
  <c r="L536" i="6" s="1"/>
  <c r="K560" i="6"/>
  <c r="L560" i="6" s="1"/>
  <c r="K561" i="6"/>
  <c r="L561" i="6" s="1"/>
  <c r="K596" i="6"/>
  <c r="L596" i="6" s="1"/>
  <c r="K261" i="6"/>
  <c r="L261" i="6" s="1"/>
  <c r="K407" i="6"/>
  <c r="L407" i="6" s="1"/>
  <c r="K492" i="6"/>
  <c r="L492" i="6" s="1"/>
  <c r="K581" i="6"/>
  <c r="L581" i="6" s="1"/>
  <c r="K1018" i="6"/>
  <c r="L1018" i="6" s="1"/>
  <c r="L52" i="6"/>
  <c r="K67" i="6"/>
  <c r="L67" i="6" s="1"/>
  <c r="K83" i="6"/>
  <c r="L83" i="6" s="1"/>
  <c r="Z256" i="6"/>
  <c r="Z297" i="6"/>
  <c r="K303" i="6"/>
  <c r="L303" i="6" s="1"/>
  <c r="N333" i="6"/>
  <c r="K6" i="6"/>
  <c r="L6" i="6" s="1"/>
  <c r="N19" i="6"/>
  <c r="K137" i="6"/>
  <c r="L137" i="6" s="1"/>
  <c r="K151" i="6"/>
  <c r="L151" i="6" s="1"/>
  <c r="L153" i="6"/>
  <c r="L178" i="6"/>
  <c r="L186" i="6"/>
  <c r="K197" i="6"/>
  <c r="L197" i="6" s="1"/>
  <c r="K206" i="6"/>
  <c r="L206" i="6" s="1"/>
  <c r="L208" i="6"/>
  <c r="N223" i="6"/>
  <c r="Z243" i="6"/>
  <c r="N244" i="6"/>
  <c r="K257" i="6"/>
  <c r="L257" i="6" s="1"/>
  <c r="K268" i="6"/>
  <c r="L268" i="6" s="1"/>
  <c r="Z271" i="6"/>
  <c r="K281" i="6"/>
  <c r="L281" i="6" s="1"/>
  <c r="K290" i="6"/>
  <c r="L290" i="6" s="1"/>
  <c r="L292" i="6"/>
  <c r="N307" i="6"/>
  <c r="K331" i="6"/>
  <c r="L331" i="6" s="1"/>
  <c r="Z334" i="6"/>
  <c r="Z339" i="6"/>
  <c r="K355" i="6"/>
  <c r="L355" i="6" s="1"/>
  <c r="K357" i="6"/>
  <c r="L357" i="6" s="1"/>
  <c r="K374" i="6"/>
  <c r="L374" i="6" s="1"/>
  <c r="Z409" i="6"/>
  <c r="K489" i="6"/>
  <c r="L489" i="6" s="1"/>
  <c r="K577" i="6"/>
  <c r="L577" i="6" s="1"/>
  <c r="K585" i="6"/>
  <c r="L585" i="6" s="1"/>
  <c r="K604" i="6"/>
  <c r="L604" i="6" s="1"/>
  <c r="K748" i="6"/>
  <c r="L748" i="6" s="1"/>
  <c r="K760" i="6"/>
  <c r="L760" i="6" s="1"/>
  <c r="K608" i="6"/>
  <c r="L608" i="6" s="1"/>
  <c r="Z627" i="6"/>
  <c r="K663" i="6"/>
  <c r="L663" i="6" s="1"/>
  <c r="J1062" i="6"/>
  <c r="J1044" i="6"/>
  <c r="J1038" i="6"/>
  <c r="J1056" i="6"/>
  <c r="J1055" i="6"/>
  <c r="J1037" i="6"/>
  <c r="J1030" i="6"/>
  <c r="J1029" i="6"/>
  <c r="J1019" i="6"/>
  <c r="J1050" i="6"/>
  <c r="J1042" i="6"/>
  <c r="J1022" i="6"/>
  <c r="J1040" i="6"/>
  <c r="J1034" i="6"/>
  <c r="J1026" i="6"/>
  <c r="J1060" i="6"/>
  <c r="J1047" i="6"/>
  <c r="J1032" i="6"/>
  <c r="J1031" i="6"/>
  <c r="J1021" i="6"/>
  <c r="J1048" i="6"/>
  <c r="J1046" i="6"/>
  <c r="J1036" i="6"/>
  <c r="J935" i="6"/>
  <c r="J933" i="6"/>
  <c r="J931" i="6"/>
  <c r="J929" i="6"/>
  <c r="J927" i="6"/>
  <c r="J925" i="6"/>
  <c r="J923" i="6"/>
  <c r="J921" i="6"/>
  <c r="J919" i="6"/>
  <c r="J917" i="6"/>
  <c r="J1058" i="6"/>
  <c r="J1020" i="6"/>
  <c r="J1053" i="6"/>
  <c r="J911" i="6"/>
  <c r="J888" i="6"/>
  <c r="J1059" i="6"/>
  <c r="J1024" i="6"/>
  <c r="J1023" i="6"/>
  <c r="J1018" i="6"/>
  <c r="J1017" i="6"/>
  <c r="J913" i="6"/>
  <c r="J901" i="6"/>
  <c r="J880" i="6"/>
  <c r="J1052" i="6"/>
  <c r="J1051" i="6"/>
  <c r="J994" i="6"/>
  <c r="J900" i="6"/>
  <c r="J869" i="6"/>
  <c r="J852" i="6"/>
  <c r="J1010" i="6"/>
  <c r="J992" i="6"/>
  <c r="J898" i="6"/>
  <c r="J860" i="6"/>
  <c r="J1008" i="6"/>
  <c r="J893" i="6"/>
  <c r="J866" i="6"/>
  <c r="J1054" i="6"/>
  <c r="J891" i="6"/>
  <c r="J879" i="6"/>
  <c r="J878" i="6"/>
  <c r="J865" i="6"/>
  <c r="J862" i="6"/>
  <c r="J842" i="6"/>
  <c r="J835" i="6"/>
  <c r="J834" i="6"/>
  <c r="J827" i="6"/>
  <c r="J826" i="6"/>
  <c r="J819" i="6"/>
  <c r="J818" i="6"/>
  <c r="J811" i="6"/>
  <c r="J810" i="6"/>
  <c r="J803" i="6"/>
  <c r="J802" i="6"/>
  <c r="J795" i="6"/>
  <c r="J794" i="6"/>
  <c r="J787" i="6"/>
  <c r="J786" i="6"/>
  <c r="J770" i="6"/>
  <c r="J767" i="6"/>
  <c r="J887" i="6"/>
  <c r="J867" i="6"/>
  <c r="J978" i="6"/>
  <c r="J892" i="6"/>
  <c r="J850" i="6"/>
  <c r="J841" i="6"/>
  <c r="J840" i="6"/>
  <c r="J833" i="6"/>
  <c r="J832" i="6"/>
  <c r="J825" i="6"/>
  <c r="J824" i="6"/>
  <c r="J817" i="6"/>
  <c r="J816" i="6"/>
  <c r="J809" i="6"/>
  <c r="J808" i="6"/>
  <c r="J801" i="6"/>
  <c r="J800" i="6"/>
  <c r="J793" i="6"/>
  <c r="J792" i="6"/>
  <c r="J785" i="6"/>
  <c r="J784" i="6"/>
  <c r="J896" i="6"/>
  <c r="J874" i="6"/>
  <c r="J873" i="6"/>
  <c r="J780" i="6"/>
  <c r="J764" i="6"/>
  <c r="J712" i="6"/>
  <c r="J704" i="6"/>
  <c r="J688" i="6"/>
  <c r="J673" i="6"/>
  <c r="J671" i="6"/>
  <c r="J669" i="6"/>
  <c r="J667" i="6"/>
  <c r="J665" i="6"/>
  <c r="J663" i="6"/>
  <c r="J661" i="6"/>
  <c r="J659" i="6"/>
  <c r="J657" i="6"/>
  <c r="J651" i="6"/>
  <c r="J649" i="6"/>
  <c r="J647" i="6"/>
  <c r="J645" i="6"/>
  <c r="J643" i="6"/>
  <c r="J641" i="6"/>
  <c r="J639" i="6"/>
  <c r="J637" i="6"/>
  <c r="J635" i="6"/>
  <c r="J633" i="6"/>
  <c r="J631" i="6"/>
  <c r="J629" i="6"/>
  <c r="J627" i="6"/>
  <c r="J625" i="6"/>
  <c r="J623" i="6"/>
  <c r="J621" i="6"/>
  <c r="J881" i="6"/>
  <c r="J778" i="6"/>
  <c r="J762" i="6"/>
  <c r="J687" i="6"/>
  <c r="J679" i="6"/>
  <c r="J982" i="6"/>
  <c r="J909" i="6"/>
  <c r="J907" i="6"/>
  <c r="J868" i="6"/>
  <c r="J838" i="6"/>
  <c r="J830" i="6"/>
  <c r="J822" i="6"/>
  <c r="J814" i="6"/>
  <c r="J806" i="6"/>
  <c r="J798" i="6"/>
  <c r="J790" i="6"/>
  <c r="J782" i="6"/>
  <c r="J856" i="6"/>
  <c r="J799" i="6"/>
  <c r="J797" i="6"/>
  <c r="J796" i="6"/>
  <c r="J677" i="6"/>
  <c r="J676" i="6"/>
  <c r="J674" i="6"/>
  <c r="J614" i="6"/>
  <c r="J612" i="6"/>
  <c r="J610" i="6"/>
  <c r="J608" i="6"/>
  <c r="J606" i="6"/>
  <c r="J604" i="6"/>
  <c r="J602" i="6"/>
  <c r="J600" i="6"/>
  <c r="J598" i="6"/>
  <c r="J596" i="6"/>
  <c r="J594" i="6"/>
  <c r="J592" i="6"/>
  <c r="J590" i="6"/>
  <c r="J588" i="6"/>
  <c r="J586" i="6"/>
  <c r="J584" i="6"/>
  <c r="J582" i="6"/>
  <c r="J580" i="6"/>
  <c r="J578" i="6"/>
  <c r="J576" i="6"/>
  <c r="J574" i="6"/>
  <c r="J572" i="6"/>
  <c r="J570" i="6"/>
  <c r="J568" i="6"/>
  <c r="J566" i="6"/>
  <c r="J564" i="6"/>
  <c r="J562" i="6"/>
  <c r="J560" i="6"/>
  <c r="J558" i="6"/>
  <c r="J556" i="6"/>
  <c r="J554" i="6"/>
  <c r="J552" i="6"/>
  <c r="J550" i="6"/>
  <c r="J548" i="6"/>
  <c r="J546" i="6"/>
  <c r="J544" i="6"/>
  <c r="J542" i="6"/>
  <c r="J540" i="6"/>
  <c r="J538" i="6"/>
  <c r="J536" i="6"/>
  <c r="J534" i="6"/>
  <c r="J532" i="6"/>
  <c r="J530" i="6"/>
  <c r="J528" i="6"/>
  <c r="J526" i="6"/>
  <c r="J524" i="6"/>
  <c r="J522" i="6"/>
  <c r="J520" i="6"/>
  <c r="J518" i="6"/>
  <c r="J516" i="6"/>
  <c r="J514" i="6"/>
  <c r="J512" i="6"/>
  <c r="J510" i="6"/>
  <c r="J508" i="6"/>
  <c r="J506" i="6"/>
  <c r="J504" i="6"/>
  <c r="J502" i="6"/>
  <c r="J500" i="6"/>
  <c r="J498" i="6"/>
  <c r="J496" i="6"/>
  <c r="J494" i="6"/>
  <c r="J492" i="6"/>
  <c r="J490" i="6"/>
  <c r="J488" i="6"/>
  <c r="J486" i="6"/>
  <c r="J484" i="6"/>
  <c r="J482" i="6"/>
  <c r="J480" i="6"/>
  <c r="J478" i="6"/>
  <c r="J476" i="6"/>
  <c r="J474" i="6"/>
  <c r="J472" i="6"/>
  <c r="J470" i="6"/>
  <c r="J468" i="6"/>
  <c r="J466" i="6"/>
  <c r="J464" i="6"/>
  <c r="J462" i="6"/>
  <c r="J460" i="6"/>
  <c r="J458" i="6"/>
  <c r="J456" i="6"/>
  <c r="J454" i="6"/>
  <c r="J452" i="6"/>
  <c r="J450" i="6"/>
  <c r="J448" i="6"/>
  <c r="J446" i="6"/>
  <c r="J444" i="6"/>
  <c r="J442" i="6"/>
  <c r="J440" i="6"/>
  <c r="J438" i="6"/>
  <c r="J915" i="6"/>
  <c r="J858" i="6"/>
  <c r="J807" i="6"/>
  <c r="J805" i="6"/>
  <c r="J804" i="6"/>
  <c r="J759" i="6"/>
  <c r="J751" i="6"/>
  <c r="J743" i="6"/>
  <c r="J735" i="6"/>
  <c r="J727" i="6"/>
  <c r="J719" i="6"/>
  <c r="J701" i="6"/>
  <c r="J700" i="6"/>
  <c r="J698" i="6"/>
  <c r="J697" i="6"/>
  <c r="J672" i="6"/>
  <c r="J664" i="6"/>
  <c r="J656" i="6"/>
  <c r="J648" i="6"/>
  <c r="J640" i="6"/>
  <c r="J632" i="6"/>
  <c r="J624" i="6"/>
  <c r="J616" i="6"/>
  <c r="J815" i="6"/>
  <c r="J813" i="6"/>
  <c r="J812" i="6"/>
  <c r="J618" i="6"/>
  <c r="J846" i="6"/>
  <c r="J839" i="6"/>
  <c r="J837" i="6"/>
  <c r="J836" i="6"/>
  <c r="J775" i="6"/>
  <c r="J774" i="6"/>
  <c r="J755" i="6"/>
  <c r="J747" i="6"/>
  <c r="J739" i="6"/>
  <c r="J731" i="6"/>
  <c r="J723" i="6"/>
  <c r="J668" i="6"/>
  <c r="J660" i="6"/>
  <c r="J652" i="6"/>
  <c r="J644" i="6"/>
  <c r="J636" i="6"/>
  <c r="J628" i="6"/>
  <c r="J620" i="6"/>
  <c r="J733" i="6"/>
  <c r="J684" i="6"/>
  <c r="J681" i="6"/>
  <c r="J609" i="6"/>
  <c r="J601" i="6"/>
  <c r="J593" i="6"/>
  <c r="J585" i="6"/>
  <c r="J577" i="6"/>
  <c r="J569" i="6"/>
  <c r="J561" i="6"/>
  <c r="J553" i="6"/>
  <c r="J545" i="6"/>
  <c r="J537" i="6"/>
  <c r="J529" i="6"/>
  <c r="J521" i="6"/>
  <c r="J513" i="6"/>
  <c r="J505" i="6"/>
  <c r="J497" i="6"/>
  <c r="J489" i="6"/>
  <c r="J481" i="6"/>
  <c r="J473" i="6"/>
  <c r="J465" i="6"/>
  <c r="J457" i="6"/>
  <c r="J449" i="6"/>
  <c r="J441" i="6"/>
  <c r="J429" i="6"/>
  <c r="J424" i="6"/>
  <c r="J413" i="6"/>
  <c r="J402" i="6"/>
  <c r="J389" i="6"/>
  <c r="J381" i="6"/>
  <c r="J368" i="6"/>
  <c r="J823" i="6"/>
  <c r="J821" i="6"/>
  <c r="J820" i="6"/>
  <c r="J753" i="6"/>
  <c r="J721" i="6"/>
  <c r="J709" i="6"/>
  <c r="J708" i="6"/>
  <c r="J706" i="6"/>
  <c r="J705" i="6"/>
  <c r="J638" i="6"/>
  <c r="J634" i="6"/>
  <c r="J434" i="6"/>
  <c r="J423" i="6"/>
  <c r="J418" i="6"/>
  <c r="J831" i="6"/>
  <c r="J829" i="6"/>
  <c r="J828" i="6"/>
  <c r="J777" i="6"/>
  <c r="J741" i="6"/>
  <c r="J615" i="6"/>
  <c r="J607" i="6"/>
  <c r="J599" i="6"/>
  <c r="J591" i="6"/>
  <c r="J583" i="6"/>
  <c r="J575" i="6"/>
  <c r="J567" i="6"/>
  <c r="J559" i="6"/>
  <c r="J551" i="6"/>
  <c r="J543" i="6"/>
  <c r="J535" i="6"/>
  <c r="J527" i="6"/>
  <c r="J519" i="6"/>
  <c r="J511" i="6"/>
  <c r="J503" i="6"/>
  <c r="J495" i="6"/>
  <c r="J487" i="6"/>
  <c r="J479" i="6"/>
  <c r="J471" i="6"/>
  <c r="J463" i="6"/>
  <c r="J455" i="6"/>
  <c r="J447" i="6"/>
  <c r="J439" i="6"/>
  <c r="J433" i="6"/>
  <c r="J428" i="6"/>
  <c r="J417" i="6"/>
  <c r="J412" i="6"/>
  <c r="J772" i="6"/>
  <c r="J769" i="6"/>
  <c r="J737" i="6"/>
  <c r="J662" i="6"/>
  <c r="J650" i="6"/>
  <c r="J431" i="6"/>
  <c r="J426" i="6"/>
  <c r="J415" i="6"/>
  <c r="K11" i="6"/>
  <c r="L11" i="6" s="1"/>
  <c r="K27" i="6"/>
  <c r="L27" i="6" s="1"/>
  <c r="K91" i="6"/>
  <c r="L91" i="6" s="1"/>
  <c r="K134" i="6"/>
  <c r="L134" i="6" s="1"/>
  <c r="K142" i="6"/>
  <c r="L142" i="6" s="1"/>
  <c r="K147" i="6"/>
  <c r="L147" i="6" s="1"/>
  <c r="K155" i="6"/>
  <c r="L155" i="6" s="1"/>
  <c r="K163" i="6"/>
  <c r="L163" i="6" s="1"/>
  <c r="K168" i="6"/>
  <c r="L168" i="6" s="1"/>
  <c r="K181" i="6"/>
  <c r="L181" i="6" s="1"/>
  <c r="K236" i="6"/>
  <c r="L236" i="6" s="1"/>
  <c r="Z361" i="6"/>
  <c r="K366" i="6"/>
  <c r="L366" i="6" s="1"/>
  <c r="J383" i="6"/>
  <c r="K388" i="6"/>
  <c r="L388" i="6" s="1"/>
  <c r="Z390" i="6"/>
  <c r="L406" i="6"/>
  <c r="Z410" i="6"/>
  <c r="Z412" i="6"/>
  <c r="Z414" i="6"/>
  <c r="J421" i="6"/>
  <c r="J422" i="6"/>
  <c r="J425" i="6"/>
  <c r="Z428" i="6"/>
  <c r="Z430" i="6"/>
  <c r="J437" i="6"/>
  <c r="K452" i="6"/>
  <c r="L452" i="6" s="1"/>
  <c r="K456" i="6"/>
  <c r="L456" i="6" s="1"/>
  <c r="J459" i="6"/>
  <c r="K461" i="6"/>
  <c r="L461" i="6" s="1"/>
  <c r="Z464" i="6"/>
  <c r="J501" i="6"/>
  <c r="K516" i="6"/>
  <c r="L516" i="6" s="1"/>
  <c r="K520" i="6"/>
  <c r="L520" i="6" s="1"/>
  <c r="J523" i="6"/>
  <c r="K525" i="6"/>
  <c r="L525" i="6" s="1"/>
  <c r="Z528" i="6"/>
  <c r="J565" i="6"/>
  <c r="K580" i="6"/>
  <c r="L580" i="6" s="1"/>
  <c r="K584" i="6"/>
  <c r="L584" i="6" s="1"/>
  <c r="J587" i="6"/>
  <c r="K589" i="6"/>
  <c r="L589" i="6" s="1"/>
  <c r="Z592" i="6"/>
  <c r="J622" i="6"/>
  <c r="J642" i="6"/>
  <c r="K662" i="6"/>
  <c r="L662" i="6" s="1"/>
  <c r="J685" i="6"/>
  <c r="J738" i="6"/>
  <c r="K869" i="6"/>
  <c r="L869" i="6" s="1"/>
  <c r="K724" i="6"/>
  <c r="L724" i="6" s="1"/>
  <c r="K341" i="6"/>
  <c r="L341" i="6" s="1"/>
  <c r="J346" i="6"/>
  <c r="J361" i="6"/>
  <c r="K362" i="6"/>
  <c r="L362" i="6" s="1"/>
  <c r="J370" i="6"/>
  <c r="K391" i="6"/>
  <c r="L391" i="6" s="1"/>
  <c r="J395" i="6"/>
  <c r="J403" i="6"/>
  <c r="L408" i="6"/>
  <c r="Z423" i="6"/>
  <c r="K444" i="6"/>
  <c r="L444" i="6" s="1"/>
  <c r="K448" i="6"/>
  <c r="L448" i="6" s="1"/>
  <c r="J451" i="6"/>
  <c r="Z456" i="6"/>
  <c r="J493" i="6"/>
  <c r="K508" i="6"/>
  <c r="L508" i="6" s="1"/>
  <c r="K512" i="6"/>
  <c r="L512" i="6" s="1"/>
  <c r="J515" i="6"/>
  <c r="Z520" i="6"/>
  <c r="J557" i="6"/>
  <c r="K572" i="6"/>
  <c r="L572" i="6" s="1"/>
  <c r="K576" i="6"/>
  <c r="L576" i="6" s="1"/>
  <c r="J579" i="6"/>
  <c r="Z584" i="6"/>
  <c r="J630" i="6"/>
  <c r="K654" i="6"/>
  <c r="L654" i="6" s="1"/>
  <c r="K655" i="6"/>
  <c r="L655" i="6" s="1"/>
  <c r="J658" i="6"/>
  <c r="K699" i="6"/>
  <c r="L699" i="6" s="1"/>
  <c r="J781" i="6"/>
  <c r="J783" i="6"/>
  <c r="J854" i="6"/>
  <c r="K772" i="6"/>
  <c r="L772" i="6" s="1"/>
  <c r="N913" i="6"/>
  <c r="J8" i="6"/>
  <c r="J16" i="6"/>
  <c r="J24" i="6"/>
  <c r="J32" i="6"/>
  <c r="J216" i="6"/>
  <c r="K383" i="6"/>
  <c r="L383" i="6" s="1"/>
  <c r="J387" i="6"/>
  <c r="L392" i="6"/>
  <c r="K396" i="6"/>
  <c r="L396" i="6" s="1"/>
  <c r="J401" i="6"/>
  <c r="J404" i="6"/>
  <c r="K405" i="6"/>
  <c r="L405" i="6" s="1"/>
  <c r="J409" i="6"/>
  <c r="K418" i="6"/>
  <c r="L418" i="6" s="1"/>
  <c r="K434" i="6"/>
  <c r="L434" i="6" s="1"/>
  <c r="J469" i="6"/>
  <c r="K484" i="6"/>
  <c r="L484" i="6" s="1"/>
  <c r="K488" i="6"/>
  <c r="L488" i="6" s="1"/>
  <c r="J491" i="6"/>
  <c r="J533" i="6"/>
  <c r="K548" i="6"/>
  <c r="L548" i="6" s="1"/>
  <c r="K552" i="6"/>
  <c r="L552" i="6" s="1"/>
  <c r="J555" i="6"/>
  <c r="J597" i="6"/>
  <c r="K612" i="6"/>
  <c r="L612" i="6" s="1"/>
  <c r="K616" i="6"/>
  <c r="L616" i="6" s="1"/>
  <c r="K637" i="6"/>
  <c r="L637" i="6" s="1"/>
  <c r="K687" i="6"/>
  <c r="L687" i="6" s="1"/>
  <c r="J689" i="6"/>
  <c r="J690" i="6"/>
  <c r="J692" i="6"/>
  <c r="J730" i="6"/>
  <c r="K776" i="6"/>
  <c r="L776" i="6" s="1"/>
  <c r="K849" i="6"/>
  <c r="L849" i="6" s="1"/>
  <c r="K707" i="6"/>
  <c r="L707" i="6" s="1"/>
  <c r="J9" i="6"/>
  <c r="J17" i="6"/>
  <c r="J25" i="6"/>
  <c r="J34" i="6"/>
  <c r="J35" i="6"/>
  <c r="J36" i="6"/>
  <c r="J37" i="6"/>
  <c r="J38" i="6"/>
  <c r="J39" i="6"/>
  <c r="J40" i="6"/>
  <c r="J41" i="6"/>
  <c r="J42" i="6"/>
  <c r="J89" i="6"/>
  <c r="J99" i="6"/>
  <c r="J103" i="6"/>
  <c r="J187" i="6"/>
  <c r="J195" i="6"/>
  <c r="J200" i="6"/>
  <c r="J208" i="6"/>
  <c r="J221" i="6"/>
  <c r="J229" i="6"/>
  <c r="J242" i="6"/>
  <c r="J250" i="6"/>
  <c r="J263" i="6"/>
  <c r="J271" i="6"/>
  <c r="J276" i="6"/>
  <c r="J284" i="6"/>
  <c r="J292" i="6"/>
  <c r="J297" i="6"/>
  <c r="J305" i="6"/>
  <c r="J313" i="6"/>
  <c r="J318" i="6"/>
  <c r="J326" i="6"/>
  <c r="J334" i="6"/>
  <c r="J339" i="6"/>
  <c r="J344" i="6"/>
  <c r="J348" i="6"/>
  <c r="J350" i="6"/>
  <c r="J354" i="6"/>
  <c r="J365" i="6"/>
  <c r="J376" i="6"/>
  <c r="J379" i="6"/>
  <c r="J390" i="6"/>
  <c r="L404" i="6"/>
  <c r="J410" i="6"/>
  <c r="K412" i="6"/>
  <c r="L412" i="6" s="1"/>
  <c r="J414" i="6"/>
  <c r="J416" i="6"/>
  <c r="K427" i="6"/>
  <c r="L427" i="6" s="1"/>
  <c r="K428" i="6"/>
  <c r="L428" i="6" s="1"/>
  <c r="J430" i="6"/>
  <c r="J432" i="6"/>
  <c r="J445" i="6"/>
  <c r="K460" i="6"/>
  <c r="L460" i="6" s="1"/>
  <c r="K464" i="6"/>
  <c r="L464" i="6" s="1"/>
  <c r="J467" i="6"/>
  <c r="Z472" i="6"/>
  <c r="J509" i="6"/>
  <c r="K524" i="6"/>
  <c r="L524" i="6" s="1"/>
  <c r="K528" i="6"/>
  <c r="L528" i="6" s="1"/>
  <c r="J531" i="6"/>
  <c r="Z536" i="6"/>
  <c r="J573" i="6"/>
  <c r="K588" i="6"/>
  <c r="L588" i="6" s="1"/>
  <c r="K592" i="6"/>
  <c r="L592" i="6" s="1"/>
  <c r="J595" i="6"/>
  <c r="Z600" i="6"/>
  <c r="J626" i="6"/>
  <c r="K653" i="6"/>
  <c r="L653" i="6" s="1"/>
  <c r="J654" i="6"/>
  <c r="Z659" i="6"/>
  <c r="L680" i="6"/>
  <c r="J711" i="6"/>
  <c r="J713" i="6"/>
  <c r="J714" i="6"/>
  <c r="J716" i="6"/>
  <c r="J717" i="6"/>
  <c r="K728" i="6"/>
  <c r="L728" i="6" s="1"/>
  <c r="J729" i="6"/>
  <c r="J848" i="6"/>
  <c r="Z418" i="6"/>
  <c r="K420" i="6"/>
  <c r="L420" i="6" s="1"/>
  <c r="K425" i="6"/>
  <c r="L425" i="6" s="1"/>
  <c r="Z434" i="6"/>
  <c r="K436" i="6"/>
  <c r="L436" i="6" s="1"/>
  <c r="K443" i="6"/>
  <c r="L443" i="6" s="1"/>
  <c r="K451" i="6"/>
  <c r="L451" i="6" s="1"/>
  <c r="K459" i="6"/>
  <c r="L459" i="6" s="1"/>
  <c r="K467" i="6"/>
  <c r="L467" i="6" s="1"/>
  <c r="K475" i="6"/>
  <c r="L475" i="6" s="1"/>
  <c r="K483" i="6"/>
  <c r="L483" i="6" s="1"/>
  <c r="K491" i="6"/>
  <c r="L491" i="6" s="1"/>
  <c r="K499" i="6"/>
  <c r="L499" i="6" s="1"/>
  <c r="K507" i="6"/>
  <c r="L507" i="6" s="1"/>
  <c r="K515" i="6"/>
  <c r="L515" i="6" s="1"/>
  <c r="K523" i="6"/>
  <c r="L523" i="6" s="1"/>
  <c r="K531" i="6"/>
  <c r="L531" i="6" s="1"/>
  <c r="K539" i="6"/>
  <c r="L539" i="6" s="1"/>
  <c r="K547" i="6"/>
  <c r="L547" i="6" s="1"/>
  <c r="K555" i="6"/>
  <c r="L555" i="6" s="1"/>
  <c r="K563" i="6"/>
  <c r="L563" i="6" s="1"/>
  <c r="K571" i="6"/>
  <c r="L571" i="6" s="1"/>
  <c r="K579" i="6"/>
  <c r="L579" i="6" s="1"/>
  <c r="K587" i="6"/>
  <c r="L587" i="6" s="1"/>
  <c r="K595" i="6"/>
  <c r="L595" i="6" s="1"/>
  <c r="K603" i="6"/>
  <c r="L603" i="6" s="1"/>
  <c r="K611" i="6"/>
  <c r="L611" i="6" s="1"/>
  <c r="K622" i="6"/>
  <c r="L622" i="6" s="1"/>
  <c r="K623" i="6"/>
  <c r="L623" i="6" s="1"/>
  <c r="K646" i="6"/>
  <c r="L646" i="6" s="1"/>
  <c r="K647" i="6"/>
  <c r="L647" i="6" s="1"/>
  <c r="J655" i="6"/>
  <c r="J691" i="6"/>
  <c r="K700" i="6"/>
  <c r="L700" i="6" s="1"/>
  <c r="J724" i="6"/>
  <c r="K736" i="6"/>
  <c r="L736" i="6" s="1"/>
  <c r="J756" i="6"/>
  <c r="Z420" i="6"/>
  <c r="Z436" i="6"/>
  <c r="Z444" i="6"/>
  <c r="Z452" i="6"/>
  <c r="Z460" i="6"/>
  <c r="Z468" i="6"/>
  <c r="Z476" i="6"/>
  <c r="Z484" i="6"/>
  <c r="Z492" i="6"/>
  <c r="Z500" i="6"/>
  <c r="Z508" i="6"/>
  <c r="Z516" i="6"/>
  <c r="Z524" i="6"/>
  <c r="Z532" i="6"/>
  <c r="Z540" i="6"/>
  <c r="Z548" i="6"/>
  <c r="Z556" i="6"/>
  <c r="Z564" i="6"/>
  <c r="Z572" i="6"/>
  <c r="Z580" i="6"/>
  <c r="Z588" i="6"/>
  <c r="Z596" i="6"/>
  <c r="Z604" i="6"/>
  <c r="Z612" i="6"/>
  <c r="Z651" i="6"/>
  <c r="J722" i="6"/>
  <c r="K740" i="6"/>
  <c r="L740" i="6" s="1"/>
  <c r="J754" i="6"/>
  <c r="J776" i="6"/>
  <c r="J683" i="6"/>
  <c r="J686" i="6"/>
  <c r="J703" i="6"/>
  <c r="K720" i="6"/>
  <c r="L720" i="6" s="1"/>
  <c r="J740" i="6"/>
  <c r="K752" i="6"/>
  <c r="L752" i="6" s="1"/>
  <c r="Z809" i="6"/>
  <c r="Z416" i="6"/>
  <c r="Z432" i="6"/>
  <c r="Z438" i="6"/>
  <c r="Z446" i="6"/>
  <c r="Z454" i="6"/>
  <c r="Z462" i="6"/>
  <c r="Z470" i="6"/>
  <c r="Z478" i="6"/>
  <c r="Z486" i="6"/>
  <c r="Z494" i="6"/>
  <c r="Z502" i="6"/>
  <c r="Z510" i="6"/>
  <c r="Z518" i="6"/>
  <c r="Z526" i="6"/>
  <c r="Z534" i="6"/>
  <c r="Z542" i="6"/>
  <c r="Z550" i="6"/>
  <c r="Z558" i="6"/>
  <c r="Z566" i="6"/>
  <c r="Z574" i="6"/>
  <c r="Z582" i="6"/>
  <c r="Z590" i="6"/>
  <c r="Z598" i="6"/>
  <c r="Z606" i="6"/>
  <c r="Z614" i="6"/>
  <c r="Z619" i="6"/>
  <c r="K630" i="6"/>
  <c r="L630" i="6" s="1"/>
  <c r="K631" i="6"/>
  <c r="L631" i="6" s="1"/>
  <c r="K670" i="6"/>
  <c r="L670" i="6" s="1"/>
  <c r="K671" i="6"/>
  <c r="L671" i="6" s="1"/>
  <c r="K679" i="6"/>
  <c r="L679" i="6" s="1"/>
  <c r="J680" i="6"/>
  <c r="K702" i="6"/>
  <c r="L702" i="6" s="1"/>
  <c r="Z710" i="6"/>
  <c r="K732" i="6"/>
  <c r="L732" i="6" s="1"/>
  <c r="J746" i="6"/>
  <c r="K773" i="6"/>
  <c r="L773" i="6" s="1"/>
  <c r="K775" i="6"/>
  <c r="L775" i="6" s="1"/>
  <c r="Z782" i="6"/>
  <c r="Z785" i="6"/>
  <c r="Z806" i="6"/>
  <c r="Z625" i="6"/>
  <c r="Z633" i="6"/>
  <c r="Z641" i="6"/>
  <c r="Z649" i="6"/>
  <c r="J653" i="6"/>
  <c r="Z657" i="6"/>
  <c r="Z665" i="6"/>
  <c r="Z673" i="6"/>
  <c r="K686" i="6"/>
  <c r="L686" i="6" s="1"/>
  <c r="L689" i="6"/>
  <c r="K692" i="6"/>
  <c r="L692" i="6" s="1"/>
  <c r="Z694" i="6"/>
  <c r="K703" i="6"/>
  <c r="L703" i="6" s="1"/>
  <c r="J707" i="6"/>
  <c r="J710" i="6"/>
  <c r="K722" i="6"/>
  <c r="L722" i="6" s="1"/>
  <c r="K730" i="6"/>
  <c r="L730" i="6" s="1"/>
  <c r="K738" i="6"/>
  <c r="L738" i="6" s="1"/>
  <c r="K746" i="6"/>
  <c r="L746" i="6" s="1"/>
  <c r="K754" i="6"/>
  <c r="L754" i="6" s="1"/>
  <c r="J766" i="6"/>
  <c r="J768" i="6"/>
  <c r="J771" i="6"/>
  <c r="Z798" i="6"/>
  <c r="Z801" i="6"/>
  <c r="N858" i="6"/>
  <c r="L858" i="6"/>
  <c r="L860" i="6"/>
  <c r="N860" i="6"/>
  <c r="N941" i="6"/>
  <c r="L941" i="6"/>
  <c r="N945" i="6"/>
  <c r="L945" i="6"/>
  <c r="K678" i="6"/>
  <c r="L678" i="6" s="1"/>
  <c r="L681" i="6"/>
  <c r="Z686" i="6"/>
  <c r="K695" i="6"/>
  <c r="L695" i="6" s="1"/>
  <c r="J696" i="6"/>
  <c r="J699" i="6"/>
  <c r="J702" i="6"/>
  <c r="J720" i="6"/>
  <c r="J728" i="6"/>
  <c r="J736" i="6"/>
  <c r="J744" i="6"/>
  <c r="J752" i="6"/>
  <c r="J760" i="6"/>
  <c r="Z838" i="6"/>
  <c r="Z841" i="6"/>
  <c r="N919" i="6"/>
  <c r="L919" i="6"/>
  <c r="Z621" i="6"/>
  <c r="Z629" i="6"/>
  <c r="Z637" i="6"/>
  <c r="J675" i="6"/>
  <c r="J678" i="6"/>
  <c r="J695" i="6"/>
  <c r="K718" i="6"/>
  <c r="L718" i="6" s="1"/>
  <c r="K726" i="6"/>
  <c r="L726" i="6" s="1"/>
  <c r="K734" i="6"/>
  <c r="L734" i="6" s="1"/>
  <c r="K742" i="6"/>
  <c r="L742" i="6" s="1"/>
  <c r="K750" i="6"/>
  <c r="L750" i="6" s="1"/>
  <c r="K758" i="6"/>
  <c r="L758" i="6" s="1"/>
  <c r="Z833" i="6"/>
  <c r="N921" i="6"/>
  <c r="L921" i="6"/>
  <c r="J947" i="6"/>
  <c r="K694" i="6"/>
  <c r="L694" i="6" s="1"/>
  <c r="Z702" i="6"/>
  <c r="K711" i="6"/>
  <c r="L711" i="6" s="1"/>
  <c r="J715" i="6"/>
  <c r="J718" i="6"/>
  <c r="J726" i="6"/>
  <c r="J734" i="6"/>
  <c r="J742" i="6"/>
  <c r="J750" i="6"/>
  <c r="J758" i="6"/>
  <c r="N766" i="6"/>
  <c r="Z822" i="6"/>
  <c r="Z825" i="6"/>
  <c r="N872" i="6"/>
  <c r="L872" i="6"/>
  <c r="K674" i="6"/>
  <c r="L674" i="6" s="1"/>
  <c r="Z679" i="6"/>
  <c r="K682" i="6"/>
  <c r="L682" i="6" s="1"/>
  <c r="Z687" i="6"/>
  <c r="K690" i="6"/>
  <c r="L690" i="6" s="1"/>
  <c r="Z695" i="6"/>
  <c r="K698" i="6"/>
  <c r="L698" i="6" s="1"/>
  <c r="Z703" i="6"/>
  <c r="K706" i="6"/>
  <c r="L706" i="6" s="1"/>
  <c r="Z711" i="6"/>
  <c r="K714" i="6"/>
  <c r="L714" i="6" s="1"/>
  <c r="Z764" i="6"/>
  <c r="L769" i="6"/>
  <c r="J773" i="6"/>
  <c r="Z786" i="6"/>
  <c r="Z794" i="6"/>
  <c r="Z802" i="6"/>
  <c r="Z810" i="6"/>
  <c r="Z818" i="6"/>
  <c r="Z826" i="6"/>
  <c r="Z834" i="6"/>
  <c r="N894" i="6"/>
  <c r="J897" i="6"/>
  <c r="J967" i="6"/>
  <c r="J969" i="6"/>
  <c r="Z674" i="6"/>
  <c r="L677" i="6"/>
  <c r="Z682" i="6"/>
  <c r="L685" i="6"/>
  <c r="Z690" i="6"/>
  <c r="L693" i="6"/>
  <c r="Z698" i="6"/>
  <c r="L701" i="6"/>
  <c r="Z706" i="6"/>
  <c r="L709" i="6"/>
  <c r="Z714" i="6"/>
  <c r="L717" i="6"/>
  <c r="L719" i="6"/>
  <c r="L721" i="6"/>
  <c r="L723" i="6"/>
  <c r="L725" i="6"/>
  <c r="L727" i="6"/>
  <c r="L729" i="6"/>
  <c r="L731" i="6"/>
  <c r="L733" i="6"/>
  <c r="L735" i="6"/>
  <c r="L737" i="6"/>
  <c r="L739" i="6"/>
  <c r="L741" i="6"/>
  <c r="L743" i="6"/>
  <c r="L745" i="6"/>
  <c r="L747" i="6"/>
  <c r="L749" i="6"/>
  <c r="L751" i="6"/>
  <c r="L753" i="6"/>
  <c r="L755" i="6"/>
  <c r="L757" i="6"/>
  <c r="L759" i="6"/>
  <c r="L761" i="6"/>
  <c r="L777" i="6"/>
  <c r="N848" i="6"/>
  <c r="N857" i="6"/>
  <c r="L857" i="6"/>
  <c r="J883" i="6"/>
  <c r="K893" i="6"/>
  <c r="L893" i="6" s="1"/>
  <c r="J949" i="6"/>
  <c r="J951" i="6"/>
  <c r="J984" i="6"/>
  <c r="Z699" i="6"/>
  <c r="Z707" i="6"/>
  <c r="Z715" i="6"/>
  <c r="K763" i="6"/>
  <c r="L763" i="6" s="1"/>
  <c r="J765" i="6"/>
  <c r="Z774" i="6"/>
  <c r="K779" i="6"/>
  <c r="L779" i="6" s="1"/>
  <c r="K871" i="6"/>
  <c r="L871" i="6" s="1"/>
  <c r="J957" i="6"/>
  <c r="J976" i="6"/>
  <c r="Z754" i="6"/>
  <c r="Z756" i="6"/>
  <c r="Z758" i="6"/>
  <c r="Z760" i="6"/>
  <c r="J763" i="6"/>
  <c r="K765" i="6"/>
  <c r="L765" i="6" s="1"/>
  <c r="J779" i="6"/>
  <c r="K786" i="6"/>
  <c r="L786" i="6" s="1"/>
  <c r="K794" i="6"/>
  <c r="L794" i="6" s="1"/>
  <c r="K802" i="6"/>
  <c r="L802" i="6" s="1"/>
  <c r="K810" i="6"/>
  <c r="L810" i="6" s="1"/>
  <c r="K818" i="6"/>
  <c r="L818" i="6" s="1"/>
  <c r="K826" i="6"/>
  <c r="L826" i="6" s="1"/>
  <c r="K834" i="6"/>
  <c r="L834" i="6" s="1"/>
  <c r="K842" i="6"/>
  <c r="L842" i="6" s="1"/>
  <c r="K851" i="6"/>
  <c r="L851" i="6" s="1"/>
  <c r="J853" i="6"/>
  <c r="K856" i="6"/>
  <c r="L856" i="6" s="1"/>
  <c r="L867" i="6"/>
  <c r="J870" i="6"/>
  <c r="Z763" i="6"/>
  <c r="Z779" i="6"/>
  <c r="L847" i="6"/>
  <c r="J855" i="6"/>
  <c r="J875" i="6"/>
  <c r="J885" i="6"/>
  <c r="K886" i="6"/>
  <c r="L886" i="6" s="1"/>
  <c r="J895" i="6"/>
  <c r="K908" i="6"/>
  <c r="L908" i="6" s="1"/>
  <c r="N935" i="6"/>
  <c r="L935" i="6"/>
  <c r="N943" i="6"/>
  <c r="L943" i="6"/>
  <c r="N963" i="6"/>
  <c r="L963" i="6"/>
  <c r="N1060" i="6"/>
  <c r="L1060" i="6"/>
  <c r="Z761" i="6"/>
  <c r="Z777" i="6"/>
  <c r="L780" i="6"/>
  <c r="Z781" i="6"/>
  <c r="Z789" i="6"/>
  <c r="Z797" i="6"/>
  <c r="Z805" i="6"/>
  <c r="Z813" i="6"/>
  <c r="Z821" i="6"/>
  <c r="Z829" i="6"/>
  <c r="Z837" i="6"/>
  <c r="L848" i="6"/>
  <c r="J849" i="6"/>
  <c r="J861" i="6"/>
  <c r="J871" i="6"/>
  <c r="N874" i="6"/>
  <c r="N883" i="6"/>
  <c r="L883" i="6"/>
  <c r="Z899" i="6"/>
  <c r="J937" i="6"/>
  <c r="J959" i="6"/>
  <c r="N967" i="6"/>
  <c r="L967" i="6"/>
  <c r="N973" i="6"/>
  <c r="J983" i="6"/>
  <c r="N1013" i="6"/>
  <c r="K1016" i="6"/>
  <c r="L1016" i="6" s="1"/>
  <c r="L766" i="6"/>
  <c r="Z771" i="6"/>
  <c r="K879" i="6"/>
  <c r="L879" i="6" s="1"/>
  <c r="K880" i="6"/>
  <c r="L880" i="6" s="1"/>
  <c r="N896" i="6"/>
  <c r="N900" i="6"/>
  <c r="J941" i="6"/>
  <c r="N951" i="6"/>
  <c r="L951" i="6"/>
  <c r="N1011" i="6"/>
  <c r="K845" i="6"/>
  <c r="L845" i="6" s="1"/>
  <c r="K852" i="6"/>
  <c r="L852" i="6" s="1"/>
  <c r="N855" i="6"/>
  <c r="N906" i="6"/>
  <c r="N931" i="6"/>
  <c r="L931" i="6"/>
  <c r="N953" i="6"/>
  <c r="L953" i="6"/>
  <c r="J851" i="6"/>
  <c r="J859" i="6"/>
  <c r="Z873" i="6"/>
  <c r="J882" i="6"/>
  <c r="K895" i="6"/>
  <c r="L895" i="6" s="1"/>
  <c r="K897" i="6"/>
  <c r="L897" i="6" s="1"/>
  <c r="Z906" i="6"/>
  <c r="J910" i="6"/>
  <c r="L917" i="6"/>
  <c r="N923" i="6"/>
  <c r="L923" i="6"/>
  <c r="J939" i="6"/>
  <c r="L949" i="6"/>
  <c r="N955" i="6"/>
  <c r="L955" i="6"/>
  <c r="J961" i="6"/>
  <c r="J971" i="6"/>
  <c r="N987" i="6"/>
  <c r="K1015" i="6"/>
  <c r="L1015" i="6" s="1"/>
  <c r="J1027" i="6"/>
  <c r="J847" i="6"/>
  <c r="J863" i="6"/>
  <c r="J872" i="6"/>
  <c r="K873" i="6"/>
  <c r="L873" i="6" s="1"/>
  <c r="J876" i="6"/>
  <c r="Z878" i="6"/>
  <c r="N881" i="6"/>
  <c r="Z891" i="6"/>
  <c r="L896" i="6"/>
  <c r="K899" i="6"/>
  <c r="L899" i="6" s="1"/>
  <c r="K901" i="6"/>
  <c r="L901" i="6" s="1"/>
  <c r="N947" i="6"/>
  <c r="L947" i="6"/>
  <c r="J953" i="6"/>
  <c r="J963" i="6"/>
  <c r="J1004" i="6"/>
  <c r="J1009" i="6"/>
  <c r="J1014" i="6"/>
  <c r="J845" i="6"/>
  <c r="J857" i="6"/>
  <c r="Z865" i="6"/>
  <c r="K874" i="6"/>
  <c r="L874" i="6" s="1"/>
  <c r="N879" i="6"/>
  <c r="J899" i="6"/>
  <c r="N927" i="6"/>
  <c r="L927" i="6"/>
  <c r="J943" i="6"/>
  <c r="N959" i="6"/>
  <c r="L959" i="6"/>
  <c r="J965" i="6"/>
  <c r="N975" i="6"/>
  <c r="J993" i="6"/>
  <c r="K1021" i="6"/>
  <c r="L1021" i="6" s="1"/>
  <c r="J1041" i="6"/>
  <c r="J1057" i="6"/>
  <c r="J843" i="6"/>
  <c r="J864" i="6"/>
  <c r="K865" i="6"/>
  <c r="L865" i="6" s="1"/>
  <c r="J877" i="6"/>
  <c r="K878" i="6"/>
  <c r="L878" i="6" s="1"/>
  <c r="J884" i="6"/>
  <c r="J890" i="6"/>
  <c r="L898" i="6"/>
  <c r="J903" i="6"/>
  <c r="K905" i="6"/>
  <c r="L905" i="6" s="1"/>
  <c r="L913" i="6"/>
  <c r="J914" i="6"/>
  <c r="N939" i="6"/>
  <c r="L939" i="6"/>
  <c r="J945" i="6"/>
  <c r="J955" i="6"/>
  <c r="N971" i="6"/>
  <c r="L971" i="6"/>
  <c r="J1039" i="6"/>
  <c r="Z880" i="6"/>
  <c r="Z901" i="6"/>
  <c r="K909" i="6"/>
  <c r="L909" i="6" s="1"/>
  <c r="J912" i="6"/>
  <c r="J918" i="6"/>
  <c r="J922" i="6"/>
  <c r="J926" i="6"/>
  <c r="J930" i="6"/>
  <c r="J934" i="6"/>
  <c r="J938" i="6"/>
  <c r="J942" i="6"/>
  <c r="J946" i="6"/>
  <c r="J950" i="6"/>
  <c r="J954" i="6"/>
  <c r="J958" i="6"/>
  <c r="J962" i="6"/>
  <c r="J966" i="6"/>
  <c r="J970" i="6"/>
  <c r="J995" i="6"/>
  <c r="J996" i="6"/>
  <c r="L997" i="6"/>
  <c r="J1002" i="6"/>
  <c r="J1003" i="6"/>
  <c r="J1006" i="6"/>
  <c r="Z1042" i="6"/>
  <c r="N1044" i="6"/>
  <c r="L1044" i="6"/>
  <c r="K881" i="6"/>
  <c r="L881" i="6" s="1"/>
  <c r="J886" i="6"/>
  <c r="K902" i="6"/>
  <c r="L902" i="6" s="1"/>
  <c r="L979" i="6"/>
  <c r="J1011" i="6"/>
  <c r="J1012" i="6"/>
  <c r="L1013" i="6"/>
  <c r="J1015" i="6"/>
  <c r="L1022" i="6"/>
  <c r="J1025" i="6"/>
  <c r="L1050" i="6"/>
  <c r="J908" i="6"/>
  <c r="J916" i="6"/>
  <c r="J920" i="6"/>
  <c r="J924" i="6"/>
  <c r="J928" i="6"/>
  <c r="J932" i="6"/>
  <c r="J936" i="6"/>
  <c r="J940" i="6"/>
  <c r="J944" i="6"/>
  <c r="J948" i="6"/>
  <c r="J952" i="6"/>
  <c r="J956" i="6"/>
  <c r="J960" i="6"/>
  <c r="J964" i="6"/>
  <c r="J968" i="6"/>
  <c r="J972" i="6"/>
  <c r="J974" i="6"/>
  <c r="J975" i="6"/>
  <c r="J980" i="6"/>
  <c r="J988" i="6"/>
  <c r="J989" i="6"/>
  <c r="J1035" i="6"/>
  <c r="L1052" i="6"/>
  <c r="N1052" i="6"/>
  <c r="J894" i="6"/>
  <c r="J906" i="6"/>
  <c r="J973" i="6"/>
  <c r="J981" i="6"/>
  <c r="J986" i="6"/>
  <c r="J987" i="6"/>
  <c r="J990" i="6"/>
  <c r="N1003" i="6"/>
  <c r="J977" i="6"/>
  <c r="L993" i="6"/>
  <c r="J999" i="6"/>
  <c r="L1009" i="6"/>
  <c r="J1016" i="6"/>
  <c r="L1019" i="6"/>
  <c r="Z1032" i="6"/>
  <c r="N1062" i="6"/>
  <c r="J979" i="6"/>
  <c r="J985" i="6"/>
  <c r="L995" i="6"/>
  <c r="J1001" i="6"/>
  <c r="L1011" i="6"/>
  <c r="L973" i="6"/>
  <c r="L975" i="6"/>
  <c r="L981" i="6"/>
  <c r="L985" i="6"/>
  <c r="J991" i="6"/>
  <c r="L1001" i="6"/>
  <c r="J1007" i="6"/>
  <c r="L1020" i="6"/>
  <c r="J1043" i="6"/>
  <c r="J1063" i="6"/>
  <c r="Z972" i="6"/>
  <c r="J997" i="6"/>
  <c r="J1013" i="6"/>
  <c r="J1033" i="6"/>
  <c r="J1049" i="6"/>
  <c r="J1061" i="6"/>
  <c r="K974" i="6"/>
  <c r="L974" i="6" s="1"/>
  <c r="K976" i="6"/>
  <c r="L976" i="6" s="1"/>
  <c r="K978" i="6"/>
  <c r="L978" i="6" s="1"/>
  <c r="K984" i="6"/>
  <c r="L984" i="6" s="1"/>
  <c r="K986" i="6"/>
  <c r="L986" i="6" s="1"/>
  <c r="K988" i="6"/>
  <c r="L988" i="6" s="1"/>
  <c r="K990" i="6"/>
  <c r="L990" i="6" s="1"/>
  <c r="K992" i="6"/>
  <c r="L992" i="6" s="1"/>
  <c r="K994" i="6"/>
  <c r="L994" i="6" s="1"/>
  <c r="K996" i="6"/>
  <c r="L996" i="6" s="1"/>
  <c r="K998" i="6"/>
  <c r="L998" i="6" s="1"/>
  <c r="K1000" i="6"/>
  <c r="L1000" i="6" s="1"/>
  <c r="K1002" i="6"/>
  <c r="L1002" i="6" s="1"/>
  <c r="K1004" i="6"/>
  <c r="L1004" i="6" s="1"/>
  <c r="K1006" i="6"/>
  <c r="L1006" i="6" s="1"/>
  <c r="K1008" i="6"/>
  <c r="L1008" i="6" s="1"/>
  <c r="K1010" i="6"/>
  <c r="L1010" i="6" s="1"/>
  <c r="K1012" i="6"/>
  <c r="L1012" i="6" s="1"/>
  <c r="K1014" i="6"/>
  <c r="L1014" i="6" s="1"/>
  <c r="K1017" i="6"/>
  <c r="L1017" i="6" s="1"/>
  <c r="Z1022" i="6"/>
  <c r="Z1030" i="6"/>
  <c r="Z1020" i="6"/>
  <c r="Z1014" i="6"/>
  <c r="Z1064" i="6"/>
  <c r="Z1080" i="6"/>
  <c r="Z1096" i="6"/>
  <c r="Z1112" i="6"/>
  <c r="Z1128" i="6"/>
  <c r="Z1144" i="6"/>
  <c r="K1024" i="6"/>
  <c r="L1024" i="6" s="1"/>
  <c r="K1026" i="6"/>
  <c r="L1026" i="6" s="1"/>
  <c r="K1028" i="6"/>
  <c r="L1028" i="6" s="1"/>
  <c r="K1030" i="6"/>
  <c r="L1030" i="6" s="1"/>
  <c r="K1032" i="6"/>
  <c r="L1032" i="6" s="1"/>
  <c r="K1034" i="6"/>
  <c r="L1034" i="6" s="1"/>
  <c r="K1036" i="6"/>
  <c r="L1036" i="6" s="1"/>
  <c r="K1038" i="6"/>
  <c r="L1038" i="6" s="1"/>
  <c r="K1040" i="6"/>
  <c r="L1040" i="6" s="1"/>
  <c r="K1042" i="6"/>
  <c r="L1042" i="6" s="1"/>
  <c r="Z1148" i="6" l="1"/>
  <c r="M92" i="3"/>
  <c r="N92" i="3" s="1"/>
  <c r="L92" i="3"/>
  <c r="M80" i="3"/>
  <c r="N80" i="3" s="1"/>
  <c r="L80" i="3"/>
  <c r="E1721" i="1" l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K693" i="1" l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L4" i="1" s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633" i="1" l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E333" i="1" l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M308" i="1" l="1"/>
  <c r="N308" i="1" s="1"/>
  <c r="L308" i="1"/>
  <c r="M316" i="1"/>
  <c r="N316" i="1" s="1"/>
  <c r="L316" i="1"/>
  <c r="L324" i="1"/>
  <c r="M324" i="1"/>
  <c r="N324" i="1" s="1"/>
  <c r="M332" i="1"/>
  <c r="N332" i="1" s="1"/>
  <c r="L332" i="1"/>
  <c r="M309" i="1"/>
  <c r="N309" i="1" s="1"/>
  <c r="L309" i="1"/>
  <c r="M317" i="1"/>
  <c r="N317" i="1" s="1"/>
  <c r="L317" i="1"/>
  <c r="L325" i="1"/>
  <c r="M325" i="1"/>
  <c r="N325" i="1" s="1"/>
  <c r="M333" i="1"/>
  <c r="N333" i="1" s="1"/>
  <c r="L333" i="1"/>
  <c r="M310" i="1"/>
  <c r="N310" i="1" s="1"/>
  <c r="L310" i="1"/>
  <c r="M318" i="1"/>
  <c r="N318" i="1" s="1"/>
  <c r="L318" i="1"/>
  <c r="M326" i="1"/>
  <c r="N326" i="1" s="1"/>
  <c r="L326" i="1"/>
  <c r="M311" i="1"/>
  <c r="N311" i="1" s="1"/>
  <c r="L311" i="1"/>
  <c r="L319" i="1"/>
  <c r="M319" i="1"/>
  <c r="N319" i="1" s="1"/>
  <c r="L327" i="1"/>
  <c r="M327" i="1"/>
  <c r="N327" i="1" s="1"/>
  <c r="M304" i="1"/>
  <c r="N304" i="1" s="1"/>
  <c r="L304" i="1"/>
  <c r="M312" i="1"/>
  <c r="N312" i="1" s="1"/>
  <c r="L312" i="1"/>
  <c r="M320" i="1"/>
  <c r="N320" i="1" s="1"/>
  <c r="L320" i="1"/>
  <c r="M328" i="1"/>
  <c r="N328" i="1" s="1"/>
  <c r="L328" i="1"/>
  <c r="M305" i="1"/>
  <c r="N305" i="1" s="1"/>
  <c r="L305" i="1"/>
  <c r="M313" i="1"/>
  <c r="N313" i="1" s="1"/>
  <c r="L313" i="1"/>
  <c r="M321" i="1"/>
  <c r="N321" i="1" s="1"/>
  <c r="L321" i="1"/>
  <c r="M329" i="1"/>
  <c r="N329" i="1" s="1"/>
  <c r="L329" i="1"/>
  <c r="M306" i="1"/>
  <c r="N306" i="1" s="1"/>
  <c r="L306" i="1"/>
  <c r="M314" i="1"/>
  <c r="N314" i="1" s="1"/>
  <c r="L314" i="1"/>
  <c r="M322" i="1"/>
  <c r="N322" i="1" s="1"/>
  <c r="L322" i="1"/>
  <c r="M330" i="1"/>
  <c r="N330" i="1" s="1"/>
  <c r="L330" i="1"/>
  <c r="M307" i="1"/>
  <c r="N307" i="1" s="1"/>
  <c r="L307" i="1"/>
  <c r="M315" i="1"/>
  <c r="N315" i="1" s="1"/>
  <c r="L315" i="1"/>
  <c r="M323" i="1"/>
  <c r="N323" i="1" s="1"/>
  <c r="L323" i="1"/>
  <c r="M331" i="1"/>
  <c r="N331" i="1" s="1"/>
  <c r="L331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M214" i="1" l="1"/>
  <c r="N214" i="1" s="1"/>
  <c r="L214" i="1"/>
  <c r="M238" i="1"/>
  <c r="N238" i="1" s="1"/>
  <c r="L238" i="1"/>
  <c r="M254" i="1"/>
  <c r="N254" i="1" s="1"/>
  <c r="L254" i="1"/>
  <c r="M286" i="1"/>
  <c r="N286" i="1" s="1"/>
  <c r="L286" i="1"/>
  <c r="M372" i="1"/>
  <c r="N372" i="1" s="1"/>
  <c r="L372" i="1"/>
  <c r="M208" i="1"/>
  <c r="N208" i="1" s="1"/>
  <c r="L208" i="1"/>
  <c r="M216" i="1"/>
  <c r="N216" i="1" s="1"/>
  <c r="L216" i="1"/>
  <c r="M232" i="1"/>
  <c r="N232" i="1" s="1"/>
  <c r="L232" i="1"/>
  <c r="M240" i="1"/>
  <c r="N240" i="1" s="1"/>
  <c r="L240" i="1"/>
  <c r="M256" i="1"/>
  <c r="N256" i="1" s="1"/>
  <c r="L256" i="1"/>
  <c r="M210" i="1"/>
  <c r="N210" i="1" s="1"/>
  <c r="L210" i="1"/>
  <c r="L218" i="1"/>
  <c r="M218" i="1"/>
  <c r="N218" i="1" s="1"/>
  <c r="M226" i="1"/>
  <c r="N226" i="1" s="1"/>
  <c r="L226" i="1"/>
  <c r="M234" i="1"/>
  <c r="N234" i="1" s="1"/>
  <c r="L234" i="1"/>
  <c r="M242" i="1"/>
  <c r="N242" i="1" s="1"/>
  <c r="L242" i="1"/>
  <c r="M250" i="1"/>
  <c r="N250" i="1" s="1"/>
  <c r="L250" i="1"/>
  <c r="M258" i="1"/>
  <c r="N258" i="1" s="1"/>
  <c r="L258" i="1"/>
  <c r="M266" i="1"/>
  <c r="N266" i="1" s="1"/>
  <c r="L266" i="1"/>
  <c r="M274" i="1"/>
  <c r="N274" i="1" s="1"/>
  <c r="L274" i="1"/>
  <c r="M282" i="1"/>
  <c r="N282" i="1" s="1"/>
  <c r="L282" i="1"/>
  <c r="L290" i="1"/>
  <c r="M290" i="1"/>
  <c r="N290" i="1" s="1"/>
  <c r="M298" i="1"/>
  <c r="N298" i="1" s="1"/>
  <c r="L298" i="1"/>
  <c r="M336" i="1"/>
  <c r="N336" i="1" s="1"/>
  <c r="L336" i="1"/>
  <c r="M344" i="1"/>
  <c r="N344" i="1" s="1"/>
  <c r="L344" i="1"/>
  <c r="M352" i="1"/>
  <c r="N352" i="1" s="1"/>
  <c r="L352" i="1"/>
  <c r="M360" i="1"/>
  <c r="N360" i="1" s="1"/>
  <c r="L360" i="1"/>
  <c r="M368" i="1"/>
  <c r="N368" i="1" s="1"/>
  <c r="L368" i="1"/>
  <c r="M376" i="1"/>
  <c r="N376" i="1" s="1"/>
  <c r="L376" i="1"/>
  <c r="M384" i="1"/>
  <c r="N384" i="1" s="1"/>
  <c r="L384" i="1"/>
  <c r="M392" i="1"/>
  <c r="N392" i="1" s="1"/>
  <c r="L392" i="1"/>
  <c r="M400" i="1"/>
  <c r="N400" i="1" s="1"/>
  <c r="L400" i="1"/>
  <c r="M408" i="1"/>
  <c r="N408" i="1" s="1"/>
  <c r="L408" i="1"/>
  <c r="M416" i="1"/>
  <c r="N416" i="1" s="1"/>
  <c r="L416" i="1"/>
  <c r="M424" i="1"/>
  <c r="N424" i="1" s="1"/>
  <c r="L424" i="1"/>
  <c r="M432" i="1"/>
  <c r="N432" i="1" s="1"/>
  <c r="L432" i="1"/>
  <c r="M440" i="1"/>
  <c r="N440" i="1" s="1"/>
  <c r="L440" i="1"/>
  <c r="M448" i="1"/>
  <c r="N448" i="1" s="1"/>
  <c r="L448" i="1"/>
  <c r="M456" i="1"/>
  <c r="N456" i="1" s="1"/>
  <c r="L456" i="1"/>
  <c r="M464" i="1"/>
  <c r="N464" i="1" s="1"/>
  <c r="L464" i="1"/>
  <c r="L472" i="1"/>
  <c r="M472" i="1"/>
  <c r="N472" i="1" s="1"/>
  <c r="M480" i="1"/>
  <c r="N480" i="1" s="1"/>
  <c r="L480" i="1"/>
  <c r="M488" i="1"/>
  <c r="N488" i="1" s="1"/>
  <c r="L488" i="1"/>
  <c r="M496" i="1"/>
  <c r="N496" i="1" s="1"/>
  <c r="L496" i="1"/>
  <c r="M504" i="1"/>
  <c r="N504" i="1" s="1"/>
  <c r="L504" i="1"/>
  <c r="M512" i="1"/>
  <c r="N512" i="1" s="1"/>
  <c r="L512" i="1"/>
  <c r="M520" i="1"/>
  <c r="N520" i="1" s="1"/>
  <c r="L520" i="1"/>
  <c r="L528" i="1"/>
  <c r="M528" i="1"/>
  <c r="N528" i="1" s="1"/>
  <c r="M536" i="1"/>
  <c r="N536" i="1" s="1"/>
  <c r="L536" i="1"/>
  <c r="M544" i="1"/>
  <c r="N544" i="1" s="1"/>
  <c r="L544" i="1"/>
  <c r="M552" i="1"/>
  <c r="N552" i="1" s="1"/>
  <c r="L552" i="1"/>
  <c r="M560" i="1"/>
  <c r="N560" i="1" s="1"/>
  <c r="L560" i="1"/>
  <c r="M568" i="1"/>
  <c r="N568" i="1" s="1"/>
  <c r="L568" i="1"/>
  <c r="M576" i="1"/>
  <c r="N576" i="1" s="1"/>
  <c r="L576" i="1"/>
  <c r="M584" i="1"/>
  <c r="N584" i="1" s="1"/>
  <c r="L584" i="1"/>
  <c r="M592" i="1"/>
  <c r="N592" i="1" s="1"/>
  <c r="L592" i="1"/>
  <c r="M600" i="1"/>
  <c r="N600" i="1" s="1"/>
  <c r="L600" i="1"/>
  <c r="M608" i="1"/>
  <c r="N608" i="1" s="1"/>
  <c r="L608" i="1"/>
  <c r="M616" i="1"/>
  <c r="N616" i="1" s="1"/>
  <c r="L616" i="1"/>
  <c r="M624" i="1"/>
  <c r="N624" i="1" s="1"/>
  <c r="L624" i="1"/>
  <c r="M632" i="1"/>
  <c r="N632" i="1" s="1"/>
  <c r="L632" i="1"/>
  <c r="M640" i="1"/>
  <c r="N640" i="1" s="1"/>
  <c r="L640" i="1"/>
  <c r="M648" i="1"/>
  <c r="N648" i="1" s="1"/>
  <c r="L648" i="1"/>
  <c r="M656" i="1"/>
  <c r="N656" i="1" s="1"/>
  <c r="L656" i="1"/>
  <c r="M664" i="1"/>
  <c r="N664" i="1" s="1"/>
  <c r="L664" i="1"/>
  <c r="M672" i="1"/>
  <c r="N672" i="1" s="1"/>
  <c r="L672" i="1"/>
  <c r="M680" i="1"/>
  <c r="N680" i="1" s="1"/>
  <c r="L680" i="1"/>
  <c r="L688" i="1"/>
  <c r="M688" i="1"/>
  <c r="N688" i="1" s="1"/>
  <c r="M211" i="1"/>
  <c r="N211" i="1" s="1"/>
  <c r="L211" i="1"/>
  <c r="M219" i="1"/>
  <c r="N219" i="1" s="1"/>
  <c r="L219" i="1"/>
  <c r="L227" i="1"/>
  <c r="M227" i="1"/>
  <c r="N227" i="1" s="1"/>
  <c r="M235" i="1"/>
  <c r="N235" i="1" s="1"/>
  <c r="L235" i="1"/>
  <c r="L243" i="1"/>
  <c r="M243" i="1"/>
  <c r="N243" i="1" s="1"/>
  <c r="L251" i="1"/>
  <c r="M251" i="1"/>
  <c r="N251" i="1" s="1"/>
  <c r="M259" i="1"/>
  <c r="N259" i="1" s="1"/>
  <c r="L259" i="1"/>
  <c r="M267" i="1"/>
  <c r="N267" i="1" s="1"/>
  <c r="L267" i="1"/>
  <c r="M275" i="1"/>
  <c r="N275" i="1" s="1"/>
  <c r="L275" i="1"/>
  <c r="L283" i="1"/>
  <c r="M283" i="1"/>
  <c r="N283" i="1" s="1"/>
  <c r="M291" i="1"/>
  <c r="N291" i="1" s="1"/>
  <c r="L291" i="1"/>
  <c r="L299" i="1"/>
  <c r="M299" i="1"/>
  <c r="N299" i="1" s="1"/>
  <c r="L337" i="1"/>
  <c r="M337" i="1"/>
  <c r="N337" i="1" s="1"/>
  <c r="M345" i="1"/>
  <c r="N345" i="1" s="1"/>
  <c r="L345" i="1"/>
  <c r="M353" i="1"/>
  <c r="N353" i="1" s="1"/>
  <c r="L353" i="1"/>
  <c r="M361" i="1"/>
  <c r="N361" i="1" s="1"/>
  <c r="L361" i="1"/>
  <c r="M369" i="1"/>
  <c r="N369" i="1" s="1"/>
  <c r="L369" i="1"/>
  <c r="M377" i="1"/>
  <c r="N377" i="1" s="1"/>
  <c r="L377" i="1"/>
  <c r="M385" i="1"/>
  <c r="N385" i="1" s="1"/>
  <c r="L385" i="1"/>
  <c r="M393" i="1"/>
  <c r="N393" i="1" s="1"/>
  <c r="L393" i="1"/>
  <c r="M401" i="1"/>
  <c r="N401" i="1" s="1"/>
  <c r="L401" i="1"/>
  <c r="M409" i="1"/>
  <c r="N409" i="1" s="1"/>
  <c r="L409" i="1"/>
  <c r="M417" i="1"/>
  <c r="N417" i="1" s="1"/>
  <c r="L417" i="1"/>
  <c r="M425" i="1"/>
  <c r="N425" i="1" s="1"/>
  <c r="L425" i="1"/>
  <c r="M433" i="1"/>
  <c r="N433" i="1" s="1"/>
  <c r="L433" i="1"/>
  <c r="M441" i="1"/>
  <c r="N441" i="1" s="1"/>
  <c r="L441" i="1"/>
  <c r="M449" i="1"/>
  <c r="N449" i="1" s="1"/>
  <c r="L449" i="1"/>
  <c r="M457" i="1"/>
  <c r="N457" i="1" s="1"/>
  <c r="L457" i="1"/>
  <c r="M465" i="1"/>
  <c r="N465" i="1" s="1"/>
  <c r="L465" i="1"/>
  <c r="M473" i="1"/>
  <c r="N473" i="1" s="1"/>
  <c r="L473" i="1"/>
  <c r="M481" i="1"/>
  <c r="N481" i="1" s="1"/>
  <c r="L481" i="1"/>
  <c r="M489" i="1"/>
  <c r="N489" i="1" s="1"/>
  <c r="L489" i="1"/>
  <c r="M497" i="1"/>
  <c r="N497" i="1" s="1"/>
  <c r="L497" i="1"/>
  <c r="M505" i="1"/>
  <c r="N505" i="1" s="1"/>
  <c r="L505" i="1"/>
  <c r="M513" i="1"/>
  <c r="N513" i="1" s="1"/>
  <c r="L513" i="1"/>
  <c r="M521" i="1"/>
  <c r="N521" i="1" s="1"/>
  <c r="L521" i="1"/>
  <c r="M529" i="1"/>
  <c r="N529" i="1" s="1"/>
  <c r="L529" i="1"/>
  <c r="M537" i="1"/>
  <c r="N537" i="1" s="1"/>
  <c r="L537" i="1"/>
  <c r="M545" i="1"/>
  <c r="N545" i="1" s="1"/>
  <c r="L545" i="1"/>
  <c r="M553" i="1"/>
  <c r="N553" i="1" s="1"/>
  <c r="L553" i="1"/>
  <c r="M561" i="1"/>
  <c r="N561" i="1" s="1"/>
  <c r="L561" i="1"/>
  <c r="M569" i="1"/>
  <c r="N569" i="1" s="1"/>
  <c r="L569" i="1"/>
  <c r="L577" i="1"/>
  <c r="M577" i="1"/>
  <c r="N577" i="1" s="1"/>
  <c r="M585" i="1"/>
  <c r="N585" i="1" s="1"/>
  <c r="L585" i="1"/>
  <c r="M593" i="1"/>
  <c r="N593" i="1" s="1"/>
  <c r="L593" i="1"/>
  <c r="M601" i="1"/>
  <c r="N601" i="1" s="1"/>
  <c r="L601" i="1"/>
  <c r="M609" i="1"/>
  <c r="N609" i="1" s="1"/>
  <c r="L609" i="1"/>
  <c r="M617" i="1"/>
  <c r="N617" i="1" s="1"/>
  <c r="L617" i="1"/>
  <c r="M625" i="1"/>
  <c r="N625" i="1" s="1"/>
  <c r="L625" i="1"/>
  <c r="M633" i="1"/>
  <c r="N633" i="1" s="1"/>
  <c r="L633" i="1"/>
  <c r="M641" i="1"/>
  <c r="N641" i="1" s="1"/>
  <c r="L641" i="1"/>
  <c r="M649" i="1"/>
  <c r="N649" i="1" s="1"/>
  <c r="L649" i="1"/>
  <c r="M657" i="1"/>
  <c r="N657" i="1" s="1"/>
  <c r="L657" i="1"/>
  <c r="L665" i="1"/>
  <c r="M665" i="1"/>
  <c r="N665" i="1" s="1"/>
  <c r="M673" i="1"/>
  <c r="N673" i="1" s="1"/>
  <c r="L673" i="1"/>
  <c r="M681" i="1"/>
  <c r="N681" i="1" s="1"/>
  <c r="L681" i="1"/>
  <c r="M689" i="1"/>
  <c r="N689" i="1" s="1"/>
  <c r="L689" i="1"/>
  <c r="M220" i="1"/>
  <c r="N220" i="1" s="1"/>
  <c r="L220" i="1"/>
  <c r="M236" i="1"/>
  <c r="N236" i="1" s="1"/>
  <c r="L236" i="1"/>
  <c r="M244" i="1"/>
  <c r="N244" i="1" s="1"/>
  <c r="L244" i="1"/>
  <c r="L260" i="1"/>
  <c r="M260" i="1"/>
  <c r="N260" i="1" s="1"/>
  <c r="M276" i="1"/>
  <c r="N276" i="1" s="1"/>
  <c r="L276" i="1"/>
  <c r="M292" i="1"/>
  <c r="N292" i="1" s="1"/>
  <c r="L292" i="1"/>
  <c r="L338" i="1"/>
  <c r="M338" i="1"/>
  <c r="N338" i="1" s="1"/>
  <c r="M354" i="1"/>
  <c r="N354" i="1" s="1"/>
  <c r="L354" i="1"/>
  <c r="L370" i="1"/>
  <c r="M370" i="1"/>
  <c r="N370" i="1" s="1"/>
  <c r="L386" i="1"/>
  <c r="M386" i="1"/>
  <c r="N386" i="1" s="1"/>
  <c r="L402" i="1"/>
  <c r="M402" i="1"/>
  <c r="N402" i="1" s="1"/>
  <c r="M410" i="1"/>
  <c r="N410" i="1" s="1"/>
  <c r="L410" i="1"/>
  <c r="L426" i="1"/>
  <c r="M426" i="1"/>
  <c r="N426" i="1" s="1"/>
  <c r="M442" i="1"/>
  <c r="N442" i="1" s="1"/>
  <c r="L442" i="1"/>
  <c r="M458" i="1"/>
  <c r="N458" i="1" s="1"/>
  <c r="L458" i="1"/>
  <c r="M474" i="1"/>
  <c r="N474" i="1" s="1"/>
  <c r="L474" i="1"/>
  <c r="M498" i="1"/>
  <c r="N498" i="1" s="1"/>
  <c r="L498" i="1"/>
  <c r="M514" i="1"/>
  <c r="N514" i="1" s="1"/>
  <c r="L514" i="1"/>
  <c r="M530" i="1"/>
  <c r="N530" i="1" s="1"/>
  <c r="L530" i="1"/>
  <c r="M546" i="1"/>
  <c r="N546" i="1" s="1"/>
  <c r="L546" i="1"/>
  <c r="M562" i="1"/>
  <c r="N562" i="1" s="1"/>
  <c r="L562" i="1"/>
  <c r="L578" i="1"/>
  <c r="M578" i="1"/>
  <c r="N578" i="1" s="1"/>
  <c r="M594" i="1"/>
  <c r="N594" i="1" s="1"/>
  <c r="L594" i="1"/>
  <c r="M610" i="1"/>
  <c r="N610" i="1" s="1"/>
  <c r="L610" i="1"/>
  <c r="L626" i="1"/>
  <c r="M626" i="1"/>
  <c r="N626" i="1" s="1"/>
  <c r="L642" i="1"/>
  <c r="M642" i="1"/>
  <c r="N642" i="1" s="1"/>
  <c r="M658" i="1"/>
  <c r="N658" i="1" s="1"/>
  <c r="L658" i="1"/>
  <c r="M674" i="1"/>
  <c r="N674" i="1" s="1"/>
  <c r="L674" i="1"/>
  <c r="M690" i="1"/>
  <c r="N690" i="1" s="1"/>
  <c r="L690" i="1"/>
  <c r="M213" i="1"/>
  <c r="N213" i="1" s="1"/>
  <c r="L213" i="1"/>
  <c r="M237" i="1"/>
  <c r="N237" i="1" s="1"/>
  <c r="L237" i="1"/>
  <c r="M245" i="1"/>
  <c r="N245" i="1" s="1"/>
  <c r="L245" i="1"/>
  <c r="M261" i="1"/>
  <c r="N261" i="1" s="1"/>
  <c r="L261" i="1"/>
  <c r="M277" i="1"/>
  <c r="N277" i="1" s="1"/>
  <c r="L277" i="1"/>
  <c r="M293" i="1"/>
  <c r="N293" i="1" s="1"/>
  <c r="L293" i="1"/>
  <c r="M301" i="1"/>
  <c r="N301" i="1" s="1"/>
  <c r="L301" i="1"/>
  <c r="L347" i="1"/>
  <c r="M347" i="1"/>
  <c r="N347" i="1" s="1"/>
  <c r="L363" i="1"/>
  <c r="M363" i="1"/>
  <c r="N363" i="1" s="1"/>
  <c r="M371" i="1"/>
  <c r="N371" i="1" s="1"/>
  <c r="L371" i="1"/>
  <c r="M395" i="1"/>
  <c r="N395" i="1" s="1"/>
  <c r="L395" i="1"/>
  <c r="M419" i="1"/>
  <c r="N419" i="1" s="1"/>
  <c r="L419" i="1"/>
  <c r="L435" i="1"/>
  <c r="M435" i="1"/>
  <c r="N435" i="1" s="1"/>
  <c r="M451" i="1"/>
  <c r="N451" i="1" s="1"/>
  <c r="L451" i="1"/>
  <c r="M467" i="1"/>
  <c r="N467" i="1" s="1"/>
  <c r="L467" i="1"/>
  <c r="M483" i="1"/>
  <c r="N483" i="1" s="1"/>
  <c r="L483" i="1"/>
  <c r="M499" i="1"/>
  <c r="N499" i="1" s="1"/>
  <c r="L499" i="1"/>
  <c r="L507" i="1"/>
  <c r="M507" i="1"/>
  <c r="N507" i="1" s="1"/>
  <c r="M523" i="1"/>
  <c r="N523" i="1" s="1"/>
  <c r="L523" i="1"/>
  <c r="M539" i="1"/>
  <c r="N539" i="1" s="1"/>
  <c r="L539" i="1"/>
  <c r="M547" i="1"/>
  <c r="N547" i="1" s="1"/>
  <c r="L547" i="1"/>
  <c r="M563" i="1"/>
  <c r="N563" i="1" s="1"/>
  <c r="L563" i="1"/>
  <c r="M579" i="1"/>
  <c r="N579" i="1" s="1"/>
  <c r="L579" i="1"/>
  <c r="M587" i="1"/>
  <c r="N587" i="1" s="1"/>
  <c r="L587" i="1"/>
  <c r="M603" i="1"/>
  <c r="N603" i="1" s="1"/>
  <c r="L603" i="1"/>
  <c r="M627" i="1"/>
  <c r="N627" i="1" s="1"/>
  <c r="L627" i="1"/>
  <c r="L643" i="1"/>
  <c r="M643" i="1"/>
  <c r="N643" i="1" s="1"/>
  <c r="M659" i="1"/>
  <c r="N659" i="1" s="1"/>
  <c r="L659" i="1"/>
  <c r="M683" i="1"/>
  <c r="N683" i="1" s="1"/>
  <c r="L683" i="1"/>
  <c r="M230" i="1"/>
  <c r="N230" i="1" s="1"/>
  <c r="L230" i="1"/>
  <c r="L262" i="1"/>
  <c r="M262" i="1"/>
  <c r="N262" i="1" s="1"/>
  <c r="M294" i="1"/>
  <c r="N294" i="1" s="1"/>
  <c r="L294" i="1"/>
  <c r="M340" i="1"/>
  <c r="N340" i="1" s="1"/>
  <c r="L340" i="1"/>
  <c r="M356" i="1"/>
  <c r="N356" i="1" s="1"/>
  <c r="L356" i="1"/>
  <c r="M380" i="1"/>
  <c r="N380" i="1" s="1"/>
  <c r="L380" i="1"/>
  <c r="M388" i="1"/>
  <c r="N388" i="1" s="1"/>
  <c r="L388" i="1"/>
  <c r="M396" i="1"/>
  <c r="N396" i="1" s="1"/>
  <c r="L396" i="1"/>
  <c r="L404" i="1"/>
  <c r="M404" i="1"/>
  <c r="N404" i="1" s="1"/>
  <c r="M412" i="1"/>
  <c r="N412" i="1" s="1"/>
  <c r="L412" i="1"/>
  <c r="M420" i="1"/>
  <c r="N420" i="1" s="1"/>
  <c r="L420" i="1"/>
  <c r="M428" i="1"/>
  <c r="N428" i="1" s="1"/>
  <c r="L428" i="1"/>
  <c r="M436" i="1"/>
  <c r="N436" i="1" s="1"/>
  <c r="L436" i="1"/>
  <c r="M444" i="1"/>
  <c r="N444" i="1" s="1"/>
  <c r="L444" i="1"/>
  <c r="M452" i="1"/>
  <c r="N452" i="1" s="1"/>
  <c r="L452" i="1"/>
  <c r="M460" i="1"/>
  <c r="N460" i="1" s="1"/>
  <c r="L460" i="1"/>
  <c r="M468" i="1"/>
  <c r="N468" i="1" s="1"/>
  <c r="L468" i="1"/>
  <c r="M476" i="1"/>
  <c r="N476" i="1" s="1"/>
  <c r="L476" i="1"/>
  <c r="M484" i="1"/>
  <c r="N484" i="1" s="1"/>
  <c r="L484" i="1"/>
  <c r="M492" i="1"/>
  <c r="N492" i="1" s="1"/>
  <c r="L492" i="1"/>
  <c r="M500" i="1"/>
  <c r="N500" i="1" s="1"/>
  <c r="L500" i="1"/>
  <c r="M508" i="1"/>
  <c r="N508" i="1" s="1"/>
  <c r="L508" i="1"/>
  <c r="M516" i="1"/>
  <c r="N516" i="1" s="1"/>
  <c r="L516" i="1"/>
  <c r="M524" i="1"/>
  <c r="N524" i="1" s="1"/>
  <c r="L524" i="1"/>
  <c r="M532" i="1"/>
  <c r="N532" i="1" s="1"/>
  <c r="L532" i="1"/>
  <c r="M540" i="1"/>
  <c r="N540" i="1" s="1"/>
  <c r="L540" i="1"/>
  <c r="M548" i="1"/>
  <c r="N548" i="1" s="1"/>
  <c r="L548" i="1"/>
  <c r="M556" i="1"/>
  <c r="N556" i="1" s="1"/>
  <c r="L556" i="1"/>
  <c r="M564" i="1"/>
  <c r="N564" i="1" s="1"/>
  <c r="L564" i="1"/>
  <c r="M572" i="1"/>
  <c r="N572" i="1" s="1"/>
  <c r="L572" i="1"/>
  <c r="M580" i="1"/>
  <c r="N580" i="1" s="1"/>
  <c r="L580" i="1"/>
  <c r="M588" i="1"/>
  <c r="N588" i="1" s="1"/>
  <c r="L588" i="1"/>
  <c r="M596" i="1"/>
  <c r="N596" i="1" s="1"/>
  <c r="L596" i="1"/>
  <c r="M604" i="1"/>
  <c r="N604" i="1" s="1"/>
  <c r="L604" i="1"/>
  <c r="M612" i="1"/>
  <c r="N612" i="1" s="1"/>
  <c r="L612" i="1"/>
  <c r="M620" i="1"/>
  <c r="N620" i="1" s="1"/>
  <c r="L620" i="1"/>
  <c r="M628" i="1"/>
  <c r="N628" i="1" s="1"/>
  <c r="L628" i="1"/>
  <c r="M636" i="1"/>
  <c r="N636" i="1" s="1"/>
  <c r="L636" i="1"/>
  <c r="M644" i="1"/>
  <c r="N644" i="1" s="1"/>
  <c r="L644" i="1"/>
  <c r="M652" i="1"/>
  <c r="N652" i="1" s="1"/>
  <c r="L652" i="1"/>
  <c r="M660" i="1"/>
  <c r="N660" i="1" s="1"/>
  <c r="L660" i="1"/>
  <c r="M668" i="1"/>
  <c r="N668" i="1" s="1"/>
  <c r="L668" i="1"/>
  <c r="M676" i="1"/>
  <c r="N676" i="1" s="1"/>
  <c r="L676" i="1"/>
  <c r="M684" i="1"/>
  <c r="N684" i="1" s="1"/>
  <c r="L684" i="1"/>
  <c r="M692" i="1"/>
  <c r="N692" i="1" s="1"/>
  <c r="L692" i="1"/>
  <c r="M207" i="1"/>
  <c r="N207" i="1" s="1"/>
  <c r="L207" i="1"/>
  <c r="M215" i="1"/>
  <c r="N215" i="1" s="1"/>
  <c r="L215" i="1"/>
  <c r="L223" i="1"/>
  <c r="M223" i="1"/>
  <c r="N223" i="1" s="1"/>
  <c r="L231" i="1"/>
  <c r="M231" i="1"/>
  <c r="N231" i="1" s="1"/>
  <c r="M239" i="1"/>
  <c r="N239" i="1" s="1"/>
  <c r="L239" i="1"/>
  <c r="M247" i="1"/>
  <c r="N247" i="1" s="1"/>
  <c r="L247" i="1"/>
  <c r="M255" i="1"/>
  <c r="N255" i="1" s="1"/>
  <c r="L255" i="1"/>
  <c r="L263" i="1"/>
  <c r="M263" i="1"/>
  <c r="N263" i="1" s="1"/>
  <c r="L271" i="1"/>
  <c r="M271" i="1"/>
  <c r="N271" i="1" s="1"/>
  <c r="L279" i="1"/>
  <c r="M279" i="1"/>
  <c r="N279" i="1" s="1"/>
  <c r="L287" i="1"/>
  <c r="M287" i="1"/>
  <c r="N287" i="1" s="1"/>
  <c r="M295" i="1"/>
  <c r="N295" i="1" s="1"/>
  <c r="L295" i="1"/>
  <c r="M303" i="1"/>
  <c r="N303" i="1" s="1"/>
  <c r="L303" i="1"/>
  <c r="L341" i="1"/>
  <c r="M341" i="1"/>
  <c r="N341" i="1" s="1"/>
  <c r="M349" i="1"/>
  <c r="N349" i="1" s="1"/>
  <c r="L349" i="1"/>
  <c r="M357" i="1"/>
  <c r="N357" i="1" s="1"/>
  <c r="L357" i="1"/>
  <c r="M365" i="1"/>
  <c r="N365" i="1" s="1"/>
  <c r="L365" i="1"/>
  <c r="M373" i="1"/>
  <c r="N373" i="1" s="1"/>
  <c r="L373" i="1"/>
  <c r="M381" i="1"/>
  <c r="N381" i="1" s="1"/>
  <c r="L381" i="1"/>
  <c r="M389" i="1"/>
  <c r="N389" i="1" s="1"/>
  <c r="L389" i="1"/>
  <c r="M397" i="1"/>
  <c r="N397" i="1" s="1"/>
  <c r="L397" i="1"/>
  <c r="L405" i="1"/>
  <c r="M405" i="1"/>
  <c r="N405" i="1" s="1"/>
  <c r="M413" i="1"/>
  <c r="N413" i="1" s="1"/>
  <c r="L413" i="1"/>
  <c r="L421" i="1"/>
  <c r="M421" i="1"/>
  <c r="N421" i="1" s="1"/>
  <c r="M429" i="1"/>
  <c r="N429" i="1" s="1"/>
  <c r="L429" i="1"/>
  <c r="M437" i="1"/>
  <c r="N437" i="1" s="1"/>
  <c r="L437" i="1"/>
  <c r="M445" i="1"/>
  <c r="N445" i="1" s="1"/>
  <c r="L445" i="1"/>
  <c r="M453" i="1"/>
  <c r="N453" i="1" s="1"/>
  <c r="L453" i="1"/>
  <c r="M461" i="1"/>
  <c r="N461" i="1" s="1"/>
  <c r="L461" i="1"/>
  <c r="M469" i="1"/>
  <c r="N469" i="1" s="1"/>
  <c r="L469" i="1"/>
  <c r="M477" i="1"/>
  <c r="N477" i="1" s="1"/>
  <c r="L477" i="1"/>
  <c r="M485" i="1"/>
  <c r="N485" i="1" s="1"/>
  <c r="L485" i="1"/>
  <c r="M493" i="1"/>
  <c r="N493" i="1" s="1"/>
  <c r="L493" i="1"/>
  <c r="M501" i="1"/>
  <c r="N501" i="1" s="1"/>
  <c r="L501" i="1"/>
  <c r="M509" i="1"/>
  <c r="N509" i="1" s="1"/>
  <c r="L509" i="1"/>
  <c r="M517" i="1"/>
  <c r="N517" i="1" s="1"/>
  <c r="L517" i="1"/>
  <c r="M525" i="1"/>
  <c r="N525" i="1" s="1"/>
  <c r="L525" i="1"/>
  <c r="M533" i="1"/>
  <c r="N533" i="1" s="1"/>
  <c r="L533" i="1"/>
  <c r="M541" i="1"/>
  <c r="N541" i="1" s="1"/>
  <c r="L541" i="1"/>
  <c r="M549" i="1"/>
  <c r="N549" i="1" s="1"/>
  <c r="L549" i="1"/>
  <c r="M557" i="1"/>
  <c r="N557" i="1" s="1"/>
  <c r="L557" i="1"/>
  <c r="M565" i="1"/>
  <c r="N565" i="1" s="1"/>
  <c r="L565" i="1"/>
  <c r="M573" i="1"/>
  <c r="N573" i="1" s="1"/>
  <c r="L573" i="1"/>
  <c r="M581" i="1"/>
  <c r="N581" i="1" s="1"/>
  <c r="L581" i="1"/>
  <c r="M589" i="1"/>
  <c r="N589" i="1" s="1"/>
  <c r="L589" i="1"/>
  <c r="M597" i="1"/>
  <c r="N597" i="1" s="1"/>
  <c r="L597" i="1"/>
  <c r="M605" i="1"/>
  <c r="N605" i="1" s="1"/>
  <c r="L605" i="1"/>
  <c r="M613" i="1"/>
  <c r="N613" i="1" s="1"/>
  <c r="L613" i="1"/>
  <c r="M621" i="1"/>
  <c r="N621" i="1" s="1"/>
  <c r="L621" i="1"/>
  <c r="L629" i="1"/>
  <c r="M629" i="1"/>
  <c r="N629" i="1" s="1"/>
  <c r="M637" i="1"/>
  <c r="N637" i="1" s="1"/>
  <c r="L637" i="1"/>
  <c r="M645" i="1"/>
  <c r="N645" i="1" s="1"/>
  <c r="L645" i="1"/>
  <c r="M653" i="1"/>
  <c r="N653" i="1" s="1"/>
  <c r="L653" i="1"/>
  <c r="M661" i="1"/>
  <c r="N661" i="1" s="1"/>
  <c r="L661" i="1"/>
  <c r="M669" i="1"/>
  <c r="N669" i="1" s="1"/>
  <c r="L669" i="1"/>
  <c r="M677" i="1"/>
  <c r="N677" i="1" s="1"/>
  <c r="L677" i="1"/>
  <c r="M685" i="1"/>
  <c r="N685" i="1" s="1"/>
  <c r="L685" i="1"/>
  <c r="M693" i="1"/>
  <c r="N693" i="1" s="1"/>
  <c r="L693" i="1"/>
  <c r="M212" i="1"/>
  <c r="N212" i="1" s="1"/>
  <c r="L212" i="1"/>
  <c r="M228" i="1"/>
  <c r="N228" i="1" s="1"/>
  <c r="L228" i="1"/>
  <c r="M252" i="1"/>
  <c r="N252" i="1" s="1"/>
  <c r="L252" i="1"/>
  <c r="M268" i="1"/>
  <c r="N268" i="1" s="1"/>
  <c r="L268" i="1"/>
  <c r="M284" i="1"/>
  <c r="N284" i="1" s="1"/>
  <c r="L284" i="1"/>
  <c r="L300" i="1"/>
  <c r="M300" i="1"/>
  <c r="N300" i="1" s="1"/>
  <c r="M346" i="1"/>
  <c r="N346" i="1" s="1"/>
  <c r="L346" i="1"/>
  <c r="L362" i="1"/>
  <c r="M362" i="1"/>
  <c r="N362" i="1" s="1"/>
  <c r="M378" i="1"/>
  <c r="N378" i="1" s="1"/>
  <c r="L378" i="1"/>
  <c r="M394" i="1"/>
  <c r="N394" i="1" s="1"/>
  <c r="L394" i="1"/>
  <c r="M418" i="1"/>
  <c r="N418" i="1" s="1"/>
  <c r="L418" i="1"/>
  <c r="M434" i="1"/>
  <c r="N434" i="1" s="1"/>
  <c r="L434" i="1"/>
  <c r="M450" i="1"/>
  <c r="N450" i="1" s="1"/>
  <c r="L450" i="1"/>
  <c r="M466" i="1"/>
  <c r="N466" i="1" s="1"/>
  <c r="L466" i="1"/>
  <c r="M482" i="1"/>
  <c r="N482" i="1" s="1"/>
  <c r="L482" i="1"/>
  <c r="M490" i="1"/>
  <c r="N490" i="1" s="1"/>
  <c r="L490" i="1"/>
  <c r="L506" i="1"/>
  <c r="M506" i="1"/>
  <c r="N506" i="1" s="1"/>
  <c r="L522" i="1"/>
  <c r="M522" i="1"/>
  <c r="N522" i="1" s="1"/>
  <c r="M538" i="1"/>
  <c r="N538" i="1" s="1"/>
  <c r="L538" i="1"/>
  <c r="L554" i="1"/>
  <c r="M554" i="1"/>
  <c r="N554" i="1" s="1"/>
  <c r="M570" i="1"/>
  <c r="N570" i="1" s="1"/>
  <c r="L570" i="1"/>
  <c r="M586" i="1"/>
  <c r="N586" i="1" s="1"/>
  <c r="L586" i="1"/>
  <c r="M602" i="1"/>
  <c r="N602" i="1" s="1"/>
  <c r="L602" i="1"/>
  <c r="M618" i="1"/>
  <c r="N618" i="1" s="1"/>
  <c r="L618" i="1"/>
  <c r="M634" i="1"/>
  <c r="N634" i="1" s="1"/>
  <c r="L634" i="1"/>
  <c r="M650" i="1"/>
  <c r="N650" i="1" s="1"/>
  <c r="L650" i="1"/>
  <c r="M666" i="1"/>
  <c r="N666" i="1" s="1"/>
  <c r="L666" i="1"/>
  <c r="M682" i="1"/>
  <c r="N682" i="1" s="1"/>
  <c r="L682" i="1"/>
  <c r="M221" i="1"/>
  <c r="N221" i="1" s="1"/>
  <c r="L221" i="1"/>
  <c r="M229" i="1"/>
  <c r="N229" i="1" s="1"/>
  <c r="L229" i="1"/>
  <c r="M253" i="1"/>
  <c r="N253" i="1" s="1"/>
  <c r="L253" i="1"/>
  <c r="M269" i="1"/>
  <c r="N269" i="1" s="1"/>
  <c r="L269" i="1"/>
  <c r="M285" i="1"/>
  <c r="N285" i="1" s="1"/>
  <c r="L285" i="1"/>
  <c r="M339" i="1"/>
  <c r="N339" i="1" s="1"/>
  <c r="L339" i="1"/>
  <c r="M355" i="1"/>
  <c r="N355" i="1" s="1"/>
  <c r="L355" i="1"/>
  <c r="L379" i="1"/>
  <c r="M379" i="1"/>
  <c r="N379" i="1" s="1"/>
  <c r="M387" i="1"/>
  <c r="N387" i="1" s="1"/>
  <c r="L387" i="1"/>
  <c r="L403" i="1"/>
  <c r="M403" i="1"/>
  <c r="N403" i="1" s="1"/>
  <c r="M411" i="1"/>
  <c r="N411" i="1" s="1"/>
  <c r="L411" i="1"/>
  <c r="M427" i="1"/>
  <c r="N427" i="1" s="1"/>
  <c r="L427" i="1"/>
  <c r="M443" i="1"/>
  <c r="N443" i="1" s="1"/>
  <c r="L443" i="1"/>
  <c r="L459" i="1"/>
  <c r="M459" i="1"/>
  <c r="N459" i="1" s="1"/>
  <c r="M475" i="1"/>
  <c r="N475" i="1" s="1"/>
  <c r="L475" i="1"/>
  <c r="M491" i="1"/>
  <c r="N491" i="1" s="1"/>
  <c r="L491" i="1"/>
  <c r="M515" i="1"/>
  <c r="N515" i="1" s="1"/>
  <c r="L515" i="1"/>
  <c r="M531" i="1"/>
  <c r="N531" i="1" s="1"/>
  <c r="L531" i="1"/>
  <c r="L555" i="1"/>
  <c r="M555" i="1"/>
  <c r="N555" i="1" s="1"/>
  <c r="M571" i="1"/>
  <c r="N571" i="1" s="1"/>
  <c r="L571" i="1"/>
  <c r="M595" i="1"/>
  <c r="N595" i="1" s="1"/>
  <c r="L595" i="1"/>
  <c r="M611" i="1"/>
  <c r="N611" i="1" s="1"/>
  <c r="L611" i="1"/>
  <c r="M619" i="1"/>
  <c r="N619" i="1" s="1"/>
  <c r="L619" i="1"/>
  <c r="M635" i="1"/>
  <c r="N635" i="1" s="1"/>
  <c r="L635" i="1"/>
  <c r="M651" i="1"/>
  <c r="N651" i="1" s="1"/>
  <c r="L651" i="1"/>
  <c r="M667" i="1"/>
  <c r="N667" i="1" s="1"/>
  <c r="L667" i="1"/>
  <c r="M675" i="1"/>
  <c r="N675" i="1" s="1"/>
  <c r="L675" i="1"/>
  <c r="M691" i="1"/>
  <c r="N691" i="1" s="1"/>
  <c r="L691" i="1"/>
  <c r="L206" i="1"/>
  <c r="M206" i="1"/>
  <c r="N206" i="1" s="1"/>
  <c r="M222" i="1"/>
  <c r="N222" i="1" s="1"/>
  <c r="L222" i="1"/>
  <c r="L246" i="1"/>
  <c r="M246" i="1"/>
  <c r="N246" i="1" s="1"/>
  <c r="M270" i="1"/>
  <c r="N270" i="1" s="1"/>
  <c r="L270" i="1"/>
  <c r="L278" i="1"/>
  <c r="M278" i="1"/>
  <c r="N278" i="1" s="1"/>
  <c r="M302" i="1"/>
  <c r="N302" i="1" s="1"/>
  <c r="L302" i="1"/>
  <c r="M348" i="1"/>
  <c r="N348" i="1" s="1"/>
  <c r="L348" i="1"/>
  <c r="M364" i="1"/>
  <c r="N364" i="1" s="1"/>
  <c r="L364" i="1"/>
  <c r="M224" i="1"/>
  <c r="N224" i="1" s="1"/>
  <c r="L224" i="1"/>
  <c r="M248" i="1"/>
  <c r="N248" i="1" s="1"/>
  <c r="L248" i="1"/>
  <c r="M264" i="1"/>
  <c r="N264" i="1" s="1"/>
  <c r="L264" i="1"/>
  <c r="M272" i="1"/>
  <c r="N272" i="1" s="1"/>
  <c r="L272" i="1"/>
  <c r="M280" i="1"/>
  <c r="N280" i="1" s="1"/>
  <c r="L280" i="1"/>
  <c r="M288" i="1"/>
  <c r="N288" i="1" s="1"/>
  <c r="L288" i="1"/>
  <c r="M296" i="1"/>
  <c r="N296" i="1" s="1"/>
  <c r="L296" i="1"/>
  <c r="M334" i="1"/>
  <c r="N334" i="1" s="1"/>
  <c r="L334" i="1"/>
  <c r="M342" i="1"/>
  <c r="N342" i="1" s="1"/>
  <c r="L342" i="1"/>
  <c r="M350" i="1"/>
  <c r="N350" i="1" s="1"/>
  <c r="L350" i="1"/>
  <c r="M358" i="1"/>
  <c r="N358" i="1" s="1"/>
  <c r="L358" i="1"/>
  <c r="M366" i="1"/>
  <c r="N366" i="1" s="1"/>
  <c r="L366" i="1"/>
  <c r="L374" i="1"/>
  <c r="M374" i="1"/>
  <c r="N374" i="1" s="1"/>
  <c r="L382" i="1"/>
  <c r="M382" i="1"/>
  <c r="N382" i="1" s="1"/>
  <c r="M390" i="1"/>
  <c r="N390" i="1" s="1"/>
  <c r="L390" i="1"/>
  <c r="M398" i="1"/>
  <c r="N398" i="1" s="1"/>
  <c r="L398" i="1"/>
  <c r="M406" i="1"/>
  <c r="N406" i="1" s="1"/>
  <c r="L406" i="1"/>
  <c r="M414" i="1"/>
  <c r="N414" i="1" s="1"/>
  <c r="L414" i="1"/>
  <c r="M422" i="1"/>
  <c r="N422" i="1" s="1"/>
  <c r="L422" i="1"/>
  <c r="M430" i="1"/>
  <c r="N430" i="1" s="1"/>
  <c r="L430" i="1"/>
  <c r="M438" i="1"/>
  <c r="N438" i="1" s="1"/>
  <c r="L438" i="1"/>
  <c r="L446" i="1"/>
  <c r="M446" i="1"/>
  <c r="N446" i="1" s="1"/>
  <c r="L454" i="1"/>
  <c r="M454" i="1"/>
  <c r="N454" i="1" s="1"/>
  <c r="M462" i="1"/>
  <c r="N462" i="1" s="1"/>
  <c r="L462" i="1"/>
  <c r="L470" i="1"/>
  <c r="M470" i="1"/>
  <c r="N470" i="1" s="1"/>
  <c r="L478" i="1"/>
  <c r="M478" i="1"/>
  <c r="N478" i="1" s="1"/>
  <c r="L486" i="1"/>
  <c r="M486" i="1"/>
  <c r="N486" i="1" s="1"/>
  <c r="M494" i="1"/>
  <c r="N494" i="1" s="1"/>
  <c r="L494" i="1"/>
  <c r="M502" i="1"/>
  <c r="N502" i="1" s="1"/>
  <c r="L502" i="1"/>
  <c r="M510" i="1"/>
  <c r="N510" i="1" s="1"/>
  <c r="L510" i="1"/>
  <c r="M518" i="1"/>
  <c r="N518" i="1" s="1"/>
  <c r="L518" i="1"/>
  <c r="L526" i="1"/>
  <c r="M526" i="1"/>
  <c r="N526" i="1" s="1"/>
  <c r="L534" i="1"/>
  <c r="M534" i="1"/>
  <c r="N534" i="1" s="1"/>
  <c r="M542" i="1"/>
  <c r="N542" i="1" s="1"/>
  <c r="L542" i="1"/>
  <c r="M550" i="1"/>
  <c r="N550" i="1" s="1"/>
  <c r="L550" i="1"/>
  <c r="M558" i="1"/>
  <c r="N558" i="1" s="1"/>
  <c r="L558" i="1"/>
  <c r="M566" i="1"/>
  <c r="N566" i="1" s="1"/>
  <c r="L566" i="1"/>
  <c r="L574" i="1"/>
  <c r="M574" i="1"/>
  <c r="N574" i="1" s="1"/>
  <c r="L582" i="1"/>
  <c r="M582" i="1"/>
  <c r="N582" i="1" s="1"/>
  <c r="L590" i="1"/>
  <c r="M590" i="1"/>
  <c r="N590" i="1" s="1"/>
  <c r="M598" i="1"/>
  <c r="N598" i="1" s="1"/>
  <c r="L598" i="1"/>
  <c r="L606" i="1"/>
  <c r="M606" i="1"/>
  <c r="N606" i="1" s="1"/>
  <c r="M614" i="1"/>
  <c r="N614" i="1" s="1"/>
  <c r="L614" i="1"/>
  <c r="M622" i="1"/>
  <c r="N622" i="1" s="1"/>
  <c r="L622" i="1"/>
  <c r="M630" i="1"/>
  <c r="N630" i="1" s="1"/>
  <c r="L630" i="1"/>
  <c r="M638" i="1"/>
  <c r="N638" i="1" s="1"/>
  <c r="L638" i="1"/>
  <c r="M646" i="1"/>
  <c r="N646" i="1" s="1"/>
  <c r="L646" i="1"/>
  <c r="M654" i="1"/>
  <c r="N654" i="1" s="1"/>
  <c r="L654" i="1"/>
  <c r="L662" i="1"/>
  <c r="M662" i="1"/>
  <c r="N662" i="1" s="1"/>
  <c r="M670" i="1"/>
  <c r="N670" i="1" s="1"/>
  <c r="L670" i="1"/>
  <c r="M678" i="1"/>
  <c r="N678" i="1" s="1"/>
  <c r="L678" i="1"/>
  <c r="M686" i="1"/>
  <c r="N686" i="1" s="1"/>
  <c r="L686" i="1"/>
  <c r="M209" i="1"/>
  <c r="N209" i="1" s="1"/>
  <c r="L209" i="1"/>
  <c r="M217" i="1"/>
  <c r="N217" i="1" s="1"/>
  <c r="L217" i="1"/>
  <c r="M225" i="1"/>
  <c r="N225" i="1" s="1"/>
  <c r="L225" i="1"/>
  <c r="M233" i="1"/>
  <c r="N233" i="1" s="1"/>
  <c r="L233" i="1"/>
  <c r="M241" i="1"/>
  <c r="N241" i="1" s="1"/>
  <c r="L241" i="1"/>
  <c r="M249" i="1"/>
  <c r="N249" i="1" s="1"/>
  <c r="L249" i="1"/>
  <c r="M257" i="1"/>
  <c r="N257" i="1" s="1"/>
  <c r="L257" i="1"/>
  <c r="M265" i="1"/>
  <c r="N265" i="1" s="1"/>
  <c r="L265" i="1"/>
  <c r="M273" i="1"/>
  <c r="N273" i="1" s="1"/>
  <c r="L273" i="1"/>
  <c r="M281" i="1"/>
  <c r="N281" i="1" s="1"/>
  <c r="L281" i="1"/>
  <c r="M289" i="1"/>
  <c r="N289" i="1" s="1"/>
  <c r="L289" i="1"/>
  <c r="M297" i="1"/>
  <c r="N297" i="1" s="1"/>
  <c r="L297" i="1"/>
  <c r="M335" i="1"/>
  <c r="N335" i="1" s="1"/>
  <c r="L335" i="1"/>
  <c r="M343" i="1"/>
  <c r="N343" i="1" s="1"/>
  <c r="L343" i="1"/>
  <c r="M351" i="1"/>
  <c r="N351" i="1" s="1"/>
  <c r="L351" i="1"/>
  <c r="M359" i="1"/>
  <c r="N359" i="1" s="1"/>
  <c r="L359" i="1"/>
  <c r="M367" i="1"/>
  <c r="N367" i="1" s="1"/>
  <c r="L367" i="1"/>
  <c r="M375" i="1"/>
  <c r="N375" i="1" s="1"/>
  <c r="L375" i="1"/>
  <c r="M383" i="1"/>
  <c r="N383" i="1" s="1"/>
  <c r="L383" i="1"/>
  <c r="M391" i="1"/>
  <c r="N391" i="1" s="1"/>
  <c r="L391" i="1"/>
  <c r="M399" i="1"/>
  <c r="N399" i="1" s="1"/>
  <c r="L399" i="1"/>
  <c r="M407" i="1"/>
  <c r="N407" i="1" s="1"/>
  <c r="L407" i="1"/>
  <c r="M415" i="1"/>
  <c r="N415" i="1" s="1"/>
  <c r="L415" i="1"/>
  <c r="M423" i="1"/>
  <c r="N423" i="1" s="1"/>
  <c r="L423" i="1"/>
  <c r="L431" i="1"/>
  <c r="M431" i="1"/>
  <c r="N431" i="1" s="1"/>
  <c r="M439" i="1"/>
  <c r="N439" i="1" s="1"/>
  <c r="L439" i="1"/>
  <c r="L447" i="1"/>
  <c r="M447" i="1"/>
  <c r="N447" i="1" s="1"/>
  <c r="M455" i="1"/>
  <c r="N455" i="1" s="1"/>
  <c r="L455" i="1"/>
  <c r="M463" i="1"/>
  <c r="N463" i="1" s="1"/>
  <c r="L463" i="1"/>
  <c r="M471" i="1"/>
  <c r="N471" i="1" s="1"/>
  <c r="L471" i="1"/>
  <c r="L479" i="1"/>
  <c r="M479" i="1"/>
  <c r="N479" i="1" s="1"/>
  <c r="M487" i="1"/>
  <c r="N487" i="1" s="1"/>
  <c r="L487" i="1"/>
  <c r="L495" i="1"/>
  <c r="M495" i="1"/>
  <c r="N495" i="1" s="1"/>
  <c r="M503" i="1"/>
  <c r="N503" i="1" s="1"/>
  <c r="L503" i="1"/>
  <c r="M511" i="1"/>
  <c r="N511" i="1" s="1"/>
  <c r="L511" i="1"/>
  <c r="M519" i="1"/>
  <c r="N519" i="1" s="1"/>
  <c r="L519" i="1"/>
  <c r="L527" i="1"/>
  <c r="M527" i="1"/>
  <c r="N527" i="1" s="1"/>
  <c r="M535" i="1"/>
  <c r="N535" i="1" s="1"/>
  <c r="L535" i="1"/>
  <c r="M543" i="1"/>
  <c r="N543" i="1" s="1"/>
  <c r="L543" i="1"/>
  <c r="M551" i="1"/>
  <c r="N551" i="1" s="1"/>
  <c r="L551" i="1"/>
  <c r="L559" i="1"/>
  <c r="M559" i="1"/>
  <c r="N559" i="1" s="1"/>
  <c r="M567" i="1"/>
  <c r="N567" i="1" s="1"/>
  <c r="L567" i="1"/>
  <c r="M575" i="1"/>
  <c r="N575" i="1" s="1"/>
  <c r="L575" i="1"/>
  <c r="M583" i="1"/>
  <c r="N583" i="1" s="1"/>
  <c r="L583" i="1"/>
  <c r="M591" i="1"/>
  <c r="N591" i="1" s="1"/>
  <c r="L591" i="1"/>
  <c r="M599" i="1"/>
  <c r="N599" i="1" s="1"/>
  <c r="L599" i="1"/>
  <c r="L607" i="1"/>
  <c r="M607" i="1"/>
  <c r="N607" i="1" s="1"/>
  <c r="M615" i="1"/>
  <c r="N615" i="1" s="1"/>
  <c r="L615" i="1"/>
  <c r="M623" i="1"/>
  <c r="N623" i="1" s="1"/>
  <c r="L623" i="1"/>
  <c r="M631" i="1"/>
  <c r="N631" i="1" s="1"/>
  <c r="L631" i="1"/>
  <c r="M639" i="1"/>
  <c r="N639" i="1" s="1"/>
  <c r="L639" i="1"/>
  <c r="L647" i="1"/>
  <c r="M647" i="1"/>
  <c r="N647" i="1" s="1"/>
  <c r="M655" i="1"/>
  <c r="N655" i="1" s="1"/>
  <c r="L655" i="1"/>
  <c r="L663" i="1"/>
  <c r="M663" i="1"/>
  <c r="N663" i="1" s="1"/>
  <c r="M671" i="1"/>
  <c r="N671" i="1" s="1"/>
  <c r="L671" i="1"/>
  <c r="M679" i="1"/>
  <c r="N679" i="1" s="1"/>
  <c r="L679" i="1"/>
  <c r="M687" i="1"/>
  <c r="N687" i="1" s="1"/>
  <c r="L687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M94" i="1" l="1"/>
  <c r="N94" i="1" s="1"/>
  <c r="L94" i="1"/>
  <c r="M102" i="1"/>
  <c r="N102" i="1" s="1"/>
  <c r="L102" i="1"/>
  <c r="M110" i="1"/>
  <c r="N110" i="1" s="1"/>
  <c r="L110" i="1"/>
  <c r="M118" i="1"/>
  <c r="N118" i="1" s="1"/>
  <c r="L118" i="1"/>
  <c r="M126" i="1"/>
  <c r="N126" i="1" s="1"/>
  <c r="L126" i="1"/>
  <c r="M134" i="1"/>
  <c r="N134" i="1" s="1"/>
  <c r="L134" i="1"/>
  <c r="M142" i="1"/>
  <c r="N142" i="1" s="1"/>
  <c r="L142" i="1"/>
  <c r="M150" i="1"/>
  <c r="N150" i="1" s="1"/>
  <c r="L150" i="1"/>
  <c r="M158" i="1"/>
  <c r="N158" i="1" s="1"/>
  <c r="L158" i="1"/>
  <c r="M166" i="1"/>
  <c r="N166" i="1" s="1"/>
  <c r="L166" i="1"/>
  <c r="M174" i="1"/>
  <c r="N174" i="1" s="1"/>
  <c r="L174" i="1"/>
  <c r="L182" i="1"/>
  <c r="M182" i="1"/>
  <c r="N182" i="1" s="1"/>
  <c r="M190" i="1"/>
  <c r="N190" i="1" s="1"/>
  <c r="L190" i="1"/>
  <c r="M198" i="1"/>
  <c r="N198" i="1" s="1"/>
  <c r="L198" i="1"/>
  <c r="L95" i="1"/>
  <c r="M95" i="1"/>
  <c r="N95" i="1" s="1"/>
  <c r="L103" i="1"/>
  <c r="M103" i="1"/>
  <c r="N103" i="1" s="1"/>
  <c r="M111" i="1"/>
  <c r="N111" i="1" s="1"/>
  <c r="L111" i="1"/>
  <c r="M119" i="1"/>
  <c r="N119" i="1" s="1"/>
  <c r="L119" i="1"/>
  <c r="M127" i="1"/>
  <c r="N127" i="1" s="1"/>
  <c r="L127" i="1"/>
  <c r="L135" i="1"/>
  <c r="M135" i="1"/>
  <c r="N135" i="1" s="1"/>
  <c r="M143" i="1"/>
  <c r="N143" i="1" s="1"/>
  <c r="L143" i="1"/>
  <c r="M151" i="1"/>
  <c r="N151" i="1" s="1"/>
  <c r="L151" i="1"/>
  <c r="M159" i="1"/>
  <c r="N159" i="1" s="1"/>
  <c r="L159" i="1"/>
  <c r="L167" i="1"/>
  <c r="M167" i="1"/>
  <c r="N167" i="1" s="1"/>
  <c r="L175" i="1"/>
  <c r="M175" i="1"/>
  <c r="N175" i="1" s="1"/>
  <c r="M183" i="1"/>
  <c r="N183" i="1" s="1"/>
  <c r="L183" i="1"/>
  <c r="L191" i="1"/>
  <c r="M191" i="1"/>
  <c r="N191" i="1" s="1"/>
  <c r="M199" i="1"/>
  <c r="N199" i="1" s="1"/>
  <c r="L199" i="1"/>
  <c r="M112" i="1"/>
  <c r="N112" i="1" s="1"/>
  <c r="L112" i="1"/>
  <c r="M128" i="1"/>
  <c r="N128" i="1" s="1"/>
  <c r="L128" i="1"/>
  <c r="M144" i="1"/>
  <c r="N144" i="1" s="1"/>
  <c r="L144" i="1"/>
  <c r="M160" i="1"/>
  <c r="N160" i="1" s="1"/>
  <c r="L160" i="1"/>
  <c r="M176" i="1"/>
  <c r="N176" i="1" s="1"/>
  <c r="L176" i="1"/>
  <c r="M200" i="1"/>
  <c r="N200" i="1" s="1"/>
  <c r="L200" i="1"/>
  <c r="M105" i="1"/>
  <c r="N105" i="1" s="1"/>
  <c r="L105" i="1"/>
  <c r="M121" i="1"/>
  <c r="N121" i="1" s="1"/>
  <c r="L121" i="1"/>
  <c r="M137" i="1"/>
  <c r="N137" i="1" s="1"/>
  <c r="L137" i="1"/>
  <c r="M153" i="1"/>
  <c r="N153" i="1" s="1"/>
  <c r="L153" i="1"/>
  <c r="M169" i="1"/>
  <c r="N169" i="1" s="1"/>
  <c r="L169" i="1"/>
  <c r="M177" i="1"/>
  <c r="N177" i="1" s="1"/>
  <c r="L177" i="1"/>
  <c r="M193" i="1"/>
  <c r="N193" i="1" s="1"/>
  <c r="L193" i="1"/>
  <c r="M201" i="1"/>
  <c r="N201" i="1" s="1"/>
  <c r="L201" i="1"/>
  <c r="M98" i="1"/>
  <c r="N98" i="1" s="1"/>
  <c r="L98" i="1"/>
  <c r="M114" i="1"/>
  <c r="N114" i="1" s="1"/>
  <c r="L114" i="1"/>
  <c r="M130" i="1"/>
  <c r="N130" i="1" s="1"/>
  <c r="L130" i="1"/>
  <c r="M146" i="1"/>
  <c r="N146" i="1" s="1"/>
  <c r="L146" i="1"/>
  <c r="M162" i="1"/>
  <c r="N162" i="1" s="1"/>
  <c r="L162" i="1"/>
  <c r="M178" i="1"/>
  <c r="N178" i="1" s="1"/>
  <c r="L178" i="1"/>
  <c r="M194" i="1"/>
  <c r="N194" i="1" s="1"/>
  <c r="L194" i="1"/>
  <c r="L115" i="1"/>
  <c r="M115" i="1"/>
  <c r="N115" i="1" s="1"/>
  <c r="M131" i="1"/>
  <c r="N131" i="1" s="1"/>
  <c r="L131" i="1"/>
  <c r="M147" i="1"/>
  <c r="N147" i="1" s="1"/>
  <c r="L147" i="1"/>
  <c r="L155" i="1"/>
  <c r="M155" i="1"/>
  <c r="N155" i="1" s="1"/>
  <c r="L171" i="1"/>
  <c r="M171" i="1"/>
  <c r="N171" i="1" s="1"/>
  <c r="M195" i="1"/>
  <c r="N195" i="1" s="1"/>
  <c r="L195" i="1"/>
  <c r="M100" i="1"/>
  <c r="N100" i="1" s="1"/>
  <c r="L100" i="1"/>
  <c r="M108" i="1"/>
  <c r="N108" i="1" s="1"/>
  <c r="L108" i="1"/>
  <c r="L116" i="1"/>
  <c r="M116" i="1"/>
  <c r="N116" i="1" s="1"/>
  <c r="M124" i="1"/>
  <c r="N124" i="1" s="1"/>
  <c r="L124" i="1"/>
  <c r="M132" i="1"/>
  <c r="N132" i="1" s="1"/>
  <c r="L132" i="1"/>
  <c r="M140" i="1"/>
  <c r="N140" i="1" s="1"/>
  <c r="L140" i="1"/>
  <c r="L148" i="1"/>
  <c r="M148" i="1"/>
  <c r="N148" i="1" s="1"/>
  <c r="M156" i="1"/>
  <c r="N156" i="1" s="1"/>
  <c r="L156" i="1"/>
  <c r="M164" i="1"/>
  <c r="N164" i="1" s="1"/>
  <c r="L164" i="1"/>
  <c r="M172" i="1"/>
  <c r="N172" i="1" s="1"/>
  <c r="L172" i="1"/>
  <c r="M180" i="1"/>
  <c r="N180" i="1" s="1"/>
  <c r="L180" i="1"/>
  <c r="M188" i="1"/>
  <c r="N188" i="1" s="1"/>
  <c r="L188" i="1"/>
  <c r="M196" i="1"/>
  <c r="N196" i="1" s="1"/>
  <c r="L196" i="1"/>
  <c r="M204" i="1"/>
  <c r="N204" i="1" s="1"/>
  <c r="L204" i="1"/>
  <c r="M96" i="1"/>
  <c r="N96" i="1" s="1"/>
  <c r="L96" i="1"/>
  <c r="M104" i="1"/>
  <c r="N104" i="1" s="1"/>
  <c r="L104" i="1"/>
  <c r="M120" i="1"/>
  <c r="N120" i="1" s="1"/>
  <c r="L120" i="1"/>
  <c r="M136" i="1"/>
  <c r="N136" i="1" s="1"/>
  <c r="L136" i="1"/>
  <c r="M152" i="1"/>
  <c r="N152" i="1" s="1"/>
  <c r="L152" i="1"/>
  <c r="M168" i="1"/>
  <c r="N168" i="1" s="1"/>
  <c r="L168" i="1"/>
  <c r="M184" i="1"/>
  <c r="N184" i="1" s="1"/>
  <c r="L184" i="1"/>
  <c r="M192" i="1"/>
  <c r="N192" i="1" s="1"/>
  <c r="L192" i="1"/>
  <c r="M97" i="1"/>
  <c r="N97" i="1" s="1"/>
  <c r="L97" i="1"/>
  <c r="M113" i="1"/>
  <c r="N113" i="1" s="1"/>
  <c r="L113" i="1"/>
  <c r="M129" i="1"/>
  <c r="N129" i="1" s="1"/>
  <c r="L129" i="1"/>
  <c r="M145" i="1"/>
  <c r="N145" i="1" s="1"/>
  <c r="L145" i="1"/>
  <c r="M161" i="1"/>
  <c r="N161" i="1" s="1"/>
  <c r="L161" i="1"/>
  <c r="M185" i="1"/>
  <c r="N185" i="1" s="1"/>
  <c r="L185" i="1"/>
  <c r="M106" i="1"/>
  <c r="N106" i="1" s="1"/>
  <c r="L106" i="1"/>
  <c r="M122" i="1"/>
  <c r="N122" i="1" s="1"/>
  <c r="L122" i="1"/>
  <c r="L138" i="1"/>
  <c r="M138" i="1"/>
  <c r="N138" i="1" s="1"/>
  <c r="M154" i="1"/>
  <c r="N154" i="1" s="1"/>
  <c r="L154" i="1"/>
  <c r="L170" i="1"/>
  <c r="M170" i="1"/>
  <c r="N170" i="1" s="1"/>
  <c r="M186" i="1"/>
  <c r="N186" i="1" s="1"/>
  <c r="L186" i="1"/>
  <c r="M202" i="1"/>
  <c r="N202" i="1" s="1"/>
  <c r="L202" i="1"/>
  <c r="M99" i="1"/>
  <c r="N99" i="1" s="1"/>
  <c r="L99" i="1"/>
  <c r="L107" i="1"/>
  <c r="M107" i="1"/>
  <c r="N107" i="1" s="1"/>
  <c r="L123" i="1"/>
  <c r="M123" i="1"/>
  <c r="N123" i="1" s="1"/>
  <c r="L139" i="1"/>
  <c r="M139" i="1"/>
  <c r="N139" i="1" s="1"/>
  <c r="M163" i="1"/>
  <c r="N163" i="1" s="1"/>
  <c r="L163" i="1"/>
  <c r="M179" i="1"/>
  <c r="N179" i="1" s="1"/>
  <c r="L179" i="1"/>
  <c r="L187" i="1"/>
  <c r="M187" i="1"/>
  <c r="N187" i="1" s="1"/>
  <c r="M203" i="1"/>
  <c r="N203" i="1" s="1"/>
  <c r="L203" i="1"/>
  <c r="M101" i="1"/>
  <c r="N101" i="1" s="1"/>
  <c r="L101" i="1"/>
  <c r="M109" i="1"/>
  <c r="N109" i="1" s="1"/>
  <c r="L109" i="1"/>
  <c r="M117" i="1"/>
  <c r="N117" i="1" s="1"/>
  <c r="L117" i="1"/>
  <c r="M125" i="1"/>
  <c r="N125" i="1" s="1"/>
  <c r="L125" i="1"/>
  <c r="M133" i="1"/>
  <c r="N133" i="1" s="1"/>
  <c r="L133" i="1"/>
  <c r="M141" i="1"/>
  <c r="N141" i="1" s="1"/>
  <c r="L141" i="1"/>
  <c r="M149" i="1"/>
  <c r="N149" i="1" s="1"/>
  <c r="L149" i="1"/>
  <c r="M157" i="1"/>
  <c r="N157" i="1" s="1"/>
  <c r="L157" i="1"/>
  <c r="M165" i="1"/>
  <c r="N165" i="1" s="1"/>
  <c r="L165" i="1"/>
  <c r="M173" i="1"/>
  <c r="N173" i="1" s="1"/>
  <c r="L173" i="1"/>
  <c r="L181" i="1"/>
  <c r="M181" i="1"/>
  <c r="N181" i="1" s="1"/>
  <c r="M189" i="1"/>
  <c r="N189" i="1" s="1"/>
  <c r="L189" i="1"/>
  <c r="M197" i="1"/>
  <c r="N197" i="1" s="1"/>
  <c r="L197" i="1"/>
  <c r="L205" i="1"/>
  <c r="M205" i="1"/>
  <c r="N205" i="1" s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M4" i="1" s="1"/>
  <c r="L17" i="1" l="1"/>
  <c r="M17" i="1"/>
  <c r="N17" i="1" s="1"/>
  <c r="M33" i="1"/>
  <c r="N33" i="1" s="1"/>
  <c r="L33" i="1"/>
  <c r="M18" i="1"/>
  <c r="N18" i="1" s="1"/>
  <c r="L18" i="1"/>
  <c r="M11" i="1"/>
  <c r="N11" i="1" s="1"/>
  <c r="L11" i="1"/>
  <c r="M27" i="1"/>
  <c r="N27" i="1" s="1"/>
  <c r="L27" i="1"/>
  <c r="M12" i="1"/>
  <c r="N12" i="1" s="1"/>
  <c r="L12" i="1"/>
  <c r="M28" i="1"/>
  <c r="N28" i="1" s="1"/>
  <c r="L28" i="1"/>
  <c r="M21" i="1"/>
  <c r="N21" i="1" s="1"/>
  <c r="L21" i="1"/>
  <c r="M22" i="1"/>
  <c r="N22" i="1" s="1"/>
  <c r="L22" i="1"/>
  <c r="M7" i="1"/>
  <c r="N7" i="1" s="1"/>
  <c r="L7" i="1"/>
  <c r="M15" i="1"/>
  <c r="N15" i="1" s="1"/>
  <c r="L15" i="1"/>
  <c r="M23" i="1"/>
  <c r="N23" i="1" s="1"/>
  <c r="L23" i="1"/>
  <c r="M31" i="1"/>
  <c r="N31" i="1" s="1"/>
  <c r="L31" i="1"/>
  <c r="M9" i="1"/>
  <c r="N9" i="1" s="1"/>
  <c r="L9" i="1"/>
  <c r="M25" i="1"/>
  <c r="N25" i="1" s="1"/>
  <c r="L25" i="1"/>
  <c r="M10" i="1"/>
  <c r="N10" i="1" s="1"/>
  <c r="L10" i="1"/>
  <c r="M26" i="1"/>
  <c r="N26" i="1" s="1"/>
  <c r="L26" i="1"/>
  <c r="M19" i="1"/>
  <c r="N19" i="1" s="1"/>
  <c r="L19" i="1"/>
  <c r="M20" i="1"/>
  <c r="N20" i="1" s="1"/>
  <c r="L20" i="1"/>
  <c r="M5" i="1"/>
  <c r="N5" i="1" s="1"/>
  <c r="L5" i="1"/>
  <c r="M13" i="1"/>
  <c r="N13" i="1" s="1"/>
  <c r="L13" i="1"/>
  <c r="M29" i="1"/>
  <c r="N29" i="1" s="1"/>
  <c r="L29" i="1"/>
  <c r="M6" i="1"/>
  <c r="N6" i="1" s="1"/>
  <c r="L6" i="1"/>
  <c r="L14" i="1"/>
  <c r="M14" i="1"/>
  <c r="N14" i="1" s="1"/>
  <c r="M30" i="1"/>
  <c r="N30" i="1" s="1"/>
  <c r="L30" i="1"/>
  <c r="M8" i="1"/>
  <c r="N8" i="1" s="1"/>
  <c r="L8" i="1"/>
  <c r="M16" i="1"/>
  <c r="N16" i="1" s="1"/>
  <c r="L16" i="1"/>
  <c r="L24" i="1"/>
  <c r="M24" i="1"/>
  <c r="N24" i="1" s="1"/>
  <c r="L32" i="1"/>
  <c r="M32" i="1"/>
  <c r="N32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4" i="1"/>
  <c r="M57" i="1" l="1"/>
  <c r="N57" i="1" s="1"/>
  <c r="L57" i="1"/>
  <c r="M41" i="1"/>
  <c r="N41" i="1" s="1"/>
  <c r="L41" i="1"/>
  <c r="M34" i="1"/>
  <c r="N34" i="1" s="1"/>
  <c r="L34" i="1"/>
  <c r="M48" i="1"/>
  <c r="N48" i="1" s="1"/>
  <c r="L48" i="1"/>
  <c r="M62" i="1"/>
  <c r="N62" i="1" s="1"/>
  <c r="L62" i="1"/>
  <c r="M46" i="1"/>
  <c r="N46" i="1" s="1"/>
  <c r="L46" i="1"/>
  <c r="M61" i="1"/>
  <c r="N61" i="1" s="1"/>
  <c r="L61" i="1"/>
  <c r="M45" i="1"/>
  <c r="N45" i="1" s="1"/>
  <c r="L45" i="1"/>
  <c r="M60" i="1"/>
  <c r="N60" i="1" s="1"/>
  <c r="L60" i="1"/>
  <c r="L44" i="1"/>
  <c r="M44" i="1"/>
  <c r="N44" i="1" s="1"/>
  <c r="M59" i="1"/>
  <c r="N59" i="1" s="1"/>
  <c r="L59" i="1"/>
  <c r="M51" i="1"/>
  <c r="N51" i="1" s="1"/>
  <c r="L51" i="1"/>
  <c r="M43" i="1"/>
  <c r="N43" i="1" s="1"/>
  <c r="L43" i="1"/>
  <c r="M35" i="1"/>
  <c r="N35" i="1" s="1"/>
  <c r="L35" i="1"/>
  <c r="L49" i="1"/>
  <c r="M49" i="1"/>
  <c r="N49" i="1" s="1"/>
  <c r="L56" i="1"/>
  <c r="M56" i="1"/>
  <c r="N56" i="1" s="1"/>
  <c r="M40" i="1"/>
  <c r="N40" i="1" s="1"/>
  <c r="L40" i="1"/>
  <c r="M63" i="1"/>
  <c r="N63" i="1" s="1"/>
  <c r="L63" i="1"/>
  <c r="M55" i="1"/>
  <c r="N55" i="1" s="1"/>
  <c r="L55" i="1"/>
  <c r="M47" i="1"/>
  <c r="N47" i="1" s="1"/>
  <c r="L47" i="1"/>
  <c r="M39" i="1"/>
  <c r="N39" i="1" s="1"/>
  <c r="L39" i="1"/>
  <c r="M54" i="1"/>
  <c r="N54" i="1" s="1"/>
  <c r="L54" i="1"/>
  <c r="M38" i="1"/>
  <c r="N38" i="1" s="1"/>
  <c r="L38" i="1"/>
  <c r="L53" i="1"/>
  <c r="M53" i="1"/>
  <c r="N53" i="1" s="1"/>
  <c r="M37" i="1"/>
  <c r="N37" i="1" s="1"/>
  <c r="L37" i="1"/>
  <c r="M52" i="1"/>
  <c r="N52" i="1" s="1"/>
  <c r="L52" i="1"/>
  <c r="L36" i="1"/>
  <c r="M36" i="1"/>
  <c r="N36" i="1" s="1"/>
  <c r="M58" i="1"/>
  <c r="N58" i="1" s="1"/>
  <c r="L58" i="1"/>
  <c r="M50" i="1"/>
  <c r="N50" i="1" s="1"/>
  <c r="L50" i="1"/>
  <c r="M42" i="1"/>
  <c r="N42" i="1" s="1"/>
  <c r="L42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E93" i="1" l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M71" i="1" l="1"/>
  <c r="N71" i="1" s="1"/>
  <c r="L71" i="1"/>
  <c r="L64" i="1"/>
  <c r="M64" i="1"/>
  <c r="N64" i="1" s="1"/>
  <c r="L89" i="1"/>
  <c r="M89" i="1"/>
  <c r="N89" i="1" s="1"/>
  <c r="M86" i="1"/>
  <c r="N86" i="1" s="1"/>
  <c r="L86" i="1"/>
  <c r="L80" i="1"/>
  <c r="M80" i="1"/>
  <c r="N80" i="1" s="1"/>
  <c r="L65" i="1"/>
  <c r="M65" i="1"/>
  <c r="N65" i="1" s="1"/>
  <c r="L66" i="1"/>
  <c r="M66" i="1"/>
  <c r="N66" i="1" s="1"/>
  <c r="L75" i="1"/>
  <c r="M75" i="1"/>
  <c r="N75" i="1" s="1"/>
  <c r="L83" i="1"/>
  <c r="M83" i="1"/>
  <c r="N83" i="1" s="1"/>
  <c r="L91" i="1"/>
  <c r="M91" i="1"/>
  <c r="N91" i="1" s="1"/>
  <c r="L78" i="1"/>
  <c r="M78" i="1"/>
  <c r="N78" i="1" s="1"/>
  <c r="M79" i="1"/>
  <c r="N79" i="1" s="1"/>
  <c r="L79" i="1"/>
  <c r="L88" i="1"/>
  <c r="M88" i="1"/>
  <c r="N88" i="1" s="1"/>
  <c r="L81" i="1"/>
  <c r="M81" i="1"/>
  <c r="N81" i="1" s="1"/>
  <c r="L82" i="1"/>
  <c r="M82" i="1"/>
  <c r="N82" i="1" s="1"/>
  <c r="L67" i="1"/>
  <c r="M67" i="1"/>
  <c r="N67" i="1" s="1"/>
  <c r="M68" i="1"/>
  <c r="N68" i="1" s="1"/>
  <c r="L68" i="1"/>
  <c r="M76" i="1"/>
  <c r="N76" i="1" s="1"/>
  <c r="L76" i="1"/>
  <c r="M84" i="1"/>
  <c r="N84" i="1" s="1"/>
  <c r="L84" i="1"/>
  <c r="M92" i="1"/>
  <c r="N92" i="1" s="1"/>
  <c r="L92" i="1"/>
  <c r="M70" i="1"/>
  <c r="N70" i="1" s="1"/>
  <c r="L70" i="1"/>
  <c r="M87" i="1"/>
  <c r="N87" i="1" s="1"/>
  <c r="L87" i="1"/>
  <c r="L72" i="1"/>
  <c r="M72" i="1"/>
  <c r="N72" i="1" s="1"/>
  <c r="L73" i="1"/>
  <c r="M73" i="1"/>
  <c r="N73" i="1" s="1"/>
  <c r="L74" i="1"/>
  <c r="M74" i="1"/>
  <c r="N74" i="1" s="1"/>
  <c r="L90" i="1"/>
  <c r="M90" i="1"/>
  <c r="N90" i="1" s="1"/>
  <c r="M69" i="1"/>
  <c r="N69" i="1" s="1"/>
  <c r="L69" i="1"/>
  <c r="M77" i="1"/>
  <c r="N77" i="1" s="1"/>
  <c r="L77" i="1"/>
  <c r="M85" i="1"/>
  <c r="N85" i="1" s="1"/>
  <c r="L85" i="1"/>
  <c r="M93" i="1"/>
  <c r="N93" i="1" s="1"/>
  <c r="L93" i="1"/>
  <c r="X32" i="3"/>
  <c r="O41" i="4"/>
  <c r="R1090" i="3"/>
  <c r="T1090" i="3" s="1"/>
  <c r="R1089" i="3"/>
  <c r="R1088" i="3"/>
  <c r="T1088" i="3" s="1"/>
  <c r="R1087" i="3"/>
  <c r="R1086" i="3"/>
  <c r="T1086" i="3" s="1"/>
  <c r="R1085" i="3"/>
  <c r="R1084" i="3"/>
  <c r="T1084" i="3" s="1"/>
  <c r="R1083" i="3"/>
  <c r="T1083" i="3" s="1"/>
  <c r="R1082" i="3"/>
  <c r="T1082" i="3" s="1"/>
  <c r="R1081" i="3"/>
  <c r="R1080" i="3"/>
  <c r="T1080" i="3" s="1"/>
  <c r="R1079" i="3"/>
  <c r="R1078" i="3"/>
  <c r="R1077" i="3"/>
  <c r="R1076" i="3"/>
  <c r="T1076" i="3" s="1"/>
  <c r="R1075" i="3"/>
  <c r="T1075" i="3" s="1"/>
  <c r="R1074" i="3"/>
  <c r="T1074" i="3" s="1"/>
  <c r="R1073" i="3"/>
  <c r="R1072" i="3"/>
  <c r="T1072" i="3" s="1"/>
  <c r="R1071" i="3"/>
  <c r="R1070" i="3"/>
  <c r="T1070" i="3" s="1"/>
  <c r="R1069" i="3"/>
  <c r="R1068" i="3"/>
  <c r="T1068" i="3" s="1"/>
  <c r="R1067" i="3"/>
  <c r="T1067" i="3" s="1"/>
  <c r="R1066" i="3"/>
  <c r="T1066" i="3" s="1"/>
  <c r="R1065" i="3"/>
  <c r="R1064" i="3"/>
  <c r="T1064" i="3" s="1"/>
  <c r="R1063" i="3"/>
  <c r="R1062" i="3"/>
  <c r="T1062" i="3" s="1"/>
  <c r="R1061" i="3"/>
  <c r="R1060" i="3"/>
  <c r="T1060" i="3" s="1"/>
  <c r="R1059" i="3"/>
  <c r="R1058" i="3"/>
  <c r="T1058" i="3" s="1"/>
  <c r="R1057" i="3"/>
  <c r="R1056" i="3"/>
  <c r="T1056" i="3" s="1"/>
  <c r="R1055" i="3"/>
  <c r="R1054" i="3"/>
  <c r="T1054" i="3" s="1"/>
  <c r="R1053" i="3"/>
  <c r="R1052" i="3"/>
  <c r="T1052" i="3" s="1"/>
  <c r="R1051" i="3"/>
  <c r="T1051" i="3" s="1"/>
  <c r="R1050" i="3"/>
  <c r="T1050" i="3" s="1"/>
  <c r="R1049" i="3"/>
  <c r="R1048" i="3"/>
  <c r="T1048" i="3" s="1"/>
  <c r="R1047" i="3"/>
  <c r="R1046" i="3"/>
  <c r="R1045" i="3"/>
  <c r="R1044" i="3"/>
  <c r="T1044" i="3" s="1"/>
  <c r="R1043" i="3"/>
  <c r="T1043" i="3" s="1"/>
  <c r="R1042" i="3"/>
  <c r="T1042" i="3" s="1"/>
  <c r="R1041" i="3"/>
  <c r="R1040" i="3"/>
  <c r="T1040" i="3" s="1"/>
  <c r="R1039" i="3"/>
  <c r="R1038" i="3"/>
  <c r="T1038" i="3" s="1"/>
  <c r="R1037" i="3"/>
  <c r="R1036" i="3"/>
  <c r="T1036" i="3" s="1"/>
  <c r="R1035" i="3"/>
  <c r="T1035" i="3" s="1"/>
  <c r="R1034" i="3"/>
  <c r="T1034" i="3" s="1"/>
  <c r="R1033" i="3"/>
  <c r="R1032" i="3"/>
  <c r="T1032" i="3" s="1"/>
  <c r="R1031" i="3"/>
  <c r="R1030" i="3"/>
  <c r="R1029" i="3"/>
  <c r="R1028" i="3"/>
  <c r="T1028" i="3" s="1"/>
  <c r="R1027" i="3"/>
  <c r="R1026" i="3"/>
  <c r="T1026" i="3" s="1"/>
  <c r="R1025" i="3"/>
  <c r="R1024" i="3"/>
  <c r="R1023" i="3"/>
  <c r="R1022" i="3"/>
  <c r="T1022" i="3" s="1"/>
  <c r="R1021" i="3"/>
  <c r="R1020" i="3"/>
  <c r="T1020" i="3" s="1"/>
  <c r="R1019" i="3"/>
  <c r="T1019" i="3" s="1"/>
  <c r="R1018" i="3"/>
  <c r="R1017" i="3"/>
  <c r="R1016" i="3"/>
  <c r="T1016" i="3" s="1"/>
  <c r="R1015" i="3"/>
  <c r="R1014" i="3"/>
  <c r="R1013" i="3"/>
  <c r="R1012" i="3"/>
  <c r="T1012" i="3" s="1"/>
  <c r="R1011" i="3"/>
  <c r="T1011" i="3" s="1"/>
  <c r="R1010" i="3"/>
  <c r="R1009" i="3"/>
  <c r="R1008" i="3"/>
  <c r="T1008" i="3" s="1"/>
  <c r="R1007" i="3"/>
  <c r="R1006" i="3"/>
  <c r="T1006" i="3" s="1"/>
  <c r="R1005" i="3"/>
  <c r="R1004" i="3"/>
  <c r="T1004" i="3" s="1"/>
  <c r="R1003" i="3"/>
  <c r="T1003" i="3" s="1"/>
  <c r="R1002" i="3"/>
  <c r="R1001" i="3"/>
  <c r="R1000" i="3"/>
  <c r="T1000" i="3" s="1"/>
  <c r="R999" i="3"/>
  <c r="R998" i="3"/>
  <c r="T998" i="3" s="1"/>
  <c r="R997" i="3"/>
  <c r="R996" i="3"/>
  <c r="T996" i="3" s="1"/>
  <c r="R995" i="3"/>
  <c r="R994" i="3"/>
  <c r="R993" i="3"/>
  <c r="R992" i="3"/>
  <c r="T992" i="3" s="1"/>
  <c r="R991" i="3"/>
  <c r="R990" i="3"/>
  <c r="T990" i="3" s="1"/>
  <c r="R989" i="3"/>
  <c r="R988" i="3"/>
  <c r="T988" i="3" s="1"/>
  <c r="R987" i="3"/>
  <c r="T987" i="3" s="1"/>
  <c r="R986" i="3"/>
  <c r="R985" i="3"/>
  <c r="R984" i="3"/>
  <c r="T984" i="3" s="1"/>
  <c r="R983" i="3"/>
  <c r="R982" i="3"/>
  <c r="R981" i="3"/>
  <c r="R980" i="3"/>
  <c r="T980" i="3" s="1"/>
  <c r="R979" i="3"/>
  <c r="T979" i="3" s="1"/>
  <c r="R978" i="3"/>
  <c r="R977" i="3"/>
  <c r="R976" i="3"/>
  <c r="T976" i="3" s="1"/>
  <c r="R975" i="3"/>
  <c r="R974" i="3"/>
  <c r="T974" i="3" s="1"/>
  <c r="R973" i="3"/>
  <c r="R972" i="3"/>
  <c r="T972" i="3" s="1"/>
  <c r="R971" i="3"/>
  <c r="T971" i="3" s="1"/>
  <c r="R970" i="3"/>
  <c r="R969" i="3"/>
  <c r="R968" i="3"/>
  <c r="T968" i="3" s="1"/>
  <c r="R967" i="3"/>
  <c r="R966" i="3"/>
  <c r="T966" i="3" s="1"/>
  <c r="R965" i="3"/>
  <c r="R964" i="3"/>
  <c r="T964" i="3" s="1"/>
  <c r="R963" i="3"/>
  <c r="T963" i="3" s="1"/>
  <c r="R962" i="3"/>
  <c r="R961" i="3"/>
  <c r="R960" i="3"/>
  <c r="T960" i="3" s="1"/>
  <c r="R959" i="3"/>
  <c r="R958" i="3"/>
  <c r="T958" i="3" s="1"/>
  <c r="R957" i="3"/>
  <c r="R956" i="3"/>
  <c r="T956" i="3" s="1"/>
  <c r="R955" i="3"/>
  <c r="T955" i="3" s="1"/>
  <c r="R954" i="3"/>
  <c r="R953" i="3"/>
  <c r="R952" i="3"/>
  <c r="T952" i="3" s="1"/>
  <c r="R951" i="3"/>
  <c r="R950" i="3"/>
  <c r="R949" i="3"/>
  <c r="R948" i="3"/>
  <c r="T948" i="3" s="1"/>
  <c r="R947" i="3"/>
  <c r="R946" i="3"/>
  <c r="R945" i="3"/>
  <c r="R944" i="3"/>
  <c r="T944" i="3" s="1"/>
  <c r="R943" i="3"/>
  <c r="R942" i="3"/>
  <c r="T942" i="3" s="1"/>
  <c r="R941" i="3"/>
  <c r="R940" i="3"/>
  <c r="T940" i="3" s="1"/>
  <c r="R939" i="3"/>
  <c r="T939" i="3" s="1"/>
  <c r="R938" i="3"/>
  <c r="R937" i="3"/>
  <c r="R936" i="3"/>
  <c r="T936" i="3" s="1"/>
  <c r="R935" i="3"/>
  <c r="R934" i="3"/>
  <c r="R933" i="3"/>
  <c r="R932" i="3"/>
  <c r="T932" i="3" s="1"/>
  <c r="R931" i="3"/>
  <c r="R930" i="3"/>
  <c r="R929" i="3"/>
  <c r="R928" i="3"/>
  <c r="T928" i="3" s="1"/>
  <c r="R927" i="3"/>
  <c r="R926" i="3"/>
  <c r="T926" i="3" s="1"/>
  <c r="R925" i="3"/>
  <c r="R924" i="3"/>
  <c r="T924" i="3" s="1"/>
  <c r="R923" i="3"/>
  <c r="T923" i="3" s="1"/>
  <c r="R922" i="3"/>
  <c r="R921" i="3"/>
  <c r="R920" i="3"/>
  <c r="T920" i="3" s="1"/>
  <c r="R919" i="3"/>
  <c r="R918" i="3"/>
  <c r="T918" i="3" s="1"/>
  <c r="R917" i="3"/>
  <c r="R916" i="3"/>
  <c r="T916" i="3" s="1"/>
  <c r="R915" i="3"/>
  <c r="T915" i="3" s="1"/>
  <c r="R914" i="3"/>
  <c r="R913" i="3"/>
  <c r="R912" i="3"/>
  <c r="T912" i="3" s="1"/>
  <c r="R911" i="3"/>
  <c r="R910" i="3"/>
  <c r="T910" i="3" s="1"/>
  <c r="R909" i="3"/>
  <c r="R908" i="3"/>
  <c r="T908" i="3" s="1"/>
  <c r="R907" i="3"/>
  <c r="T907" i="3" s="1"/>
  <c r="R906" i="3"/>
  <c r="R905" i="3"/>
  <c r="R904" i="3"/>
  <c r="T904" i="3" s="1"/>
  <c r="R903" i="3"/>
  <c r="R902" i="3"/>
  <c r="T902" i="3" s="1"/>
  <c r="R901" i="3"/>
  <c r="R900" i="3"/>
  <c r="T900" i="3" s="1"/>
  <c r="R899" i="3"/>
  <c r="T899" i="3" s="1"/>
  <c r="R898" i="3"/>
  <c r="R897" i="3"/>
  <c r="R896" i="3"/>
  <c r="T896" i="3" s="1"/>
  <c r="R895" i="3"/>
  <c r="R894" i="3"/>
  <c r="T894" i="3" s="1"/>
  <c r="R893" i="3"/>
  <c r="R892" i="3"/>
  <c r="T892" i="3" s="1"/>
  <c r="R891" i="3"/>
  <c r="T891" i="3" s="1"/>
  <c r="R890" i="3"/>
  <c r="R889" i="3"/>
  <c r="R888" i="3"/>
  <c r="T888" i="3" s="1"/>
  <c r="R887" i="3"/>
  <c r="R886" i="3"/>
  <c r="R885" i="3"/>
  <c r="T885" i="3" s="1"/>
  <c r="R884" i="3"/>
  <c r="T884" i="3" s="1"/>
  <c r="R883" i="3"/>
  <c r="T883" i="3" s="1"/>
  <c r="R882" i="3"/>
  <c r="R881" i="3"/>
  <c r="R880" i="3"/>
  <c r="T880" i="3" s="1"/>
  <c r="R879" i="3"/>
  <c r="R878" i="3"/>
  <c r="R877" i="3"/>
  <c r="T877" i="3" s="1"/>
  <c r="R876" i="3"/>
  <c r="T876" i="3" s="1"/>
  <c r="R875" i="3"/>
  <c r="R874" i="3"/>
  <c r="R873" i="3"/>
  <c r="R872" i="3"/>
  <c r="T872" i="3" s="1"/>
  <c r="R871" i="3"/>
  <c r="R870" i="3"/>
  <c r="R869" i="3"/>
  <c r="R868" i="3"/>
  <c r="T868" i="3" s="1"/>
  <c r="R867" i="3"/>
  <c r="R866" i="3"/>
  <c r="R865" i="3"/>
  <c r="R864" i="3"/>
  <c r="T864" i="3" s="1"/>
  <c r="R863" i="3"/>
  <c r="R862" i="3"/>
  <c r="R861" i="3"/>
  <c r="R860" i="3"/>
  <c r="T860" i="3" s="1"/>
  <c r="R859" i="3"/>
  <c r="R858" i="3"/>
  <c r="R857" i="3"/>
  <c r="R856" i="3"/>
  <c r="T856" i="3" s="1"/>
  <c r="R855" i="3"/>
  <c r="R854" i="3"/>
  <c r="R853" i="3"/>
  <c r="R852" i="3"/>
  <c r="T852" i="3" s="1"/>
  <c r="R851" i="3"/>
  <c r="R850" i="3"/>
  <c r="R849" i="3"/>
  <c r="R848" i="3"/>
  <c r="T848" i="3" s="1"/>
  <c r="R847" i="3"/>
  <c r="R846" i="3"/>
  <c r="R845" i="3"/>
  <c r="R844" i="3"/>
  <c r="T844" i="3" s="1"/>
  <c r="R843" i="3"/>
  <c r="R842" i="3"/>
  <c r="R841" i="3"/>
  <c r="R840" i="3"/>
  <c r="T840" i="3" s="1"/>
  <c r="R839" i="3"/>
  <c r="R838" i="3"/>
  <c r="R837" i="3"/>
  <c r="R836" i="3"/>
  <c r="T836" i="3" s="1"/>
  <c r="R835" i="3"/>
  <c r="R834" i="3"/>
  <c r="R833" i="3"/>
  <c r="R832" i="3"/>
  <c r="T832" i="3" s="1"/>
  <c r="R831" i="3"/>
  <c r="R830" i="3"/>
  <c r="R829" i="3"/>
  <c r="R828" i="3"/>
  <c r="T828" i="3" s="1"/>
  <c r="R827" i="3"/>
  <c r="R826" i="3"/>
  <c r="R825" i="3"/>
  <c r="R824" i="3"/>
  <c r="T824" i="3" s="1"/>
  <c r="R823" i="3"/>
  <c r="R822" i="3"/>
  <c r="T822" i="3" s="1"/>
  <c r="R821" i="3"/>
  <c r="R820" i="3"/>
  <c r="T820" i="3" s="1"/>
  <c r="R819" i="3"/>
  <c r="T819" i="3" s="1"/>
  <c r="R818" i="3"/>
  <c r="R817" i="3"/>
  <c r="R816" i="3"/>
  <c r="T816" i="3" s="1"/>
  <c r="R815" i="3"/>
  <c r="R814" i="3"/>
  <c r="R813" i="3"/>
  <c r="R812" i="3"/>
  <c r="T812" i="3" s="1"/>
  <c r="R811" i="3"/>
  <c r="R810" i="3"/>
  <c r="R809" i="3"/>
  <c r="R808" i="3"/>
  <c r="T808" i="3" s="1"/>
  <c r="R807" i="3"/>
  <c r="R806" i="3"/>
  <c r="R805" i="3"/>
  <c r="R804" i="3"/>
  <c r="T804" i="3" s="1"/>
  <c r="R803" i="3"/>
  <c r="R802" i="3"/>
  <c r="R801" i="3"/>
  <c r="R800" i="3"/>
  <c r="T800" i="3" s="1"/>
  <c r="R799" i="3"/>
  <c r="R798" i="3"/>
  <c r="R797" i="3"/>
  <c r="R796" i="3"/>
  <c r="T796" i="3" s="1"/>
  <c r="R795" i="3"/>
  <c r="R794" i="3"/>
  <c r="R793" i="3"/>
  <c r="R792" i="3"/>
  <c r="T792" i="3" s="1"/>
  <c r="R791" i="3"/>
  <c r="R790" i="3"/>
  <c r="R789" i="3"/>
  <c r="R788" i="3"/>
  <c r="T788" i="3" s="1"/>
  <c r="R787" i="3"/>
  <c r="T787" i="3" s="1"/>
  <c r="R786" i="3"/>
  <c r="R785" i="3"/>
  <c r="R784" i="3"/>
  <c r="T784" i="3" s="1"/>
  <c r="R783" i="3"/>
  <c r="R782" i="3"/>
  <c r="R781" i="3"/>
  <c r="R780" i="3"/>
  <c r="T780" i="3" s="1"/>
  <c r="R779" i="3"/>
  <c r="R778" i="3"/>
  <c r="R777" i="3"/>
  <c r="R776" i="3"/>
  <c r="T776" i="3" s="1"/>
  <c r="R775" i="3"/>
  <c r="R774" i="3"/>
  <c r="R773" i="3"/>
  <c r="R772" i="3"/>
  <c r="T772" i="3" s="1"/>
  <c r="R771" i="3"/>
  <c r="R770" i="3"/>
  <c r="R769" i="3"/>
  <c r="R768" i="3"/>
  <c r="T768" i="3" s="1"/>
  <c r="R767" i="3"/>
  <c r="R766" i="3"/>
  <c r="R765" i="3"/>
  <c r="R764" i="3"/>
  <c r="T764" i="3" s="1"/>
  <c r="R763" i="3"/>
  <c r="R762" i="3"/>
  <c r="R761" i="3"/>
  <c r="R760" i="3"/>
  <c r="T760" i="3" s="1"/>
  <c r="R759" i="3"/>
  <c r="R758" i="3"/>
  <c r="T758" i="3" s="1"/>
  <c r="R757" i="3"/>
  <c r="R756" i="3"/>
  <c r="T756" i="3" s="1"/>
  <c r="R755" i="3"/>
  <c r="T755" i="3" s="1"/>
  <c r="R754" i="3"/>
  <c r="T754" i="3" s="1"/>
  <c r="R753" i="3"/>
  <c r="R752" i="3"/>
  <c r="T752" i="3" s="1"/>
  <c r="R751" i="3"/>
  <c r="R750" i="3"/>
  <c r="R749" i="3"/>
  <c r="R748" i="3"/>
  <c r="T748" i="3" s="1"/>
  <c r="R747" i="3"/>
  <c r="R746" i="3"/>
  <c r="T746" i="3" s="1"/>
  <c r="R745" i="3"/>
  <c r="R744" i="3"/>
  <c r="T744" i="3" s="1"/>
  <c r="R743" i="3"/>
  <c r="R742" i="3"/>
  <c r="R741" i="3"/>
  <c r="R740" i="3"/>
  <c r="T740" i="3" s="1"/>
  <c r="R739" i="3"/>
  <c r="R738" i="3"/>
  <c r="R737" i="3"/>
  <c r="R736" i="3"/>
  <c r="T736" i="3" s="1"/>
  <c r="R735" i="3"/>
  <c r="R734" i="3"/>
  <c r="R733" i="3"/>
  <c r="R732" i="3"/>
  <c r="T732" i="3" s="1"/>
  <c r="R731" i="3"/>
  <c r="R730" i="3"/>
  <c r="R729" i="3"/>
  <c r="R728" i="3"/>
  <c r="T728" i="3" s="1"/>
  <c r="R727" i="3"/>
  <c r="R726" i="3"/>
  <c r="T726" i="3" s="1"/>
  <c r="R725" i="3"/>
  <c r="R724" i="3"/>
  <c r="T724" i="3" s="1"/>
  <c r="R723" i="3"/>
  <c r="R722" i="3"/>
  <c r="R721" i="3"/>
  <c r="R720" i="3"/>
  <c r="T720" i="3" s="1"/>
  <c r="R719" i="3"/>
  <c r="R718" i="3"/>
  <c r="R717" i="3"/>
  <c r="R716" i="3"/>
  <c r="T716" i="3" s="1"/>
  <c r="R715" i="3"/>
  <c r="R714" i="3"/>
  <c r="R713" i="3"/>
  <c r="R712" i="3"/>
  <c r="T712" i="3" s="1"/>
  <c r="R711" i="3"/>
  <c r="R710" i="3"/>
  <c r="R709" i="3"/>
  <c r="R708" i="3"/>
  <c r="T708" i="3" s="1"/>
  <c r="R707" i="3"/>
  <c r="R706" i="3"/>
  <c r="R705" i="3"/>
  <c r="R704" i="3"/>
  <c r="T704" i="3" s="1"/>
  <c r="R703" i="3"/>
  <c r="R702" i="3"/>
  <c r="R701" i="3"/>
  <c r="R700" i="3"/>
  <c r="T700" i="3" s="1"/>
  <c r="R699" i="3"/>
  <c r="R698" i="3"/>
  <c r="R697" i="3"/>
  <c r="R696" i="3"/>
  <c r="T696" i="3" s="1"/>
  <c r="R695" i="3"/>
  <c r="R694" i="3"/>
  <c r="T694" i="3" s="1"/>
  <c r="R693" i="3"/>
  <c r="R692" i="3"/>
  <c r="T692" i="3" s="1"/>
  <c r="R691" i="3"/>
  <c r="T691" i="3" s="1"/>
  <c r="R690" i="3"/>
  <c r="R689" i="3"/>
  <c r="R688" i="3"/>
  <c r="T688" i="3" s="1"/>
  <c r="R687" i="3"/>
  <c r="R686" i="3"/>
  <c r="R685" i="3"/>
  <c r="R684" i="3"/>
  <c r="T684" i="3" s="1"/>
  <c r="R683" i="3"/>
  <c r="R682" i="3"/>
  <c r="R681" i="3"/>
  <c r="R680" i="3"/>
  <c r="T680" i="3" s="1"/>
  <c r="R679" i="3"/>
  <c r="R678" i="3"/>
  <c r="R677" i="3"/>
  <c r="R676" i="3"/>
  <c r="T676" i="3" s="1"/>
  <c r="R675" i="3"/>
  <c r="R674" i="3"/>
  <c r="R673" i="3"/>
  <c r="R672" i="3"/>
  <c r="T672" i="3" s="1"/>
  <c r="R671" i="3"/>
  <c r="R670" i="3"/>
  <c r="R669" i="3"/>
  <c r="R668" i="3"/>
  <c r="T668" i="3" s="1"/>
  <c r="R667" i="3"/>
  <c r="R666" i="3"/>
  <c r="R665" i="3"/>
  <c r="R664" i="3"/>
  <c r="T664" i="3" s="1"/>
  <c r="R663" i="3"/>
  <c r="R662" i="3"/>
  <c r="R661" i="3"/>
  <c r="R660" i="3"/>
  <c r="T660" i="3" s="1"/>
  <c r="R659" i="3"/>
  <c r="T659" i="3" s="1"/>
  <c r="R658" i="3"/>
  <c r="R657" i="3"/>
  <c r="R656" i="3"/>
  <c r="T656" i="3" s="1"/>
  <c r="R655" i="3"/>
  <c r="R654" i="3"/>
  <c r="R653" i="3"/>
  <c r="R652" i="3"/>
  <c r="T652" i="3" s="1"/>
  <c r="R651" i="3"/>
  <c r="R650" i="3"/>
  <c r="R649" i="3"/>
  <c r="R648" i="3"/>
  <c r="T648" i="3" s="1"/>
  <c r="R647" i="3"/>
  <c r="R646" i="3"/>
  <c r="R645" i="3"/>
  <c r="R644" i="3"/>
  <c r="T644" i="3" s="1"/>
  <c r="R643" i="3"/>
  <c r="R642" i="3"/>
  <c r="R641" i="3"/>
  <c r="R640" i="3"/>
  <c r="T640" i="3" s="1"/>
  <c r="R639" i="3"/>
  <c r="R638" i="3"/>
  <c r="R637" i="3"/>
  <c r="R636" i="3"/>
  <c r="T636" i="3" s="1"/>
  <c r="R635" i="3"/>
  <c r="R634" i="3"/>
  <c r="R633" i="3"/>
  <c r="R632" i="3"/>
  <c r="T632" i="3" s="1"/>
  <c r="R631" i="3"/>
  <c r="R630" i="3"/>
  <c r="T630" i="3" s="1"/>
  <c r="R629" i="3"/>
  <c r="R628" i="3"/>
  <c r="T628" i="3" s="1"/>
  <c r="R627" i="3"/>
  <c r="T627" i="3" s="1"/>
  <c r="R626" i="3"/>
  <c r="R625" i="3"/>
  <c r="R624" i="3"/>
  <c r="T624" i="3" s="1"/>
  <c r="R623" i="3"/>
  <c r="R622" i="3"/>
  <c r="R621" i="3"/>
  <c r="R620" i="3"/>
  <c r="T620" i="3" s="1"/>
  <c r="R619" i="3"/>
  <c r="R618" i="3"/>
  <c r="R617" i="3"/>
  <c r="R616" i="3"/>
  <c r="T616" i="3" s="1"/>
  <c r="R615" i="3"/>
  <c r="R614" i="3"/>
  <c r="R613" i="3"/>
  <c r="R612" i="3"/>
  <c r="T612" i="3" s="1"/>
  <c r="R611" i="3"/>
  <c r="R610" i="3"/>
  <c r="T610" i="3" s="1"/>
  <c r="R609" i="3"/>
  <c r="R608" i="3"/>
  <c r="T608" i="3" s="1"/>
  <c r="R607" i="3"/>
  <c r="R606" i="3"/>
  <c r="R605" i="3"/>
  <c r="R604" i="3"/>
  <c r="T604" i="3" s="1"/>
  <c r="R603" i="3"/>
  <c r="R602" i="3"/>
  <c r="R601" i="3"/>
  <c r="R600" i="3"/>
  <c r="T600" i="3" s="1"/>
  <c r="R599" i="3"/>
  <c r="R598" i="3"/>
  <c r="R597" i="3"/>
  <c r="R596" i="3"/>
  <c r="T596" i="3" s="1"/>
  <c r="R595" i="3"/>
  <c r="R594" i="3"/>
  <c r="R593" i="3"/>
  <c r="R592" i="3"/>
  <c r="T592" i="3" s="1"/>
  <c r="R591" i="3"/>
  <c r="R590" i="3"/>
  <c r="R589" i="3"/>
  <c r="R588" i="3"/>
  <c r="T588" i="3" s="1"/>
  <c r="R587" i="3"/>
  <c r="R586" i="3"/>
  <c r="R585" i="3"/>
  <c r="R584" i="3"/>
  <c r="T584" i="3" s="1"/>
  <c r="R583" i="3"/>
  <c r="R582" i="3"/>
  <c r="R581" i="3"/>
  <c r="R580" i="3"/>
  <c r="T580" i="3" s="1"/>
  <c r="R579" i="3"/>
  <c r="R578" i="3"/>
  <c r="R577" i="3"/>
  <c r="R576" i="3"/>
  <c r="T576" i="3" s="1"/>
  <c r="R575" i="3"/>
  <c r="R574" i="3"/>
  <c r="R573" i="3"/>
  <c r="R572" i="3"/>
  <c r="T572" i="3" s="1"/>
  <c r="R571" i="3"/>
  <c r="R570" i="3"/>
  <c r="R569" i="3"/>
  <c r="R568" i="3"/>
  <c r="T568" i="3" s="1"/>
  <c r="R567" i="3"/>
  <c r="R566" i="3"/>
  <c r="T566" i="3" s="1"/>
  <c r="R565" i="3"/>
  <c r="R564" i="3"/>
  <c r="T564" i="3" s="1"/>
  <c r="R563" i="3"/>
  <c r="T563" i="3" s="1"/>
  <c r="R562" i="3"/>
  <c r="R561" i="3"/>
  <c r="R560" i="3"/>
  <c r="T560" i="3" s="1"/>
  <c r="R559" i="3"/>
  <c r="R558" i="3"/>
  <c r="R557" i="3"/>
  <c r="R556" i="3"/>
  <c r="T556" i="3" s="1"/>
  <c r="R555" i="3"/>
  <c r="R554" i="3"/>
  <c r="T554" i="3" s="1"/>
  <c r="R553" i="3"/>
  <c r="R552" i="3"/>
  <c r="T552" i="3" s="1"/>
  <c r="R551" i="3"/>
  <c r="R550" i="3"/>
  <c r="R549" i="3"/>
  <c r="R548" i="3"/>
  <c r="T548" i="3" s="1"/>
  <c r="R547" i="3"/>
  <c r="R546" i="3"/>
  <c r="R545" i="3"/>
  <c r="R544" i="3"/>
  <c r="T544" i="3" s="1"/>
  <c r="R543" i="3"/>
  <c r="R542" i="3"/>
  <c r="R541" i="3"/>
  <c r="R540" i="3"/>
  <c r="T540" i="3" s="1"/>
  <c r="R539" i="3"/>
  <c r="R538" i="3"/>
  <c r="R537" i="3"/>
  <c r="R536" i="3"/>
  <c r="T536" i="3" s="1"/>
  <c r="R535" i="3"/>
  <c r="R534" i="3"/>
  <c r="R533" i="3"/>
  <c r="R532" i="3"/>
  <c r="T532" i="3" s="1"/>
  <c r="R531" i="3"/>
  <c r="T531" i="3" s="1"/>
  <c r="R530" i="3"/>
  <c r="R529" i="3"/>
  <c r="R528" i="3"/>
  <c r="T528" i="3" s="1"/>
  <c r="R527" i="3"/>
  <c r="R526" i="3"/>
  <c r="R525" i="3"/>
  <c r="R524" i="3"/>
  <c r="T524" i="3" s="1"/>
  <c r="R523" i="3"/>
  <c r="R522" i="3"/>
  <c r="R521" i="3"/>
  <c r="R520" i="3"/>
  <c r="T520" i="3" s="1"/>
  <c r="R519" i="3"/>
  <c r="R518" i="3"/>
  <c r="R517" i="3"/>
  <c r="R516" i="3"/>
  <c r="T516" i="3" s="1"/>
  <c r="R515" i="3"/>
  <c r="R514" i="3"/>
  <c r="R513" i="3"/>
  <c r="R512" i="3"/>
  <c r="T512" i="3" s="1"/>
  <c r="R511" i="3"/>
  <c r="R510" i="3"/>
  <c r="R509" i="3"/>
  <c r="R508" i="3"/>
  <c r="T508" i="3" s="1"/>
  <c r="R507" i="3"/>
  <c r="R506" i="3"/>
  <c r="R505" i="3"/>
  <c r="R504" i="3"/>
  <c r="T504" i="3" s="1"/>
  <c r="R503" i="3"/>
  <c r="R502" i="3"/>
  <c r="T502" i="3" s="1"/>
  <c r="R501" i="3"/>
  <c r="R500" i="3"/>
  <c r="T500" i="3" s="1"/>
  <c r="R499" i="3"/>
  <c r="T499" i="3" s="1"/>
  <c r="R498" i="3"/>
  <c r="R497" i="3"/>
  <c r="R496" i="3"/>
  <c r="T496" i="3" s="1"/>
  <c r="R495" i="3"/>
  <c r="R494" i="3"/>
  <c r="R493" i="3"/>
  <c r="R492" i="3"/>
  <c r="T492" i="3" s="1"/>
  <c r="R491" i="3"/>
  <c r="R490" i="3"/>
  <c r="R489" i="3"/>
  <c r="R488" i="3"/>
  <c r="T488" i="3" s="1"/>
  <c r="R487" i="3"/>
  <c r="R486" i="3"/>
  <c r="R485" i="3"/>
  <c r="R484" i="3"/>
  <c r="T484" i="3" s="1"/>
  <c r="R483" i="3"/>
  <c r="R482" i="3"/>
  <c r="R481" i="3"/>
  <c r="R480" i="3"/>
  <c r="T480" i="3" s="1"/>
  <c r="R479" i="3"/>
  <c r="R478" i="3"/>
  <c r="R477" i="3"/>
  <c r="R476" i="3"/>
  <c r="T476" i="3" s="1"/>
  <c r="R475" i="3"/>
  <c r="R474" i="3"/>
  <c r="R473" i="3"/>
  <c r="R472" i="3"/>
  <c r="T472" i="3" s="1"/>
  <c r="R471" i="3"/>
  <c r="R470" i="3"/>
  <c r="T470" i="3" s="1"/>
  <c r="R469" i="3"/>
  <c r="R468" i="3"/>
  <c r="T468" i="3" s="1"/>
  <c r="R467" i="3"/>
  <c r="R466" i="3"/>
  <c r="R465" i="3"/>
  <c r="R464" i="3"/>
  <c r="T464" i="3" s="1"/>
  <c r="R463" i="3"/>
  <c r="R462" i="3"/>
  <c r="R461" i="3"/>
  <c r="R460" i="3"/>
  <c r="T460" i="3" s="1"/>
  <c r="R459" i="3"/>
  <c r="R458" i="3"/>
  <c r="R457" i="3"/>
  <c r="R456" i="3"/>
  <c r="T456" i="3" s="1"/>
  <c r="R455" i="3"/>
  <c r="R454" i="3"/>
  <c r="R453" i="3"/>
  <c r="R452" i="3"/>
  <c r="T452" i="3" s="1"/>
  <c r="R451" i="3"/>
  <c r="R450" i="3"/>
  <c r="R449" i="3"/>
  <c r="R448" i="3"/>
  <c r="T448" i="3" s="1"/>
  <c r="R447" i="3"/>
  <c r="R446" i="3"/>
  <c r="R445" i="3"/>
  <c r="R444" i="3"/>
  <c r="T444" i="3" s="1"/>
  <c r="R443" i="3"/>
  <c r="R442" i="3"/>
  <c r="R441" i="3"/>
  <c r="R440" i="3"/>
  <c r="T440" i="3" s="1"/>
  <c r="R439" i="3"/>
  <c r="R438" i="3"/>
  <c r="T438" i="3" s="1"/>
  <c r="R437" i="3"/>
  <c r="R436" i="3"/>
  <c r="T436" i="3" s="1"/>
  <c r="R435" i="3"/>
  <c r="T435" i="3" s="1"/>
  <c r="R434" i="3"/>
  <c r="R433" i="3"/>
  <c r="R432" i="3"/>
  <c r="T432" i="3" s="1"/>
  <c r="R431" i="3"/>
  <c r="R430" i="3"/>
  <c r="R429" i="3"/>
  <c r="R428" i="3"/>
  <c r="T428" i="3" s="1"/>
  <c r="R427" i="3"/>
  <c r="R426" i="3"/>
  <c r="R425" i="3"/>
  <c r="R424" i="3"/>
  <c r="T424" i="3" s="1"/>
  <c r="R423" i="3"/>
  <c r="R422" i="3"/>
  <c r="T422" i="3" s="1"/>
  <c r="R421" i="3"/>
  <c r="R420" i="3"/>
  <c r="T420" i="3" s="1"/>
  <c r="R419" i="3"/>
  <c r="T419" i="3" s="1"/>
  <c r="R418" i="3"/>
  <c r="R417" i="3"/>
  <c r="R416" i="3"/>
  <c r="T416" i="3" s="1"/>
  <c r="R415" i="3"/>
  <c r="R414" i="3"/>
  <c r="T414" i="3" s="1"/>
  <c r="R413" i="3"/>
  <c r="R412" i="3"/>
  <c r="T412" i="3" s="1"/>
  <c r="R411" i="3"/>
  <c r="T411" i="3" s="1"/>
  <c r="R410" i="3"/>
  <c r="T410" i="3" s="1"/>
  <c r="R409" i="3"/>
  <c r="R408" i="3"/>
  <c r="T408" i="3" s="1"/>
  <c r="R407" i="3"/>
  <c r="R406" i="3"/>
  <c r="R405" i="3"/>
  <c r="R404" i="3"/>
  <c r="T404" i="3" s="1"/>
  <c r="R403" i="3"/>
  <c r="R402" i="3"/>
  <c r="T402" i="3" s="1"/>
  <c r="R401" i="3"/>
  <c r="R400" i="3"/>
  <c r="T400" i="3" s="1"/>
  <c r="R399" i="3"/>
  <c r="R398" i="3"/>
  <c r="R397" i="3"/>
  <c r="R396" i="3"/>
  <c r="T396" i="3" s="1"/>
  <c r="R395" i="3"/>
  <c r="R394" i="3"/>
  <c r="T394" i="3" s="1"/>
  <c r="R393" i="3"/>
  <c r="T393" i="3" s="1"/>
  <c r="R392" i="3"/>
  <c r="R391" i="3"/>
  <c r="R390" i="3"/>
  <c r="T390" i="3" s="1"/>
  <c r="R389" i="3"/>
  <c r="R388" i="3"/>
  <c r="R387" i="3"/>
  <c r="R386" i="3"/>
  <c r="T386" i="3" s="1"/>
  <c r="R385" i="3"/>
  <c r="T385" i="3" s="1"/>
  <c r="R384" i="3"/>
  <c r="R383" i="3"/>
  <c r="R382" i="3"/>
  <c r="T382" i="3" s="1"/>
  <c r="R381" i="3"/>
  <c r="R380" i="3"/>
  <c r="R379" i="3"/>
  <c r="T379" i="3" s="1"/>
  <c r="R378" i="3"/>
  <c r="T378" i="3" s="1"/>
  <c r="R377" i="3"/>
  <c r="R376" i="3"/>
  <c r="R375" i="3"/>
  <c r="T375" i="3" s="1"/>
  <c r="R374" i="3"/>
  <c r="T374" i="3" s="1"/>
  <c r="R373" i="3"/>
  <c r="R372" i="3"/>
  <c r="R371" i="3"/>
  <c r="T371" i="3" s="1"/>
  <c r="R370" i="3"/>
  <c r="R369" i="3"/>
  <c r="R368" i="3"/>
  <c r="R367" i="3"/>
  <c r="T367" i="3" s="1"/>
  <c r="R366" i="3"/>
  <c r="T366" i="3" s="1"/>
  <c r="R365" i="3"/>
  <c r="R364" i="3"/>
  <c r="R363" i="3"/>
  <c r="T363" i="3" s="1"/>
  <c r="R362" i="3"/>
  <c r="R361" i="3"/>
  <c r="R360" i="3"/>
  <c r="R359" i="3"/>
  <c r="T359" i="3" s="1"/>
  <c r="R358" i="3"/>
  <c r="T358" i="3" s="1"/>
  <c r="R357" i="3"/>
  <c r="R356" i="3"/>
  <c r="R355" i="3"/>
  <c r="T355" i="3" s="1"/>
  <c r="R354" i="3"/>
  <c r="T354" i="3" s="1"/>
  <c r="R353" i="3"/>
  <c r="R352" i="3"/>
  <c r="R351" i="3"/>
  <c r="T351" i="3" s="1"/>
  <c r="R350" i="3"/>
  <c r="T350" i="3" s="1"/>
  <c r="R349" i="3"/>
  <c r="R348" i="3"/>
  <c r="R347" i="3"/>
  <c r="T347" i="3" s="1"/>
  <c r="R346" i="3"/>
  <c r="R345" i="3"/>
  <c r="R344" i="3"/>
  <c r="R343" i="3"/>
  <c r="T343" i="3" s="1"/>
  <c r="R342" i="3"/>
  <c r="T342" i="3" s="1"/>
  <c r="R341" i="3"/>
  <c r="R340" i="3"/>
  <c r="R339" i="3"/>
  <c r="T339" i="3" s="1"/>
  <c r="R338" i="3"/>
  <c r="R337" i="3"/>
  <c r="R336" i="3"/>
  <c r="R335" i="3"/>
  <c r="T335" i="3" s="1"/>
  <c r="R334" i="3"/>
  <c r="T334" i="3" s="1"/>
  <c r="R333" i="3"/>
  <c r="R332" i="3"/>
  <c r="R331" i="3"/>
  <c r="T331" i="3" s="1"/>
  <c r="R330" i="3"/>
  <c r="R329" i="3"/>
  <c r="R328" i="3"/>
  <c r="R327" i="3"/>
  <c r="T327" i="3" s="1"/>
  <c r="R326" i="3"/>
  <c r="T326" i="3" s="1"/>
  <c r="R325" i="3"/>
  <c r="R324" i="3"/>
  <c r="R323" i="3"/>
  <c r="T323" i="3" s="1"/>
  <c r="R322" i="3"/>
  <c r="T322" i="3" s="1"/>
  <c r="R321" i="3"/>
  <c r="R320" i="3"/>
  <c r="R319" i="3"/>
  <c r="T319" i="3" s="1"/>
  <c r="R318" i="3"/>
  <c r="T318" i="3" s="1"/>
  <c r="R317" i="3"/>
  <c r="R316" i="3"/>
  <c r="R315" i="3"/>
  <c r="T315" i="3" s="1"/>
  <c r="R314" i="3"/>
  <c r="T314" i="3" s="1"/>
  <c r="R313" i="3"/>
  <c r="R312" i="3"/>
  <c r="R311" i="3"/>
  <c r="T311" i="3" s="1"/>
  <c r="R310" i="3"/>
  <c r="T310" i="3" s="1"/>
  <c r="R309" i="3"/>
  <c r="R308" i="3"/>
  <c r="R307" i="3"/>
  <c r="T307" i="3" s="1"/>
  <c r="R306" i="3"/>
  <c r="R305" i="3"/>
  <c r="R304" i="3"/>
  <c r="R303" i="3"/>
  <c r="T303" i="3" s="1"/>
  <c r="R302" i="3"/>
  <c r="T302" i="3" s="1"/>
  <c r="R301" i="3"/>
  <c r="R300" i="3"/>
  <c r="R299" i="3"/>
  <c r="T299" i="3" s="1"/>
  <c r="R298" i="3"/>
  <c r="R297" i="3"/>
  <c r="R296" i="3"/>
  <c r="R295" i="3"/>
  <c r="T295" i="3" s="1"/>
  <c r="R294" i="3"/>
  <c r="T294" i="3" s="1"/>
  <c r="R293" i="3"/>
  <c r="R292" i="3"/>
  <c r="R291" i="3"/>
  <c r="T291" i="3" s="1"/>
  <c r="R290" i="3"/>
  <c r="R289" i="3"/>
  <c r="R288" i="3"/>
  <c r="R287" i="3"/>
  <c r="T287" i="3" s="1"/>
  <c r="R286" i="3"/>
  <c r="T286" i="3" s="1"/>
  <c r="R285" i="3"/>
  <c r="R284" i="3"/>
  <c r="R283" i="3"/>
  <c r="T283" i="3" s="1"/>
  <c r="R282" i="3"/>
  <c r="R281" i="3"/>
  <c r="R280" i="3"/>
  <c r="R279" i="3"/>
  <c r="T279" i="3" s="1"/>
  <c r="R278" i="3"/>
  <c r="T278" i="3" s="1"/>
  <c r="R277" i="3"/>
  <c r="R276" i="3"/>
  <c r="R275" i="3"/>
  <c r="T275" i="3" s="1"/>
  <c r="R274" i="3"/>
  <c r="R273" i="3"/>
  <c r="R272" i="3"/>
  <c r="R271" i="3"/>
  <c r="T271" i="3" s="1"/>
  <c r="R270" i="3"/>
  <c r="T270" i="3" s="1"/>
  <c r="R269" i="3"/>
  <c r="R268" i="3"/>
  <c r="R267" i="3"/>
  <c r="T267" i="3" s="1"/>
  <c r="R266" i="3"/>
  <c r="R265" i="3"/>
  <c r="R264" i="3"/>
  <c r="R263" i="3"/>
  <c r="T263" i="3" s="1"/>
  <c r="R262" i="3"/>
  <c r="T262" i="3" s="1"/>
  <c r="R261" i="3"/>
  <c r="R260" i="3"/>
  <c r="R259" i="3"/>
  <c r="T259" i="3" s="1"/>
  <c r="R258" i="3"/>
  <c r="T258" i="3" s="1"/>
  <c r="R257" i="3"/>
  <c r="R256" i="3"/>
  <c r="R255" i="3"/>
  <c r="T255" i="3" s="1"/>
  <c r="R254" i="3"/>
  <c r="T254" i="3" s="1"/>
  <c r="R253" i="3"/>
  <c r="R252" i="3"/>
  <c r="R251" i="3"/>
  <c r="T251" i="3" s="1"/>
  <c r="R250" i="3"/>
  <c r="T250" i="3" s="1"/>
  <c r="R249" i="3"/>
  <c r="R248" i="3"/>
  <c r="R247" i="3"/>
  <c r="T247" i="3" s="1"/>
  <c r="R246" i="3"/>
  <c r="T246" i="3" s="1"/>
  <c r="R245" i="3"/>
  <c r="R244" i="3"/>
  <c r="R243" i="3"/>
  <c r="T243" i="3" s="1"/>
  <c r="R242" i="3"/>
  <c r="R241" i="3"/>
  <c r="R240" i="3"/>
  <c r="R239" i="3"/>
  <c r="T239" i="3" s="1"/>
  <c r="R238" i="3"/>
  <c r="T238" i="3" s="1"/>
  <c r="R237" i="3"/>
  <c r="R236" i="3"/>
  <c r="R235" i="3"/>
  <c r="T235" i="3" s="1"/>
  <c r="R234" i="3"/>
  <c r="R233" i="3"/>
  <c r="R232" i="3"/>
  <c r="R231" i="3"/>
  <c r="T231" i="3" s="1"/>
  <c r="R230" i="3"/>
  <c r="T230" i="3" s="1"/>
  <c r="R229" i="3"/>
  <c r="R228" i="3"/>
  <c r="R227" i="3"/>
  <c r="T227" i="3" s="1"/>
  <c r="R226" i="3"/>
  <c r="R225" i="3"/>
  <c r="R224" i="3"/>
  <c r="R223" i="3"/>
  <c r="T223" i="3" s="1"/>
  <c r="R222" i="3"/>
  <c r="T222" i="3" s="1"/>
  <c r="R221" i="3"/>
  <c r="R220" i="3"/>
  <c r="R219" i="3"/>
  <c r="T219" i="3" s="1"/>
  <c r="R218" i="3"/>
  <c r="R217" i="3"/>
  <c r="R216" i="3"/>
  <c r="R215" i="3"/>
  <c r="T215" i="3" s="1"/>
  <c r="R214" i="3"/>
  <c r="T214" i="3" s="1"/>
  <c r="R213" i="3"/>
  <c r="R212" i="3"/>
  <c r="R211" i="3"/>
  <c r="T211" i="3" s="1"/>
  <c r="R210" i="3"/>
  <c r="R209" i="3"/>
  <c r="R208" i="3"/>
  <c r="R207" i="3"/>
  <c r="T207" i="3" s="1"/>
  <c r="R206" i="3"/>
  <c r="T206" i="3" s="1"/>
  <c r="R205" i="3"/>
  <c r="R204" i="3"/>
  <c r="R203" i="3"/>
  <c r="T203" i="3" s="1"/>
  <c r="R202" i="3"/>
  <c r="R201" i="3"/>
  <c r="R200" i="3"/>
  <c r="R199" i="3"/>
  <c r="T199" i="3" s="1"/>
  <c r="R198" i="3"/>
  <c r="T198" i="3" s="1"/>
  <c r="R197" i="3"/>
  <c r="R196" i="3"/>
  <c r="R195" i="3"/>
  <c r="T195" i="3" s="1"/>
  <c r="R194" i="3"/>
  <c r="T194" i="3" s="1"/>
  <c r="R193" i="3"/>
  <c r="R192" i="3"/>
  <c r="R191" i="3"/>
  <c r="T191" i="3" s="1"/>
  <c r="R190" i="3"/>
  <c r="T190" i="3" s="1"/>
  <c r="R189" i="3"/>
  <c r="R188" i="3"/>
  <c r="R187" i="3"/>
  <c r="T187" i="3" s="1"/>
  <c r="R186" i="3"/>
  <c r="T186" i="3" s="1"/>
  <c r="R185" i="3"/>
  <c r="R184" i="3"/>
  <c r="R183" i="3"/>
  <c r="T183" i="3" s="1"/>
  <c r="R182" i="3"/>
  <c r="T182" i="3" s="1"/>
  <c r="R181" i="3"/>
  <c r="R180" i="3"/>
  <c r="R179" i="3"/>
  <c r="T179" i="3" s="1"/>
  <c r="R178" i="3"/>
  <c r="R177" i="3"/>
  <c r="R176" i="3"/>
  <c r="R175" i="3"/>
  <c r="T175" i="3" s="1"/>
  <c r="R174" i="3"/>
  <c r="T174" i="3" s="1"/>
  <c r="R173" i="3"/>
  <c r="R172" i="3"/>
  <c r="R171" i="3"/>
  <c r="T171" i="3" s="1"/>
  <c r="R170" i="3"/>
  <c r="R169" i="3"/>
  <c r="R168" i="3"/>
  <c r="R167" i="3"/>
  <c r="T167" i="3" s="1"/>
  <c r="R166" i="3"/>
  <c r="T166" i="3" s="1"/>
  <c r="R165" i="3"/>
  <c r="R164" i="3"/>
  <c r="R163" i="3"/>
  <c r="T163" i="3" s="1"/>
  <c r="R162" i="3"/>
  <c r="T162" i="3" s="1"/>
  <c r="R161" i="3"/>
  <c r="R160" i="3"/>
  <c r="R159" i="3"/>
  <c r="T159" i="3" s="1"/>
  <c r="R158" i="3"/>
  <c r="T158" i="3" s="1"/>
  <c r="R157" i="3"/>
  <c r="R156" i="3"/>
  <c r="R155" i="3"/>
  <c r="T155" i="3" s="1"/>
  <c r="R154" i="3"/>
  <c r="R153" i="3"/>
  <c r="R152" i="3"/>
  <c r="R151" i="3"/>
  <c r="T151" i="3" s="1"/>
  <c r="R150" i="3"/>
  <c r="T150" i="3" s="1"/>
  <c r="R149" i="3"/>
  <c r="R148" i="3"/>
  <c r="R147" i="3"/>
  <c r="T147" i="3" s="1"/>
  <c r="R146" i="3"/>
  <c r="R145" i="3"/>
  <c r="R144" i="3"/>
  <c r="R143" i="3"/>
  <c r="T143" i="3" s="1"/>
  <c r="R142" i="3"/>
  <c r="T142" i="3" s="1"/>
  <c r="R141" i="3"/>
  <c r="R140" i="3"/>
  <c r="R139" i="3"/>
  <c r="T139" i="3" s="1"/>
  <c r="R138" i="3"/>
  <c r="R137" i="3"/>
  <c r="R136" i="3"/>
  <c r="R135" i="3"/>
  <c r="T135" i="3" s="1"/>
  <c r="R134" i="3"/>
  <c r="T134" i="3" s="1"/>
  <c r="R133" i="3"/>
  <c r="R132" i="3"/>
  <c r="R131" i="3"/>
  <c r="T131" i="3" s="1"/>
  <c r="R130" i="3"/>
  <c r="R129" i="3"/>
  <c r="R128" i="3"/>
  <c r="R127" i="3"/>
  <c r="T127" i="3" s="1"/>
  <c r="R126" i="3"/>
  <c r="T126" i="3" s="1"/>
  <c r="R125" i="3"/>
  <c r="R124" i="3"/>
  <c r="R123" i="3"/>
  <c r="T123" i="3" s="1"/>
  <c r="R122" i="3"/>
  <c r="R121" i="3"/>
  <c r="R120" i="3"/>
  <c r="R119" i="3"/>
  <c r="T119" i="3" s="1"/>
  <c r="R118" i="3"/>
  <c r="T118" i="3" s="1"/>
  <c r="R117" i="3"/>
  <c r="R116" i="3"/>
  <c r="R115" i="3"/>
  <c r="T115" i="3" s="1"/>
  <c r="R114" i="3"/>
  <c r="R113" i="3"/>
  <c r="R112" i="3"/>
  <c r="R111" i="3"/>
  <c r="T111" i="3" s="1"/>
  <c r="R110" i="3"/>
  <c r="T110" i="3" s="1"/>
  <c r="R109" i="3"/>
  <c r="R108" i="3"/>
  <c r="R107" i="3"/>
  <c r="T107" i="3" s="1"/>
  <c r="R106" i="3"/>
  <c r="R105" i="3"/>
  <c r="R104" i="3"/>
  <c r="R103" i="3"/>
  <c r="T103" i="3" s="1"/>
  <c r="R102" i="3"/>
  <c r="T102" i="3" s="1"/>
  <c r="R101" i="3"/>
  <c r="R100" i="3"/>
  <c r="R99" i="3"/>
  <c r="T99" i="3" s="1"/>
  <c r="R98" i="3"/>
  <c r="R97" i="3"/>
  <c r="R96" i="3"/>
  <c r="R95" i="3"/>
  <c r="T95" i="3" s="1"/>
  <c r="R94" i="3"/>
  <c r="T94" i="3" s="1"/>
  <c r="R93" i="3"/>
  <c r="R92" i="3"/>
  <c r="R91" i="3"/>
  <c r="T91" i="3" s="1"/>
  <c r="R90" i="3"/>
  <c r="R89" i="3"/>
  <c r="R88" i="3"/>
  <c r="R87" i="3"/>
  <c r="T87" i="3" s="1"/>
  <c r="R86" i="3"/>
  <c r="T86" i="3" s="1"/>
  <c r="R85" i="3"/>
  <c r="R84" i="3"/>
  <c r="R83" i="3"/>
  <c r="T83" i="3" s="1"/>
  <c r="R82" i="3"/>
  <c r="R81" i="3"/>
  <c r="R80" i="3"/>
  <c r="R79" i="3"/>
  <c r="T79" i="3" s="1"/>
  <c r="R78" i="3"/>
  <c r="T78" i="3" s="1"/>
  <c r="R77" i="3"/>
  <c r="R76" i="3"/>
  <c r="R75" i="3"/>
  <c r="T75" i="3" s="1"/>
  <c r="R74" i="3"/>
  <c r="R73" i="3"/>
  <c r="R72" i="3"/>
  <c r="R71" i="3"/>
  <c r="T71" i="3" s="1"/>
  <c r="R70" i="3"/>
  <c r="T70" i="3" s="1"/>
  <c r="R69" i="3"/>
  <c r="R68" i="3"/>
  <c r="R67" i="3"/>
  <c r="T67" i="3" s="1"/>
  <c r="R66" i="3"/>
  <c r="R65" i="3"/>
  <c r="R64" i="3"/>
  <c r="R63" i="3"/>
  <c r="T63" i="3" s="1"/>
  <c r="R62" i="3"/>
  <c r="T62" i="3" s="1"/>
  <c r="R61" i="3"/>
  <c r="R60" i="3"/>
  <c r="R59" i="3"/>
  <c r="T59" i="3" s="1"/>
  <c r="R58" i="3"/>
  <c r="R57" i="3"/>
  <c r="R56" i="3"/>
  <c r="R55" i="3"/>
  <c r="T55" i="3" s="1"/>
  <c r="R54" i="3"/>
  <c r="T54" i="3" s="1"/>
  <c r="R53" i="3"/>
  <c r="R52" i="3"/>
  <c r="R51" i="3"/>
  <c r="T51" i="3" s="1"/>
  <c r="R50" i="3"/>
  <c r="R49" i="3"/>
  <c r="R48" i="3"/>
  <c r="R47" i="3"/>
  <c r="T47" i="3" s="1"/>
  <c r="R46" i="3"/>
  <c r="T46" i="3" s="1"/>
  <c r="R45" i="3"/>
  <c r="R44" i="3"/>
  <c r="R43" i="3"/>
  <c r="T43" i="3" s="1"/>
  <c r="R42" i="3"/>
  <c r="R41" i="3"/>
  <c r="R40" i="3"/>
  <c r="R39" i="3"/>
  <c r="T39" i="3" s="1"/>
  <c r="R38" i="3"/>
  <c r="T38" i="3" s="1"/>
  <c r="R37" i="3"/>
  <c r="R36" i="3"/>
  <c r="R35" i="3"/>
  <c r="T35" i="3" s="1"/>
  <c r="R34" i="3"/>
  <c r="R33" i="3"/>
  <c r="R32" i="3"/>
  <c r="R31" i="3"/>
  <c r="R101" i="1"/>
  <c r="T1024" i="3"/>
  <c r="J1094" i="4"/>
  <c r="K1094" i="4" s="1"/>
  <c r="J1093" i="4"/>
  <c r="K1093" i="4" s="1"/>
  <c r="J1092" i="4"/>
  <c r="K1092" i="4" s="1"/>
  <c r="J1091" i="4"/>
  <c r="K1091" i="4" s="1"/>
  <c r="J1090" i="4"/>
  <c r="K1090" i="4" s="1"/>
  <c r="J1089" i="4"/>
  <c r="K1089" i="4" s="1"/>
  <c r="J1088" i="4"/>
  <c r="K1088" i="4" s="1"/>
  <c r="J1087" i="4"/>
  <c r="K1087" i="4" s="1"/>
  <c r="J1086" i="4"/>
  <c r="K1086" i="4" s="1"/>
  <c r="J1085" i="4"/>
  <c r="K1085" i="4" s="1"/>
  <c r="J1084" i="4"/>
  <c r="K1084" i="4" s="1"/>
  <c r="J1083" i="4"/>
  <c r="K1083" i="4" s="1"/>
  <c r="J1082" i="4"/>
  <c r="K1082" i="4" s="1"/>
  <c r="J1081" i="4"/>
  <c r="K1081" i="4" s="1"/>
  <c r="J1080" i="4"/>
  <c r="K1080" i="4" s="1"/>
  <c r="J1079" i="4"/>
  <c r="K1079" i="4" s="1"/>
  <c r="J1078" i="4"/>
  <c r="K1078" i="4" s="1"/>
  <c r="J1077" i="4"/>
  <c r="K1077" i="4" s="1"/>
  <c r="J1076" i="4"/>
  <c r="K1076" i="4" s="1"/>
  <c r="J1075" i="4"/>
  <c r="K1075" i="4" s="1"/>
  <c r="J1074" i="4"/>
  <c r="K1074" i="4" s="1"/>
  <c r="J1073" i="4"/>
  <c r="K1073" i="4" s="1"/>
  <c r="J1072" i="4"/>
  <c r="K1072" i="4" s="1"/>
  <c r="J1071" i="4"/>
  <c r="K1071" i="4" s="1"/>
  <c r="J1070" i="4"/>
  <c r="K1070" i="4" s="1"/>
  <c r="J1069" i="4"/>
  <c r="K1069" i="4" s="1"/>
  <c r="J1068" i="4"/>
  <c r="K1068" i="4" s="1"/>
  <c r="J1067" i="4"/>
  <c r="K1067" i="4" s="1"/>
  <c r="J1066" i="4"/>
  <c r="K1066" i="4" s="1"/>
  <c r="J1065" i="4"/>
  <c r="K1065" i="4" s="1"/>
  <c r="J1064" i="4"/>
  <c r="K1064" i="4" s="1"/>
  <c r="J1063" i="4"/>
  <c r="K1063" i="4" s="1"/>
  <c r="J1062" i="4"/>
  <c r="K1062" i="4" s="1"/>
  <c r="J1061" i="4"/>
  <c r="K1061" i="4" s="1"/>
  <c r="J1060" i="4"/>
  <c r="K1060" i="4" s="1"/>
  <c r="J1059" i="4"/>
  <c r="K1059" i="4" s="1"/>
  <c r="J1058" i="4"/>
  <c r="K1058" i="4" s="1"/>
  <c r="J1057" i="4"/>
  <c r="K1057" i="4" s="1"/>
  <c r="J1056" i="4"/>
  <c r="K1056" i="4" s="1"/>
  <c r="J1055" i="4"/>
  <c r="K1055" i="4" s="1"/>
  <c r="J1054" i="4"/>
  <c r="K1054" i="4" s="1"/>
  <c r="J1053" i="4"/>
  <c r="K1053" i="4" s="1"/>
  <c r="J1052" i="4"/>
  <c r="K1052" i="4" s="1"/>
  <c r="J1051" i="4"/>
  <c r="K1051" i="4" s="1"/>
  <c r="J1050" i="4"/>
  <c r="K1050" i="4" s="1"/>
  <c r="J1049" i="4"/>
  <c r="K1049" i="4" s="1"/>
  <c r="J1048" i="4"/>
  <c r="K1048" i="4" s="1"/>
  <c r="J1047" i="4"/>
  <c r="K1047" i="4" s="1"/>
  <c r="J1046" i="4"/>
  <c r="K1046" i="4" s="1"/>
  <c r="J1045" i="4"/>
  <c r="K1045" i="4" s="1"/>
  <c r="J1044" i="4"/>
  <c r="K1044" i="4" s="1"/>
  <c r="J1043" i="4"/>
  <c r="K1043" i="4" s="1"/>
  <c r="J1042" i="4"/>
  <c r="K1042" i="4" s="1"/>
  <c r="J1041" i="4"/>
  <c r="K1041" i="4" s="1"/>
  <c r="J1040" i="4"/>
  <c r="K1040" i="4" s="1"/>
  <c r="J1039" i="4"/>
  <c r="K1039" i="4" s="1"/>
  <c r="J1038" i="4"/>
  <c r="K1038" i="4" s="1"/>
  <c r="J1037" i="4"/>
  <c r="K1037" i="4" s="1"/>
  <c r="J1036" i="4"/>
  <c r="K1036" i="4" s="1"/>
  <c r="J1035" i="4"/>
  <c r="K1035" i="4" s="1"/>
  <c r="J1034" i="4"/>
  <c r="K1034" i="4" s="1"/>
  <c r="J1033" i="4"/>
  <c r="K1033" i="4" s="1"/>
  <c r="J1032" i="4"/>
  <c r="K1032" i="4" s="1"/>
  <c r="J1031" i="4"/>
  <c r="K1031" i="4" s="1"/>
  <c r="J1030" i="4"/>
  <c r="K1030" i="4" s="1"/>
  <c r="J1029" i="4"/>
  <c r="K1029" i="4" s="1"/>
  <c r="J1028" i="4"/>
  <c r="K1028" i="4" s="1"/>
  <c r="J1027" i="4"/>
  <c r="K1027" i="4" s="1"/>
  <c r="J1026" i="4"/>
  <c r="K1026" i="4" s="1"/>
  <c r="J1025" i="4"/>
  <c r="K1025" i="4" s="1"/>
  <c r="J1024" i="4"/>
  <c r="K1024" i="4" s="1"/>
  <c r="J1023" i="4"/>
  <c r="K1023" i="4" s="1"/>
  <c r="J1022" i="4"/>
  <c r="K1022" i="4" s="1"/>
  <c r="J1021" i="4"/>
  <c r="K1021" i="4" s="1"/>
  <c r="J1020" i="4"/>
  <c r="K1020" i="4" s="1"/>
  <c r="J1019" i="4"/>
  <c r="K1019" i="4" s="1"/>
  <c r="J1018" i="4"/>
  <c r="K1018" i="4" s="1"/>
  <c r="J1017" i="4"/>
  <c r="K1017" i="4" s="1"/>
  <c r="J1016" i="4"/>
  <c r="K1016" i="4" s="1"/>
  <c r="J1015" i="4"/>
  <c r="K1015" i="4" s="1"/>
  <c r="J1014" i="4"/>
  <c r="K1014" i="4" s="1"/>
  <c r="J1013" i="4"/>
  <c r="K1013" i="4" s="1"/>
  <c r="J1012" i="4"/>
  <c r="K1012" i="4" s="1"/>
  <c r="J1011" i="4"/>
  <c r="K1011" i="4" s="1"/>
  <c r="J1010" i="4"/>
  <c r="K1010" i="4" s="1"/>
  <c r="J1009" i="4"/>
  <c r="K1009" i="4" s="1"/>
  <c r="J1008" i="4"/>
  <c r="K1008" i="4" s="1"/>
  <c r="J1007" i="4"/>
  <c r="K1007" i="4" s="1"/>
  <c r="J1006" i="4"/>
  <c r="K1006" i="4" s="1"/>
  <c r="J1005" i="4"/>
  <c r="K1005" i="4" s="1"/>
  <c r="J1004" i="4"/>
  <c r="K1004" i="4" s="1"/>
  <c r="J1003" i="4"/>
  <c r="K1003" i="4" s="1"/>
  <c r="J1002" i="4"/>
  <c r="K1002" i="4" s="1"/>
  <c r="J1001" i="4"/>
  <c r="K1001" i="4" s="1"/>
  <c r="J1000" i="4"/>
  <c r="K1000" i="4" s="1"/>
  <c r="J999" i="4"/>
  <c r="K999" i="4" s="1"/>
  <c r="J998" i="4"/>
  <c r="K998" i="4" s="1"/>
  <c r="J997" i="4"/>
  <c r="K997" i="4" s="1"/>
  <c r="J996" i="4"/>
  <c r="K996" i="4" s="1"/>
  <c r="J995" i="4"/>
  <c r="K995" i="4" s="1"/>
  <c r="J994" i="4"/>
  <c r="K994" i="4" s="1"/>
  <c r="J993" i="4"/>
  <c r="K993" i="4" s="1"/>
  <c r="J992" i="4"/>
  <c r="K992" i="4" s="1"/>
  <c r="J991" i="4"/>
  <c r="K991" i="4" s="1"/>
  <c r="J990" i="4"/>
  <c r="K990" i="4" s="1"/>
  <c r="J989" i="4"/>
  <c r="K989" i="4" s="1"/>
  <c r="J988" i="4"/>
  <c r="K988" i="4" s="1"/>
  <c r="J987" i="4"/>
  <c r="K987" i="4" s="1"/>
  <c r="J986" i="4"/>
  <c r="K986" i="4" s="1"/>
  <c r="J985" i="4"/>
  <c r="K985" i="4" s="1"/>
  <c r="J984" i="4"/>
  <c r="K984" i="4" s="1"/>
  <c r="J983" i="4"/>
  <c r="K983" i="4" s="1"/>
  <c r="J982" i="4"/>
  <c r="K982" i="4" s="1"/>
  <c r="J981" i="4"/>
  <c r="K981" i="4" s="1"/>
  <c r="J980" i="4"/>
  <c r="K980" i="4" s="1"/>
  <c r="J979" i="4"/>
  <c r="K979" i="4" s="1"/>
  <c r="J978" i="4"/>
  <c r="K978" i="4" s="1"/>
  <c r="J977" i="4"/>
  <c r="K977" i="4" s="1"/>
  <c r="J976" i="4"/>
  <c r="K976" i="4" s="1"/>
  <c r="J975" i="4"/>
  <c r="K975" i="4" s="1"/>
  <c r="J974" i="4"/>
  <c r="K974" i="4" s="1"/>
  <c r="J973" i="4"/>
  <c r="K973" i="4" s="1"/>
  <c r="J972" i="4"/>
  <c r="K972" i="4" s="1"/>
  <c r="J971" i="4"/>
  <c r="K971" i="4" s="1"/>
  <c r="J970" i="4"/>
  <c r="K970" i="4" s="1"/>
  <c r="J969" i="4"/>
  <c r="K969" i="4" s="1"/>
  <c r="J968" i="4"/>
  <c r="K968" i="4" s="1"/>
  <c r="J967" i="4"/>
  <c r="K967" i="4" s="1"/>
  <c r="J966" i="4"/>
  <c r="K966" i="4" s="1"/>
  <c r="J965" i="4"/>
  <c r="K965" i="4" s="1"/>
  <c r="J964" i="4"/>
  <c r="K964" i="4" s="1"/>
  <c r="J963" i="4"/>
  <c r="K963" i="4" s="1"/>
  <c r="J962" i="4"/>
  <c r="K962" i="4" s="1"/>
  <c r="J961" i="4"/>
  <c r="K961" i="4" s="1"/>
  <c r="J960" i="4"/>
  <c r="K960" i="4" s="1"/>
  <c r="J959" i="4"/>
  <c r="K959" i="4" s="1"/>
  <c r="J958" i="4"/>
  <c r="K958" i="4" s="1"/>
  <c r="J957" i="4"/>
  <c r="K957" i="4" s="1"/>
  <c r="J956" i="4"/>
  <c r="K956" i="4" s="1"/>
  <c r="J955" i="4"/>
  <c r="K955" i="4" s="1"/>
  <c r="J954" i="4"/>
  <c r="K954" i="4" s="1"/>
  <c r="J953" i="4"/>
  <c r="K953" i="4" s="1"/>
  <c r="J952" i="4"/>
  <c r="K952" i="4" s="1"/>
  <c r="J951" i="4"/>
  <c r="K951" i="4" s="1"/>
  <c r="J950" i="4"/>
  <c r="K950" i="4" s="1"/>
  <c r="J949" i="4"/>
  <c r="K949" i="4" s="1"/>
  <c r="J948" i="4"/>
  <c r="K948" i="4" s="1"/>
  <c r="J947" i="4"/>
  <c r="K947" i="4" s="1"/>
  <c r="J946" i="4"/>
  <c r="K946" i="4" s="1"/>
  <c r="J945" i="4"/>
  <c r="K945" i="4" s="1"/>
  <c r="J944" i="4"/>
  <c r="K944" i="4" s="1"/>
  <c r="J943" i="4"/>
  <c r="K943" i="4" s="1"/>
  <c r="J942" i="4"/>
  <c r="K942" i="4" s="1"/>
  <c r="J941" i="4"/>
  <c r="K941" i="4" s="1"/>
  <c r="J940" i="4"/>
  <c r="K940" i="4" s="1"/>
  <c r="J939" i="4"/>
  <c r="K939" i="4" s="1"/>
  <c r="J938" i="4"/>
  <c r="K938" i="4" s="1"/>
  <c r="J937" i="4"/>
  <c r="K937" i="4" s="1"/>
  <c r="J936" i="4"/>
  <c r="K936" i="4" s="1"/>
  <c r="J935" i="4"/>
  <c r="K935" i="4" s="1"/>
  <c r="J934" i="4"/>
  <c r="K934" i="4" s="1"/>
  <c r="J933" i="4"/>
  <c r="K933" i="4" s="1"/>
  <c r="J932" i="4"/>
  <c r="K932" i="4" s="1"/>
  <c r="J931" i="4"/>
  <c r="K931" i="4" s="1"/>
  <c r="J930" i="4"/>
  <c r="K930" i="4" s="1"/>
  <c r="J929" i="4"/>
  <c r="K929" i="4" s="1"/>
  <c r="J928" i="4"/>
  <c r="K928" i="4" s="1"/>
  <c r="J927" i="4"/>
  <c r="K927" i="4" s="1"/>
  <c r="J926" i="4"/>
  <c r="K926" i="4" s="1"/>
  <c r="J925" i="4"/>
  <c r="K925" i="4" s="1"/>
  <c r="J924" i="4"/>
  <c r="K924" i="4" s="1"/>
  <c r="J923" i="4"/>
  <c r="K923" i="4" s="1"/>
  <c r="J922" i="4"/>
  <c r="K922" i="4" s="1"/>
  <c r="J921" i="4"/>
  <c r="K921" i="4" s="1"/>
  <c r="J920" i="4"/>
  <c r="K920" i="4" s="1"/>
  <c r="J919" i="4"/>
  <c r="K919" i="4" s="1"/>
  <c r="J918" i="4"/>
  <c r="K918" i="4" s="1"/>
  <c r="J917" i="4"/>
  <c r="K917" i="4" s="1"/>
  <c r="J916" i="4"/>
  <c r="K916" i="4" s="1"/>
  <c r="J915" i="4"/>
  <c r="K915" i="4" s="1"/>
  <c r="J914" i="4"/>
  <c r="K914" i="4" s="1"/>
  <c r="J913" i="4"/>
  <c r="K913" i="4" s="1"/>
  <c r="J912" i="4"/>
  <c r="K912" i="4" s="1"/>
  <c r="J911" i="4"/>
  <c r="K911" i="4" s="1"/>
  <c r="J910" i="4"/>
  <c r="K910" i="4" s="1"/>
  <c r="J909" i="4"/>
  <c r="K909" i="4" s="1"/>
  <c r="J908" i="4"/>
  <c r="K908" i="4" s="1"/>
  <c r="J907" i="4"/>
  <c r="K907" i="4" s="1"/>
  <c r="J906" i="4"/>
  <c r="K906" i="4" s="1"/>
  <c r="J905" i="4"/>
  <c r="K905" i="4" s="1"/>
  <c r="J904" i="4"/>
  <c r="K904" i="4" s="1"/>
  <c r="J903" i="4"/>
  <c r="K903" i="4" s="1"/>
  <c r="J902" i="4"/>
  <c r="K902" i="4" s="1"/>
  <c r="J901" i="4"/>
  <c r="K901" i="4" s="1"/>
  <c r="J900" i="4"/>
  <c r="K900" i="4" s="1"/>
  <c r="J899" i="4"/>
  <c r="K899" i="4" s="1"/>
  <c r="J898" i="4"/>
  <c r="K898" i="4" s="1"/>
  <c r="J897" i="4"/>
  <c r="K897" i="4" s="1"/>
  <c r="J896" i="4"/>
  <c r="K896" i="4" s="1"/>
  <c r="J895" i="4"/>
  <c r="K895" i="4" s="1"/>
  <c r="J894" i="4"/>
  <c r="K894" i="4" s="1"/>
  <c r="J893" i="4"/>
  <c r="K893" i="4" s="1"/>
  <c r="J892" i="4"/>
  <c r="K892" i="4" s="1"/>
  <c r="J891" i="4"/>
  <c r="K891" i="4" s="1"/>
  <c r="J890" i="4"/>
  <c r="K890" i="4" s="1"/>
  <c r="J889" i="4"/>
  <c r="K889" i="4" s="1"/>
  <c r="J888" i="4"/>
  <c r="K888" i="4" s="1"/>
  <c r="J887" i="4"/>
  <c r="K887" i="4" s="1"/>
  <c r="J886" i="4"/>
  <c r="K886" i="4" s="1"/>
  <c r="J885" i="4"/>
  <c r="K885" i="4" s="1"/>
  <c r="J884" i="4"/>
  <c r="K884" i="4" s="1"/>
  <c r="J883" i="4"/>
  <c r="K883" i="4" s="1"/>
  <c r="J882" i="4"/>
  <c r="K882" i="4" s="1"/>
  <c r="J881" i="4"/>
  <c r="K881" i="4" s="1"/>
  <c r="J880" i="4"/>
  <c r="K880" i="4" s="1"/>
  <c r="J879" i="4"/>
  <c r="K879" i="4" s="1"/>
  <c r="J878" i="4"/>
  <c r="K878" i="4" s="1"/>
  <c r="J877" i="4"/>
  <c r="K877" i="4" s="1"/>
  <c r="J876" i="4"/>
  <c r="K876" i="4" s="1"/>
  <c r="J875" i="4"/>
  <c r="K875" i="4" s="1"/>
  <c r="J874" i="4"/>
  <c r="K874" i="4" s="1"/>
  <c r="J873" i="4"/>
  <c r="K873" i="4" s="1"/>
  <c r="J872" i="4"/>
  <c r="K872" i="4" s="1"/>
  <c r="J871" i="4"/>
  <c r="K871" i="4" s="1"/>
  <c r="J870" i="4"/>
  <c r="K870" i="4" s="1"/>
  <c r="J869" i="4"/>
  <c r="K869" i="4" s="1"/>
  <c r="J868" i="4"/>
  <c r="K868" i="4" s="1"/>
  <c r="J867" i="4"/>
  <c r="K867" i="4" s="1"/>
  <c r="J866" i="4"/>
  <c r="K866" i="4" s="1"/>
  <c r="J865" i="4"/>
  <c r="K865" i="4" s="1"/>
  <c r="J864" i="4"/>
  <c r="K864" i="4" s="1"/>
  <c r="J863" i="4"/>
  <c r="K863" i="4" s="1"/>
  <c r="J862" i="4"/>
  <c r="K862" i="4" s="1"/>
  <c r="J861" i="4"/>
  <c r="K861" i="4" s="1"/>
  <c r="J860" i="4"/>
  <c r="K860" i="4" s="1"/>
  <c r="J859" i="4"/>
  <c r="K859" i="4" s="1"/>
  <c r="J858" i="4"/>
  <c r="K858" i="4" s="1"/>
  <c r="J857" i="4"/>
  <c r="K857" i="4" s="1"/>
  <c r="J856" i="4"/>
  <c r="K856" i="4" s="1"/>
  <c r="J855" i="4"/>
  <c r="K855" i="4" s="1"/>
  <c r="J854" i="4"/>
  <c r="K854" i="4" s="1"/>
  <c r="J853" i="4"/>
  <c r="K853" i="4" s="1"/>
  <c r="J852" i="4"/>
  <c r="K852" i="4" s="1"/>
  <c r="J851" i="4"/>
  <c r="K851" i="4" s="1"/>
  <c r="J850" i="4"/>
  <c r="K850" i="4" s="1"/>
  <c r="J849" i="4"/>
  <c r="K849" i="4" s="1"/>
  <c r="J848" i="4"/>
  <c r="K848" i="4" s="1"/>
  <c r="J847" i="4"/>
  <c r="K847" i="4" s="1"/>
  <c r="J846" i="4"/>
  <c r="K846" i="4" s="1"/>
  <c r="J845" i="4"/>
  <c r="K845" i="4" s="1"/>
  <c r="J844" i="4"/>
  <c r="K844" i="4" s="1"/>
  <c r="J843" i="4"/>
  <c r="K843" i="4" s="1"/>
  <c r="J842" i="4"/>
  <c r="K842" i="4" s="1"/>
  <c r="J841" i="4"/>
  <c r="K841" i="4" s="1"/>
  <c r="J840" i="4"/>
  <c r="K840" i="4" s="1"/>
  <c r="J839" i="4"/>
  <c r="K839" i="4" s="1"/>
  <c r="J838" i="4"/>
  <c r="K838" i="4" s="1"/>
  <c r="J837" i="4"/>
  <c r="K837" i="4" s="1"/>
  <c r="J836" i="4"/>
  <c r="K836" i="4" s="1"/>
  <c r="J835" i="4"/>
  <c r="K835" i="4" s="1"/>
  <c r="J834" i="4"/>
  <c r="K834" i="4" s="1"/>
  <c r="J833" i="4"/>
  <c r="K833" i="4" s="1"/>
  <c r="J832" i="4"/>
  <c r="K832" i="4" s="1"/>
  <c r="J831" i="4"/>
  <c r="K831" i="4" s="1"/>
  <c r="J830" i="4"/>
  <c r="K830" i="4" s="1"/>
  <c r="J829" i="4"/>
  <c r="K829" i="4" s="1"/>
  <c r="J828" i="4"/>
  <c r="K828" i="4" s="1"/>
  <c r="J827" i="4"/>
  <c r="K827" i="4" s="1"/>
  <c r="J826" i="4"/>
  <c r="K826" i="4" s="1"/>
  <c r="J825" i="4"/>
  <c r="K825" i="4" s="1"/>
  <c r="J824" i="4"/>
  <c r="K824" i="4" s="1"/>
  <c r="J823" i="4"/>
  <c r="K823" i="4" s="1"/>
  <c r="J822" i="4"/>
  <c r="K822" i="4" s="1"/>
  <c r="J821" i="4"/>
  <c r="K821" i="4" s="1"/>
  <c r="J820" i="4"/>
  <c r="K820" i="4" s="1"/>
  <c r="J819" i="4"/>
  <c r="K819" i="4" s="1"/>
  <c r="J818" i="4"/>
  <c r="K818" i="4" s="1"/>
  <c r="J817" i="4"/>
  <c r="K817" i="4" s="1"/>
  <c r="J816" i="4"/>
  <c r="K816" i="4" s="1"/>
  <c r="J815" i="4"/>
  <c r="K815" i="4" s="1"/>
  <c r="J814" i="4"/>
  <c r="K814" i="4" s="1"/>
  <c r="J813" i="4"/>
  <c r="K813" i="4" s="1"/>
  <c r="J812" i="4"/>
  <c r="K812" i="4" s="1"/>
  <c r="J811" i="4"/>
  <c r="K811" i="4" s="1"/>
  <c r="J810" i="4"/>
  <c r="K810" i="4" s="1"/>
  <c r="J809" i="4"/>
  <c r="K809" i="4" s="1"/>
  <c r="J808" i="4"/>
  <c r="K808" i="4" s="1"/>
  <c r="J807" i="4"/>
  <c r="K807" i="4" s="1"/>
  <c r="J806" i="4"/>
  <c r="K806" i="4" s="1"/>
  <c r="J805" i="4"/>
  <c r="K805" i="4" s="1"/>
  <c r="J804" i="4"/>
  <c r="K804" i="4" s="1"/>
  <c r="J803" i="4"/>
  <c r="K803" i="4" s="1"/>
  <c r="J802" i="4"/>
  <c r="K802" i="4" s="1"/>
  <c r="J801" i="4"/>
  <c r="K801" i="4" s="1"/>
  <c r="J800" i="4"/>
  <c r="K800" i="4" s="1"/>
  <c r="J799" i="4"/>
  <c r="K799" i="4" s="1"/>
  <c r="J798" i="4"/>
  <c r="K798" i="4" s="1"/>
  <c r="J797" i="4"/>
  <c r="K797" i="4" s="1"/>
  <c r="J796" i="4"/>
  <c r="K796" i="4" s="1"/>
  <c r="J795" i="4"/>
  <c r="K795" i="4" s="1"/>
  <c r="J794" i="4"/>
  <c r="K794" i="4" s="1"/>
  <c r="J793" i="4"/>
  <c r="K793" i="4" s="1"/>
  <c r="J792" i="4"/>
  <c r="K792" i="4" s="1"/>
  <c r="J791" i="4"/>
  <c r="K791" i="4" s="1"/>
  <c r="J790" i="4"/>
  <c r="K790" i="4" s="1"/>
  <c r="J789" i="4"/>
  <c r="K789" i="4" s="1"/>
  <c r="J788" i="4"/>
  <c r="K788" i="4" s="1"/>
  <c r="J787" i="4"/>
  <c r="K787" i="4" s="1"/>
  <c r="J786" i="4"/>
  <c r="K786" i="4" s="1"/>
  <c r="J785" i="4"/>
  <c r="K785" i="4" s="1"/>
  <c r="J784" i="4"/>
  <c r="K784" i="4" s="1"/>
  <c r="J783" i="4"/>
  <c r="K783" i="4" s="1"/>
  <c r="J782" i="4"/>
  <c r="K782" i="4" s="1"/>
  <c r="J781" i="4"/>
  <c r="K781" i="4" s="1"/>
  <c r="J780" i="4"/>
  <c r="K780" i="4" s="1"/>
  <c r="J779" i="4"/>
  <c r="K779" i="4" s="1"/>
  <c r="J778" i="4"/>
  <c r="K778" i="4" s="1"/>
  <c r="J777" i="4"/>
  <c r="K777" i="4" s="1"/>
  <c r="J776" i="4"/>
  <c r="K776" i="4" s="1"/>
  <c r="J775" i="4"/>
  <c r="K775" i="4" s="1"/>
  <c r="J774" i="4"/>
  <c r="K774" i="4" s="1"/>
  <c r="J773" i="4"/>
  <c r="K773" i="4" s="1"/>
  <c r="J772" i="4"/>
  <c r="K772" i="4" s="1"/>
  <c r="J771" i="4"/>
  <c r="K771" i="4" s="1"/>
  <c r="J770" i="4"/>
  <c r="K770" i="4" s="1"/>
  <c r="J769" i="4"/>
  <c r="K769" i="4" s="1"/>
  <c r="J768" i="4"/>
  <c r="K768" i="4" s="1"/>
  <c r="J767" i="4"/>
  <c r="K767" i="4" s="1"/>
  <c r="J766" i="4"/>
  <c r="K766" i="4" s="1"/>
  <c r="J765" i="4"/>
  <c r="K765" i="4" s="1"/>
  <c r="J764" i="4"/>
  <c r="K764" i="4" s="1"/>
  <c r="J763" i="4"/>
  <c r="K763" i="4" s="1"/>
  <c r="J762" i="4"/>
  <c r="K762" i="4" s="1"/>
  <c r="J761" i="4"/>
  <c r="K761" i="4" s="1"/>
  <c r="J760" i="4"/>
  <c r="K760" i="4" s="1"/>
  <c r="J759" i="4"/>
  <c r="K759" i="4" s="1"/>
  <c r="J758" i="4"/>
  <c r="K758" i="4" s="1"/>
  <c r="J757" i="4"/>
  <c r="K757" i="4" s="1"/>
  <c r="J756" i="4"/>
  <c r="K756" i="4" s="1"/>
  <c r="J755" i="4"/>
  <c r="K755" i="4" s="1"/>
  <c r="J754" i="4"/>
  <c r="K754" i="4" s="1"/>
  <c r="J753" i="4"/>
  <c r="K753" i="4" s="1"/>
  <c r="J752" i="4"/>
  <c r="K752" i="4" s="1"/>
  <c r="J751" i="4"/>
  <c r="K751" i="4" s="1"/>
  <c r="J750" i="4"/>
  <c r="K750" i="4" s="1"/>
  <c r="J749" i="4"/>
  <c r="K749" i="4" s="1"/>
  <c r="J748" i="4"/>
  <c r="K748" i="4" s="1"/>
  <c r="J747" i="4"/>
  <c r="K747" i="4" s="1"/>
  <c r="J746" i="4"/>
  <c r="K746" i="4" s="1"/>
  <c r="J745" i="4"/>
  <c r="K745" i="4" s="1"/>
  <c r="J744" i="4"/>
  <c r="K744" i="4" s="1"/>
  <c r="J743" i="4"/>
  <c r="K743" i="4" s="1"/>
  <c r="J742" i="4"/>
  <c r="K742" i="4" s="1"/>
  <c r="J741" i="4"/>
  <c r="K741" i="4" s="1"/>
  <c r="J740" i="4"/>
  <c r="K740" i="4" s="1"/>
  <c r="J739" i="4"/>
  <c r="K739" i="4" s="1"/>
  <c r="J738" i="4"/>
  <c r="K738" i="4" s="1"/>
  <c r="J737" i="4"/>
  <c r="K737" i="4" s="1"/>
  <c r="J736" i="4"/>
  <c r="K736" i="4" s="1"/>
  <c r="J735" i="4"/>
  <c r="K735" i="4" s="1"/>
  <c r="J734" i="4"/>
  <c r="K734" i="4" s="1"/>
  <c r="J733" i="4"/>
  <c r="K733" i="4" s="1"/>
  <c r="J732" i="4"/>
  <c r="K732" i="4" s="1"/>
  <c r="J731" i="4"/>
  <c r="K731" i="4" s="1"/>
  <c r="J730" i="4"/>
  <c r="K730" i="4" s="1"/>
  <c r="J729" i="4"/>
  <c r="K729" i="4" s="1"/>
  <c r="J728" i="4"/>
  <c r="K728" i="4" s="1"/>
  <c r="J727" i="4"/>
  <c r="K727" i="4" s="1"/>
  <c r="J726" i="4"/>
  <c r="K726" i="4" s="1"/>
  <c r="J725" i="4"/>
  <c r="K725" i="4" s="1"/>
  <c r="J724" i="4"/>
  <c r="K724" i="4" s="1"/>
  <c r="J723" i="4"/>
  <c r="K723" i="4" s="1"/>
  <c r="J722" i="4"/>
  <c r="K722" i="4" s="1"/>
  <c r="J721" i="4"/>
  <c r="K721" i="4" s="1"/>
  <c r="J720" i="4"/>
  <c r="K720" i="4" s="1"/>
  <c r="J719" i="4"/>
  <c r="K719" i="4" s="1"/>
  <c r="J718" i="4"/>
  <c r="K718" i="4" s="1"/>
  <c r="J717" i="4"/>
  <c r="K717" i="4" s="1"/>
  <c r="J716" i="4"/>
  <c r="K716" i="4" s="1"/>
  <c r="J715" i="4"/>
  <c r="K715" i="4" s="1"/>
  <c r="J714" i="4"/>
  <c r="K714" i="4" s="1"/>
  <c r="J713" i="4"/>
  <c r="K713" i="4" s="1"/>
  <c r="J712" i="4"/>
  <c r="K712" i="4" s="1"/>
  <c r="J711" i="4"/>
  <c r="K711" i="4" s="1"/>
  <c r="J710" i="4"/>
  <c r="K710" i="4" s="1"/>
  <c r="J709" i="4"/>
  <c r="K709" i="4" s="1"/>
  <c r="J708" i="4"/>
  <c r="K708" i="4" s="1"/>
  <c r="J707" i="4"/>
  <c r="K707" i="4" s="1"/>
  <c r="J706" i="4"/>
  <c r="K706" i="4" s="1"/>
  <c r="J705" i="4"/>
  <c r="K705" i="4" s="1"/>
  <c r="J704" i="4"/>
  <c r="K704" i="4" s="1"/>
  <c r="J703" i="4"/>
  <c r="K703" i="4" s="1"/>
  <c r="J702" i="4"/>
  <c r="K702" i="4" s="1"/>
  <c r="J701" i="4"/>
  <c r="K701" i="4" s="1"/>
  <c r="J700" i="4"/>
  <c r="K700" i="4" s="1"/>
  <c r="J699" i="4"/>
  <c r="K699" i="4" s="1"/>
  <c r="J698" i="4"/>
  <c r="K698" i="4" s="1"/>
  <c r="J697" i="4"/>
  <c r="K697" i="4" s="1"/>
  <c r="J696" i="4"/>
  <c r="K696" i="4" s="1"/>
  <c r="J695" i="4"/>
  <c r="K695" i="4" s="1"/>
  <c r="J694" i="4"/>
  <c r="K694" i="4" s="1"/>
  <c r="J693" i="4"/>
  <c r="K693" i="4" s="1"/>
  <c r="J692" i="4"/>
  <c r="K692" i="4" s="1"/>
  <c r="J691" i="4"/>
  <c r="K691" i="4" s="1"/>
  <c r="J690" i="4"/>
  <c r="K690" i="4" s="1"/>
  <c r="J689" i="4"/>
  <c r="K689" i="4" s="1"/>
  <c r="J688" i="4"/>
  <c r="K688" i="4" s="1"/>
  <c r="J687" i="4"/>
  <c r="K687" i="4" s="1"/>
  <c r="J686" i="4"/>
  <c r="K686" i="4" s="1"/>
  <c r="J685" i="4"/>
  <c r="K685" i="4" s="1"/>
  <c r="J684" i="4"/>
  <c r="K684" i="4" s="1"/>
  <c r="J683" i="4"/>
  <c r="K683" i="4" s="1"/>
  <c r="J682" i="4"/>
  <c r="K682" i="4" s="1"/>
  <c r="J681" i="4"/>
  <c r="K681" i="4" s="1"/>
  <c r="J680" i="4"/>
  <c r="K680" i="4" s="1"/>
  <c r="J679" i="4"/>
  <c r="K679" i="4" s="1"/>
  <c r="J678" i="4"/>
  <c r="K678" i="4" s="1"/>
  <c r="J677" i="4"/>
  <c r="K677" i="4" s="1"/>
  <c r="J676" i="4"/>
  <c r="K676" i="4" s="1"/>
  <c r="J675" i="4"/>
  <c r="K675" i="4" s="1"/>
  <c r="J674" i="4"/>
  <c r="K674" i="4" s="1"/>
  <c r="J673" i="4"/>
  <c r="K673" i="4" s="1"/>
  <c r="J672" i="4"/>
  <c r="K672" i="4" s="1"/>
  <c r="J671" i="4"/>
  <c r="K671" i="4" s="1"/>
  <c r="J670" i="4"/>
  <c r="K670" i="4" s="1"/>
  <c r="J669" i="4"/>
  <c r="K669" i="4" s="1"/>
  <c r="J668" i="4"/>
  <c r="K668" i="4" s="1"/>
  <c r="J667" i="4"/>
  <c r="K667" i="4" s="1"/>
  <c r="J666" i="4"/>
  <c r="K666" i="4" s="1"/>
  <c r="J665" i="4"/>
  <c r="K665" i="4" s="1"/>
  <c r="J664" i="4"/>
  <c r="K664" i="4" s="1"/>
  <c r="J663" i="4"/>
  <c r="K663" i="4" s="1"/>
  <c r="J662" i="4"/>
  <c r="K662" i="4" s="1"/>
  <c r="J661" i="4"/>
  <c r="K661" i="4" s="1"/>
  <c r="J660" i="4"/>
  <c r="K660" i="4" s="1"/>
  <c r="J659" i="4"/>
  <c r="K659" i="4" s="1"/>
  <c r="J658" i="4"/>
  <c r="K658" i="4" s="1"/>
  <c r="J657" i="4"/>
  <c r="K657" i="4" s="1"/>
  <c r="J656" i="4"/>
  <c r="K656" i="4" s="1"/>
  <c r="J655" i="4"/>
  <c r="K655" i="4" s="1"/>
  <c r="J654" i="4"/>
  <c r="K654" i="4" s="1"/>
  <c r="J653" i="4"/>
  <c r="K653" i="4" s="1"/>
  <c r="J652" i="4"/>
  <c r="K652" i="4" s="1"/>
  <c r="J651" i="4"/>
  <c r="K651" i="4" s="1"/>
  <c r="J650" i="4"/>
  <c r="K650" i="4" s="1"/>
  <c r="J649" i="4"/>
  <c r="K649" i="4" s="1"/>
  <c r="J648" i="4"/>
  <c r="K648" i="4" s="1"/>
  <c r="J647" i="4"/>
  <c r="K647" i="4" s="1"/>
  <c r="J646" i="4"/>
  <c r="K646" i="4" s="1"/>
  <c r="J645" i="4"/>
  <c r="K645" i="4" s="1"/>
  <c r="J644" i="4"/>
  <c r="K644" i="4" s="1"/>
  <c r="J643" i="4"/>
  <c r="K643" i="4" s="1"/>
  <c r="J642" i="4"/>
  <c r="K642" i="4" s="1"/>
  <c r="J641" i="4"/>
  <c r="K641" i="4" s="1"/>
  <c r="J640" i="4"/>
  <c r="K640" i="4" s="1"/>
  <c r="J639" i="4"/>
  <c r="K639" i="4" s="1"/>
  <c r="J638" i="4"/>
  <c r="K638" i="4" s="1"/>
  <c r="J637" i="4"/>
  <c r="K637" i="4" s="1"/>
  <c r="J636" i="4"/>
  <c r="K636" i="4" s="1"/>
  <c r="J635" i="4"/>
  <c r="K635" i="4" s="1"/>
  <c r="J634" i="4"/>
  <c r="K634" i="4" s="1"/>
  <c r="J633" i="4"/>
  <c r="K633" i="4" s="1"/>
  <c r="J632" i="4"/>
  <c r="K632" i="4" s="1"/>
  <c r="J631" i="4"/>
  <c r="K631" i="4" s="1"/>
  <c r="J630" i="4"/>
  <c r="K630" i="4" s="1"/>
  <c r="J629" i="4"/>
  <c r="K629" i="4" s="1"/>
  <c r="J628" i="4"/>
  <c r="K628" i="4" s="1"/>
  <c r="J627" i="4"/>
  <c r="K627" i="4" s="1"/>
  <c r="J626" i="4"/>
  <c r="K626" i="4" s="1"/>
  <c r="J625" i="4"/>
  <c r="K625" i="4" s="1"/>
  <c r="J624" i="4"/>
  <c r="K624" i="4" s="1"/>
  <c r="J623" i="4"/>
  <c r="K623" i="4" s="1"/>
  <c r="J622" i="4"/>
  <c r="K622" i="4" s="1"/>
  <c r="J621" i="4"/>
  <c r="K621" i="4" s="1"/>
  <c r="J620" i="4"/>
  <c r="K620" i="4" s="1"/>
  <c r="J619" i="4"/>
  <c r="K619" i="4" s="1"/>
  <c r="J618" i="4"/>
  <c r="K618" i="4" s="1"/>
  <c r="J617" i="4"/>
  <c r="K617" i="4" s="1"/>
  <c r="J616" i="4"/>
  <c r="K616" i="4" s="1"/>
  <c r="J615" i="4"/>
  <c r="K615" i="4" s="1"/>
  <c r="J614" i="4"/>
  <c r="K614" i="4" s="1"/>
  <c r="J613" i="4"/>
  <c r="K613" i="4" s="1"/>
  <c r="J612" i="4"/>
  <c r="K612" i="4" s="1"/>
  <c r="J611" i="4"/>
  <c r="K611" i="4" s="1"/>
  <c r="J610" i="4"/>
  <c r="K610" i="4" s="1"/>
  <c r="J609" i="4"/>
  <c r="K609" i="4" s="1"/>
  <c r="J608" i="4"/>
  <c r="K608" i="4" s="1"/>
  <c r="J607" i="4"/>
  <c r="K607" i="4" s="1"/>
  <c r="J606" i="4"/>
  <c r="K606" i="4" s="1"/>
  <c r="J605" i="4"/>
  <c r="K605" i="4" s="1"/>
  <c r="J604" i="4"/>
  <c r="K604" i="4" s="1"/>
  <c r="J603" i="4"/>
  <c r="K603" i="4" s="1"/>
  <c r="J602" i="4"/>
  <c r="K602" i="4" s="1"/>
  <c r="J601" i="4"/>
  <c r="K601" i="4" s="1"/>
  <c r="J600" i="4"/>
  <c r="K600" i="4" s="1"/>
  <c r="J599" i="4"/>
  <c r="K599" i="4" s="1"/>
  <c r="J598" i="4"/>
  <c r="K598" i="4" s="1"/>
  <c r="J597" i="4"/>
  <c r="K597" i="4" s="1"/>
  <c r="J596" i="4"/>
  <c r="K596" i="4" s="1"/>
  <c r="J595" i="4"/>
  <c r="K595" i="4" s="1"/>
  <c r="J594" i="4"/>
  <c r="K594" i="4" s="1"/>
  <c r="J593" i="4"/>
  <c r="K593" i="4" s="1"/>
  <c r="J592" i="4"/>
  <c r="K592" i="4" s="1"/>
  <c r="J591" i="4"/>
  <c r="K591" i="4" s="1"/>
  <c r="J590" i="4"/>
  <c r="K590" i="4" s="1"/>
  <c r="J589" i="4"/>
  <c r="K589" i="4" s="1"/>
  <c r="J588" i="4"/>
  <c r="K588" i="4" s="1"/>
  <c r="J587" i="4"/>
  <c r="K587" i="4" s="1"/>
  <c r="J586" i="4"/>
  <c r="K586" i="4" s="1"/>
  <c r="J585" i="4"/>
  <c r="K585" i="4" s="1"/>
  <c r="J584" i="4"/>
  <c r="K584" i="4" s="1"/>
  <c r="J583" i="4"/>
  <c r="K583" i="4" s="1"/>
  <c r="J582" i="4"/>
  <c r="K582" i="4" s="1"/>
  <c r="J581" i="4"/>
  <c r="K581" i="4" s="1"/>
  <c r="J580" i="4"/>
  <c r="K580" i="4" s="1"/>
  <c r="J579" i="4"/>
  <c r="K579" i="4" s="1"/>
  <c r="J578" i="4"/>
  <c r="K578" i="4" s="1"/>
  <c r="J577" i="4"/>
  <c r="K577" i="4" s="1"/>
  <c r="J576" i="4"/>
  <c r="K576" i="4" s="1"/>
  <c r="J575" i="4"/>
  <c r="K575" i="4" s="1"/>
  <c r="J574" i="4"/>
  <c r="K574" i="4" s="1"/>
  <c r="J573" i="4"/>
  <c r="K573" i="4" s="1"/>
  <c r="J572" i="4"/>
  <c r="K572" i="4" s="1"/>
  <c r="J571" i="4"/>
  <c r="K571" i="4" s="1"/>
  <c r="J570" i="4"/>
  <c r="K570" i="4" s="1"/>
  <c r="J569" i="4"/>
  <c r="K569" i="4" s="1"/>
  <c r="J568" i="4"/>
  <c r="K568" i="4" s="1"/>
  <c r="J567" i="4"/>
  <c r="K567" i="4" s="1"/>
  <c r="J566" i="4"/>
  <c r="K566" i="4" s="1"/>
  <c r="J565" i="4"/>
  <c r="K565" i="4" s="1"/>
  <c r="J564" i="4"/>
  <c r="K564" i="4" s="1"/>
  <c r="J563" i="4"/>
  <c r="K563" i="4" s="1"/>
  <c r="J562" i="4"/>
  <c r="K562" i="4" s="1"/>
  <c r="J561" i="4"/>
  <c r="K561" i="4" s="1"/>
  <c r="J560" i="4"/>
  <c r="K560" i="4" s="1"/>
  <c r="J559" i="4"/>
  <c r="K559" i="4" s="1"/>
  <c r="J558" i="4"/>
  <c r="K558" i="4" s="1"/>
  <c r="J557" i="4"/>
  <c r="K557" i="4" s="1"/>
  <c r="J556" i="4"/>
  <c r="K556" i="4" s="1"/>
  <c r="J555" i="4"/>
  <c r="K555" i="4" s="1"/>
  <c r="J554" i="4"/>
  <c r="K554" i="4" s="1"/>
  <c r="J553" i="4"/>
  <c r="K553" i="4" s="1"/>
  <c r="J552" i="4"/>
  <c r="K552" i="4" s="1"/>
  <c r="J551" i="4"/>
  <c r="K551" i="4" s="1"/>
  <c r="J550" i="4"/>
  <c r="K550" i="4" s="1"/>
  <c r="J549" i="4"/>
  <c r="K549" i="4" s="1"/>
  <c r="J548" i="4"/>
  <c r="K548" i="4" s="1"/>
  <c r="J547" i="4"/>
  <c r="K547" i="4" s="1"/>
  <c r="J546" i="4"/>
  <c r="K546" i="4" s="1"/>
  <c r="J545" i="4"/>
  <c r="K545" i="4" s="1"/>
  <c r="J544" i="4"/>
  <c r="K544" i="4" s="1"/>
  <c r="J543" i="4"/>
  <c r="K543" i="4" s="1"/>
  <c r="J542" i="4"/>
  <c r="K542" i="4" s="1"/>
  <c r="J541" i="4"/>
  <c r="K541" i="4" s="1"/>
  <c r="J540" i="4"/>
  <c r="K540" i="4" s="1"/>
  <c r="J539" i="4"/>
  <c r="K539" i="4" s="1"/>
  <c r="J538" i="4"/>
  <c r="K538" i="4" s="1"/>
  <c r="J537" i="4"/>
  <c r="K537" i="4" s="1"/>
  <c r="J536" i="4"/>
  <c r="K536" i="4" s="1"/>
  <c r="J535" i="4"/>
  <c r="K535" i="4" s="1"/>
  <c r="J534" i="4"/>
  <c r="K534" i="4" s="1"/>
  <c r="J533" i="4"/>
  <c r="K533" i="4" s="1"/>
  <c r="J532" i="4"/>
  <c r="K532" i="4" s="1"/>
  <c r="J531" i="4"/>
  <c r="K531" i="4" s="1"/>
  <c r="J530" i="4"/>
  <c r="K530" i="4" s="1"/>
  <c r="J529" i="4"/>
  <c r="K529" i="4" s="1"/>
  <c r="J528" i="4"/>
  <c r="K528" i="4" s="1"/>
  <c r="J527" i="4"/>
  <c r="K527" i="4" s="1"/>
  <c r="J526" i="4"/>
  <c r="K526" i="4" s="1"/>
  <c r="J525" i="4"/>
  <c r="K525" i="4" s="1"/>
  <c r="J524" i="4"/>
  <c r="K524" i="4" s="1"/>
  <c r="J523" i="4"/>
  <c r="K523" i="4" s="1"/>
  <c r="J522" i="4"/>
  <c r="K522" i="4" s="1"/>
  <c r="J521" i="4"/>
  <c r="K521" i="4" s="1"/>
  <c r="J520" i="4"/>
  <c r="K520" i="4" s="1"/>
  <c r="J519" i="4"/>
  <c r="K519" i="4" s="1"/>
  <c r="J518" i="4"/>
  <c r="K518" i="4" s="1"/>
  <c r="J517" i="4"/>
  <c r="K517" i="4" s="1"/>
  <c r="J516" i="4"/>
  <c r="K516" i="4" s="1"/>
  <c r="J515" i="4"/>
  <c r="K515" i="4" s="1"/>
  <c r="J514" i="4"/>
  <c r="K514" i="4" s="1"/>
  <c r="J513" i="4"/>
  <c r="K513" i="4" s="1"/>
  <c r="J512" i="4"/>
  <c r="K512" i="4" s="1"/>
  <c r="J511" i="4"/>
  <c r="K511" i="4" s="1"/>
  <c r="J510" i="4"/>
  <c r="K510" i="4" s="1"/>
  <c r="J509" i="4"/>
  <c r="K509" i="4" s="1"/>
  <c r="J508" i="4"/>
  <c r="K508" i="4" s="1"/>
  <c r="J507" i="4"/>
  <c r="K507" i="4" s="1"/>
  <c r="J506" i="4"/>
  <c r="K506" i="4" s="1"/>
  <c r="J505" i="4"/>
  <c r="K505" i="4" s="1"/>
  <c r="J504" i="4"/>
  <c r="K504" i="4" s="1"/>
  <c r="J503" i="4"/>
  <c r="K503" i="4" s="1"/>
  <c r="J502" i="4"/>
  <c r="K502" i="4" s="1"/>
  <c r="J501" i="4"/>
  <c r="K501" i="4" s="1"/>
  <c r="J500" i="4"/>
  <c r="K500" i="4" s="1"/>
  <c r="J499" i="4"/>
  <c r="K499" i="4" s="1"/>
  <c r="J498" i="4"/>
  <c r="K498" i="4" s="1"/>
  <c r="J497" i="4"/>
  <c r="K497" i="4" s="1"/>
  <c r="J496" i="4"/>
  <c r="K496" i="4" s="1"/>
  <c r="J495" i="4"/>
  <c r="K495" i="4" s="1"/>
  <c r="J494" i="4"/>
  <c r="K494" i="4" s="1"/>
  <c r="J493" i="4"/>
  <c r="K493" i="4" s="1"/>
  <c r="J492" i="4"/>
  <c r="K492" i="4" s="1"/>
  <c r="J491" i="4"/>
  <c r="K491" i="4" s="1"/>
  <c r="J490" i="4"/>
  <c r="K490" i="4" s="1"/>
  <c r="J489" i="4"/>
  <c r="K489" i="4" s="1"/>
  <c r="J488" i="4"/>
  <c r="K488" i="4" s="1"/>
  <c r="J487" i="4"/>
  <c r="K487" i="4" s="1"/>
  <c r="J486" i="4"/>
  <c r="K486" i="4" s="1"/>
  <c r="J485" i="4"/>
  <c r="K485" i="4" s="1"/>
  <c r="J484" i="4"/>
  <c r="K484" i="4" s="1"/>
  <c r="J483" i="4"/>
  <c r="K483" i="4" s="1"/>
  <c r="J482" i="4"/>
  <c r="K482" i="4" s="1"/>
  <c r="J481" i="4"/>
  <c r="K481" i="4" s="1"/>
  <c r="J480" i="4"/>
  <c r="K480" i="4" s="1"/>
  <c r="J479" i="4"/>
  <c r="K479" i="4" s="1"/>
  <c r="J478" i="4"/>
  <c r="K478" i="4" s="1"/>
  <c r="J477" i="4"/>
  <c r="K477" i="4" s="1"/>
  <c r="J476" i="4"/>
  <c r="K476" i="4" s="1"/>
  <c r="J475" i="4"/>
  <c r="K475" i="4" s="1"/>
  <c r="J474" i="4"/>
  <c r="K474" i="4" s="1"/>
  <c r="J473" i="4"/>
  <c r="K473" i="4" s="1"/>
  <c r="J472" i="4"/>
  <c r="K472" i="4" s="1"/>
  <c r="J471" i="4"/>
  <c r="K471" i="4" s="1"/>
  <c r="J470" i="4"/>
  <c r="K470" i="4" s="1"/>
  <c r="J469" i="4"/>
  <c r="K469" i="4" s="1"/>
  <c r="J468" i="4"/>
  <c r="K468" i="4" s="1"/>
  <c r="J467" i="4"/>
  <c r="K467" i="4" s="1"/>
  <c r="J466" i="4"/>
  <c r="K466" i="4" s="1"/>
  <c r="J465" i="4"/>
  <c r="K465" i="4" s="1"/>
  <c r="J464" i="4"/>
  <c r="K464" i="4" s="1"/>
  <c r="J463" i="4"/>
  <c r="K463" i="4" s="1"/>
  <c r="J462" i="4"/>
  <c r="K462" i="4" s="1"/>
  <c r="J461" i="4"/>
  <c r="K461" i="4" s="1"/>
  <c r="J460" i="4"/>
  <c r="K460" i="4" s="1"/>
  <c r="J459" i="4"/>
  <c r="K459" i="4" s="1"/>
  <c r="J458" i="4"/>
  <c r="K458" i="4" s="1"/>
  <c r="J457" i="4"/>
  <c r="K457" i="4" s="1"/>
  <c r="J456" i="4"/>
  <c r="K456" i="4" s="1"/>
  <c r="J455" i="4"/>
  <c r="K455" i="4" s="1"/>
  <c r="J454" i="4"/>
  <c r="K454" i="4" s="1"/>
  <c r="J453" i="4"/>
  <c r="K453" i="4" s="1"/>
  <c r="J452" i="4"/>
  <c r="K452" i="4" s="1"/>
  <c r="J451" i="4"/>
  <c r="K451" i="4" s="1"/>
  <c r="J450" i="4"/>
  <c r="K450" i="4" s="1"/>
  <c r="J449" i="4"/>
  <c r="K449" i="4" s="1"/>
  <c r="J448" i="4"/>
  <c r="K448" i="4" s="1"/>
  <c r="J447" i="4"/>
  <c r="K447" i="4" s="1"/>
  <c r="J446" i="4"/>
  <c r="K446" i="4" s="1"/>
  <c r="J445" i="4"/>
  <c r="K445" i="4" s="1"/>
  <c r="J444" i="4"/>
  <c r="K444" i="4" s="1"/>
  <c r="J443" i="4"/>
  <c r="K443" i="4" s="1"/>
  <c r="J442" i="4"/>
  <c r="K442" i="4" s="1"/>
  <c r="J441" i="4"/>
  <c r="K441" i="4" s="1"/>
  <c r="J440" i="4"/>
  <c r="K440" i="4" s="1"/>
  <c r="J439" i="4"/>
  <c r="K439" i="4" s="1"/>
  <c r="J438" i="4"/>
  <c r="K438" i="4" s="1"/>
  <c r="J437" i="4"/>
  <c r="K437" i="4" s="1"/>
  <c r="J436" i="4"/>
  <c r="K436" i="4" s="1"/>
  <c r="J435" i="4"/>
  <c r="K435" i="4" s="1"/>
  <c r="J434" i="4"/>
  <c r="K434" i="4" s="1"/>
  <c r="J433" i="4"/>
  <c r="K433" i="4" s="1"/>
  <c r="J432" i="4"/>
  <c r="K432" i="4" s="1"/>
  <c r="J431" i="4"/>
  <c r="K431" i="4" s="1"/>
  <c r="J430" i="4"/>
  <c r="K430" i="4" s="1"/>
  <c r="J429" i="4"/>
  <c r="K429" i="4" s="1"/>
  <c r="J428" i="4"/>
  <c r="K428" i="4" s="1"/>
  <c r="J427" i="4"/>
  <c r="K427" i="4" s="1"/>
  <c r="J426" i="4"/>
  <c r="K426" i="4" s="1"/>
  <c r="J425" i="4"/>
  <c r="K425" i="4" s="1"/>
  <c r="J424" i="4"/>
  <c r="K424" i="4" s="1"/>
  <c r="J423" i="4"/>
  <c r="K423" i="4" s="1"/>
  <c r="J422" i="4"/>
  <c r="K422" i="4" s="1"/>
  <c r="J421" i="4"/>
  <c r="K421" i="4" s="1"/>
  <c r="J420" i="4"/>
  <c r="K420" i="4" s="1"/>
  <c r="J419" i="4"/>
  <c r="K419" i="4" s="1"/>
  <c r="J418" i="4"/>
  <c r="K418" i="4" s="1"/>
  <c r="J417" i="4"/>
  <c r="K417" i="4" s="1"/>
  <c r="J416" i="4"/>
  <c r="K416" i="4" s="1"/>
  <c r="J415" i="4"/>
  <c r="K415" i="4" s="1"/>
  <c r="J414" i="4"/>
  <c r="K414" i="4" s="1"/>
  <c r="J413" i="4"/>
  <c r="K413" i="4" s="1"/>
  <c r="J412" i="4"/>
  <c r="K412" i="4" s="1"/>
  <c r="J411" i="4"/>
  <c r="K411" i="4" s="1"/>
  <c r="J410" i="4"/>
  <c r="K410" i="4" s="1"/>
  <c r="J409" i="4"/>
  <c r="K409" i="4" s="1"/>
  <c r="J408" i="4"/>
  <c r="K408" i="4" s="1"/>
  <c r="J407" i="4"/>
  <c r="K407" i="4" s="1"/>
  <c r="J406" i="4"/>
  <c r="K406" i="4" s="1"/>
  <c r="J405" i="4"/>
  <c r="K405" i="4" s="1"/>
  <c r="J404" i="4"/>
  <c r="K404" i="4" s="1"/>
  <c r="J403" i="4"/>
  <c r="K403" i="4" s="1"/>
  <c r="J402" i="4"/>
  <c r="K402" i="4" s="1"/>
  <c r="J401" i="4"/>
  <c r="K401" i="4" s="1"/>
  <c r="J400" i="4"/>
  <c r="K400" i="4" s="1"/>
  <c r="J399" i="4"/>
  <c r="K399" i="4" s="1"/>
  <c r="J398" i="4"/>
  <c r="K398" i="4" s="1"/>
  <c r="J397" i="4"/>
  <c r="K397" i="4" s="1"/>
  <c r="J396" i="4"/>
  <c r="K396" i="4" s="1"/>
  <c r="J395" i="4"/>
  <c r="K395" i="4" s="1"/>
  <c r="J394" i="4"/>
  <c r="K394" i="4" s="1"/>
  <c r="J393" i="4"/>
  <c r="K393" i="4" s="1"/>
  <c r="J392" i="4"/>
  <c r="K392" i="4" s="1"/>
  <c r="J391" i="4"/>
  <c r="K391" i="4" s="1"/>
  <c r="J390" i="4"/>
  <c r="K390" i="4" s="1"/>
  <c r="J389" i="4"/>
  <c r="K389" i="4" s="1"/>
  <c r="J388" i="4"/>
  <c r="K388" i="4" s="1"/>
  <c r="J387" i="4"/>
  <c r="K387" i="4" s="1"/>
  <c r="J386" i="4"/>
  <c r="K386" i="4" s="1"/>
  <c r="J385" i="4"/>
  <c r="K385" i="4" s="1"/>
  <c r="J384" i="4"/>
  <c r="K384" i="4" s="1"/>
  <c r="J383" i="4"/>
  <c r="K383" i="4" s="1"/>
  <c r="J382" i="4"/>
  <c r="K382" i="4" s="1"/>
  <c r="J381" i="4"/>
  <c r="K381" i="4" s="1"/>
  <c r="J380" i="4"/>
  <c r="K380" i="4" s="1"/>
  <c r="J379" i="4"/>
  <c r="K379" i="4" s="1"/>
  <c r="J378" i="4"/>
  <c r="K378" i="4" s="1"/>
  <c r="J377" i="4"/>
  <c r="K377" i="4" s="1"/>
  <c r="J376" i="4"/>
  <c r="K376" i="4" s="1"/>
  <c r="J375" i="4"/>
  <c r="K375" i="4" s="1"/>
  <c r="J374" i="4"/>
  <c r="K374" i="4" s="1"/>
  <c r="J373" i="4"/>
  <c r="K373" i="4" s="1"/>
  <c r="J372" i="4"/>
  <c r="K372" i="4" s="1"/>
  <c r="J371" i="4"/>
  <c r="K371" i="4" s="1"/>
  <c r="J370" i="4"/>
  <c r="K370" i="4" s="1"/>
  <c r="J369" i="4"/>
  <c r="K369" i="4" s="1"/>
  <c r="J368" i="4"/>
  <c r="K368" i="4" s="1"/>
  <c r="J367" i="4"/>
  <c r="K367" i="4" s="1"/>
  <c r="J366" i="4"/>
  <c r="K366" i="4" s="1"/>
  <c r="J365" i="4"/>
  <c r="K365" i="4" s="1"/>
  <c r="J364" i="4"/>
  <c r="K364" i="4" s="1"/>
  <c r="J363" i="4"/>
  <c r="K363" i="4" s="1"/>
  <c r="J362" i="4"/>
  <c r="K362" i="4" s="1"/>
  <c r="J361" i="4"/>
  <c r="K361" i="4" s="1"/>
  <c r="J360" i="4"/>
  <c r="K360" i="4" s="1"/>
  <c r="J359" i="4"/>
  <c r="K359" i="4" s="1"/>
  <c r="J358" i="4"/>
  <c r="K358" i="4" s="1"/>
  <c r="J357" i="4"/>
  <c r="K357" i="4" s="1"/>
  <c r="J356" i="4"/>
  <c r="K356" i="4" s="1"/>
  <c r="J355" i="4"/>
  <c r="K355" i="4" s="1"/>
  <c r="J354" i="4"/>
  <c r="K354" i="4" s="1"/>
  <c r="J353" i="4"/>
  <c r="K353" i="4" s="1"/>
  <c r="J352" i="4"/>
  <c r="K352" i="4" s="1"/>
  <c r="J351" i="4"/>
  <c r="K351" i="4" s="1"/>
  <c r="J350" i="4"/>
  <c r="K350" i="4" s="1"/>
  <c r="J349" i="4"/>
  <c r="K349" i="4" s="1"/>
  <c r="J348" i="4"/>
  <c r="K348" i="4" s="1"/>
  <c r="J347" i="4"/>
  <c r="K347" i="4" s="1"/>
  <c r="J346" i="4"/>
  <c r="K346" i="4" s="1"/>
  <c r="J345" i="4"/>
  <c r="K345" i="4" s="1"/>
  <c r="J344" i="4"/>
  <c r="K344" i="4" s="1"/>
  <c r="J343" i="4"/>
  <c r="K343" i="4" s="1"/>
  <c r="J342" i="4"/>
  <c r="K342" i="4" s="1"/>
  <c r="J341" i="4"/>
  <c r="K341" i="4" s="1"/>
  <c r="J340" i="4"/>
  <c r="K340" i="4" s="1"/>
  <c r="J339" i="4"/>
  <c r="K339" i="4" s="1"/>
  <c r="J338" i="4"/>
  <c r="K338" i="4" s="1"/>
  <c r="J337" i="4"/>
  <c r="K337" i="4" s="1"/>
  <c r="J336" i="4"/>
  <c r="K336" i="4" s="1"/>
  <c r="J335" i="4"/>
  <c r="K335" i="4" s="1"/>
  <c r="J334" i="4"/>
  <c r="K334" i="4" s="1"/>
  <c r="J333" i="4"/>
  <c r="K333" i="4" s="1"/>
  <c r="J332" i="4"/>
  <c r="K332" i="4" s="1"/>
  <c r="J331" i="4"/>
  <c r="K331" i="4" s="1"/>
  <c r="J330" i="4"/>
  <c r="K330" i="4" s="1"/>
  <c r="J329" i="4"/>
  <c r="K329" i="4" s="1"/>
  <c r="J328" i="4"/>
  <c r="K328" i="4" s="1"/>
  <c r="J327" i="4"/>
  <c r="K327" i="4" s="1"/>
  <c r="J326" i="4"/>
  <c r="K326" i="4" s="1"/>
  <c r="J325" i="4"/>
  <c r="K325" i="4" s="1"/>
  <c r="J324" i="4"/>
  <c r="K324" i="4" s="1"/>
  <c r="J323" i="4"/>
  <c r="K323" i="4" s="1"/>
  <c r="J322" i="4"/>
  <c r="K322" i="4" s="1"/>
  <c r="J321" i="4"/>
  <c r="K321" i="4" s="1"/>
  <c r="J320" i="4"/>
  <c r="K320" i="4" s="1"/>
  <c r="J319" i="4"/>
  <c r="K319" i="4" s="1"/>
  <c r="J318" i="4"/>
  <c r="K318" i="4" s="1"/>
  <c r="J317" i="4"/>
  <c r="K317" i="4" s="1"/>
  <c r="J316" i="4"/>
  <c r="K316" i="4" s="1"/>
  <c r="J315" i="4"/>
  <c r="K315" i="4" s="1"/>
  <c r="J314" i="4"/>
  <c r="K314" i="4" s="1"/>
  <c r="J313" i="4"/>
  <c r="K313" i="4" s="1"/>
  <c r="J312" i="4"/>
  <c r="K312" i="4" s="1"/>
  <c r="J311" i="4"/>
  <c r="K311" i="4" s="1"/>
  <c r="J310" i="4"/>
  <c r="K310" i="4" s="1"/>
  <c r="J309" i="4"/>
  <c r="K309" i="4" s="1"/>
  <c r="J308" i="4"/>
  <c r="K308" i="4" s="1"/>
  <c r="J307" i="4"/>
  <c r="K307" i="4" s="1"/>
  <c r="J306" i="4"/>
  <c r="K306" i="4" s="1"/>
  <c r="J305" i="4"/>
  <c r="K305" i="4" s="1"/>
  <c r="J304" i="4"/>
  <c r="K304" i="4" s="1"/>
  <c r="J303" i="4"/>
  <c r="K303" i="4" s="1"/>
  <c r="J302" i="4"/>
  <c r="K302" i="4" s="1"/>
  <c r="J301" i="4"/>
  <c r="K301" i="4" s="1"/>
  <c r="J300" i="4"/>
  <c r="K300" i="4" s="1"/>
  <c r="J299" i="4"/>
  <c r="K299" i="4" s="1"/>
  <c r="J298" i="4"/>
  <c r="K298" i="4" s="1"/>
  <c r="J297" i="4"/>
  <c r="K297" i="4" s="1"/>
  <c r="J296" i="4"/>
  <c r="K296" i="4" s="1"/>
  <c r="J295" i="4"/>
  <c r="K295" i="4" s="1"/>
  <c r="J294" i="4"/>
  <c r="K294" i="4" s="1"/>
  <c r="J293" i="4"/>
  <c r="K293" i="4" s="1"/>
  <c r="J292" i="4"/>
  <c r="K292" i="4" s="1"/>
  <c r="J291" i="4"/>
  <c r="K291" i="4" s="1"/>
  <c r="J290" i="4"/>
  <c r="K290" i="4" s="1"/>
  <c r="J289" i="4"/>
  <c r="K289" i="4" s="1"/>
  <c r="J288" i="4"/>
  <c r="K288" i="4" s="1"/>
  <c r="J287" i="4"/>
  <c r="K287" i="4" s="1"/>
  <c r="J286" i="4"/>
  <c r="K286" i="4" s="1"/>
  <c r="J285" i="4"/>
  <c r="K285" i="4" s="1"/>
  <c r="J284" i="4"/>
  <c r="K284" i="4" s="1"/>
  <c r="J283" i="4"/>
  <c r="K283" i="4" s="1"/>
  <c r="J282" i="4"/>
  <c r="K282" i="4" s="1"/>
  <c r="J281" i="4"/>
  <c r="K281" i="4" s="1"/>
  <c r="J280" i="4"/>
  <c r="K280" i="4" s="1"/>
  <c r="J279" i="4"/>
  <c r="K279" i="4" s="1"/>
  <c r="J278" i="4"/>
  <c r="K278" i="4" s="1"/>
  <c r="J277" i="4"/>
  <c r="K277" i="4" s="1"/>
  <c r="J276" i="4"/>
  <c r="K276" i="4" s="1"/>
  <c r="J275" i="4"/>
  <c r="K275" i="4" s="1"/>
  <c r="J274" i="4"/>
  <c r="K274" i="4" s="1"/>
  <c r="J273" i="4"/>
  <c r="K273" i="4" s="1"/>
  <c r="J272" i="4"/>
  <c r="K272" i="4" s="1"/>
  <c r="J271" i="4"/>
  <c r="K271" i="4" s="1"/>
  <c r="J270" i="4"/>
  <c r="K270" i="4" s="1"/>
  <c r="J269" i="4"/>
  <c r="K269" i="4" s="1"/>
  <c r="J268" i="4"/>
  <c r="K268" i="4" s="1"/>
  <c r="J267" i="4"/>
  <c r="K267" i="4" s="1"/>
  <c r="J266" i="4"/>
  <c r="K266" i="4" s="1"/>
  <c r="J265" i="4"/>
  <c r="K265" i="4" s="1"/>
  <c r="J264" i="4"/>
  <c r="K264" i="4" s="1"/>
  <c r="J263" i="4"/>
  <c r="K263" i="4" s="1"/>
  <c r="J262" i="4"/>
  <c r="K262" i="4" s="1"/>
  <c r="J261" i="4"/>
  <c r="K261" i="4" s="1"/>
  <c r="J260" i="4"/>
  <c r="K260" i="4" s="1"/>
  <c r="J259" i="4"/>
  <c r="K259" i="4" s="1"/>
  <c r="J258" i="4"/>
  <c r="K258" i="4" s="1"/>
  <c r="J257" i="4"/>
  <c r="K257" i="4" s="1"/>
  <c r="J256" i="4"/>
  <c r="K256" i="4" s="1"/>
  <c r="J255" i="4"/>
  <c r="K255" i="4" s="1"/>
  <c r="J254" i="4"/>
  <c r="K254" i="4" s="1"/>
  <c r="J253" i="4"/>
  <c r="K253" i="4" s="1"/>
  <c r="J252" i="4"/>
  <c r="K252" i="4" s="1"/>
  <c r="J251" i="4"/>
  <c r="K251" i="4" s="1"/>
  <c r="J250" i="4"/>
  <c r="K250" i="4" s="1"/>
  <c r="J249" i="4"/>
  <c r="K249" i="4" s="1"/>
  <c r="J248" i="4"/>
  <c r="K248" i="4" s="1"/>
  <c r="J247" i="4"/>
  <c r="K247" i="4" s="1"/>
  <c r="J246" i="4"/>
  <c r="K246" i="4" s="1"/>
  <c r="J245" i="4"/>
  <c r="K245" i="4" s="1"/>
  <c r="J244" i="4"/>
  <c r="K244" i="4" s="1"/>
  <c r="J243" i="4"/>
  <c r="K243" i="4" s="1"/>
  <c r="J242" i="4"/>
  <c r="K242" i="4" s="1"/>
  <c r="J241" i="4"/>
  <c r="K241" i="4" s="1"/>
  <c r="J240" i="4"/>
  <c r="K240" i="4" s="1"/>
  <c r="J239" i="4"/>
  <c r="K239" i="4" s="1"/>
  <c r="J238" i="4"/>
  <c r="K238" i="4" s="1"/>
  <c r="J237" i="4"/>
  <c r="K237" i="4" s="1"/>
  <c r="J236" i="4"/>
  <c r="K236" i="4" s="1"/>
  <c r="J235" i="4"/>
  <c r="K235" i="4" s="1"/>
  <c r="J234" i="4"/>
  <c r="K234" i="4" s="1"/>
  <c r="J233" i="4"/>
  <c r="K233" i="4" s="1"/>
  <c r="J232" i="4"/>
  <c r="K232" i="4" s="1"/>
  <c r="J231" i="4"/>
  <c r="K231" i="4" s="1"/>
  <c r="J230" i="4"/>
  <c r="K230" i="4" s="1"/>
  <c r="J229" i="4"/>
  <c r="K229" i="4" s="1"/>
  <c r="J228" i="4"/>
  <c r="K228" i="4" s="1"/>
  <c r="J227" i="4"/>
  <c r="K227" i="4" s="1"/>
  <c r="J226" i="4"/>
  <c r="K226" i="4" s="1"/>
  <c r="J225" i="4"/>
  <c r="K225" i="4" s="1"/>
  <c r="J224" i="4"/>
  <c r="K224" i="4" s="1"/>
  <c r="J223" i="4"/>
  <c r="K223" i="4" s="1"/>
  <c r="J222" i="4"/>
  <c r="K222" i="4" s="1"/>
  <c r="J221" i="4"/>
  <c r="K221" i="4" s="1"/>
  <c r="J220" i="4"/>
  <c r="K220" i="4" s="1"/>
  <c r="J219" i="4"/>
  <c r="K219" i="4" s="1"/>
  <c r="J218" i="4"/>
  <c r="K218" i="4" s="1"/>
  <c r="J217" i="4"/>
  <c r="K217" i="4" s="1"/>
  <c r="J216" i="4"/>
  <c r="K216" i="4" s="1"/>
  <c r="J215" i="4"/>
  <c r="K215" i="4" s="1"/>
  <c r="J214" i="4"/>
  <c r="K214" i="4" s="1"/>
  <c r="J213" i="4"/>
  <c r="K213" i="4" s="1"/>
  <c r="J212" i="4"/>
  <c r="K212" i="4" s="1"/>
  <c r="J211" i="4"/>
  <c r="K211" i="4" s="1"/>
  <c r="J210" i="4"/>
  <c r="K210" i="4" s="1"/>
  <c r="J209" i="4"/>
  <c r="K209" i="4" s="1"/>
  <c r="J208" i="4"/>
  <c r="K208" i="4" s="1"/>
  <c r="J207" i="4"/>
  <c r="K207" i="4" s="1"/>
  <c r="J206" i="4"/>
  <c r="K206" i="4" s="1"/>
  <c r="J205" i="4"/>
  <c r="K205" i="4" s="1"/>
  <c r="J204" i="4"/>
  <c r="K204" i="4" s="1"/>
  <c r="J203" i="4"/>
  <c r="K203" i="4" s="1"/>
  <c r="J202" i="4"/>
  <c r="K202" i="4" s="1"/>
  <c r="J201" i="4"/>
  <c r="K201" i="4" s="1"/>
  <c r="J200" i="4"/>
  <c r="K200" i="4" s="1"/>
  <c r="J199" i="4"/>
  <c r="K199" i="4" s="1"/>
  <c r="J198" i="4"/>
  <c r="K198" i="4" s="1"/>
  <c r="J197" i="4"/>
  <c r="K197" i="4" s="1"/>
  <c r="J196" i="4"/>
  <c r="K196" i="4" s="1"/>
  <c r="J195" i="4"/>
  <c r="K195" i="4" s="1"/>
  <c r="J194" i="4"/>
  <c r="K194" i="4" s="1"/>
  <c r="J193" i="4"/>
  <c r="K193" i="4" s="1"/>
  <c r="J192" i="4"/>
  <c r="K192" i="4" s="1"/>
  <c r="J191" i="4"/>
  <c r="K191" i="4" s="1"/>
  <c r="J190" i="4"/>
  <c r="K190" i="4" s="1"/>
  <c r="J189" i="4"/>
  <c r="K189" i="4" s="1"/>
  <c r="J188" i="4"/>
  <c r="K188" i="4" s="1"/>
  <c r="J187" i="4"/>
  <c r="K187" i="4" s="1"/>
  <c r="J186" i="4"/>
  <c r="K186" i="4" s="1"/>
  <c r="J185" i="4"/>
  <c r="K185" i="4" s="1"/>
  <c r="J184" i="4"/>
  <c r="K184" i="4" s="1"/>
  <c r="J183" i="4"/>
  <c r="K183" i="4" s="1"/>
  <c r="J182" i="4"/>
  <c r="K182" i="4" s="1"/>
  <c r="J181" i="4"/>
  <c r="K181" i="4" s="1"/>
  <c r="J180" i="4"/>
  <c r="K180" i="4" s="1"/>
  <c r="J179" i="4"/>
  <c r="K179" i="4" s="1"/>
  <c r="J178" i="4"/>
  <c r="K178" i="4" s="1"/>
  <c r="J177" i="4"/>
  <c r="K177" i="4" s="1"/>
  <c r="J176" i="4"/>
  <c r="K176" i="4" s="1"/>
  <c r="J175" i="4"/>
  <c r="K175" i="4" s="1"/>
  <c r="J174" i="4"/>
  <c r="K174" i="4" s="1"/>
  <c r="J173" i="4"/>
  <c r="K173" i="4" s="1"/>
  <c r="J172" i="4"/>
  <c r="K172" i="4" s="1"/>
  <c r="J171" i="4"/>
  <c r="K171" i="4" s="1"/>
  <c r="J170" i="4"/>
  <c r="K170" i="4" s="1"/>
  <c r="J169" i="4"/>
  <c r="K169" i="4" s="1"/>
  <c r="J168" i="4"/>
  <c r="K168" i="4" s="1"/>
  <c r="J167" i="4"/>
  <c r="K167" i="4" s="1"/>
  <c r="J166" i="4"/>
  <c r="K166" i="4" s="1"/>
  <c r="J165" i="4"/>
  <c r="K165" i="4" s="1"/>
  <c r="J164" i="4"/>
  <c r="K164" i="4" s="1"/>
  <c r="J163" i="4"/>
  <c r="K163" i="4" s="1"/>
  <c r="J162" i="4"/>
  <c r="K162" i="4" s="1"/>
  <c r="J161" i="4"/>
  <c r="K161" i="4" s="1"/>
  <c r="J160" i="4"/>
  <c r="K160" i="4" s="1"/>
  <c r="J159" i="4"/>
  <c r="K159" i="4" s="1"/>
  <c r="J158" i="4"/>
  <c r="K158" i="4" s="1"/>
  <c r="J157" i="4"/>
  <c r="K157" i="4" s="1"/>
  <c r="J156" i="4"/>
  <c r="K156" i="4" s="1"/>
  <c r="J155" i="4"/>
  <c r="K155" i="4" s="1"/>
  <c r="J154" i="4"/>
  <c r="K154" i="4" s="1"/>
  <c r="J153" i="4"/>
  <c r="K153" i="4" s="1"/>
  <c r="J152" i="4"/>
  <c r="K152" i="4" s="1"/>
  <c r="J151" i="4"/>
  <c r="K151" i="4" s="1"/>
  <c r="J150" i="4"/>
  <c r="K150" i="4" s="1"/>
  <c r="J149" i="4"/>
  <c r="K149" i="4" s="1"/>
  <c r="J148" i="4"/>
  <c r="K148" i="4" s="1"/>
  <c r="J147" i="4"/>
  <c r="K147" i="4" s="1"/>
  <c r="J146" i="4"/>
  <c r="K146" i="4" s="1"/>
  <c r="J145" i="4"/>
  <c r="K145" i="4" s="1"/>
  <c r="J144" i="4"/>
  <c r="K144" i="4" s="1"/>
  <c r="J143" i="4"/>
  <c r="K143" i="4" s="1"/>
  <c r="J142" i="4"/>
  <c r="K142" i="4" s="1"/>
  <c r="J141" i="4"/>
  <c r="K141" i="4" s="1"/>
  <c r="J140" i="4"/>
  <c r="K140" i="4" s="1"/>
  <c r="J139" i="4"/>
  <c r="K139" i="4" s="1"/>
  <c r="J138" i="4"/>
  <c r="K138" i="4" s="1"/>
  <c r="J137" i="4"/>
  <c r="K137" i="4" s="1"/>
  <c r="J136" i="4"/>
  <c r="K136" i="4" s="1"/>
  <c r="J135" i="4"/>
  <c r="K135" i="4" s="1"/>
  <c r="J134" i="4"/>
  <c r="K134" i="4" s="1"/>
  <c r="J133" i="4"/>
  <c r="K133" i="4" s="1"/>
  <c r="J132" i="4"/>
  <c r="K132" i="4" s="1"/>
  <c r="J131" i="4"/>
  <c r="K131" i="4" s="1"/>
  <c r="J130" i="4"/>
  <c r="K130" i="4" s="1"/>
  <c r="J129" i="4"/>
  <c r="K129" i="4" s="1"/>
  <c r="J128" i="4"/>
  <c r="K128" i="4" s="1"/>
  <c r="J127" i="4"/>
  <c r="K127" i="4" s="1"/>
  <c r="J126" i="4"/>
  <c r="K126" i="4" s="1"/>
  <c r="J125" i="4"/>
  <c r="K125" i="4" s="1"/>
  <c r="J124" i="4"/>
  <c r="K124" i="4" s="1"/>
  <c r="J123" i="4"/>
  <c r="K123" i="4" s="1"/>
  <c r="J122" i="4"/>
  <c r="K122" i="4" s="1"/>
  <c r="J121" i="4"/>
  <c r="K121" i="4" s="1"/>
  <c r="J120" i="4"/>
  <c r="K120" i="4" s="1"/>
  <c r="J119" i="4"/>
  <c r="K119" i="4" s="1"/>
  <c r="J118" i="4"/>
  <c r="K118" i="4" s="1"/>
  <c r="J117" i="4"/>
  <c r="K117" i="4" s="1"/>
  <c r="J116" i="4"/>
  <c r="K116" i="4" s="1"/>
  <c r="J115" i="4"/>
  <c r="K115" i="4" s="1"/>
  <c r="J114" i="4"/>
  <c r="K114" i="4" s="1"/>
  <c r="J113" i="4"/>
  <c r="K113" i="4" s="1"/>
  <c r="J112" i="4"/>
  <c r="K112" i="4" s="1"/>
  <c r="J111" i="4"/>
  <c r="K111" i="4" s="1"/>
  <c r="J110" i="4"/>
  <c r="K110" i="4" s="1"/>
  <c r="J109" i="4"/>
  <c r="K109" i="4" s="1"/>
  <c r="J108" i="4"/>
  <c r="K108" i="4" s="1"/>
  <c r="J107" i="4"/>
  <c r="K107" i="4" s="1"/>
  <c r="J106" i="4"/>
  <c r="K106" i="4" s="1"/>
  <c r="J105" i="4"/>
  <c r="K105" i="4" s="1"/>
  <c r="J104" i="4"/>
  <c r="K104" i="4" s="1"/>
  <c r="J103" i="4"/>
  <c r="K103" i="4" s="1"/>
  <c r="J102" i="4"/>
  <c r="K102" i="4" s="1"/>
  <c r="J101" i="4"/>
  <c r="K101" i="4" s="1"/>
  <c r="J100" i="4"/>
  <c r="K100" i="4" s="1"/>
  <c r="J99" i="4"/>
  <c r="K99" i="4" s="1"/>
  <c r="J98" i="4"/>
  <c r="K98" i="4" s="1"/>
  <c r="J97" i="4"/>
  <c r="K97" i="4" s="1"/>
  <c r="J96" i="4"/>
  <c r="K96" i="4" s="1"/>
  <c r="J95" i="4"/>
  <c r="K95" i="4" s="1"/>
  <c r="J94" i="4"/>
  <c r="K94" i="4" s="1"/>
  <c r="J93" i="4"/>
  <c r="K93" i="4" s="1"/>
  <c r="J92" i="4"/>
  <c r="K92" i="4" s="1"/>
  <c r="J91" i="4"/>
  <c r="K91" i="4" s="1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J84" i="4"/>
  <c r="K84" i="4" s="1"/>
  <c r="J83" i="4"/>
  <c r="K83" i="4" s="1"/>
  <c r="J82" i="4"/>
  <c r="K82" i="4" s="1"/>
  <c r="J81" i="4"/>
  <c r="K81" i="4" s="1"/>
  <c r="J80" i="4"/>
  <c r="K80" i="4" s="1"/>
  <c r="J79" i="4"/>
  <c r="K79" i="4" s="1"/>
  <c r="J78" i="4"/>
  <c r="K78" i="4" s="1"/>
  <c r="J77" i="4"/>
  <c r="K77" i="4" s="1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J69" i="4"/>
  <c r="K69" i="4" s="1"/>
  <c r="J68" i="4"/>
  <c r="K68" i="4" s="1"/>
  <c r="J67" i="4"/>
  <c r="K67" i="4" s="1"/>
  <c r="J66" i="4"/>
  <c r="K66" i="4" s="1"/>
  <c r="J65" i="4"/>
  <c r="K65" i="4" s="1"/>
  <c r="J64" i="4"/>
  <c r="K64" i="4" s="1"/>
  <c r="J63" i="4"/>
  <c r="K63" i="4" s="1"/>
  <c r="J62" i="4"/>
  <c r="K62" i="4" s="1"/>
  <c r="J61" i="4"/>
  <c r="K61" i="4" s="1"/>
  <c r="J60" i="4"/>
  <c r="K60" i="4" s="1"/>
  <c r="J59" i="4"/>
  <c r="K59" i="4" s="1"/>
  <c r="J58" i="4"/>
  <c r="K58" i="4" s="1"/>
  <c r="J57" i="4"/>
  <c r="K57" i="4" s="1"/>
  <c r="J56" i="4"/>
  <c r="K56" i="4" s="1"/>
  <c r="J55" i="4"/>
  <c r="K55" i="4" s="1"/>
  <c r="J54" i="4"/>
  <c r="K54" i="4" s="1"/>
  <c r="J53" i="4"/>
  <c r="K53" i="4" s="1"/>
  <c r="J52" i="4"/>
  <c r="K52" i="4" s="1"/>
  <c r="J51" i="4"/>
  <c r="K51" i="4" s="1"/>
  <c r="J50" i="4"/>
  <c r="K50" i="4" s="1"/>
  <c r="J49" i="4"/>
  <c r="K49" i="4" s="1"/>
  <c r="J48" i="4"/>
  <c r="K48" i="4" s="1"/>
  <c r="J47" i="4"/>
  <c r="K47" i="4" s="1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11" i="4"/>
  <c r="T606" i="3" l="1"/>
  <c r="T590" i="3"/>
  <c r="T535" i="3"/>
  <c r="T1001" i="3"/>
  <c r="T1005" i="3"/>
  <c r="T282" i="3"/>
  <c r="T109" i="3"/>
  <c r="T1046" i="3"/>
  <c r="T105" i="3"/>
  <c r="T927" i="3"/>
  <c r="T931" i="3"/>
  <c r="T201" i="3"/>
  <c r="T106" i="3"/>
  <c r="T510" i="3"/>
  <c r="T617" i="3"/>
  <c r="T941" i="3"/>
  <c r="T953" i="3"/>
  <c r="T153" i="3"/>
  <c r="T289" i="3"/>
  <c r="T376" i="3"/>
  <c r="T475" i="3"/>
  <c r="T479" i="3"/>
  <c r="T483" i="3"/>
  <c r="T487" i="3"/>
  <c r="T491" i="3"/>
  <c r="T495" i="3"/>
  <c r="T889" i="3"/>
  <c r="T1030" i="3"/>
  <c r="T145" i="3"/>
  <c r="T213" i="3"/>
  <c r="T505" i="3"/>
  <c r="T789" i="3"/>
  <c r="T98" i="3"/>
  <c r="T312" i="3"/>
  <c r="T621" i="3"/>
  <c r="T846" i="3"/>
  <c r="T74" i="3"/>
  <c r="T137" i="3"/>
  <c r="T149" i="3"/>
  <c r="T209" i="3"/>
  <c r="T525" i="3"/>
  <c r="T793" i="3"/>
  <c r="T273" i="3"/>
  <c r="T439" i="3"/>
  <c r="T164" i="3"/>
  <c r="T361" i="3"/>
  <c r="T365" i="3"/>
  <c r="T389" i="3"/>
  <c r="T425" i="3"/>
  <c r="T429" i="3"/>
  <c r="T575" i="3"/>
  <c r="T579" i="3"/>
  <c r="T583" i="3"/>
  <c r="T631" i="3"/>
  <c r="T1023" i="3"/>
  <c r="T1027" i="3"/>
  <c r="T1031" i="3"/>
  <c r="T457" i="3"/>
  <c r="T553" i="3"/>
  <c r="T779" i="3"/>
  <c r="T839" i="3"/>
  <c r="T903" i="3"/>
  <c r="T983" i="3"/>
  <c r="T298" i="3"/>
  <c r="T370" i="3"/>
  <c r="T418" i="3"/>
  <c r="T595" i="3"/>
  <c r="T679" i="3"/>
  <c r="T783" i="3"/>
  <c r="T798" i="3"/>
  <c r="T309" i="3"/>
  <c r="T461" i="3"/>
  <c r="T719" i="3"/>
  <c r="T786" i="3"/>
  <c r="T690" i="3"/>
  <c r="T1077" i="3"/>
  <c r="T193" i="3"/>
  <c r="T348" i="3"/>
  <c r="T450" i="3"/>
  <c r="T701" i="3"/>
  <c r="T761" i="3"/>
  <c r="T825" i="3"/>
  <c r="T879" i="3"/>
  <c r="T1055" i="3"/>
  <c r="T81" i="3"/>
  <c r="T85" i="3"/>
  <c r="T89" i="3"/>
  <c r="T93" i="3"/>
  <c r="T284" i="3"/>
  <c r="T329" i="3"/>
  <c r="T337" i="3"/>
  <c r="T341" i="3"/>
  <c r="T427" i="3"/>
  <c r="T431" i="3"/>
  <c r="T489" i="3"/>
  <c r="T493" i="3"/>
  <c r="T577" i="3"/>
  <c r="T638" i="3"/>
  <c r="T642" i="3"/>
  <c r="T646" i="3"/>
  <c r="T653" i="3"/>
  <c r="T791" i="3"/>
  <c r="T795" i="3"/>
  <c r="T799" i="3"/>
  <c r="T810" i="3"/>
  <c r="T925" i="3"/>
  <c r="T1021" i="3"/>
  <c r="T130" i="3"/>
  <c r="T893" i="3"/>
  <c r="T1039" i="3"/>
  <c r="T49" i="3"/>
  <c r="T641" i="3"/>
  <c r="T671" i="3"/>
  <c r="T683" i="3"/>
  <c r="T790" i="3"/>
  <c r="T809" i="3"/>
  <c r="T392" i="3"/>
  <c r="T415" i="3"/>
  <c r="T766" i="3"/>
  <c r="T773" i="3"/>
  <c r="T853" i="3"/>
  <c r="T857" i="3"/>
  <c r="T905" i="3"/>
  <c r="T1037" i="3"/>
  <c r="T138" i="3"/>
  <c r="T305" i="3"/>
  <c r="T503" i="3"/>
  <c r="T557" i="3"/>
  <c r="T693" i="3"/>
  <c r="T53" i="3"/>
  <c r="T257" i="3"/>
  <c r="T321" i="3"/>
  <c r="T340" i="3"/>
  <c r="T599" i="3"/>
  <c r="T675" i="3"/>
  <c r="T817" i="3"/>
  <c r="T42" i="3"/>
  <c r="T344" i="3"/>
  <c r="T542" i="3"/>
  <c r="T765" i="3"/>
  <c r="T113" i="3"/>
  <c r="T117" i="3"/>
  <c r="T152" i="3"/>
  <c r="T156" i="3"/>
  <c r="T281" i="3"/>
  <c r="T292" i="3"/>
  <c r="T471" i="3"/>
  <c r="T478" i="3"/>
  <c r="T482" i="3"/>
  <c r="T486" i="3"/>
  <c r="T490" i="3"/>
  <c r="T494" i="3"/>
  <c r="T498" i="3"/>
  <c r="T517" i="3"/>
  <c r="T582" i="3"/>
  <c r="T589" i="3"/>
  <c r="T601" i="3"/>
  <c r="T635" i="3"/>
  <c r="T639" i="3"/>
  <c r="T643" i="3"/>
  <c r="T647" i="3"/>
  <c r="T654" i="3"/>
  <c r="T673" i="3"/>
  <c r="T677" i="3"/>
  <c r="T733" i="3"/>
  <c r="T737" i="3"/>
  <c r="T741" i="3"/>
  <c r="T815" i="3"/>
  <c r="T82" i="3"/>
  <c r="T146" i="3"/>
  <c r="T240" i="3"/>
  <c r="T886" i="3"/>
  <c r="T458" i="3"/>
  <c r="T473" i="3"/>
  <c r="T991" i="3"/>
  <c r="T995" i="3"/>
  <c r="T237" i="3"/>
  <c r="T245" i="3"/>
  <c r="T466" i="3"/>
  <c r="T546" i="3"/>
  <c r="T558" i="3"/>
  <c r="T734" i="3"/>
  <c r="T742" i="3"/>
  <c r="T854" i="3"/>
  <c r="T873" i="3"/>
  <c r="T973" i="3"/>
  <c r="T121" i="3"/>
  <c r="T177" i="3"/>
  <c r="T447" i="3"/>
  <c r="T753" i="3"/>
  <c r="T981" i="3"/>
  <c r="T114" i="3"/>
  <c r="T170" i="3"/>
  <c r="T234" i="3"/>
  <c r="T268" i="3"/>
  <c r="T369" i="3"/>
  <c r="T373" i="3"/>
  <c r="T380" i="3"/>
  <c r="T406" i="3"/>
  <c r="T413" i="3"/>
  <c r="T539" i="3"/>
  <c r="T543" i="3"/>
  <c r="T657" i="3"/>
  <c r="T705" i="3"/>
  <c r="T727" i="3"/>
  <c r="T843" i="3"/>
  <c r="T202" i="3"/>
  <c r="T861" i="3"/>
  <c r="T917" i="3"/>
  <c r="T184" i="3"/>
  <c r="T248" i="3"/>
  <c r="T454" i="3"/>
  <c r="T561" i="3"/>
  <c r="T745" i="3"/>
  <c r="T781" i="3"/>
  <c r="T865" i="3"/>
  <c r="T241" i="3"/>
  <c r="T316" i="3"/>
  <c r="T550" i="3"/>
  <c r="T565" i="3"/>
  <c r="T738" i="3"/>
  <c r="T749" i="3"/>
  <c r="T759" i="3"/>
  <c r="T767" i="3"/>
  <c r="T850" i="3"/>
  <c r="T181" i="3"/>
  <c r="T443" i="3"/>
  <c r="T451" i="3"/>
  <c r="T562" i="3"/>
  <c r="T50" i="3"/>
  <c r="T32" i="3"/>
  <c r="T178" i="3"/>
  <c r="T216" i="3"/>
  <c r="T220" i="3"/>
  <c r="T362" i="3"/>
  <c r="T377" i="3"/>
  <c r="T395" i="3"/>
  <c r="T521" i="3"/>
  <c r="T650" i="3"/>
  <c r="T661" i="3"/>
  <c r="T709" i="3"/>
  <c r="T244" i="3"/>
  <c r="T465" i="3"/>
  <c r="T469" i="3"/>
  <c r="T625" i="3"/>
  <c r="T777" i="3"/>
  <c r="T330" i="3"/>
  <c r="T462" i="3"/>
  <c r="T770" i="3"/>
  <c r="T869" i="3"/>
  <c r="T233" i="3"/>
  <c r="T763" i="3"/>
  <c r="T774" i="3"/>
  <c r="T862" i="3"/>
  <c r="T57" i="3"/>
  <c r="T61" i="3"/>
  <c r="T125" i="3"/>
  <c r="T185" i="3"/>
  <c r="T226" i="3"/>
  <c r="T723" i="3"/>
  <c r="T69" i="3"/>
  <c r="T97" i="3"/>
  <c r="T122" i="3"/>
  <c r="T154" i="3"/>
  <c r="T161" i="3"/>
  <c r="T252" i="3"/>
  <c r="T345" i="3"/>
  <c r="T455" i="3"/>
  <c r="T463" i="3"/>
  <c r="T581" i="3"/>
  <c r="T681" i="3"/>
  <c r="T702" i="3"/>
  <c r="T735" i="3"/>
  <c r="T750" i="3"/>
  <c r="T797" i="3"/>
  <c r="T847" i="3"/>
  <c r="T870" i="3"/>
  <c r="T887" i="3"/>
  <c r="T943" i="3"/>
  <c r="T1071" i="3"/>
  <c r="T210" i="3"/>
  <c r="T217" i="3"/>
  <c r="T228" i="3"/>
  <c r="T242" i="3"/>
  <c r="T249" i="3"/>
  <c r="T266" i="3"/>
  <c r="T306" i="3"/>
  <c r="T324" i="3"/>
  <c r="T437" i="3"/>
  <c r="T511" i="3"/>
  <c r="T526" i="3"/>
  <c r="T533" i="3"/>
  <c r="T585" i="3"/>
  <c r="T607" i="3"/>
  <c r="T626" i="3"/>
  <c r="T685" i="3"/>
  <c r="T695" i="3"/>
  <c r="T710" i="3"/>
  <c r="T717" i="3"/>
  <c r="T801" i="3"/>
  <c r="T805" i="3"/>
  <c r="T833" i="3"/>
  <c r="T851" i="3"/>
  <c r="T855" i="3"/>
  <c r="T859" i="3"/>
  <c r="T863" i="3"/>
  <c r="T874" i="3"/>
  <c r="T881" i="3"/>
  <c r="T933" i="3"/>
  <c r="T947" i="3"/>
  <c r="T982" i="3"/>
  <c r="T1029" i="3"/>
  <c r="T1047" i="3"/>
  <c r="T37" i="3"/>
  <c r="T65" i="3"/>
  <c r="T129" i="3"/>
  <c r="T356" i="3"/>
  <c r="T477" i="3"/>
  <c r="T507" i="3"/>
  <c r="T514" i="3"/>
  <c r="T522" i="3"/>
  <c r="T547" i="3"/>
  <c r="T555" i="3"/>
  <c r="T603" i="3"/>
  <c r="T618" i="3"/>
  <c r="T629" i="3"/>
  <c r="T706" i="3"/>
  <c r="T713" i="3"/>
  <c r="T731" i="3"/>
  <c r="T743" i="3"/>
  <c r="T957" i="3"/>
  <c r="T34" i="3"/>
  <c r="T41" i="3"/>
  <c r="T45" i="3"/>
  <c r="T66" i="3"/>
  <c r="T73" i="3"/>
  <c r="T77" i="3"/>
  <c r="T426" i="3"/>
  <c r="T430" i="3"/>
  <c r="T434" i="3"/>
  <c r="T441" i="3"/>
  <c r="T445" i="3"/>
  <c r="T497" i="3"/>
  <c r="T515" i="3"/>
  <c r="T519" i="3"/>
  <c r="T523" i="3"/>
  <c r="T530" i="3"/>
  <c r="T537" i="3"/>
  <c r="T567" i="3"/>
  <c r="T574" i="3"/>
  <c r="T578" i="3"/>
  <c r="T611" i="3"/>
  <c r="T615" i="3"/>
  <c r="T619" i="3"/>
  <c r="T623" i="3"/>
  <c r="T645" i="3"/>
  <c r="T663" i="3"/>
  <c r="T670" i="3"/>
  <c r="T674" i="3"/>
  <c r="T678" i="3"/>
  <c r="T682" i="3"/>
  <c r="T689" i="3"/>
  <c r="T699" i="3"/>
  <c r="T703" i="3"/>
  <c r="T707" i="3"/>
  <c r="T714" i="3"/>
  <c r="T721" i="3"/>
  <c r="T725" i="3"/>
  <c r="T830" i="3"/>
  <c r="T837" i="3"/>
  <c r="T919" i="3"/>
  <c r="T951" i="3"/>
  <c r="T975" i="3"/>
  <c r="T1033" i="3"/>
  <c r="T1065" i="3"/>
  <c r="T1079" i="3"/>
  <c r="T1013" i="3"/>
  <c r="T1053" i="3"/>
  <c r="T1085" i="3"/>
  <c r="T33" i="3"/>
  <c r="T58" i="3"/>
  <c r="T90" i="3"/>
  <c r="T101" i="3"/>
  <c r="T133" i="3"/>
  <c r="T313" i="3"/>
  <c r="T338" i="3"/>
  <c r="T433" i="3"/>
  <c r="T459" i="3"/>
  <c r="T518" i="3"/>
  <c r="T529" i="3"/>
  <c r="T551" i="3"/>
  <c r="T559" i="3"/>
  <c r="T614" i="3"/>
  <c r="T622" i="3"/>
  <c r="T739" i="3"/>
  <c r="T829" i="3"/>
  <c r="T866" i="3"/>
  <c r="T967" i="3"/>
  <c r="T999" i="3"/>
  <c r="T1061" i="3"/>
  <c r="T169" i="3"/>
  <c r="T173" i="3"/>
  <c r="T176" i="3"/>
  <c r="T218" i="3"/>
  <c r="T225" i="3"/>
  <c r="T260" i="3"/>
  <c r="T274" i="3"/>
  <c r="T300" i="3"/>
  <c r="T368" i="3"/>
  <c r="T372" i="3"/>
  <c r="T397" i="3"/>
  <c r="T405" i="3"/>
  <c r="T423" i="3"/>
  <c r="T501" i="3"/>
  <c r="T571" i="3"/>
  <c r="T586" i="3"/>
  <c r="T593" i="3"/>
  <c r="T597" i="3"/>
  <c r="T649" i="3"/>
  <c r="T667" i="3"/>
  <c r="T686" i="3"/>
  <c r="T769" i="3"/>
  <c r="T802" i="3"/>
  <c r="T806" i="3"/>
  <c r="T813" i="3"/>
  <c r="T823" i="3"/>
  <c r="T827" i="3"/>
  <c r="T834" i="3"/>
  <c r="T841" i="3"/>
  <c r="T909" i="3"/>
  <c r="T965" i="3"/>
  <c r="T1015" i="3"/>
  <c r="T265" i="3"/>
  <c r="T276" i="3"/>
  <c r="T290" i="3"/>
  <c r="T297" i="3"/>
  <c r="T301" i="3"/>
  <c r="T304" i="3"/>
  <c r="T308" i="3"/>
  <c r="T332" i="3"/>
  <c r="T346" i="3"/>
  <c r="T353" i="3"/>
  <c r="T399" i="3"/>
  <c r="T403" i="3"/>
  <c r="T407" i="3"/>
  <c r="T449" i="3"/>
  <c r="T467" i="3"/>
  <c r="T481" i="3"/>
  <c r="T485" i="3"/>
  <c r="T509" i="3"/>
  <c r="T527" i="3"/>
  <c r="T534" i="3"/>
  <c r="T541" i="3"/>
  <c r="T569" i="3"/>
  <c r="T587" i="3"/>
  <c r="T594" i="3"/>
  <c r="T598" i="3"/>
  <c r="T605" i="3"/>
  <c r="T633" i="3"/>
  <c r="T651" i="3"/>
  <c r="T658" i="3"/>
  <c r="T665" i="3"/>
  <c r="T687" i="3"/>
  <c r="T711" i="3"/>
  <c r="T718" i="3"/>
  <c r="T747" i="3"/>
  <c r="T757" i="3"/>
  <c r="T771" i="3"/>
  <c r="T778" i="3"/>
  <c r="T785" i="3"/>
  <c r="T803" i="3"/>
  <c r="T807" i="3"/>
  <c r="T814" i="3"/>
  <c r="T831" i="3"/>
  <c r="T838" i="3"/>
  <c r="T845" i="3"/>
  <c r="T867" i="3"/>
  <c r="T871" i="3"/>
  <c r="T878" i="3"/>
  <c r="T901" i="3"/>
  <c r="T911" i="3"/>
  <c r="T935" i="3"/>
  <c r="T959" i="3"/>
  <c r="T989" i="3"/>
  <c r="T1045" i="3"/>
  <c r="T1059" i="3"/>
  <c r="T1069" i="3"/>
  <c r="T364" i="3"/>
  <c r="T388" i="3"/>
  <c r="T446" i="3"/>
  <c r="T453" i="3"/>
  <c r="T513" i="3"/>
  <c r="T545" i="3"/>
  <c r="T549" i="3"/>
  <c r="T573" i="3"/>
  <c r="T591" i="3"/>
  <c r="T609" i="3"/>
  <c r="T613" i="3"/>
  <c r="T637" i="3"/>
  <c r="T655" i="3"/>
  <c r="T662" i="3"/>
  <c r="T669" i="3"/>
  <c r="T697" i="3"/>
  <c r="T715" i="3"/>
  <c r="T722" i="3"/>
  <c r="T729" i="3"/>
  <c r="T751" i="3"/>
  <c r="T775" i="3"/>
  <c r="T782" i="3"/>
  <c r="T811" i="3"/>
  <c r="T818" i="3"/>
  <c r="T821" i="3"/>
  <c r="T835" i="3"/>
  <c r="T842" i="3"/>
  <c r="T849" i="3"/>
  <c r="T875" i="3"/>
  <c r="T882" i="3"/>
  <c r="T895" i="3"/>
  <c r="T949" i="3"/>
  <c r="T969" i="3"/>
  <c r="T997" i="3"/>
  <c r="T1007" i="3"/>
  <c r="T1063" i="3"/>
  <c r="T1087" i="3"/>
  <c r="T141" i="3"/>
  <c r="T144" i="3"/>
  <c r="T188" i="3"/>
  <c r="T205" i="3"/>
  <c r="T272" i="3"/>
  <c r="T333" i="3"/>
  <c r="T48" i="3"/>
  <c r="T64" i="3"/>
  <c r="T128" i="3"/>
  <c r="T229" i="3"/>
  <c r="T296" i="3"/>
  <c r="T357" i="3"/>
  <c r="T384" i="3"/>
  <c r="T36" i="3"/>
  <c r="T52" i="3"/>
  <c r="T68" i="3"/>
  <c r="T84" i="3"/>
  <c r="T100" i="3"/>
  <c r="T116" i="3"/>
  <c r="T132" i="3"/>
  <c r="T172" i="3"/>
  <c r="T189" i="3"/>
  <c r="T192" i="3"/>
  <c r="T236" i="3"/>
  <c r="T253" i="3"/>
  <c r="T256" i="3"/>
  <c r="T317" i="3"/>
  <c r="T320" i="3"/>
  <c r="T381" i="3"/>
  <c r="T398" i="3"/>
  <c r="T1078" i="3"/>
  <c r="T208" i="3"/>
  <c r="T269" i="3"/>
  <c r="T336" i="3"/>
  <c r="T401" i="3"/>
  <c r="T950" i="3"/>
  <c r="T80" i="3"/>
  <c r="T96" i="3"/>
  <c r="T112" i="3"/>
  <c r="T148" i="3"/>
  <c r="T165" i="3"/>
  <c r="T168" i="3"/>
  <c r="T212" i="3"/>
  <c r="T232" i="3"/>
  <c r="T293" i="3"/>
  <c r="T360" i="3"/>
  <c r="T387" i="3"/>
  <c r="T196" i="3"/>
  <c r="T277" i="3"/>
  <c r="T280" i="3"/>
  <c r="T934" i="3"/>
  <c r="T31" i="3"/>
  <c r="T40" i="3"/>
  <c r="T56" i="3"/>
  <c r="T72" i="3"/>
  <c r="T88" i="3"/>
  <c r="T104" i="3"/>
  <c r="T120" i="3"/>
  <c r="T136" i="3"/>
  <c r="T180" i="3"/>
  <c r="T197" i="3"/>
  <c r="T200" i="3"/>
  <c r="T261" i="3"/>
  <c r="T264" i="3"/>
  <c r="T325" i="3"/>
  <c r="T328" i="3"/>
  <c r="T44" i="3"/>
  <c r="T60" i="3"/>
  <c r="T76" i="3"/>
  <c r="T92" i="3"/>
  <c r="T108" i="3"/>
  <c r="T124" i="3"/>
  <c r="T140" i="3"/>
  <c r="T157" i="3"/>
  <c r="T160" i="3"/>
  <c r="T204" i="3"/>
  <c r="T221" i="3"/>
  <c r="T224" i="3"/>
  <c r="T285" i="3"/>
  <c r="T288" i="3"/>
  <c r="T349" i="3"/>
  <c r="T352" i="3"/>
  <c r="T1014" i="3"/>
  <c r="T474" i="3"/>
  <c r="T538" i="3"/>
  <c r="T730" i="3"/>
  <c r="T937" i="3"/>
  <c r="T1081" i="3"/>
  <c r="T417" i="3"/>
  <c r="T921" i="3"/>
  <c r="T602" i="3"/>
  <c r="T666" i="3"/>
  <c r="T794" i="3"/>
  <c r="T858" i="3"/>
  <c r="T1017" i="3"/>
  <c r="T391" i="3"/>
  <c r="T409" i="3"/>
  <c r="T442" i="3"/>
  <c r="T506" i="3"/>
  <c r="T570" i="3"/>
  <c r="T634" i="3"/>
  <c r="T698" i="3"/>
  <c r="T762" i="3"/>
  <c r="T826" i="3"/>
  <c r="T985" i="3"/>
  <c r="T1049" i="3"/>
  <c r="T383" i="3"/>
  <c r="T890" i="3"/>
  <c r="T906" i="3"/>
  <c r="T922" i="3"/>
  <c r="T938" i="3"/>
  <c r="T954" i="3"/>
  <c r="T970" i="3"/>
  <c r="T986" i="3"/>
  <c r="T1002" i="3"/>
  <c r="T1018" i="3"/>
  <c r="T421" i="3"/>
  <c r="T897" i="3"/>
  <c r="T913" i="3"/>
  <c r="T929" i="3"/>
  <c r="T945" i="3"/>
  <c r="T961" i="3"/>
  <c r="T977" i="3"/>
  <c r="T993" i="3"/>
  <c r="T1009" i="3"/>
  <c r="T1025" i="3"/>
  <c r="T1041" i="3"/>
  <c r="T1057" i="3"/>
  <c r="T1073" i="3"/>
  <c r="T1089" i="3"/>
  <c r="T898" i="3"/>
  <c r="T914" i="3"/>
  <c r="T930" i="3"/>
  <c r="T946" i="3"/>
  <c r="T962" i="3"/>
  <c r="T978" i="3"/>
  <c r="T994" i="3"/>
  <c r="T1010" i="3"/>
  <c r="K1095" i="4"/>
  <c r="T1091" i="3" l="1"/>
  <c r="J11" i="2" l="1"/>
  <c r="P283" i="3" l="1"/>
  <c r="P523" i="3"/>
  <c r="P323" i="3"/>
  <c r="P263" i="3"/>
  <c r="P383" i="1" l="1"/>
  <c r="Q383" i="1" l="1"/>
  <c r="P343" i="1" l="1"/>
  <c r="Q343" i="1" l="1"/>
  <c r="P323" i="1"/>
  <c r="Q323" i="1" l="1"/>
  <c r="O115" i="1" l="1"/>
  <c r="O123" i="1"/>
  <c r="O119" i="1"/>
  <c r="O72" i="1" l="1"/>
  <c r="O80" i="1"/>
  <c r="O97" i="1"/>
  <c r="O94" i="1"/>
  <c r="O68" i="1"/>
  <c r="O76" i="1"/>
  <c r="O84" i="1"/>
  <c r="O92" i="1"/>
  <c r="O107" i="1"/>
  <c r="O69" i="1"/>
  <c r="O77" i="1"/>
  <c r="O85" i="1"/>
  <c r="O93" i="1"/>
  <c r="O112" i="1"/>
  <c r="O78" i="1"/>
  <c r="O117" i="1"/>
  <c r="O70" i="1"/>
  <c r="O86" i="1"/>
  <c r="O104" i="1"/>
  <c r="O121" i="1"/>
  <c r="O96" i="1"/>
  <c r="O71" i="1"/>
  <c r="O79" i="1"/>
  <c r="O87" i="1"/>
  <c r="O109" i="1"/>
  <c r="O116" i="1"/>
  <c r="O99" i="1"/>
  <c r="O154" i="1"/>
  <c r="O691" i="1"/>
  <c r="O692" i="1"/>
  <c r="O687" i="1"/>
  <c r="O688" i="1"/>
  <c r="O685" i="1"/>
  <c r="O684" i="1"/>
  <c r="O690" i="1"/>
  <c r="O693" i="1"/>
  <c r="O686" i="1"/>
  <c r="O689" i="1"/>
  <c r="O667" i="1"/>
  <c r="O674" i="1"/>
  <c r="O677" i="1"/>
  <c r="O664" i="1"/>
  <c r="O682" i="1"/>
  <c r="O678" i="1"/>
  <c r="O672" i="1"/>
  <c r="O683" i="1"/>
  <c r="O671" i="1"/>
  <c r="O680" i="1"/>
  <c r="O679" i="1"/>
  <c r="O665" i="1"/>
  <c r="O676" i="1"/>
  <c r="O670" i="1"/>
  <c r="O673" i="1"/>
  <c r="O675" i="1"/>
  <c r="O681" i="1"/>
  <c r="O668" i="1"/>
  <c r="O666" i="1"/>
  <c r="O669" i="1"/>
  <c r="O648" i="1"/>
  <c r="O661" i="1"/>
  <c r="O662" i="1"/>
  <c r="O649" i="1"/>
  <c r="O657" i="1"/>
  <c r="O663" i="1"/>
  <c r="O652" i="1"/>
  <c r="O656" i="1"/>
  <c r="O659" i="1"/>
  <c r="O647" i="1"/>
  <c r="O644" i="1"/>
  <c r="O655" i="1"/>
  <c r="O660" i="1"/>
  <c r="O651" i="1"/>
  <c r="O654" i="1"/>
  <c r="O650" i="1"/>
  <c r="O645" i="1"/>
  <c r="O658" i="1"/>
  <c r="O653" i="1"/>
  <c r="O646" i="1"/>
  <c r="O628" i="1"/>
  <c r="O641" i="1"/>
  <c r="O633" i="1"/>
  <c r="O634" i="1"/>
  <c r="O635" i="1"/>
  <c r="O631" i="1"/>
  <c r="O643" i="1"/>
  <c r="O624" i="1"/>
  <c r="O640" i="1"/>
  <c r="O630" i="1"/>
  <c r="O626" i="1"/>
  <c r="O627" i="1"/>
  <c r="O638" i="1"/>
  <c r="O642" i="1"/>
  <c r="O625" i="1"/>
  <c r="O639" i="1"/>
  <c r="O636" i="1"/>
  <c r="O637" i="1"/>
  <c r="O629" i="1"/>
  <c r="O632" i="1"/>
  <c r="O608" i="1"/>
  <c r="O621" i="1"/>
  <c r="O604" i="1"/>
  <c r="O610" i="1"/>
  <c r="O618" i="1"/>
  <c r="O617" i="1"/>
  <c r="O620" i="1"/>
  <c r="O606" i="1"/>
  <c r="O605" i="1"/>
  <c r="O609" i="1"/>
  <c r="O611" i="1"/>
  <c r="O614" i="1"/>
  <c r="O613" i="1"/>
  <c r="O619" i="1"/>
  <c r="O622" i="1"/>
  <c r="O607" i="1"/>
  <c r="O612" i="1"/>
  <c r="O616" i="1"/>
  <c r="O615" i="1"/>
  <c r="O623" i="1"/>
  <c r="O596" i="1"/>
  <c r="O585" i="1"/>
  <c r="O601" i="1"/>
  <c r="O590" i="1"/>
  <c r="O598" i="1"/>
  <c r="O592" i="1"/>
  <c r="O589" i="1"/>
  <c r="O586" i="1"/>
  <c r="O587" i="1"/>
  <c r="O594" i="1"/>
  <c r="O595" i="1"/>
  <c r="O602" i="1"/>
  <c r="O603" i="1"/>
  <c r="O593" i="1"/>
  <c r="O591" i="1"/>
  <c r="O588" i="1"/>
  <c r="O599" i="1"/>
  <c r="O597" i="1"/>
  <c r="O584" i="1"/>
  <c r="O600" i="1"/>
  <c r="O577" i="1"/>
  <c r="O572" i="1"/>
  <c r="O581" i="1"/>
  <c r="O578" i="1"/>
  <c r="O574" i="1"/>
  <c r="O583" i="1"/>
  <c r="O580" i="1"/>
  <c r="O564" i="1"/>
  <c r="O570" i="1"/>
  <c r="O573" i="1"/>
  <c r="O567" i="1"/>
  <c r="O566" i="1"/>
  <c r="O575" i="1"/>
  <c r="O571" i="1"/>
  <c r="O569" i="1"/>
  <c r="O565" i="1"/>
  <c r="O579" i="1"/>
  <c r="O582" i="1"/>
  <c r="O576" i="1"/>
  <c r="O568" i="1"/>
  <c r="O548" i="1"/>
  <c r="O545" i="1"/>
  <c r="O549" i="1"/>
  <c r="O554" i="1"/>
  <c r="O559" i="1"/>
  <c r="O561" i="1"/>
  <c r="O553" i="1"/>
  <c r="O551" i="1"/>
  <c r="O563" i="1"/>
  <c r="O558" i="1"/>
  <c r="O546" i="1"/>
  <c r="O547" i="1"/>
  <c r="O555" i="1"/>
  <c r="O562" i="1"/>
  <c r="O544" i="1"/>
  <c r="O556" i="1"/>
  <c r="O552" i="1"/>
  <c r="O557" i="1"/>
  <c r="O560" i="1"/>
  <c r="O550" i="1"/>
  <c r="O520" i="1"/>
  <c r="O513" i="1"/>
  <c r="O515" i="1"/>
  <c r="O509" i="1"/>
  <c r="O506" i="1"/>
  <c r="O523" i="1"/>
  <c r="O510" i="1"/>
  <c r="O518" i="1"/>
  <c r="O522" i="1"/>
  <c r="O517" i="1"/>
  <c r="O514" i="1"/>
  <c r="O508" i="1"/>
  <c r="O516" i="1"/>
  <c r="O505" i="1"/>
  <c r="O511" i="1"/>
  <c r="O507" i="1"/>
  <c r="O519" i="1"/>
  <c r="O512" i="1"/>
  <c r="O504" i="1"/>
  <c r="O521" i="1"/>
  <c r="O524" i="1"/>
  <c r="O542" i="1"/>
  <c r="O536" i="1"/>
  <c r="O531" i="1"/>
  <c r="O532" i="1"/>
  <c r="O527" i="1"/>
  <c r="O539" i="1"/>
  <c r="O540" i="1"/>
  <c r="O525" i="1"/>
  <c r="O529" i="1"/>
  <c r="O530" i="1"/>
  <c r="O533" i="1"/>
  <c r="O537" i="1"/>
  <c r="O538" i="1"/>
  <c r="O541" i="1"/>
  <c r="O543" i="1"/>
  <c r="O526" i="1"/>
  <c r="O535" i="1"/>
  <c r="O534" i="1"/>
  <c r="O528" i="1"/>
  <c r="O489" i="1"/>
  <c r="O500" i="1"/>
  <c r="O502" i="1"/>
  <c r="O498" i="1"/>
  <c r="O485" i="1"/>
  <c r="O487" i="1"/>
  <c r="O484" i="1"/>
  <c r="O491" i="1"/>
  <c r="O493" i="1"/>
  <c r="O495" i="1"/>
  <c r="O499" i="1"/>
  <c r="O501" i="1"/>
  <c r="O503" i="1"/>
  <c r="O486" i="1"/>
  <c r="O492" i="1"/>
  <c r="O488" i="1"/>
  <c r="O496" i="1"/>
  <c r="O490" i="1"/>
  <c r="O497" i="1"/>
  <c r="O494" i="1"/>
  <c r="O468" i="1"/>
  <c r="O480" i="1"/>
  <c r="O482" i="1"/>
  <c r="O477" i="1"/>
  <c r="O465" i="1"/>
  <c r="O467" i="1"/>
  <c r="O478" i="1"/>
  <c r="O481" i="1"/>
  <c r="O483" i="1"/>
  <c r="O474" i="1"/>
  <c r="O464" i="1"/>
  <c r="O472" i="1"/>
  <c r="O470" i="1"/>
  <c r="O473" i="1"/>
  <c r="O475" i="1"/>
  <c r="O471" i="1"/>
  <c r="O479" i="1"/>
  <c r="O476" i="1"/>
  <c r="O466" i="1"/>
  <c r="O469" i="1"/>
  <c r="O462" i="1"/>
  <c r="O458" i="1"/>
  <c r="O460" i="1"/>
  <c r="O451" i="1"/>
  <c r="O444" i="1"/>
  <c r="O452" i="1"/>
  <c r="O455" i="1"/>
  <c r="O445" i="1"/>
  <c r="O449" i="1"/>
  <c r="O459" i="1"/>
  <c r="O453" i="1"/>
  <c r="O457" i="1"/>
  <c r="O446" i="1"/>
  <c r="O461" i="1"/>
  <c r="O448" i="1"/>
  <c r="O450" i="1"/>
  <c r="O454" i="1"/>
  <c r="O447" i="1"/>
  <c r="O463" i="1"/>
  <c r="O456" i="1"/>
  <c r="O425" i="1"/>
  <c r="O429" i="1"/>
  <c r="O442" i="1"/>
  <c r="O438" i="1"/>
  <c r="O428" i="1"/>
  <c r="O427" i="1"/>
  <c r="O437" i="1"/>
  <c r="O432" i="1"/>
  <c r="O433" i="1"/>
  <c r="O435" i="1"/>
  <c r="O424" i="1"/>
  <c r="O431" i="1"/>
  <c r="O443" i="1"/>
  <c r="O441" i="1"/>
  <c r="O439" i="1"/>
  <c r="O440" i="1"/>
  <c r="O434" i="1"/>
  <c r="O426" i="1"/>
  <c r="O430" i="1"/>
  <c r="O436" i="1"/>
  <c r="O419" i="1"/>
  <c r="O412" i="1"/>
  <c r="O420" i="1"/>
  <c r="O404" i="1"/>
  <c r="O407" i="1"/>
  <c r="O409" i="1"/>
  <c r="O405" i="1"/>
  <c r="O415" i="1"/>
  <c r="O410" i="1"/>
  <c r="O413" i="1"/>
  <c r="O423" i="1"/>
  <c r="O418" i="1"/>
  <c r="O414" i="1"/>
  <c r="O411" i="1"/>
  <c r="O421" i="1"/>
  <c r="O408" i="1"/>
  <c r="O406" i="1"/>
  <c r="O416" i="1"/>
  <c r="O417" i="1"/>
  <c r="O422" i="1"/>
  <c r="O394" i="1"/>
  <c r="O387" i="1"/>
  <c r="O399" i="1"/>
  <c r="O401" i="1"/>
  <c r="O403" i="1"/>
  <c r="O384" i="1"/>
  <c r="O396" i="1"/>
  <c r="O386" i="1"/>
  <c r="O388" i="1"/>
  <c r="O392" i="1"/>
  <c r="O400" i="1"/>
  <c r="O389" i="1"/>
  <c r="O390" i="1"/>
  <c r="O395" i="1"/>
  <c r="O397" i="1"/>
  <c r="O398" i="1"/>
  <c r="O385" i="1"/>
  <c r="O402" i="1"/>
  <c r="O391" i="1"/>
  <c r="O393" i="1"/>
  <c r="O371" i="1"/>
  <c r="O366" i="1"/>
  <c r="O376" i="1"/>
  <c r="O375" i="1"/>
  <c r="O372" i="1"/>
  <c r="O367" i="1"/>
  <c r="O379" i="1"/>
  <c r="O369" i="1"/>
  <c r="O370" i="1"/>
  <c r="O380" i="1"/>
  <c r="O364" i="1"/>
  <c r="O368" i="1"/>
  <c r="O377" i="1"/>
  <c r="O374" i="1"/>
  <c r="O378" i="1"/>
  <c r="O365" i="1"/>
  <c r="O382" i="1"/>
  <c r="O373" i="1"/>
  <c r="O383" i="1"/>
  <c r="O381" i="1"/>
  <c r="O344" i="1"/>
  <c r="O362" i="1"/>
  <c r="O356" i="1"/>
  <c r="O352" i="1"/>
  <c r="O357" i="1"/>
  <c r="O345" i="1"/>
  <c r="O353" i="1"/>
  <c r="O351" i="1"/>
  <c r="O349" i="1"/>
  <c r="O360" i="1"/>
  <c r="O347" i="1"/>
  <c r="O350" i="1"/>
  <c r="O361" i="1"/>
  <c r="O348" i="1"/>
  <c r="O359" i="1"/>
  <c r="O346" i="1"/>
  <c r="O358" i="1"/>
  <c r="O354" i="1"/>
  <c r="O355" i="1"/>
  <c r="O363" i="1"/>
  <c r="O343" i="1"/>
  <c r="O326" i="1"/>
  <c r="O335" i="1"/>
  <c r="O324" i="1"/>
  <c r="O328" i="1"/>
  <c r="O327" i="1"/>
  <c r="O325" i="1"/>
  <c r="O334" i="1"/>
  <c r="O340" i="1"/>
  <c r="O332" i="1"/>
  <c r="O342" i="1"/>
  <c r="O330" i="1"/>
  <c r="O338" i="1"/>
  <c r="O331" i="1"/>
  <c r="O333" i="1"/>
  <c r="O336" i="1"/>
  <c r="O339" i="1"/>
  <c r="O341" i="1"/>
  <c r="O329" i="1"/>
  <c r="O337" i="1"/>
  <c r="O304" i="1"/>
  <c r="O317" i="1"/>
  <c r="O312" i="1"/>
  <c r="O306" i="1"/>
  <c r="O307" i="1"/>
  <c r="O305" i="1"/>
  <c r="O308" i="1"/>
  <c r="O315" i="1"/>
  <c r="O320" i="1"/>
  <c r="O314" i="1"/>
  <c r="O323" i="1"/>
  <c r="O322" i="1"/>
  <c r="O310" i="1"/>
  <c r="O313" i="1"/>
  <c r="O318" i="1"/>
  <c r="O321" i="1"/>
  <c r="O316" i="1"/>
  <c r="O311" i="1"/>
  <c r="O309" i="1"/>
  <c r="O319" i="1"/>
  <c r="O284" i="1"/>
  <c r="O302" i="1"/>
  <c r="O290" i="1"/>
  <c r="O299" i="1"/>
  <c r="O293" i="1"/>
  <c r="O292" i="1"/>
  <c r="O288" i="1"/>
  <c r="O298" i="1"/>
  <c r="O297" i="1"/>
  <c r="O295" i="1"/>
  <c r="O300" i="1"/>
  <c r="O289" i="1"/>
  <c r="O291" i="1"/>
  <c r="O285" i="1"/>
  <c r="O301" i="1"/>
  <c r="O287" i="1"/>
  <c r="O286" i="1"/>
  <c r="O303" i="1"/>
  <c r="O294" i="1"/>
  <c r="O296" i="1"/>
  <c r="O266" i="1"/>
  <c r="O281" i="1"/>
  <c r="O276" i="1"/>
  <c r="O271" i="1"/>
  <c r="O269" i="1"/>
  <c r="O264" i="1"/>
  <c r="O272" i="1"/>
  <c r="O274" i="1"/>
  <c r="O268" i="1"/>
  <c r="O279" i="1"/>
  <c r="O267" i="1"/>
  <c r="O270" i="1"/>
  <c r="O278" i="1"/>
  <c r="O283" i="1"/>
  <c r="O280" i="1"/>
  <c r="O277" i="1"/>
  <c r="O265" i="1"/>
  <c r="O282" i="1"/>
  <c r="O273" i="1"/>
  <c r="O275" i="1"/>
  <c r="O254" i="1"/>
  <c r="O256" i="1"/>
  <c r="O244" i="1"/>
  <c r="O260" i="1"/>
  <c r="O245" i="1"/>
  <c r="O262" i="1"/>
  <c r="O250" i="1"/>
  <c r="O251" i="1"/>
  <c r="O257" i="1"/>
  <c r="O252" i="1"/>
  <c r="O255" i="1"/>
  <c r="O258" i="1"/>
  <c r="O249" i="1"/>
  <c r="O259" i="1"/>
  <c r="O253" i="1"/>
  <c r="O247" i="1"/>
  <c r="O261" i="1"/>
  <c r="O248" i="1"/>
  <c r="O246" i="1"/>
  <c r="O263" i="1"/>
  <c r="O228" i="1"/>
  <c r="O225" i="1"/>
  <c r="O234" i="1"/>
  <c r="O236" i="1"/>
  <c r="O233" i="1"/>
  <c r="O237" i="1"/>
  <c r="O230" i="1"/>
  <c r="O227" i="1"/>
  <c r="O243" i="1"/>
  <c r="O229" i="1"/>
  <c r="O241" i="1"/>
  <c r="O235" i="1"/>
  <c r="O240" i="1"/>
  <c r="O242" i="1"/>
  <c r="O238" i="1"/>
  <c r="O239" i="1"/>
  <c r="O231" i="1"/>
  <c r="O232" i="1"/>
  <c r="O224" i="1"/>
  <c r="O226" i="1"/>
  <c r="O211" i="1"/>
  <c r="O221" i="1"/>
  <c r="O223" i="1"/>
  <c r="O219" i="1"/>
  <c r="O222" i="1"/>
  <c r="O209" i="1"/>
  <c r="O207" i="1"/>
  <c r="O217" i="1"/>
  <c r="O212" i="1"/>
  <c r="O220" i="1"/>
  <c r="O208" i="1"/>
  <c r="O216" i="1"/>
  <c r="O204" i="1"/>
  <c r="O210" i="1"/>
  <c r="O218" i="1"/>
  <c r="O206" i="1"/>
  <c r="O205" i="1"/>
  <c r="O215" i="1"/>
  <c r="O213" i="1"/>
  <c r="O214" i="1"/>
  <c r="O198" i="1"/>
  <c r="O196" i="1"/>
  <c r="O199" i="1"/>
  <c r="O197" i="1"/>
  <c r="O202" i="1"/>
  <c r="O203" i="1"/>
  <c r="O200" i="1"/>
  <c r="O201" i="1"/>
  <c r="O194" i="1"/>
  <c r="O195" i="1"/>
  <c r="O178" i="1"/>
  <c r="O175" i="1"/>
  <c r="O192" i="1"/>
  <c r="O177" i="1"/>
  <c r="O189" i="1"/>
  <c r="O174" i="1"/>
  <c r="O186" i="1"/>
  <c r="O183" i="1"/>
  <c r="O187" i="1"/>
  <c r="O179" i="1"/>
  <c r="O191" i="1"/>
  <c r="O185" i="1"/>
  <c r="O193" i="1"/>
  <c r="O180" i="1"/>
  <c r="O188" i="1"/>
  <c r="O190" i="1"/>
  <c r="O181" i="1"/>
  <c r="O176" i="1"/>
  <c r="O182" i="1"/>
  <c r="O184" i="1"/>
  <c r="O157" i="1"/>
  <c r="O162" i="1"/>
  <c r="O156" i="1"/>
  <c r="O158" i="1"/>
  <c r="O166" i="1"/>
  <c r="O165" i="1"/>
  <c r="O170" i="1"/>
  <c r="O164" i="1"/>
  <c r="O173" i="1"/>
  <c r="O168" i="1"/>
  <c r="O172" i="1"/>
  <c r="O171" i="1"/>
  <c r="O160" i="1"/>
  <c r="O159" i="1"/>
  <c r="O169" i="1"/>
  <c r="O167" i="1"/>
  <c r="O155" i="1"/>
  <c r="O161" i="1"/>
  <c r="O163" i="1"/>
  <c r="O131" i="1"/>
  <c r="O133" i="1"/>
  <c r="O142" i="1"/>
  <c r="O151" i="1"/>
  <c r="O134" i="1"/>
  <c r="O153" i="1"/>
  <c r="O139" i="1"/>
  <c r="O141" i="1"/>
  <c r="O143" i="1"/>
  <c r="O128" i="1"/>
  <c r="O124" i="1"/>
  <c r="O130" i="1"/>
  <c r="O132" i="1"/>
  <c r="O138" i="1"/>
  <c r="O147" i="1"/>
  <c r="O149" i="1"/>
  <c r="O129" i="1"/>
  <c r="O137" i="1"/>
  <c r="O145" i="1"/>
  <c r="O135" i="1"/>
  <c r="O140" i="1"/>
  <c r="O136" i="1"/>
  <c r="O126" i="1"/>
  <c r="O146" i="1"/>
  <c r="O148" i="1"/>
  <c r="O144" i="1"/>
  <c r="O150" i="1"/>
  <c r="O125" i="1"/>
  <c r="O152" i="1"/>
  <c r="O127" i="1"/>
  <c r="O88" i="1"/>
  <c r="O101" i="1"/>
  <c r="O108" i="1"/>
  <c r="O106" i="1"/>
  <c r="O111" i="1"/>
  <c r="O65" i="1"/>
  <c r="O73" i="1"/>
  <c r="O81" i="1"/>
  <c r="O89" i="1"/>
  <c r="O100" i="1"/>
  <c r="O114" i="1"/>
  <c r="O113" i="1"/>
  <c r="O103" i="1"/>
  <c r="O74" i="1"/>
  <c r="O82" i="1"/>
  <c r="O90" i="1"/>
  <c r="O122" i="1"/>
  <c r="O105" i="1"/>
  <c r="O110" i="1"/>
  <c r="O95" i="1"/>
  <c r="O66" i="1"/>
  <c r="O67" i="1"/>
  <c r="O75" i="1"/>
  <c r="O83" i="1"/>
  <c r="O91" i="1"/>
  <c r="O98" i="1"/>
  <c r="O118" i="1"/>
  <c r="O120" i="1"/>
  <c r="O102" i="1"/>
</calcChain>
</file>

<file path=xl/comments1.xml><?xml version="1.0" encoding="utf-8"?>
<comments xmlns="http://schemas.openxmlformats.org/spreadsheetml/2006/main">
  <authors>
    <author>Navarro Ortega Nuria, Gemma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Navarro Ortega Nuria, Gemma:</t>
        </r>
        <r>
          <rPr>
            <sz val="8"/>
            <color indexed="81"/>
            <rFont val="Tahoma"/>
            <family val="2"/>
          </rPr>
          <t xml:space="preserve">
Desde que acaba el fondo hasta que acaba la medida de la muestra</t>
        </r>
      </text>
    </comment>
  </commentList>
</comments>
</file>

<file path=xl/comments2.xml><?xml version="1.0" encoding="utf-8"?>
<comments xmlns="http://schemas.openxmlformats.org/spreadsheetml/2006/main">
  <authors>
    <author>Navarro Ortega Nuria, Gemma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Navarro Ortega Nuria, Gemma:</t>
        </r>
        <r>
          <rPr>
            <sz val="8"/>
            <color indexed="81"/>
            <rFont val="Tahoma"/>
            <family val="2"/>
          </rPr>
          <t xml:space="preserve">
Desde que acaba el fondo hasta que acaba la medida de la muestra</t>
        </r>
      </text>
    </comment>
  </commentList>
</comments>
</file>

<file path=xl/comments3.xml><?xml version="1.0" encoding="utf-8"?>
<comments xmlns="http://schemas.openxmlformats.org/spreadsheetml/2006/main">
  <authors>
    <author>Navarro Ortega Nuria, Gemma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Navarro Ortega Nuria, Gemma:</t>
        </r>
        <r>
          <rPr>
            <sz val="8"/>
            <color indexed="81"/>
            <rFont val="Tahoma"/>
            <family val="2"/>
          </rPr>
          <t xml:space="preserve">
Desde que acaba el fondo hasta que acaba la medida de la muestra</t>
        </r>
      </text>
    </comment>
  </commentList>
</comments>
</file>

<file path=xl/comments4.xml><?xml version="1.0" encoding="utf-8"?>
<comments xmlns="http://schemas.openxmlformats.org/spreadsheetml/2006/main">
  <authors>
    <author>Navarro Ortega Nuria, Gemma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Navarro Ortega Nuria, Gemma:</t>
        </r>
        <r>
          <rPr>
            <sz val="8"/>
            <color indexed="81"/>
            <rFont val="Tahoma"/>
            <family val="2"/>
          </rPr>
          <t xml:space="preserve">
Desde que acaba el fondo hasta que acaba la medida de la muestra</t>
        </r>
      </text>
    </comment>
  </commentList>
</comments>
</file>

<file path=xl/comments5.xml><?xml version="1.0" encoding="utf-8"?>
<comments xmlns="http://schemas.openxmlformats.org/spreadsheetml/2006/main">
  <authors>
    <author>Navarro Ortega Nuria, Gemma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Navarro Ortega Nuria, Gemma:</t>
        </r>
        <r>
          <rPr>
            <sz val="8"/>
            <color indexed="81"/>
            <rFont val="Tahoma"/>
            <family val="2"/>
          </rPr>
          <t xml:space="preserve">
Desde que acaba el fondo hasta que acaba la medida de la muestra</t>
        </r>
      </text>
    </comment>
  </commentList>
</comments>
</file>

<file path=xl/sharedStrings.xml><?xml version="1.0" encoding="utf-8"?>
<sst xmlns="http://schemas.openxmlformats.org/spreadsheetml/2006/main" count="217" uniqueCount="75">
  <si>
    <t>ciclo</t>
  </si>
  <si>
    <t>Medidas fondo</t>
  </si>
  <si>
    <t>CPM</t>
  </si>
  <si>
    <t>ENDTIME</t>
  </si>
  <si>
    <t>T MUESTRA (s)</t>
  </si>
  <si>
    <t>CPM NETAS</t>
  </si>
  <si>
    <t>desv cpm brutas</t>
  </si>
  <si>
    <t>desv cpm netas</t>
  </si>
  <si>
    <t>X</t>
  </si>
  <si>
    <t>Y</t>
  </si>
  <si>
    <t>B</t>
  </si>
  <si>
    <t>A=</t>
  </si>
  <si>
    <t>B=</t>
  </si>
  <si>
    <t>FIT</t>
  </si>
  <si>
    <t>ln cmp</t>
  </si>
  <si>
    <r>
      <t>recta: pdte =</t>
    </r>
    <r>
      <rPr>
        <sz val="11"/>
        <color theme="1"/>
        <rFont val="Calibri"/>
        <family val="2"/>
      </rPr>
      <t>λ</t>
    </r>
  </si>
  <si>
    <t>λ</t>
  </si>
  <si>
    <t>λ (ln2/T1/2)</t>
  </si>
  <si>
    <t>T1/2=</t>
  </si>
  <si>
    <t>y=Ax+B</t>
  </si>
  <si>
    <r>
      <t>Y=-</t>
    </r>
    <r>
      <rPr>
        <sz val="11"/>
        <color theme="1"/>
        <rFont val="Calibri"/>
        <family val="2"/>
      </rPr>
      <t>λt+lnA</t>
    </r>
  </si>
  <si>
    <t>LnA</t>
  </si>
  <si>
    <t>y=</t>
  </si>
  <si>
    <t>lncpm</t>
  </si>
  <si>
    <t>x=</t>
  </si>
  <si>
    <t>t</t>
  </si>
  <si>
    <t>DIF**2</t>
  </si>
  <si>
    <t>CELDA OBJETIVO</t>
  </si>
  <si>
    <t>CELDAS QUE PUEDE VARIAR</t>
  </si>
  <si>
    <t>A</t>
  </si>
  <si>
    <t>=λ</t>
  </si>
  <si>
    <t>λ=</t>
  </si>
  <si>
    <t>AJUSTE SOLVER</t>
  </si>
  <si>
    <t>AJUSTE DATOS EXPERIMENTALES EXCEL</t>
  </si>
  <si>
    <t>para hacer el ajuste de solver puse inicialmente:</t>
  </si>
  <si>
    <t>desactivé la opción convertir variables sin restricciones en no negativas</t>
  </si>
  <si>
    <t>Condiciones iniciales ajuste solver:</t>
  </si>
  <si>
    <t>desactivada la opción convertir variables sin restricciones en no negativas</t>
  </si>
  <si>
    <t>Ajuste solver</t>
  </si>
  <si>
    <t>Resultados T1/2</t>
  </si>
  <si>
    <t>solver</t>
  </si>
  <si>
    <t xml:space="preserve">lineal </t>
  </si>
  <si>
    <t>exponencial</t>
  </si>
  <si>
    <t xml:space="preserve">linea tendencia excel </t>
  </si>
  <si>
    <t>Medidas vial muestra</t>
  </si>
  <si>
    <t>DTIME  (muestra)</t>
  </si>
  <si>
    <t>ct muestra</t>
  </si>
  <si>
    <t>ct netas</t>
  </si>
  <si>
    <t>(A PARTIR DE CPM NETAS, t=100s)</t>
  </si>
  <si>
    <t>ct muestra netas</t>
  </si>
  <si>
    <t>uct</t>
  </si>
  <si>
    <t>El dato de CPM está corregido por tiempo muerto. El valor de las cuentas totales no</t>
  </si>
  <si>
    <t>Ct muestra netas</t>
  </si>
  <si>
    <t>VALORES OBTENIDOS SOLVER</t>
  </si>
  <si>
    <t>AJUSTE DATOS EXPERIMENTALES</t>
  </si>
  <si>
    <t>Días</t>
  </si>
  <si>
    <t>ajuste datos solver:</t>
  </si>
  <si>
    <t>DIAS</t>
  </si>
  <si>
    <t>DTIME MUESTRA</t>
  </si>
  <si>
    <t>días</t>
  </si>
  <si>
    <t>mayo-julio</t>
  </si>
  <si>
    <t>noviembre-diciembre</t>
  </si>
  <si>
    <t>cpm</t>
  </si>
  <si>
    <t>exponencial sin tm</t>
  </si>
  <si>
    <t>A=404947,2613</t>
  </si>
  <si>
    <t>b=-0,104518</t>
  </si>
  <si>
    <t>columna FIT</t>
  </si>
  <si>
    <t>(FIT-Y)^2</t>
  </si>
  <si>
    <t>RESULTADOS SOLVER</t>
  </si>
  <si>
    <t>A=496567,90</t>
  </si>
  <si>
    <t>b=0,103629</t>
  </si>
  <si>
    <t>b=0,10416160</t>
  </si>
  <si>
    <t>A=420370,0</t>
  </si>
  <si>
    <t>ajuste a partir cpm netas</t>
  </si>
  <si>
    <t>t1/2=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</si>
</sst>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\-yy\ h:mm;@"/>
    <numFmt numFmtId="165" formatCode="0.00000000"/>
    <numFmt numFmtId="166" formatCode="0.000000000000"/>
    <numFmt numFmtId="167" formatCode="0.000000"/>
  </numFmts>
  <fonts count="9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8" xfId="0" applyBorder="1"/>
    <xf numFmtId="164" fontId="0" fillId="2" borderId="6" xfId="0" applyNumberFormat="1" applyFill="1" applyBorder="1" applyAlignment="1">
      <alignment horizontal="center"/>
    </xf>
    <xf numFmtId="164" fontId="0" fillId="0" borderId="8" xfId="0" applyNumberFormat="1" applyBorder="1"/>
    <xf numFmtId="0" fontId="0" fillId="3" borderId="6" xfId="0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/>
    </xf>
    <xf numFmtId="0" fontId="0" fillId="0" borderId="12" xfId="0" applyBorder="1"/>
    <xf numFmtId="0" fontId="0" fillId="0" borderId="0" xfId="0" applyAlignment="1">
      <alignment horizontal="left"/>
    </xf>
    <xf numFmtId="165" fontId="0" fillId="0" borderId="0" xfId="0" applyNumberFormat="1"/>
    <xf numFmtId="0" fontId="5" fillId="0" borderId="0" xfId="0" quotePrefix="1" applyFont="1" applyAlignment="1">
      <alignment horizontal="right"/>
    </xf>
    <xf numFmtId="0" fontId="5" fillId="4" borderId="15" xfId="0" quotePrefix="1" applyFont="1" applyFill="1" applyBorder="1" applyAlignment="1">
      <alignment horizontal="right"/>
    </xf>
    <xf numFmtId="0" fontId="0" fillId="4" borderId="0" xfId="0" applyFill="1"/>
    <xf numFmtId="166" fontId="0" fillId="4" borderId="0" xfId="0" applyNumberFormat="1" applyFill="1"/>
    <xf numFmtId="0" fontId="5" fillId="0" borderId="0" xfId="0" quotePrefix="1" applyFont="1" applyFill="1" applyBorder="1" applyAlignment="1">
      <alignment horizontal="right"/>
    </xf>
    <xf numFmtId="0" fontId="0" fillId="0" borderId="0" xfId="0" applyFill="1" applyBorder="1"/>
    <xf numFmtId="0" fontId="0" fillId="4" borderId="15" xfId="0" applyFill="1" applyBorder="1" applyAlignment="1">
      <alignment horizontal="right"/>
    </xf>
    <xf numFmtId="0" fontId="0" fillId="4" borderId="16" xfId="0" applyFill="1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4" borderId="0" xfId="0" applyFill="1" applyAlignment="1">
      <alignment horizontal="right"/>
    </xf>
    <xf numFmtId="0" fontId="0" fillId="4" borderId="0" xfId="0" quotePrefix="1" applyFill="1"/>
    <xf numFmtId="0" fontId="0" fillId="4" borderId="13" xfId="0" applyFill="1" applyBorder="1"/>
    <xf numFmtId="0" fontId="0" fillId="4" borderId="14" xfId="0" applyFill="1" applyBorder="1"/>
    <xf numFmtId="165" fontId="0" fillId="4" borderId="16" xfId="0" applyNumberFormat="1" applyFill="1" applyBorder="1"/>
    <xf numFmtId="0" fontId="4" fillId="0" borderId="0" xfId="0" applyFont="1"/>
    <xf numFmtId="165" fontId="0" fillId="0" borderId="0" xfId="0" applyNumberFormat="1" applyAlignment="1">
      <alignment horizontal="center"/>
    </xf>
    <xf numFmtId="0" fontId="0" fillId="2" borderId="3" xfId="0" applyFill="1" applyBorder="1"/>
    <xf numFmtId="1" fontId="0" fillId="2" borderId="4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64" fontId="0" fillId="2" borderId="25" xfId="0" applyNumberFormat="1" applyFill="1" applyBorder="1" applyAlignment="1">
      <alignment horizontal="center"/>
    </xf>
    <xf numFmtId="164" fontId="0" fillId="0" borderId="0" xfId="0" applyNumberFormat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4" fontId="0" fillId="3" borderId="27" xfId="0" applyNumberFormat="1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27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" fontId="0" fillId="3" borderId="2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6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7" borderId="0" xfId="0" applyNumberFormat="1" applyFont="1" applyFill="1" applyBorder="1" applyAlignment="1">
      <alignment horizontal="left"/>
    </xf>
    <xf numFmtId="0" fontId="0" fillId="7" borderId="0" xfId="0" applyFill="1" applyBorder="1" applyAlignment="1">
      <alignment horizontal="center"/>
    </xf>
    <xf numFmtId="1" fontId="8" fillId="2" borderId="0" xfId="0" applyNumberFormat="1" applyFont="1" applyFill="1" applyBorder="1" applyAlignment="1">
      <alignment horizontal="center"/>
    </xf>
    <xf numFmtId="0" fontId="0" fillId="3" borderId="25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4" fillId="4" borderId="7" xfId="0" applyFont="1" applyFill="1" applyBorder="1"/>
    <xf numFmtId="0" fontId="4" fillId="4" borderId="3" xfId="0" applyFont="1" applyFill="1" applyBorder="1"/>
    <xf numFmtId="0" fontId="4" fillId="4" borderId="25" xfId="0" applyFont="1" applyFill="1" applyBorder="1"/>
    <xf numFmtId="0" fontId="4" fillId="4" borderId="0" xfId="0" applyFont="1" applyFill="1"/>
    <xf numFmtId="2" fontId="0" fillId="3" borderId="2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7" borderId="6" xfId="0" applyNumberFormat="1" applyFill="1" applyBorder="1" applyAlignment="1">
      <alignment horizontal="center"/>
    </xf>
    <xf numFmtId="0" fontId="0" fillId="7" borderId="7" xfId="0" applyNumberFormat="1" applyFill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0" fontId="0" fillId="7" borderId="26" xfId="0" applyNumberFormat="1" applyFill="1" applyBorder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27" xfId="0" applyNumberFormat="1" applyFill="1" applyBorder="1"/>
    <xf numFmtId="0" fontId="0" fillId="7" borderId="28" xfId="0" applyNumberFormat="1" applyFill="1" applyBorder="1"/>
    <xf numFmtId="0" fontId="0" fillId="7" borderId="0" xfId="0" applyNumberFormat="1" applyFill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0" xfId="0" applyFill="1"/>
    <xf numFmtId="0" fontId="0" fillId="2" borderId="3" xfId="0" applyFill="1" applyBorder="1" applyAlignment="1">
      <alignment horizontal="center"/>
    </xf>
    <xf numFmtId="164" fontId="0" fillId="2" borderId="25" xfId="0" applyNumberFormat="1" applyFill="1" applyBorder="1"/>
    <xf numFmtId="164" fontId="0" fillId="2" borderId="0" xfId="0" applyNumberFormat="1" applyFill="1"/>
    <xf numFmtId="0" fontId="0" fillId="3" borderId="3" xfId="0" applyFill="1" applyBorder="1" applyAlignment="1">
      <alignment horizontal="center"/>
    </xf>
    <xf numFmtId="0" fontId="0" fillId="3" borderId="0" xfId="0" applyFill="1"/>
    <xf numFmtId="164" fontId="0" fillId="3" borderId="25" xfId="0" applyNumberFormat="1" applyFill="1" applyBorder="1" applyAlignment="1">
      <alignment horizontal="center"/>
    </xf>
    <xf numFmtId="164" fontId="0" fillId="3" borderId="0" xfId="0" applyNumberFormat="1" applyFill="1"/>
    <xf numFmtId="0" fontId="0" fillId="3" borderId="28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0" fillId="0" borderId="0" xfId="0" applyAlignment="1"/>
    <xf numFmtId="10" fontId="0" fillId="0" borderId="0" xfId="0" applyNumberFormat="1"/>
    <xf numFmtId="0" fontId="4" fillId="4" borderId="16" xfId="0" applyFont="1" applyFill="1" applyBorder="1"/>
    <xf numFmtId="0" fontId="0" fillId="8" borderId="0" xfId="0" applyFill="1"/>
    <xf numFmtId="0" fontId="5" fillId="4" borderId="0" xfId="0" quotePrefix="1" applyFont="1" applyFill="1" applyAlignment="1">
      <alignment horizontal="right"/>
    </xf>
    <xf numFmtId="167" fontId="0" fillId="4" borderId="0" xfId="0" applyNumberFormat="1" applyFill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2" xfId="0" applyFill="1" applyBorder="1"/>
    <xf numFmtId="0" fontId="4" fillId="4" borderId="23" xfId="0" applyFont="1" applyFill="1" applyBorder="1"/>
    <xf numFmtId="0" fontId="4" fillId="4" borderId="24" xfId="0" applyFont="1" applyFill="1" applyBorder="1"/>
    <xf numFmtId="165" fontId="4" fillId="4" borderId="16" xfId="0" applyNumberFormat="1" applyFont="1" applyFill="1" applyBorder="1"/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2" borderId="26" xfId="0" applyNumberFormat="1" applyFill="1" applyBorder="1"/>
    <xf numFmtId="164" fontId="0" fillId="2" borderId="27" xfId="0" applyNumberFormat="1" applyFill="1" applyBorder="1"/>
    <xf numFmtId="164" fontId="0" fillId="2" borderId="28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5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left"/>
    </xf>
    <xf numFmtId="1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9381386701662293"/>
                  <c:y val="-0.59543963254593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300" baseline="0"/>
                      <a:t>y = 496.567,75790377e</a:t>
                    </a:r>
                    <a:r>
                      <a:rPr lang="en-US" sz="1300" baseline="30000"/>
                      <a:t>-0,10362888x</a:t>
                    </a:r>
                    <a:r>
                      <a:rPr lang="en-US" sz="1300" baseline="0"/>
                      <a:t/>
                    </a:r>
                    <a:br>
                      <a:rPr lang="en-US" sz="1300" baseline="0"/>
                    </a:br>
                    <a:r>
                      <a:rPr lang="en-US" sz="1300" baseline="0"/>
                      <a:t>R² = 0,99972491</a:t>
                    </a:r>
                    <a:endParaRPr lang="en-US" sz="1300"/>
                  </a:p>
                </c:rich>
              </c:tx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'ajuste exponencial'!$J$4:$J$693</c:f>
              <c:numCache>
                <c:formatCode>General</c:formatCode>
                <c:ptCount val="690"/>
                <c:pt idx="0">
                  <c:v>0</c:v>
                </c:pt>
                <c:pt idx="1">
                  <c:v>4.5254629585542716E-3</c:v>
                </c:pt>
                <c:pt idx="2">
                  <c:v>9.0509259243845008E-3</c:v>
                </c:pt>
                <c:pt idx="3">
                  <c:v>1.357638889021473E-2</c:v>
                </c:pt>
                <c:pt idx="4">
                  <c:v>1.8101851848769002E-2</c:v>
                </c:pt>
                <c:pt idx="5">
                  <c:v>2.2638888884102926E-2</c:v>
                </c:pt>
                <c:pt idx="6">
                  <c:v>2.7164351849933155E-2</c:v>
                </c:pt>
                <c:pt idx="7">
                  <c:v>3.1689814815763384E-2</c:v>
                </c:pt>
                <c:pt idx="8">
                  <c:v>3.6215277774317656E-2</c:v>
                </c:pt>
                <c:pt idx="9">
                  <c:v>4.0740740740147885E-2</c:v>
                </c:pt>
                <c:pt idx="10">
                  <c:v>4.5277777775481809E-2</c:v>
                </c:pt>
                <c:pt idx="11">
                  <c:v>4.9803240741312038E-2</c:v>
                </c:pt>
                <c:pt idx="12">
                  <c:v>5.4340277776645962E-2</c:v>
                </c:pt>
                <c:pt idx="13">
                  <c:v>5.8865740742476191E-2</c:v>
                </c:pt>
                <c:pt idx="14">
                  <c:v>6.1168981483206153E-2</c:v>
                </c:pt>
                <c:pt idx="15">
                  <c:v>6.7928240736364387E-2</c:v>
                </c:pt>
                <c:pt idx="16">
                  <c:v>7.2453703702194616E-2</c:v>
                </c:pt>
                <c:pt idx="17">
                  <c:v>7.4756944442924578E-2</c:v>
                </c:pt>
                <c:pt idx="18">
                  <c:v>8.1504629626579117E-2</c:v>
                </c:pt>
                <c:pt idx="19">
                  <c:v>8.6018518515629694E-2</c:v>
                </c:pt>
                <c:pt idx="20">
                  <c:v>9.0543981481459923E-2</c:v>
                </c:pt>
                <c:pt idx="21">
                  <c:v>9.5069444440014195E-2</c:v>
                </c:pt>
                <c:pt idx="22">
                  <c:v>9.9594907405844424E-2</c:v>
                </c:pt>
                <c:pt idx="23">
                  <c:v>0.10413194444117835</c:v>
                </c:pt>
                <c:pt idx="24">
                  <c:v>0.10865740740700858</c:v>
                </c:pt>
                <c:pt idx="25">
                  <c:v>0.11318287036556285</c:v>
                </c:pt>
                <c:pt idx="26">
                  <c:v>0.11770833333139308</c:v>
                </c:pt>
                <c:pt idx="27">
                  <c:v>0.12223379629722331</c:v>
                </c:pt>
                <c:pt idx="28">
                  <c:v>0.12674768518627388</c:v>
                </c:pt>
                <c:pt idx="29">
                  <c:v>0.13127314814482816</c:v>
                </c:pt>
                <c:pt idx="30">
                  <c:v>1.7171643518522615</c:v>
                </c:pt>
                <c:pt idx="31">
                  <c:v>1.7218402777725714</c:v>
                </c:pt>
                <c:pt idx="32">
                  <c:v>1.7265162037001573</c:v>
                </c:pt>
                <c:pt idx="33">
                  <c:v>1.7311921296277433</c:v>
                </c:pt>
                <c:pt idx="34">
                  <c:v>1.7358564814785495</c:v>
                </c:pt>
                <c:pt idx="35">
                  <c:v>1.7405324074061355</c:v>
                </c:pt>
                <c:pt idx="36">
                  <c:v>1.7452083333337214</c:v>
                </c:pt>
                <c:pt idx="37">
                  <c:v>1.7498726851845277</c:v>
                </c:pt>
                <c:pt idx="38">
                  <c:v>1.7545486111121136</c:v>
                </c:pt>
                <c:pt idx="39">
                  <c:v>1.7592245370324235</c:v>
                </c:pt>
                <c:pt idx="40">
                  <c:v>1.7639120370367891</c:v>
                </c:pt>
                <c:pt idx="41">
                  <c:v>1.768587962964375</c:v>
                </c:pt>
                <c:pt idx="42">
                  <c:v>1.773263888884685</c:v>
                </c:pt>
                <c:pt idx="43">
                  <c:v>1.7779282407354913</c:v>
                </c:pt>
                <c:pt idx="44">
                  <c:v>1.7802430555530009</c:v>
                </c:pt>
                <c:pt idx="45">
                  <c:v>1.7872916666674428</c:v>
                </c:pt>
                <c:pt idx="46">
                  <c:v>1.7919675925877527</c:v>
                </c:pt>
                <c:pt idx="47">
                  <c:v>1.7942708333284827</c:v>
                </c:pt>
                <c:pt idx="48">
                  <c:v>1.8013194444429246</c:v>
                </c:pt>
                <c:pt idx="49">
                  <c:v>1.8059953703705105</c:v>
                </c:pt>
                <c:pt idx="50">
                  <c:v>1.8106712962908205</c:v>
                </c:pt>
                <c:pt idx="51">
                  <c:v>1.8153472222184064</c:v>
                </c:pt>
                <c:pt idx="52">
                  <c:v>1.8200115740692127</c:v>
                </c:pt>
                <c:pt idx="53">
                  <c:v>1.8246874999967986</c:v>
                </c:pt>
                <c:pt idx="54">
                  <c:v>1.8293750000011642</c:v>
                </c:pt>
                <c:pt idx="55">
                  <c:v>1.8340509259214741</c:v>
                </c:pt>
                <c:pt idx="56">
                  <c:v>1.83872685184906</c:v>
                </c:pt>
                <c:pt idx="57">
                  <c:v>1.8434143518534256</c:v>
                </c:pt>
                <c:pt idx="58">
                  <c:v>1.8481134259272949</c:v>
                </c:pt>
                <c:pt idx="59">
                  <c:v>1.8527893518476048</c:v>
                </c:pt>
                <c:pt idx="60">
                  <c:v>1.8732060185138835</c:v>
                </c:pt>
                <c:pt idx="61">
                  <c:v>1.8778819444414694</c:v>
                </c:pt>
                <c:pt idx="62">
                  <c:v>1.8825578703690553</c:v>
                </c:pt>
                <c:pt idx="63">
                  <c:v>1.8872222222198616</c:v>
                </c:pt>
                <c:pt idx="64">
                  <c:v>1.8919097222169512</c:v>
                </c:pt>
                <c:pt idx="65">
                  <c:v>1.8965856481445371</c:v>
                </c:pt>
                <c:pt idx="66">
                  <c:v>1.901261574072123</c:v>
                </c:pt>
                <c:pt idx="67">
                  <c:v>1.905937499999709</c:v>
                </c:pt>
                <c:pt idx="68">
                  <c:v>1.9106249999967986</c:v>
                </c:pt>
                <c:pt idx="69">
                  <c:v>1.9152893518476048</c:v>
                </c:pt>
                <c:pt idx="70">
                  <c:v>1.9199537036984111</c:v>
                </c:pt>
                <c:pt idx="71">
                  <c:v>1.9246180555564933</c:v>
                </c:pt>
                <c:pt idx="72">
                  <c:v>1.929305555553583</c:v>
                </c:pt>
                <c:pt idx="73">
                  <c:v>1.9339699074043892</c:v>
                </c:pt>
                <c:pt idx="74">
                  <c:v>1.9362847222218988</c:v>
                </c:pt>
                <c:pt idx="75">
                  <c:v>1.9433217592595611</c:v>
                </c:pt>
                <c:pt idx="76">
                  <c:v>1.947997685179871</c:v>
                </c:pt>
                <c:pt idx="77">
                  <c:v>1.9503124999973807</c:v>
                </c:pt>
                <c:pt idx="78">
                  <c:v>1.9573495370350429</c:v>
                </c:pt>
                <c:pt idx="79">
                  <c:v>1.9620254629626288</c:v>
                </c:pt>
                <c:pt idx="80">
                  <c:v>1.9666898148134351</c:v>
                </c:pt>
                <c:pt idx="81">
                  <c:v>1.971365740741021</c:v>
                </c:pt>
                <c:pt idx="82">
                  <c:v>1.9760300925918273</c:v>
                </c:pt>
                <c:pt idx="83">
                  <c:v>1.9807175925889169</c:v>
                </c:pt>
                <c:pt idx="84">
                  <c:v>1.9853935185165028</c:v>
                </c:pt>
                <c:pt idx="85">
                  <c:v>1.9900694444440887</c:v>
                </c:pt>
                <c:pt idx="86">
                  <c:v>1.9947453703716747</c:v>
                </c:pt>
                <c:pt idx="87">
                  <c:v>1.9994097222224809</c:v>
                </c:pt>
                <c:pt idx="88">
                  <c:v>2.0040856481427909</c:v>
                </c:pt>
                <c:pt idx="89">
                  <c:v>2.0087615740703768</c:v>
                </c:pt>
                <c:pt idx="90">
                  <c:v>2.8851736111100763</c:v>
                </c:pt>
                <c:pt idx="91">
                  <c:v>2.8898495370376622</c:v>
                </c:pt>
                <c:pt idx="92">
                  <c:v>2.8945254629579722</c:v>
                </c:pt>
                <c:pt idx="93">
                  <c:v>2.8992013888855581</c:v>
                </c:pt>
                <c:pt idx="94">
                  <c:v>2.903877314813144</c:v>
                </c:pt>
                <c:pt idx="95">
                  <c:v>2.9085416666639503</c:v>
                </c:pt>
                <c:pt idx="96">
                  <c:v>2.9132291666683159</c:v>
                </c:pt>
                <c:pt idx="97">
                  <c:v>2.9178935185191222</c:v>
                </c:pt>
                <c:pt idx="98">
                  <c:v>2.9225694444394321</c:v>
                </c:pt>
                <c:pt idx="99">
                  <c:v>2.9272337962975143</c:v>
                </c:pt>
                <c:pt idx="100">
                  <c:v>2.9318981481483206</c:v>
                </c:pt>
                <c:pt idx="101">
                  <c:v>2.9365856481454102</c:v>
                </c:pt>
                <c:pt idx="102">
                  <c:v>2.9412499999962165</c:v>
                </c:pt>
                <c:pt idx="103">
                  <c:v>2.9459375000005821</c:v>
                </c:pt>
                <c:pt idx="104">
                  <c:v>2.948240740741312</c:v>
                </c:pt>
                <c:pt idx="105">
                  <c:v>2.9552777777789743</c:v>
                </c:pt>
                <c:pt idx="106">
                  <c:v>2.9599652777760639</c:v>
                </c:pt>
                <c:pt idx="107">
                  <c:v>2.9622569444400142</c:v>
                </c:pt>
                <c:pt idx="108">
                  <c:v>2.9692939814776764</c:v>
                </c:pt>
                <c:pt idx="109">
                  <c:v>2.9739699074052623</c:v>
                </c:pt>
                <c:pt idx="110">
                  <c:v>2.9786342592560686</c:v>
                </c:pt>
                <c:pt idx="111">
                  <c:v>2.9833101851836545</c:v>
                </c:pt>
                <c:pt idx="112">
                  <c:v>2.9879861111112405</c:v>
                </c:pt>
                <c:pt idx="113">
                  <c:v>2.9926620370315504</c:v>
                </c:pt>
                <c:pt idx="114">
                  <c:v>2.9973379629591363</c:v>
                </c:pt>
                <c:pt idx="115">
                  <c:v>3.0020138888867223</c:v>
                </c:pt>
                <c:pt idx="116">
                  <c:v>3.0066782407375285</c:v>
                </c:pt>
                <c:pt idx="117">
                  <c:v>3.0113425925883348</c:v>
                </c:pt>
                <c:pt idx="118">
                  <c:v>3.0160185185159207</c:v>
                </c:pt>
                <c:pt idx="119">
                  <c:v>3.020682870366727</c:v>
                </c:pt>
                <c:pt idx="120">
                  <c:v>4.1012384259229293</c:v>
                </c:pt>
                <c:pt idx="121">
                  <c:v>4.1059143518505152</c:v>
                </c:pt>
                <c:pt idx="122">
                  <c:v>4.1106018518476048</c:v>
                </c:pt>
                <c:pt idx="123">
                  <c:v>4.1152777777751908</c:v>
                </c:pt>
                <c:pt idx="124">
                  <c:v>4.1199537037027767</c:v>
                </c:pt>
                <c:pt idx="125">
                  <c:v>4.124618055553583</c:v>
                </c:pt>
                <c:pt idx="126">
                  <c:v>4.1292939814811689</c:v>
                </c:pt>
                <c:pt idx="127">
                  <c:v>4.1339699074087548</c:v>
                </c:pt>
                <c:pt idx="128">
                  <c:v>4.1386342592595611</c:v>
                </c:pt>
                <c:pt idx="129">
                  <c:v>4.1432986111103673</c:v>
                </c:pt>
                <c:pt idx="130">
                  <c:v>4.147986111107457</c:v>
                </c:pt>
                <c:pt idx="131">
                  <c:v>4.1526504629582632</c:v>
                </c:pt>
                <c:pt idx="132">
                  <c:v>4.1573263888858492</c:v>
                </c:pt>
                <c:pt idx="133">
                  <c:v>4.1620023148134351</c:v>
                </c:pt>
                <c:pt idx="134">
                  <c:v>4.1643171296309447</c:v>
                </c:pt>
                <c:pt idx="135">
                  <c:v>4.1713657407381106</c:v>
                </c:pt>
                <c:pt idx="136">
                  <c:v>4.1760300925889169</c:v>
                </c:pt>
                <c:pt idx="137">
                  <c:v>4.1783449074064265</c:v>
                </c:pt>
                <c:pt idx="138">
                  <c:v>4.1853819444440887</c:v>
                </c:pt>
                <c:pt idx="139">
                  <c:v>4.1900694444411783</c:v>
                </c:pt>
                <c:pt idx="140">
                  <c:v>4.1947453703687643</c:v>
                </c:pt>
                <c:pt idx="141">
                  <c:v>4.1994212962963502</c:v>
                </c:pt>
                <c:pt idx="142">
                  <c:v>4.2040856481471565</c:v>
                </c:pt>
                <c:pt idx="143">
                  <c:v>4.2087499999979627</c:v>
                </c:pt>
                <c:pt idx="144">
                  <c:v>4.2134259259255487</c:v>
                </c:pt>
                <c:pt idx="145">
                  <c:v>4.2180902777763549</c:v>
                </c:pt>
                <c:pt idx="146">
                  <c:v>4.2227662037039408</c:v>
                </c:pt>
                <c:pt idx="147">
                  <c:v>4.2274421296242508</c:v>
                </c:pt>
                <c:pt idx="148">
                  <c:v>4.232106481482333</c:v>
                </c:pt>
                <c:pt idx="149">
                  <c:v>4.236782407402643</c:v>
                </c:pt>
                <c:pt idx="150">
                  <c:v>5.8822800925918273</c:v>
                </c:pt>
                <c:pt idx="151">
                  <c:v>5.8869444444426335</c:v>
                </c:pt>
                <c:pt idx="152">
                  <c:v>5.8915972222239361</c:v>
                </c:pt>
                <c:pt idx="153">
                  <c:v>5.8962615740747424</c:v>
                </c:pt>
                <c:pt idx="154">
                  <c:v>5.9009259259255487</c:v>
                </c:pt>
                <c:pt idx="155">
                  <c:v>5.9056018518531346</c:v>
                </c:pt>
                <c:pt idx="156">
                  <c:v>5.9102662037039408</c:v>
                </c:pt>
                <c:pt idx="157">
                  <c:v>5.9149421296242508</c:v>
                </c:pt>
                <c:pt idx="158">
                  <c:v>5.919606481482333</c:v>
                </c:pt>
                <c:pt idx="159">
                  <c:v>5.924282407402643</c:v>
                </c:pt>
                <c:pt idx="160">
                  <c:v>5.9289467592607252</c:v>
                </c:pt>
                <c:pt idx="161">
                  <c:v>5.9336111111115315</c:v>
                </c:pt>
                <c:pt idx="162">
                  <c:v>5.9382754629623378</c:v>
                </c:pt>
                <c:pt idx="163">
                  <c:v>5.9429629629594274</c:v>
                </c:pt>
                <c:pt idx="164">
                  <c:v>5.9452662037001573</c:v>
                </c:pt>
                <c:pt idx="165">
                  <c:v>5.9523032407378196</c:v>
                </c:pt>
                <c:pt idx="166">
                  <c:v>5.9569791666654055</c:v>
                </c:pt>
                <c:pt idx="167">
                  <c:v>5.9592939814829151</c:v>
                </c:pt>
                <c:pt idx="168">
                  <c:v>5.9663310185133014</c:v>
                </c:pt>
                <c:pt idx="169">
                  <c:v>5.9709953703713836</c:v>
                </c:pt>
                <c:pt idx="170">
                  <c:v>5.9756712962916936</c:v>
                </c:pt>
                <c:pt idx="171">
                  <c:v>5.9803472222192795</c:v>
                </c:pt>
                <c:pt idx="172">
                  <c:v>5.9850115740700858</c:v>
                </c:pt>
                <c:pt idx="173">
                  <c:v>5.9896874999976717</c:v>
                </c:pt>
                <c:pt idx="174">
                  <c:v>5.9943634259252576</c:v>
                </c:pt>
                <c:pt idx="175">
                  <c:v>5.9990277777760639</c:v>
                </c:pt>
                <c:pt idx="176">
                  <c:v>6.0037037037036498</c:v>
                </c:pt>
                <c:pt idx="177">
                  <c:v>6.0083680555544561</c:v>
                </c:pt>
                <c:pt idx="178">
                  <c:v>6.0130555555515457</c:v>
                </c:pt>
                <c:pt idx="179">
                  <c:v>6.017719907402352</c:v>
                </c:pt>
                <c:pt idx="180">
                  <c:v>7.7859143518508063</c:v>
                </c:pt>
                <c:pt idx="181">
                  <c:v>7.7905787037016125</c:v>
                </c:pt>
                <c:pt idx="182">
                  <c:v>7.7952430555524188</c:v>
                </c:pt>
                <c:pt idx="183">
                  <c:v>7.7999074074032251</c:v>
                </c:pt>
                <c:pt idx="184">
                  <c:v>7.8045601851845277</c:v>
                </c:pt>
                <c:pt idx="185">
                  <c:v>7.8092245370353339</c:v>
                </c:pt>
                <c:pt idx="186">
                  <c:v>7.8139004629629198</c:v>
                </c:pt>
                <c:pt idx="187">
                  <c:v>7.8185532407369465</c:v>
                </c:pt>
                <c:pt idx="188">
                  <c:v>7.823206018518249</c:v>
                </c:pt>
                <c:pt idx="189">
                  <c:v>7.827881944445835</c:v>
                </c:pt>
                <c:pt idx="190">
                  <c:v>7.8325462962966412</c:v>
                </c:pt>
                <c:pt idx="191">
                  <c:v>7.8371990740706678</c:v>
                </c:pt>
                <c:pt idx="192">
                  <c:v>7.8418749999982538</c:v>
                </c:pt>
                <c:pt idx="193">
                  <c:v>7.84653935184906</c:v>
                </c:pt>
                <c:pt idx="194">
                  <c:v>7.84884259258979</c:v>
                </c:pt>
                <c:pt idx="195">
                  <c:v>7.8558449074043892</c:v>
                </c:pt>
                <c:pt idx="196">
                  <c:v>7.8605208333319752</c:v>
                </c:pt>
                <c:pt idx="197">
                  <c:v>7.8628240740727051</c:v>
                </c:pt>
                <c:pt idx="198">
                  <c:v>7.8698495370335877</c:v>
                </c:pt>
                <c:pt idx="199">
                  <c:v>7.874513888884394</c:v>
                </c:pt>
                <c:pt idx="200">
                  <c:v>7.8791898148119799</c:v>
                </c:pt>
                <c:pt idx="201">
                  <c:v>7.8838541666627862</c:v>
                </c:pt>
                <c:pt idx="202">
                  <c:v>7.8885069444440887</c:v>
                </c:pt>
                <c:pt idx="203">
                  <c:v>7.8931828703716747</c:v>
                </c:pt>
                <c:pt idx="204">
                  <c:v>7.8978472222224809</c:v>
                </c:pt>
                <c:pt idx="205">
                  <c:v>7.9025231481427909</c:v>
                </c:pt>
                <c:pt idx="206">
                  <c:v>7.9071875000008731</c:v>
                </c:pt>
                <c:pt idx="207">
                  <c:v>7.9118634259211831</c:v>
                </c:pt>
                <c:pt idx="208">
                  <c:v>7.9165277777792653</c:v>
                </c:pt>
                <c:pt idx="209">
                  <c:v>7.9211921296300716</c:v>
                </c:pt>
                <c:pt idx="210">
                  <c:v>12.73667824074073</c:v>
                </c:pt>
                <c:pt idx="211">
                  <c:v>12.741342592591536</c:v>
                </c:pt>
                <c:pt idx="212">
                  <c:v>12.745995370365563</c:v>
                </c:pt>
                <c:pt idx="213">
                  <c:v>12.750648148146865</c:v>
                </c:pt>
                <c:pt idx="214">
                  <c:v>12.755300925920892</c:v>
                </c:pt>
                <c:pt idx="215">
                  <c:v>12.759976851848478</c:v>
                </c:pt>
                <c:pt idx="216">
                  <c:v>12.764629629629781</c:v>
                </c:pt>
                <c:pt idx="217">
                  <c:v>12.769293981480587</c:v>
                </c:pt>
                <c:pt idx="218">
                  <c:v>12.773946759254613</c:v>
                </c:pt>
                <c:pt idx="219">
                  <c:v>12.778611111112696</c:v>
                </c:pt>
                <c:pt idx="220">
                  <c:v>12.783263888886722</c:v>
                </c:pt>
                <c:pt idx="221">
                  <c:v>12.787916666668025</c:v>
                </c:pt>
                <c:pt idx="222">
                  <c:v>12.792569444442051</c:v>
                </c:pt>
                <c:pt idx="223">
                  <c:v>12.797222222223354</c:v>
                </c:pt>
                <c:pt idx="224">
                  <c:v>12.799513888887304</c:v>
                </c:pt>
                <c:pt idx="225">
                  <c:v>12.806516203701904</c:v>
                </c:pt>
                <c:pt idx="226">
                  <c:v>12.811168981483206</c:v>
                </c:pt>
                <c:pt idx="227">
                  <c:v>12.813460648147156</c:v>
                </c:pt>
                <c:pt idx="228">
                  <c:v>12.820474537038535</c:v>
                </c:pt>
                <c:pt idx="229">
                  <c:v>12.825138888889342</c:v>
                </c:pt>
                <c:pt idx="230">
                  <c:v>12.829791666663368</c:v>
                </c:pt>
                <c:pt idx="231">
                  <c:v>12.834444444444671</c:v>
                </c:pt>
                <c:pt idx="232">
                  <c:v>12.839097222218697</c:v>
                </c:pt>
                <c:pt idx="233">
                  <c:v>12.84375</c:v>
                </c:pt>
                <c:pt idx="234">
                  <c:v>12.848414351850806</c:v>
                </c:pt>
                <c:pt idx="235">
                  <c:v>12.853067129624833</c:v>
                </c:pt>
                <c:pt idx="236">
                  <c:v>12.857731481482915</c:v>
                </c:pt>
                <c:pt idx="237">
                  <c:v>12.862384259256942</c:v>
                </c:pt>
                <c:pt idx="238">
                  <c:v>12.867037037038244</c:v>
                </c:pt>
                <c:pt idx="239">
                  <c:v>12.871689814812271</c:v>
                </c:pt>
                <c:pt idx="240">
                  <c:v>12.935162037036207</c:v>
                </c:pt>
                <c:pt idx="241">
                  <c:v>12.939826388887013</c:v>
                </c:pt>
                <c:pt idx="242">
                  <c:v>12.944479166668316</c:v>
                </c:pt>
                <c:pt idx="243">
                  <c:v>12.949131944442343</c:v>
                </c:pt>
                <c:pt idx="244">
                  <c:v>12.953796296293149</c:v>
                </c:pt>
                <c:pt idx="245">
                  <c:v>12.958449074074451</c:v>
                </c:pt>
                <c:pt idx="246">
                  <c:v>12.963113425925258</c:v>
                </c:pt>
                <c:pt idx="247">
                  <c:v>12.967766203699284</c:v>
                </c:pt>
                <c:pt idx="248">
                  <c:v>12.972418981480587</c:v>
                </c:pt>
                <c:pt idx="249">
                  <c:v>12.977071759254613</c:v>
                </c:pt>
                <c:pt idx="250">
                  <c:v>12.981724537035916</c:v>
                </c:pt>
                <c:pt idx="251">
                  <c:v>12.986388888886722</c:v>
                </c:pt>
                <c:pt idx="252">
                  <c:v>12.991053240737529</c:v>
                </c:pt>
                <c:pt idx="253">
                  <c:v>12.995706018518831</c:v>
                </c:pt>
                <c:pt idx="254">
                  <c:v>12.998009259259561</c:v>
                </c:pt>
                <c:pt idx="255">
                  <c:v>13.00501157407416</c:v>
                </c:pt>
                <c:pt idx="256">
                  <c:v>13.009675925924967</c:v>
                </c:pt>
                <c:pt idx="257">
                  <c:v>13.011967592588917</c:v>
                </c:pt>
                <c:pt idx="258">
                  <c:v>13.018981481480296</c:v>
                </c:pt>
                <c:pt idx="259">
                  <c:v>13.023634259254322</c:v>
                </c:pt>
                <c:pt idx="260">
                  <c:v>13.028287037035625</c:v>
                </c:pt>
                <c:pt idx="261">
                  <c:v>13.032951388886431</c:v>
                </c:pt>
                <c:pt idx="262">
                  <c:v>13.037615740737238</c:v>
                </c:pt>
                <c:pt idx="263">
                  <c:v>13.04226851851854</c:v>
                </c:pt>
                <c:pt idx="264">
                  <c:v>13.046921296292567</c:v>
                </c:pt>
                <c:pt idx="265">
                  <c:v>13.051574074073869</c:v>
                </c:pt>
                <c:pt idx="266">
                  <c:v>13.056226851847896</c:v>
                </c:pt>
                <c:pt idx="267">
                  <c:v>13.060879629629198</c:v>
                </c:pt>
                <c:pt idx="268">
                  <c:v>13.065532407403225</c:v>
                </c:pt>
                <c:pt idx="269">
                  <c:v>13.070173611107748</c:v>
                </c:pt>
                <c:pt idx="270">
                  <c:v>13.715092592588917</c:v>
                </c:pt>
                <c:pt idx="271">
                  <c:v>13.719745370370219</c:v>
                </c:pt>
                <c:pt idx="272">
                  <c:v>13.724398148144246</c:v>
                </c:pt>
                <c:pt idx="273">
                  <c:v>13.729062499995052</c:v>
                </c:pt>
                <c:pt idx="274">
                  <c:v>13.733715277776355</c:v>
                </c:pt>
                <c:pt idx="275">
                  <c:v>13.738368055550382</c:v>
                </c:pt>
                <c:pt idx="276">
                  <c:v>13.743009259254904</c:v>
                </c:pt>
                <c:pt idx="277">
                  <c:v>13.747673611105711</c:v>
                </c:pt>
                <c:pt idx="278">
                  <c:v>13.752326388887013</c:v>
                </c:pt>
                <c:pt idx="279">
                  <c:v>13.756967592591536</c:v>
                </c:pt>
                <c:pt idx="280">
                  <c:v>13.761620370365563</c:v>
                </c:pt>
                <c:pt idx="281">
                  <c:v>13.766273148146865</c:v>
                </c:pt>
                <c:pt idx="282">
                  <c:v>13.770937499997672</c:v>
                </c:pt>
                <c:pt idx="283">
                  <c:v>13.775578703702195</c:v>
                </c:pt>
                <c:pt idx="284">
                  <c:v>13.777870370366145</c:v>
                </c:pt>
                <c:pt idx="285">
                  <c:v>13.784872685180744</c:v>
                </c:pt>
                <c:pt idx="286">
                  <c:v>13.789525462962047</c:v>
                </c:pt>
                <c:pt idx="287">
                  <c:v>13.791817129625997</c:v>
                </c:pt>
                <c:pt idx="288">
                  <c:v>13.798831018517376</c:v>
                </c:pt>
                <c:pt idx="289">
                  <c:v>13.803483796291403</c:v>
                </c:pt>
                <c:pt idx="290">
                  <c:v>13.808124999995925</c:v>
                </c:pt>
                <c:pt idx="291">
                  <c:v>13.812777777777228</c:v>
                </c:pt>
                <c:pt idx="292">
                  <c:v>13.817430555551255</c:v>
                </c:pt>
                <c:pt idx="293">
                  <c:v>13.822094907402061</c:v>
                </c:pt>
                <c:pt idx="294">
                  <c:v>13.826747685183364</c:v>
                </c:pt>
                <c:pt idx="295">
                  <c:v>13.831400462964666</c:v>
                </c:pt>
                <c:pt idx="296">
                  <c:v>13.836041666661913</c:v>
                </c:pt>
                <c:pt idx="297">
                  <c:v>13.840694444443216</c:v>
                </c:pt>
                <c:pt idx="298">
                  <c:v>13.845347222217242</c:v>
                </c:pt>
                <c:pt idx="299">
                  <c:v>13.850011574075324</c:v>
                </c:pt>
                <c:pt idx="300">
                  <c:v>13.879768518519995</c:v>
                </c:pt>
                <c:pt idx="301">
                  <c:v>13.884421296294022</c:v>
                </c:pt>
                <c:pt idx="302">
                  <c:v>13.889074074075324</c:v>
                </c:pt>
                <c:pt idx="303">
                  <c:v>13.893726851849351</c:v>
                </c:pt>
                <c:pt idx="304">
                  <c:v>13.898391203700157</c:v>
                </c:pt>
                <c:pt idx="305">
                  <c:v>13.90304398148146</c:v>
                </c:pt>
                <c:pt idx="306">
                  <c:v>13.907696759255487</c:v>
                </c:pt>
                <c:pt idx="307">
                  <c:v>13.912349537036789</c:v>
                </c:pt>
                <c:pt idx="308">
                  <c:v>13.917002314810816</c:v>
                </c:pt>
                <c:pt idx="309">
                  <c:v>13.921666666661622</c:v>
                </c:pt>
                <c:pt idx="310">
                  <c:v>13.926319444442925</c:v>
                </c:pt>
                <c:pt idx="311">
                  <c:v>13.930972222216951</c:v>
                </c:pt>
                <c:pt idx="312">
                  <c:v>13.935636574075033</c:v>
                </c:pt>
                <c:pt idx="313">
                  <c:v>13.94028935184906</c:v>
                </c:pt>
                <c:pt idx="314">
                  <c:v>13.94258101851301</c:v>
                </c:pt>
                <c:pt idx="315">
                  <c:v>13.949583333334886</c:v>
                </c:pt>
                <c:pt idx="316">
                  <c:v>13.954224537032133</c:v>
                </c:pt>
                <c:pt idx="317">
                  <c:v>13.956527777772862</c:v>
                </c:pt>
                <c:pt idx="318">
                  <c:v>13.963541666664241</c:v>
                </c:pt>
                <c:pt idx="319">
                  <c:v>13.968194444445544</c:v>
                </c:pt>
                <c:pt idx="320">
                  <c:v>13.972847222219571</c:v>
                </c:pt>
                <c:pt idx="321">
                  <c:v>13.977534722223936</c:v>
                </c:pt>
                <c:pt idx="322">
                  <c:v>13.982187499997963</c:v>
                </c:pt>
                <c:pt idx="323">
                  <c:v>13.986840277779265</c:v>
                </c:pt>
                <c:pt idx="324">
                  <c:v>13.991493055553292</c:v>
                </c:pt>
                <c:pt idx="325">
                  <c:v>13.996145833334594</c:v>
                </c:pt>
                <c:pt idx="326">
                  <c:v>14.000787037031841</c:v>
                </c:pt>
                <c:pt idx="327">
                  <c:v>14.005451388889924</c:v>
                </c:pt>
                <c:pt idx="328">
                  <c:v>14.01010416666395</c:v>
                </c:pt>
                <c:pt idx="329">
                  <c:v>14.014768518514757</c:v>
                </c:pt>
                <c:pt idx="330">
                  <c:v>15.872349537035916</c:v>
                </c:pt>
                <c:pt idx="331">
                  <c:v>15.876990740740439</c:v>
                </c:pt>
                <c:pt idx="332">
                  <c:v>15.881655092591245</c:v>
                </c:pt>
                <c:pt idx="333">
                  <c:v>15.886296296295768</c:v>
                </c:pt>
                <c:pt idx="334">
                  <c:v>15.890949074069795</c:v>
                </c:pt>
                <c:pt idx="335">
                  <c:v>15.895601851851097</c:v>
                </c:pt>
                <c:pt idx="336">
                  <c:v>15.900254629625124</c:v>
                </c:pt>
                <c:pt idx="337">
                  <c:v>15.904884259260143</c:v>
                </c:pt>
                <c:pt idx="338">
                  <c:v>15.90953703703417</c:v>
                </c:pt>
                <c:pt idx="339">
                  <c:v>15.914189814815472</c:v>
                </c:pt>
                <c:pt idx="340">
                  <c:v>15.918842592589499</c:v>
                </c:pt>
                <c:pt idx="341">
                  <c:v>15.923495370370802</c:v>
                </c:pt>
                <c:pt idx="342">
                  <c:v>15.928136574075324</c:v>
                </c:pt>
                <c:pt idx="343">
                  <c:v>15.932789351849351</c:v>
                </c:pt>
                <c:pt idx="344">
                  <c:v>15.935092592590081</c:v>
                </c:pt>
                <c:pt idx="345">
                  <c:v>15.94209490740468</c:v>
                </c:pt>
                <c:pt idx="346">
                  <c:v>15.946736111109203</c:v>
                </c:pt>
                <c:pt idx="347">
                  <c:v>15.949027777773154</c:v>
                </c:pt>
                <c:pt idx="348">
                  <c:v>15.956030092587753</c:v>
                </c:pt>
                <c:pt idx="349">
                  <c:v>15.960682870369055</c:v>
                </c:pt>
                <c:pt idx="350">
                  <c:v>15.965335648143082</c:v>
                </c:pt>
                <c:pt idx="351">
                  <c:v>15.969976851847605</c:v>
                </c:pt>
                <c:pt idx="352">
                  <c:v>15.974629629628907</c:v>
                </c:pt>
                <c:pt idx="353">
                  <c:v>15.979282407402934</c:v>
                </c:pt>
                <c:pt idx="354">
                  <c:v>15.983935185184237</c:v>
                </c:pt>
                <c:pt idx="355">
                  <c:v>15.988587962958263</c:v>
                </c:pt>
                <c:pt idx="356">
                  <c:v>15.993240740739566</c:v>
                </c:pt>
                <c:pt idx="357">
                  <c:v>15.997893518513592</c:v>
                </c:pt>
                <c:pt idx="358">
                  <c:v>16.002534722218115</c:v>
                </c:pt>
                <c:pt idx="359">
                  <c:v>16.007187499999418</c:v>
                </c:pt>
                <c:pt idx="360">
                  <c:v>16.031076388884685</c:v>
                </c:pt>
                <c:pt idx="361">
                  <c:v>16.035717592589208</c:v>
                </c:pt>
                <c:pt idx="362">
                  <c:v>16.04037037037051</c:v>
                </c:pt>
                <c:pt idx="363">
                  <c:v>16.045023148144537</c:v>
                </c:pt>
                <c:pt idx="364">
                  <c:v>16.04967592592584</c:v>
                </c:pt>
                <c:pt idx="365">
                  <c:v>16.054328703699866</c:v>
                </c:pt>
                <c:pt idx="366">
                  <c:v>16.058969907404389</c:v>
                </c:pt>
                <c:pt idx="367">
                  <c:v>16.063622685185692</c:v>
                </c:pt>
                <c:pt idx="368">
                  <c:v>16.068275462959718</c:v>
                </c:pt>
                <c:pt idx="369">
                  <c:v>16.072905092587462</c:v>
                </c:pt>
                <c:pt idx="370">
                  <c:v>16.077546296291985</c:v>
                </c:pt>
                <c:pt idx="371">
                  <c:v>16.082187499996508</c:v>
                </c:pt>
                <c:pt idx="372">
                  <c:v>16.08684027777781</c:v>
                </c:pt>
                <c:pt idx="373">
                  <c:v>16.091493055551837</c:v>
                </c:pt>
                <c:pt idx="374">
                  <c:v>16.093796296292567</c:v>
                </c:pt>
                <c:pt idx="375">
                  <c:v>16.100798611107166</c:v>
                </c:pt>
                <c:pt idx="376">
                  <c:v>16.105451388888469</c:v>
                </c:pt>
                <c:pt idx="377">
                  <c:v>16.107743055552419</c:v>
                </c:pt>
                <c:pt idx="378">
                  <c:v>16.114745370367018</c:v>
                </c:pt>
                <c:pt idx="379">
                  <c:v>16.119398148148321</c:v>
                </c:pt>
                <c:pt idx="380">
                  <c:v>16.124050925922347</c:v>
                </c:pt>
                <c:pt idx="381">
                  <c:v>16.12870370370365</c:v>
                </c:pt>
                <c:pt idx="382">
                  <c:v>16.133344907408173</c:v>
                </c:pt>
                <c:pt idx="383">
                  <c:v>16.137986111112696</c:v>
                </c:pt>
                <c:pt idx="384">
                  <c:v>16.142638888886722</c:v>
                </c:pt>
                <c:pt idx="385">
                  <c:v>16.147268518514466</c:v>
                </c:pt>
                <c:pt idx="386">
                  <c:v>16.151921296295768</c:v>
                </c:pt>
                <c:pt idx="387">
                  <c:v>16.156550925923511</c:v>
                </c:pt>
                <c:pt idx="388">
                  <c:v>16.161203703704814</c:v>
                </c:pt>
                <c:pt idx="389">
                  <c:v>16.165856481478841</c:v>
                </c:pt>
                <c:pt idx="390">
                  <c:v>16.722708333334594</c:v>
                </c:pt>
                <c:pt idx="391">
                  <c:v>16.727361111108621</c:v>
                </c:pt>
                <c:pt idx="392">
                  <c:v>16.732013888889924</c:v>
                </c:pt>
                <c:pt idx="393">
                  <c:v>16.736655092587171</c:v>
                </c:pt>
                <c:pt idx="394">
                  <c:v>16.741319444445253</c:v>
                </c:pt>
                <c:pt idx="395">
                  <c:v>16.745949074072996</c:v>
                </c:pt>
                <c:pt idx="396">
                  <c:v>16.750613425923802</c:v>
                </c:pt>
                <c:pt idx="397">
                  <c:v>16.755266203705105</c:v>
                </c:pt>
                <c:pt idx="398">
                  <c:v>16.759907407402352</c:v>
                </c:pt>
                <c:pt idx="399">
                  <c:v>16.764560185183655</c:v>
                </c:pt>
                <c:pt idx="400">
                  <c:v>16.769201388888177</c:v>
                </c:pt>
                <c:pt idx="401">
                  <c:v>16.7738425925927</c:v>
                </c:pt>
                <c:pt idx="402">
                  <c:v>16.778506944443507</c:v>
                </c:pt>
                <c:pt idx="403">
                  <c:v>16.78314814814803</c:v>
                </c:pt>
                <c:pt idx="404">
                  <c:v>16.78543981481198</c:v>
                </c:pt>
                <c:pt idx="405">
                  <c:v>16.792442129626579</c:v>
                </c:pt>
                <c:pt idx="406">
                  <c:v>16.797083333331102</c:v>
                </c:pt>
                <c:pt idx="407">
                  <c:v>16.799374999995052</c:v>
                </c:pt>
                <c:pt idx="408">
                  <c:v>16.806377314809652</c:v>
                </c:pt>
                <c:pt idx="409">
                  <c:v>16.811018518514175</c:v>
                </c:pt>
                <c:pt idx="410">
                  <c:v>16.815659722218697</c:v>
                </c:pt>
                <c:pt idx="411">
                  <c:v>16.820324074069504</c:v>
                </c:pt>
                <c:pt idx="412">
                  <c:v>16.824965277774027</c:v>
                </c:pt>
                <c:pt idx="413">
                  <c:v>16.829629629624833</c:v>
                </c:pt>
                <c:pt idx="414">
                  <c:v>16.834282407406135</c:v>
                </c:pt>
                <c:pt idx="415">
                  <c:v>16.838935185180162</c:v>
                </c:pt>
                <c:pt idx="416">
                  <c:v>16.843576388884685</c:v>
                </c:pt>
                <c:pt idx="417">
                  <c:v>16.848217592589208</c:v>
                </c:pt>
                <c:pt idx="418">
                  <c:v>16.85287037037051</c:v>
                </c:pt>
                <c:pt idx="419">
                  <c:v>16.857523148144537</c:v>
                </c:pt>
                <c:pt idx="420">
                  <c:v>19.957673611112114</c:v>
                </c:pt>
                <c:pt idx="421">
                  <c:v>19.962314814809361</c:v>
                </c:pt>
                <c:pt idx="422">
                  <c:v>19.966967592590663</c:v>
                </c:pt>
                <c:pt idx="423">
                  <c:v>19.971597222218406</c:v>
                </c:pt>
                <c:pt idx="424">
                  <c:v>19.976238425922929</c:v>
                </c:pt>
                <c:pt idx="425">
                  <c:v>19.980868055550673</c:v>
                </c:pt>
                <c:pt idx="426">
                  <c:v>19.985509259255196</c:v>
                </c:pt>
                <c:pt idx="427">
                  <c:v>19.990162037036498</c:v>
                </c:pt>
                <c:pt idx="428">
                  <c:v>19.994803240741021</c:v>
                </c:pt>
                <c:pt idx="429">
                  <c:v>19.999456018515048</c:v>
                </c:pt>
                <c:pt idx="430">
                  <c:v>20.004085648142791</c:v>
                </c:pt>
                <c:pt idx="431">
                  <c:v>20.008738425924093</c:v>
                </c:pt>
                <c:pt idx="432">
                  <c:v>20.013379629628616</c:v>
                </c:pt>
                <c:pt idx="433">
                  <c:v>20.018020833333139</c:v>
                </c:pt>
                <c:pt idx="434">
                  <c:v>20.020324074073869</c:v>
                </c:pt>
                <c:pt idx="435">
                  <c:v>20.027303240742185</c:v>
                </c:pt>
                <c:pt idx="436">
                  <c:v>20.031944444439432</c:v>
                </c:pt>
                <c:pt idx="437">
                  <c:v>20.034247685180162</c:v>
                </c:pt>
                <c:pt idx="438">
                  <c:v>20.041238425925258</c:v>
                </c:pt>
                <c:pt idx="439">
                  <c:v>20.045879629629781</c:v>
                </c:pt>
                <c:pt idx="440">
                  <c:v>20.050532407403807</c:v>
                </c:pt>
                <c:pt idx="441">
                  <c:v>20.05516203703155</c:v>
                </c:pt>
                <c:pt idx="442">
                  <c:v>20.059803240736073</c:v>
                </c:pt>
                <c:pt idx="443">
                  <c:v>20.064444444440596</c:v>
                </c:pt>
                <c:pt idx="444">
                  <c:v>20.069085648145119</c:v>
                </c:pt>
                <c:pt idx="445">
                  <c:v>20.073726851849642</c:v>
                </c:pt>
                <c:pt idx="446">
                  <c:v>20.078356481477385</c:v>
                </c:pt>
                <c:pt idx="447">
                  <c:v>20.082997685181908</c:v>
                </c:pt>
                <c:pt idx="448">
                  <c:v>20.087627314809652</c:v>
                </c:pt>
                <c:pt idx="449">
                  <c:v>20.092268518514175</c:v>
                </c:pt>
                <c:pt idx="450">
                  <c:v>20.307650462964375</c:v>
                </c:pt>
                <c:pt idx="451">
                  <c:v>20.312280092592118</c:v>
                </c:pt>
                <c:pt idx="452">
                  <c:v>20.316921296296641</c:v>
                </c:pt>
                <c:pt idx="453">
                  <c:v>20.321550925924385</c:v>
                </c:pt>
                <c:pt idx="454">
                  <c:v>20.326192129628907</c:v>
                </c:pt>
                <c:pt idx="455">
                  <c:v>20.33083333333343</c:v>
                </c:pt>
                <c:pt idx="456">
                  <c:v>20.335474537037953</c:v>
                </c:pt>
                <c:pt idx="457">
                  <c:v>20.340115740742476</c:v>
                </c:pt>
                <c:pt idx="458">
                  <c:v>20.344756944439723</c:v>
                </c:pt>
                <c:pt idx="459">
                  <c:v>20.349386574074742</c:v>
                </c:pt>
                <c:pt idx="460">
                  <c:v>20.354027777779265</c:v>
                </c:pt>
                <c:pt idx="461">
                  <c:v>20.358668981476512</c:v>
                </c:pt>
                <c:pt idx="462">
                  <c:v>20.363310185181035</c:v>
                </c:pt>
                <c:pt idx="463">
                  <c:v>20.367951388885558</c:v>
                </c:pt>
                <c:pt idx="464">
                  <c:v>20.370254629626288</c:v>
                </c:pt>
                <c:pt idx="465">
                  <c:v>20.377256944440887</c:v>
                </c:pt>
                <c:pt idx="466">
                  <c:v>20.38189814814541</c:v>
                </c:pt>
                <c:pt idx="467">
                  <c:v>20.38420138888614</c:v>
                </c:pt>
                <c:pt idx="468">
                  <c:v>20.391192129631236</c:v>
                </c:pt>
                <c:pt idx="469">
                  <c:v>20.395844907405262</c:v>
                </c:pt>
                <c:pt idx="470">
                  <c:v>20.400497685186565</c:v>
                </c:pt>
                <c:pt idx="471">
                  <c:v>20.405150462960592</c:v>
                </c:pt>
                <c:pt idx="472">
                  <c:v>20.409803240741894</c:v>
                </c:pt>
                <c:pt idx="473">
                  <c:v>20.414444444439141</c:v>
                </c:pt>
                <c:pt idx="474">
                  <c:v>20.41907407407416</c:v>
                </c:pt>
                <c:pt idx="475">
                  <c:v>20.423726851848187</c:v>
                </c:pt>
                <c:pt idx="476">
                  <c:v>20.428356481483206</c:v>
                </c:pt>
                <c:pt idx="477">
                  <c:v>20.432997685180453</c:v>
                </c:pt>
                <c:pt idx="478">
                  <c:v>20.437638888884976</c:v>
                </c:pt>
                <c:pt idx="479">
                  <c:v>20.442280092589499</c:v>
                </c:pt>
                <c:pt idx="480">
                  <c:v>20.718425925922929</c:v>
                </c:pt>
                <c:pt idx="481">
                  <c:v>20.723078703704232</c:v>
                </c:pt>
                <c:pt idx="482">
                  <c:v>20.727708333331975</c:v>
                </c:pt>
                <c:pt idx="483">
                  <c:v>20.732349537036498</c:v>
                </c:pt>
                <c:pt idx="484">
                  <c:v>20.737002314810525</c:v>
                </c:pt>
                <c:pt idx="485">
                  <c:v>20.741655092591827</c:v>
                </c:pt>
                <c:pt idx="486">
                  <c:v>20.74629629629635</c:v>
                </c:pt>
                <c:pt idx="487">
                  <c:v>20.750925925924093</c:v>
                </c:pt>
                <c:pt idx="488">
                  <c:v>20.755578703705396</c:v>
                </c:pt>
                <c:pt idx="489">
                  <c:v>20.760208333333139</c:v>
                </c:pt>
                <c:pt idx="490">
                  <c:v>20.764849537037662</c:v>
                </c:pt>
                <c:pt idx="491">
                  <c:v>20.769502314811689</c:v>
                </c:pt>
                <c:pt idx="492">
                  <c:v>20.774131944439432</c:v>
                </c:pt>
                <c:pt idx="493">
                  <c:v>20.778784722220735</c:v>
                </c:pt>
                <c:pt idx="494">
                  <c:v>20.781076388884685</c:v>
                </c:pt>
                <c:pt idx="495">
                  <c:v>20.788055555553001</c:v>
                </c:pt>
                <c:pt idx="496">
                  <c:v>20.792696759257524</c:v>
                </c:pt>
                <c:pt idx="497">
                  <c:v>20.794999999998254</c:v>
                </c:pt>
                <c:pt idx="498">
                  <c:v>20.80197916666657</c:v>
                </c:pt>
                <c:pt idx="499">
                  <c:v>20.806620370371093</c:v>
                </c:pt>
                <c:pt idx="500">
                  <c:v>20.811249999998836</c:v>
                </c:pt>
                <c:pt idx="501">
                  <c:v>20.815902777772862</c:v>
                </c:pt>
                <c:pt idx="502">
                  <c:v>20.820543981477385</c:v>
                </c:pt>
                <c:pt idx="503">
                  <c:v>20.825185185181908</c:v>
                </c:pt>
                <c:pt idx="504">
                  <c:v>20.829826388886431</c:v>
                </c:pt>
                <c:pt idx="505">
                  <c:v>20.834479166667734</c:v>
                </c:pt>
                <c:pt idx="506">
                  <c:v>20.839120370364981</c:v>
                </c:pt>
                <c:pt idx="507">
                  <c:v>20.84375</c:v>
                </c:pt>
                <c:pt idx="508">
                  <c:v>20.848379629627743</c:v>
                </c:pt>
                <c:pt idx="509">
                  <c:v>20.853009259255487</c:v>
                </c:pt>
                <c:pt idx="510">
                  <c:v>21.082083333334594</c:v>
                </c:pt>
                <c:pt idx="511">
                  <c:v>21.086712962962338</c:v>
                </c:pt>
                <c:pt idx="512">
                  <c:v>21.091354166666861</c:v>
                </c:pt>
                <c:pt idx="513">
                  <c:v>21.095995370371384</c:v>
                </c:pt>
                <c:pt idx="514">
                  <c:v>21.100636574068631</c:v>
                </c:pt>
                <c:pt idx="515">
                  <c:v>21.10526620370365</c:v>
                </c:pt>
                <c:pt idx="516">
                  <c:v>21.109907407408173</c:v>
                </c:pt>
                <c:pt idx="517">
                  <c:v>21.114548611112696</c:v>
                </c:pt>
                <c:pt idx="518">
                  <c:v>21.119201388886722</c:v>
                </c:pt>
                <c:pt idx="519">
                  <c:v>21.123831018514466</c:v>
                </c:pt>
                <c:pt idx="520">
                  <c:v>21.128472222218988</c:v>
                </c:pt>
                <c:pt idx="521">
                  <c:v>21.133113425923511</c:v>
                </c:pt>
                <c:pt idx="522">
                  <c:v>21.137766203704814</c:v>
                </c:pt>
                <c:pt idx="523">
                  <c:v>21.142395833332557</c:v>
                </c:pt>
                <c:pt idx="524">
                  <c:v>21.144699074073287</c:v>
                </c:pt>
                <c:pt idx="525">
                  <c:v>21.151689814811107</c:v>
                </c:pt>
                <c:pt idx="526">
                  <c:v>21.156342592592409</c:v>
                </c:pt>
                <c:pt idx="527">
                  <c:v>21.15863425925636</c:v>
                </c:pt>
                <c:pt idx="528">
                  <c:v>21.165613425924676</c:v>
                </c:pt>
                <c:pt idx="529">
                  <c:v>21.170254629629198</c:v>
                </c:pt>
                <c:pt idx="530">
                  <c:v>21.174895833333721</c:v>
                </c:pt>
                <c:pt idx="531">
                  <c:v>21.179537037038244</c:v>
                </c:pt>
                <c:pt idx="532">
                  <c:v>21.184189814812271</c:v>
                </c:pt>
                <c:pt idx="533">
                  <c:v>21.188831018516794</c:v>
                </c:pt>
                <c:pt idx="534">
                  <c:v>21.193472222221317</c:v>
                </c:pt>
                <c:pt idx="535">
                  <c:v>21.19811342592584</c:v>
                </c:pt>
                <c:pt idx="536">
                  <c:v>21.202754629630363</c:v>
                </c:pt>
                <c:pt idx="537">
                  <c:v>21.207395833334886</c:v>
                </c:pt>
                <c:pt idx="538">
                  <c:v>21.212037037032133</c:v>
                </c:pt>
                <c:pt idx="539">
                  <c:v>21.216678240736655</c:v>
                </c:pt>
                <c:pt idx="540">
                  <c:v>21.72203703703417</c:v>
                </c:pt>
                <c:pt idx="541">
                  <c:v>21.726678240738693</c:v>
                </c:pt>
                <c:pt idx="542">
                  <c:v>21.731307870366436</c:v>
                </c:pt>
                <c:pt idx="543">
                  <c:v>21.735949074070959</c:v>
                </c:pt>
                <c:pt idx="544">
                  <c:v>21.740590277775482</c:v>
                </c:pt>
                <c:pt idx="545">
                  <c:v>21.745231481480005</c:v>
                </c:pt>
                <c:pt idx="546">
                  <c:v>21.749872685184528</c:v>
                </c:pt>
                <c:pt idx="547">
                  <c:v>21.754513888889051</c:v>
                </c:pt>
                <c:pt idx="548">
                  <c:v>21.759155092593573</c:v>
                </c:pt>
                <c:pt idx="549">
                  <c:v>21.76379629629082</c:v>
                </c:pt>
                <c:pt idx="550">
                  <c:v>21.768437499995343</c:v>
                </c:pt>
                <c:pt idx="551">
                  <c:v>21.773078703699866</c:v>
                </c:pt>
                <c:pt idx="552">
                  <c:v>21.777719907404389</c:v>
                </c:pt>
                <c:pt idx="553">
                  <c:v>21.782361111108912</c:v>
                </c:pt>
                <c:pt idx="554">
                  <c:v>21.784664351849642</c:v>
                </c:pt>
                <c:pt idx="555">
                  <c:v>21.791643518517958</c:v>
                </c:pt>
                <c:pt idx="556">
                  <c:v>21.796273148145701</c:v>
                </c:pt>
                <c:pt idx="557">
                  <c:v>21.798564814809652</c:v>
                </c:pt>
                <c:pt idx="558">
                  <c:v>21.805555555554747</c:v>
                </c:pt>
                <c:pt idx="559">
                  <c:v>21.81019675925927</c:v>
                </c:pt>
                <c:pt idx="560">
                  <c:v>21.814826388887013</c:v>
                </c:pt>
                <c:pt idx="561">
                  <c:v>21.819467592591536</c:v>
                </c:pt>
                <c:pt idx="562">
                  <c:v>21.824108796296059</c:v>
                </c:pt>
                <c:pt idx="563">
                  <c:v>21.828738425923802</c:v>
                </c:pt>
                <c:pt idx="564">
                  <c:v>21.833379629628325</c:v>
                </c:pt>
                <c:pt idx="565">
                  <c:v>21.838009259256069</c:v>
                </c:pt>
                <c:pt idx="566">
                  <c:v>21.842650462960592</c:v>
                </c:pt>
                <c:pt idx="567">
                  <c:v>21.847280092588335</c:v>
                </c:pt>
                <c:pt idx="568">
                  <c:v>21.851921296292858</c:v>
                </c:pt>
                <c:pt idx="569">
                  <c:v>21.856562499997381</c:v>
                </c:pt>
                <c:pt idx="570">
                  <c:v>21.870486111110949</c:v>
                </c:pt>
                <c:pt idx="571">
                  <c:v>21.875127314815472</c:v>
                </c:pt>
                <c:pt idx="572">
                  <c:v>21.879768518519995</c:v>
                </c:pt>
                <c:pt idx="573">
                  <c:v>21.884409722217242</c:v>
                </c:pt>
                <c:pt idx="574">
                  <c:v>21.889050925921765</c:v>
                </c:pt>
                <c:pt idx="575">
                  <c:v>21.893692129626288</c:v>
                </c:pt>
                <c:pt idx="576">
                  <c:v>21.898321759254031</c:v>
                </c:pt>
                <c:pt idx="577">
                  <c:v>21.902962962958554</c:v>
                </c:pt>
                <c:pt idx="578">
                  <c:v>21.907604166663077</c:v>
                </c:pt>
                <c:pt idx="579">
                  <c:v>21.912268518513883</c:v>
                </c:pt>
                <c:pt idx="580">
                  <c:v>21.916898148148903</c:v>
                </c:pt>
                <c:pt idx="581">
                  <c:v>21.921539351853426</c:v>
                </c:pt>
                <c:pt idx="582">
                  <c:v>21.926192129627452</c:v>
                </c:pt>
                <c:pt idx="583">
                  <c:v>21.930821759255196</c:v>
                </c:pt>
                <c:pt idx="584">
                  <c:v>21.933124999995925</c:v>
                </c:pt>
                <c:pt idx="585">
                  <c:v>21.940092592587462</c:v>
                </c:pt>
                <c:pt idx="586">
                  <c:v>21.944733796291985</c:v>
                </c:pt>
                <c:pt idx="587">
                  <c:v>21.947025462963211</c:v>
                </c:pt>
                <c:pt idx="588">
                  <c:v>21.954004629624251</c:v>
                </c:pt>
                <c:pt idx="589">
                  <c:v>21.958645833328774</c:v>
                </c:pt>
                <c:pt idx="590">
                  <c:v>21.963275462963793</c:v>
                </c:pt>
                <c:pt idx="591">
                  <c:v>21.967916666668316</c:v>
                </c:pt>
                <c:pt idx="592">
                  <c:v>21.972557870365563</c:v>
                </c:pt>
                <c:pt idx="593">
                  <c:v>21.977199074070086</c:v>
                </c:pt>
                <c:pt idx="594">
                  <c:v>21.981840277774609</c:v>
                </c:pt>
                <c:pt idx="595">
                  <c:v>21.986469907402352</c:v>
                </c:pt>
                <c:pt idx="596">
                  <c:v>21.991111111106875</c:v>
                </c:pt>
                <c:pt idx="597">
                  <c:v>21.995752314811398</c:v>
                </c:pt>
                <c:pt idx="598">
                  <c:v>22.000381944439141</c:v>
                </c:pt>
                <c:pt idx="599">
                  <c:v>22.005023148143664</c:v>
                </c:pt>
                <c:pt idx="600">
                  <c:v>22.714074074072414</c:v>
                </c:pt>
                <c:pt idx="601">
                  <c:v>22.718715277776937</c:v>
                </c:pt>
                <c:pt idx="602">
                  <c:v>22.72334490740468</c:v>
                </c:pt>
                <c:pt idx="603">
                  <c:v>22.727997685185983</c:v>
                </c:pt>
                <c:pt idx="604">
                  <c:v>22.732638888890506</c:v>
                </c:pt>
                <c:pt idx="605">
                  <c:v>22.737280092587753</c:v>
                </c:pt>
                <c:pt idx="606">
                  <c:v>22.741921296292276</c:v>
                </c:pt>
                <c:pt idx="607">
                  <c:v>22.746562499996799</c:v>
                </c:pt>
                <c:pt idx="608">
                  <c:v>22.751203703701322</c:v>
                </c:pt>
                <c:pt idx="609">
                  <c:v>22.755833333329065</c:v>
                </c:pt>
                <c:pt idx="610">
                  <c:v>22.760474537033588</c:v>
                </c:pt>
                <c:pt idx="611">
                  <c:v>22.765115740738111</c:v>
                </c:pt>
                <c:pt idx="612">
                  <c:v>22.769756944442634</c:v>
                </c:pt>
                <c:pt idx="613">
                  <c:v>22.774398148147156</c:v>
                </c:pt>
                <c:pt idx="614">
                  <c:v>22.776689814811107</c:v>
                </c:pt>
                <c:pt idx="615">
                  <c:v>22.783680555556202</c:v>
                </c:pt>
                <c:pt idx="616">
                  <c:v>22.788321759260725</c:v>
                </c:pt>
                <c:pt idx="617">
                  <c:v>22.790613425924676</c:v>
                </c:pt>
                <c:pt idx="618">
                  <c:v>22.797604166662495</c:v>
                </c:pt>
                <c:pt idx="619">
                  <c:v>22.802233796297514</c:v>
                </c:pt>
                <c:pt idx="620">
                  <c:v>22.806874999994761</c:v>
                </c:pt>
                <c:pt idx="621">
                  <c:v>22.811504629629781</c:v>
                </c:pt>
                <c:pt idx="622">
                  <c:v>22.816157407403807</c:v>
                </c:pt>
                <c:pt idx="623">
                  <c:v>22.82081018518511</c:v>
                </c:pt>
                <c:pt idx="624">
                  <c:v>22.825462962959136</c:v>
                </c:pt>
                <c:pt idx="625">
                  <c:v>22.830115740740439</c:v>
                </c:pt>
                <c:pt idx="626">
                  <c:v>22.834756944444962</c:v>
                </c:pt>
                <c:pt idx="627">
                  <c:v>22.839398148149485</c:v>
                </c:pt>
                <c:pt idx="628">
                  <c:v>22.844039351846732</c:v>
                </c:pt>
                <c:pt idx="629">
                  <c:v>22.848680555551255</c:v>
                </c:pt>
                <c:pt idx="630">
                  <c:v>22.970254629624833</c:v>
                </c:pt>
                <c:pt idx="631">
                  <c:v>22.974895833329356</c:v>
                </c:pt>
                <c:pt idx="632">
                  <c:v>22.979537037033879</c:v>
                </c:pt>
                <c:pt idx="633">
                  <c:v>22.984178240738402</c:v>
                </c:pt>
                <c:pt idx="634">
                  <c:v>22.988807870366145</c:v>
                </c:pt>
                <c:pt idx="635">
                  <c:v>22.993449074070668</c:v>
                </c:pt>
                <c:pt idx="636">
                  <c:v>22.998078703698411</c:v>
                </c:pt>
                <c:pt idx="637">
                  <c:v>23.002719907402934</c:v>
                </c:pt>
                <c:pt idx="638">
                  <c:v>23.007361111107457</c:v>
                </c:pt>
                <c:pt idx="639">
                  <c:v>23.011990740742476</c:v>
                </c:pt>
                <c:pt idx="640">
                  <c:v>23.016620370370219</c:v>
                </c:pt>
                <c:pt idx="641">
                  <c:v>23.021261574074742</c:v>
                </c:pt>
                <c:pt idx="642">
                  <c:v>23.025902777779265</c:v>
                </c:pt>
                <c:pt idx="643">
                  <c:v>23.030532407407009</c:v>
                </c:pt>
                <c:pt idx="644">
                  <c:v>23.032835648147739</c:v>
                </c:pt>
                <c:pt idx="645">
                  <c:v>23.039814814816054</c:v>
                </c:pt>
                <c:pt idx="646">
                  <c:v>23.044444444443798</c:v>
                </c:pt>
                <c:pt idx="647">
                  <c:v>23.046747685184528</c:v>
                </c:pt>
                <c:pt idx="648">
                  <c:v>23.053726851852844</c:v>
                </c:pt>
                <c:pt idx="649">
                  <c:v>23.058356481480587</c:v>
                </c:pt>
                <c:pt idx="650">
                  <c:v>23.063009259254613</c:v>
                </c:pt>
                <c:pt idx="651">
                  <c:v>23.067638888889633</c:v>
                </c:pt>
                <c:pt idx="652">
                  <c:v>23.072280092594156</c:v>
                </c:pt>
                <c:pt idx="653">
                  <c:v>23.076921296291403</c:v>
                </c:pt>
                <c:pt idx="654">
                  <c:v>23.081562499995925</c:v>
                </c:pt>
                <c:pt idx="655">
                  <c:v>23.086192129630945</c:v>
                </c:pt>
                <c:pt idx="656">
                  <c:v>23.090821759258688</c:v>
                </c:pt>
                <c:pt idx="657">
                  <c:v>23.095462962963211</c:v>
                </c:pt>
                <c:pt idx="658">
                  <c:v>23.100104166667734</c:v>
                </c:pt>
                <c:pt idx="659">
                  <c:v>23.104745370364981</c:v>
                </c:pt>
                <c:pt idx="660">
                  <c:v>23.719548611108621</c:v>
                </c:pt>
                <c:pt idx="661">
                  <c:v>23.724178240736364</c:v>
                </c:pt>
                <c:pt idx="662">
                  <c:v>23.728819444440887</c:v>
                </c:pt>
                <c:pt idx="663">
                  <c:v>23.73346064814541</c:v>
                </c:pt>
                <c:pt idx="664">
                  <c:v>23.738090277773154</c:v>
                </c:pt>
                <c:pt idx="665">
                  <c:v>23.742731481477676</c:v>
                </c:pt>
                <c:pt idx="666">
                  <c:v>23.747361111112696</c:v>
                </c:pt>
                <c:pt idx="667">
                  <c:v>23.752002314809943</c:v>
                </c:pt>
                <c:pt idx="668">
                  <c:v>23.756643518514466</c:v>
                </c:pt>
                <c:pt idx="669">
                  <c:v>23.761273148149485</c:v>
                </c:pt>
                <c:pt idx="670">
                  <c:v>23.765902777777228</c:v>
                </c:pt>
                <c:pt idx="671">
                  <c:v>23.770543981481751</c:v>
                </c:pt>
                <c:pt idx="672">
                  <c:v>23.775185185186274</c:v>
                </c:pt>
                <c:pt idx="673">
                  <c:v>23.779814814814017</c:v>
                </c:pt>
                <c:pt idx="674">
                  <c:v>23.782118055554747</c:v>
                </c:pt>
                <c:pt idx="675">
                  <c:v>23.789097222223063</c:v>
                </c:pt>
                <c:pt idx="676">
                  <c:v>23.793738425927586</c:v>
                </c:pt>
                <c:pt idx="677">
                  <c:v>23.796030092591536</c:v>
                </c:pt>
                <c:pt idx="678">
                  <c:v>23.803020833329356</c:v>
                </c:pt>
                <c:pt idx="679">
                  <c:v>23.807662037033879</c:v>
                </c:pt>
                <c:pt idx="680">
                  <c:v>23.812291666661622</c:v>
                </c:pt>
                <c:pt idx="681">
                  <c:v>23.816932870366145</c:v>
                </c:pt>
                <c:pt idx="682">
                  <c:v>23.821574074070668</c:v>
                </c:pt>
                <c:pt idx="683">
                  <c:v>23.826215277775191</c:v>
                </c:pt>
                <c:pt idx="684">
                  <c:v>23.830844907402934</c:v>
                </c:pt>
                <c:pt idx="685">
                  <c:v>23.835486111107457</c:v>
                </c:pt>
                <c:pt idx="686">
                  <c:v>23.840115740742476</c:v>
                </c:pt>
                <c:pt idx="687">
                  <c:v>23.84473379629344</c:v>
                </c:pt>
                <c:pt idx="688">
                  <c:v>23.849374999997963</c:v>
                </c:pt>
                <c:pt idx="689">
                  <c:v>23.854004629625706</c:v>
                </c:pt>
              </c:numCache>
            </c:numRef>
          </c:xVal>
          <c:yVal>
            <c:numRef>
              <c:f>'ajuste exponencial'!$M$4:$M$693</c:f>
              <c:numCache>
                <c:formatCode>General</c:formatCode>
                <c:ptCount val="690"/>
                <c:pt idx="0">
                  <c:v>471088.23333333334</c:v>
                </c:pt>
                <c:pt idx="1">
                  <c:v>470182.1</c:v>
                </c:pt>
                <c:pt idx="2">
                  <c:v>468896.8</c:v>
                </c:pt>
                <c:pt idx="3">
                  <c:v>469450.10000000015</c:v>
                </c:pt>
                <c:pt idx="4">
                  <c:v>469192.65000000008</c:v>
                </c:pt>
                <c:pt idx="5">
                  <c:v>469304.18333333335</c:v>
                </c:pt>
                <c:pt idx="6">
                  <c:v>468362.4833333334</c:v>
                </c:pt>
                <c:pt idx="7">
                  <c:v>468744.3</c:v>
                </c:pt>
                <c:pt idx="8">
                  <c:v>468302.31666666665</c:v>
                </c:pt>
                <c:pt idx="9">
                  <c:v>468710.08333333331</c:v>
                </c:pt>
                <c:pt idx="10">
                  <c:v>467954.7</c:v>
                </c:pt>
                <c:pt idx="11">
                  <c:v>465714.63333333342</c:v>
                </c:pt>
                <c:pt idx="12">
                  <c:v>466739.53333333338</c:v>
                </c:pt>
                <c:pt idx="13">
                  <c:v>468102.56666666671</c:v>
                </c:pt>
                <c:pt idx="14">
                  <c:v>467245.5</c:v>
                </c:pt>
                <c:pt idx="15">
                  <c:v>465944.83333333337</c:v>
                </c:pt>
                <c:pt idx="16">
                  <c:v>466883.4833333334</c:v>
                </c:pt>
                <c:pt idx="17">
                  <c:v>465645.58333333326</c:v>
                </c:pt>
                <c:pt idx="18">
                  <c:v>466225.95</c:v>
                </c:pt>
                <c:pt idx="19">
                  <c:v>466443.43333333347</c:v>
                </c:pt>
                <c:pt idx="20">
                  <c:v>465732.81666666665</c:v>
                </c:pt>
                <c:pt idx="21">
                  <c:v>464808.41666666669</c:v>
                </c:pt>
                <c:pt idx="22">
                  <c:v>465273.20000000007</c:v>
                </c:pt>
                <c:pt idx="23">
                  <c:v>465210.58333333326</c:v>
                </c:pt>
                <c:pt idx="24">
                  <c:v>464214.9</c:v>
                </c:pt>
                <c:pt idx="25">
                  <c:v>463978.53333333338</c:v>
                </c:pt>
                <c:pt idx="26">
                  <c:v>464390.25000000006</c:v>
                </c:pt>
                <c:pt idx="27">
                  <c:v>464566.93333333329</c:v>
                </c:pt>
                <c:pt idx="28">
                  <c:v>463455.30000000005</c:v>
                </c:pt>
                <c:pt idx="29">
                  <c:v>462244.66666666669</c:v>
                </c:pt>
                <c:pt idx="30">
                  <c:v>420898.76666666666</c:v>
                </c:pt>
                <c:pt idx="31">
                  <c:v>419775.86666666664</c:v>
                </c:pt>
                <c:pt idx="32">
                  <c:v>420487.09999999992</c:v>
                </c:pt>
                <c:pt idx="33">
                  <c:v>419458.18333333335</c:v>
                </c:pt>
                <c:pt idx="34">
                  <c:v>419060</c:v>
                </c:pt>
                <c:pt idx="35">
                  <c:v>419363.8</c:v>
                </c:pt>
                <c:pt idx="36">
                  <c:v>420742.73333333334</c:v>
                </c:pt>
                <c:pt idx="37">
                  <c:v>419792.78333333333</c:v>
                </c:pt>
                <c:pt idx="38">
                  <c:v>419274.88333333336</c:v>
                </c:pt>
                <c:pt idx="39">
                  <c:v>419676.28333333333</c:v>
                </c:pt>
                <c:pt idx="40">
                  <c:v>417735.55</c:v>
                </c:pt>
                <c:pt idx="41">
                  <c:v>418272.65</c:v>
                </c:pt>
                <c:pt idx="42">
                  <c:v>417800.28333333333</c:v>
                </c:pt>
                <c:pt idx="43">
                  <c:v>417083.98333333334</c:v>
                </c:pt>
                <c:pt idx="44">
                  <c:v>417024.15000000008</c:v>
                </c:pt>
                <c:pt idx="45">
                  <c:v>417847.68333333335</c:v>
                </c:pt>
                <c:pt idx="46">
                  <c:v>416436.3</c:v>
                </c:pt>
                <c:pt idx="47">
                  <c:v>416488.28333333333</c:v>
                </c:pt>
                <c:pt idx="48">
                  <c:v>417260.86666666664</c:v>
                </c:pt>
                <c:pt idx="49">
                  <c:v>415707.93333333335</c:v>
                </c:pt>
                <c:pt idx="50">
                  <c:v>416493</c:v>
                </c:pt>
                <c:pt idx="51">
                  <c:v>416723.48333333334</c:v>
                </c:pt>
                <c:pt idx="52">
                  <c:v>415068.95</c:v>
                </c:pt>
                <c:pt idx="53">
                  <c:v>416251.95</c:v>
                </c:pt>
                <c:pt idx="54">
                  <c:v>415483.85</c:v>
                </c:pt>
                <c:pt idx="55">
                  <c:v>415893.91666666669</c:v>
                </c:pt>
                <c:pt idx="56">
                  <c:v>414928.23333333334</c:v>
                </c:pt>
                <c:pt idx="57">
                  <c:v>414588.48333333334</c:v>
                </c:pt>
                <c:pt idx="58">
                  <c:v>415239.65</c:v>
                </c:pt>
                <c:pt idx="59">
                  <c:v>414521.46666666667</c:v>
                </c:pt>
                <c:pt idx="60">
                  <c:v>415195.86666666664</c:v>
                </c:pt>
                <c:pt idx="61">
                  <c:v>412932.95</c:v>
                </c:pt>
                <c:pt idx="62">
                  <c:v>414937.1</c:v>
                </c:pt>
                <c:pt idx="63">
                  <c:v>412951.86666666676</c:v>
                </c:pt>
                <c:pt idx="64">
                  <c:v>412491.63333333336</c:v>
                </c:pt>
                <c:pt idx="65">
                  <c:v>412427.05</c:v>
                </c:pt>
                <c:pt idx="66">
                  <c:v>412205.7</c:v>
                </c:pt>
                <c:pt idx="67">
                  <c:v>412258.34999999992</c:v>
                </c:pt>
                <c:pt idx="68">
                  <c:v>411898.71666666667</c:v>
                </c:pt>
                <c:pt idx="69">
                  <c:v>411636.11666666664</c:v>
                </c:pt>
                <c:pt idx="70">
                  <c:v>409901.53333333333</c:v>
                </c:pt>
                <c:pt idx="71">
                  <c:v>412051</c:v>
                </c:pt>
                <c:pt idx="72">
                  <c:v>411369.71666666667</c:v>
                </c:pt>
                <c:pt idx="73">
                  <c:v>410411.16666666669</c:v>
                </c:pt>
                <c:pt idx="74">
                  <c:v>411688.95</c:v>
                </c:pt>
                <c:pt idx="75">
                  <c:v>411073.53333333333</c:v>
                </c:pt>
                <c:pt idx="76">
                  <c:v>410480.1</c:v>
                </c:pt>
                <c:pt idx="77">
                  <c:v>409616.58333333331</c:v>
                </c:pt>
                <c:pt idx="78">
                  <c:v>409092.08333333331</c:v>
                </c:pt>
                <c:pt idx="79">
                  <c:v>410494.36666666664</c:v>
                </c:pt>
                <c:pt idx="80">
                  <c:v>409753.31666666671</c:v>
                </c:pt>
                <c:pt idx="81">
                  <c:v>409548.25</c:v>
                </c:pt>
                <c:pt idx="82">
                  <c:v>409403.63333333336</c:v>
                </c:pt>
                <c:pt idx="83">
                  <c:v>409791.56666666665</c:v>
                </c:pt>
                <c:pt idx="84">
                  <c:v>408121.38333333336</c:v>
                </c:pt>
                <c:pt idx="85">
                  <c:v>409937.26666666666</c:v>
                </c:pt>
                <c:pt idx="86">
                  <c:v>408513.46666666667</c:v>
                </c:pt>
                <c:pt idx="87">
                  <c:v>408214.93333333335</c:v>
                </c:pt>
                <c:pt idx="88">
                  <c:v>407828.88333333336</c:v>
                </c:pt>
                <c:pt idx="89">
                  <c:v>407532.75</c:v>
                </c:pt>
                <c:pt idx="90">
                  <c:v>372743.88333333336</c:v>
                </c:pt>
                <c:pt idx="91">
                  <c:v>372673.71666666667</c:v>
                </c:pt>
                <c:pt idx="92">
                  <c:v>371965.36666666664</c:v>
                </c:pt>
                <c:pt idx="93">
                  <c:v>371619.13333333336</c:v>
                </c:pt>
                <c:pt idx="94">
                  <c:v>370508.90000000008</c:v>
                </c:pt>
                <c:pt idx="95">
                  <c:v>372029.36666666664</c:v>
                </c:pt>
                <c:pt idx="96">
                  <c:v>372264.2</c:v>
                </c:pt>
                <c:pt idx="97">
                  <c:v>371303.38333333336</c:v>
                </c:pt>
                <c:pt idx="98">
                  <c:v>371322.06666666665</c:v>
                </c:pt>
                <c:pt idx="99">
                  <c:v>372291.55</c:v>
                </c:pt>
                <c:pt idx="100">
                  <c:v>370416.55</c:v>
                </c:pt>
                <c:pt idx="101">
                  <c:v>369496.1</c:v>
                </c:pt>
                <c:pt idx="102">
                  <c:v>370077.33333333331</c:v>
                </c:pt>
                <c:pt idx="103">
                  <c:v>370371.58333333331</c:v>
                </c:pt>
                <c:pt idx="104">
                  <c:v>370184.98333333334</c:v>
                </c:pt>
                <c:pt idx="105">
                  <c:v>368991.43333333335</c:v>
                </c:pt>
                <c:pt idx="106">
                  <c:v>368801.96666666673</c:v>
                </c:pt>
                <c:pt idx="107">
                  <c:v>369411.3</c:v>
                </c:pt>
                <c:pt idx="108">
                  <c:v>368499.06666666665</c:v>
                </c:pt>
                <c:pt idx="109">
                  <c:v>369474.18333333335</c:v>
                </c:pt>
                <c:pt idx="110">
                  <c:v>369436.43333333335</c:v>
                </c:pt>
                <c:pt idx="111">
                  <c:v>367958.56666666665</c:v>
                </c:pt>
                <c:pt idx="112">
                  <c:v>367293.18333333335</c:v>
                </c:pt>
                <c:pt idx="113">
                  <c:v>368965.35</c:v>
                </c:pt>
                <c:pt idx="114">
                  <c:v>368707.6</c:v>
                </c:pt>
                <c:pt idx="115">
                  <c:v>366987.5</c:v>
                </c:pt>
                <c:pt idx="116">
                  <c:v>365614.88333333336</c:v>
                </c:pt>
                <c:pt idx="117">
                  <c:v>368218.06666666665</c:v>
                </c:pt>
                <c:pt idx="118">
                  <c:v>367038.03333333333</c:v>
                </c:pt>
                <c:pt idx="119">
                  <c:v>366613.95</c:v>
                </c:pt>
                <c:pt idx="120">
                  <c:v>326739.41666666674</c:v>
                </c:pt>
                <c:pt idx="121">
                  <c:v>328653.31666666671</c:v>
                </c:pt>
                <c:pt idx="122">
                  <c:v>327499.09999999998</c:v>
                </c:pt>
                <c:pt idx="123">
                  <c:v>327811.93333333335</c:v>
                </c:pt>
                <c:pt idx="124">
                  <c:v>326948.06666666665</c:v>
                </c:pt>
                <c:pt idx="125">
                  <c:v>326164.08333333331</c:v>
                </c:pt>
                <c:pt idx="126">
                  <c:v>326376.65000000002</c:v>
                </c:pt>
                <c:pt idx="127">
                  <c:v>326412.31666666665</c:v>
                </c:pt>
                <c:pt idx="128">
                  <c:v>326307.59999999998</c:v>
                </c:pt>
                <c:pt idx="129">
                  <c:v>327177.81666666665</c:v>
                </c:pt>
                <c:pt idx="130">
                  <c:v>325909.88333333336</c:v>
                </c:pt>
                <c:pt idx="131">
                  <c:v>326162.51666666666</c:v>
                </c:pt>
                <c:pt idx="132">
                  <c:v>326194.3</c:v>
                </c:pt>
                <c:pt idx="133">
                  <c:v>326398.7</c:v>
                </c:pt>
                <c:pt idx="134">
                  <c:v>324942.3</c:v>
                </c:pt>
                <c:pt idx="135">
                  <c:v>324552.71666666667</c:v>
                </c:pt>
                <c:pt idx="136">
                  <c:v>325124.75</c:v>
                </c:pt>
                <c:pt idx="137">
                  <c:v>325099.46666666667</c:v>
                </c:pt>
                <c:pt idx="138">
                  <c:v>325552.65000000002</c:v>
                </c:pt>
                <c:pt idx="139">
                  <c:v>323530.41666666669</c:v>
                </c:pt>
                <c:pt idx="140">
                  <c:v>324215.40000000008</c:v>
                </c:pt>
                <c:pt idx="141">
                  <c:v>324138.01666666666</c:v>
                </c:pt>
                <c:pt idx="142">
                  <c:v>324004.46666666667</c:v>
                </c:pt>
                <c:pt idx="143">
                  <c:v>325358.56666666665</c:v>
                </c:pt>
                <c:pt idx="144">
                  <c:v>324950.26666666666</c:v>
                </c:pt>
                <c:pt idx="145">
                  <c:v>324665.03333333333</c:v>
                </c:pt>
                <c:pt idx="146">
                  <c:v>323689.16666666669</c:v>
                </c:pt>
                <c:pt idx="147">
                  <c:v>324139.55</c:v>
                </c:pt>
                <c:pt idx="148">
                  <c:v>323067.3</c:v>
                </c:pt>
                <c:pt idx="149">
                  <c:v>322906.88333333336</c:v>
                </c:pt>
                <c:pt idx="150">
                  <c:v>272874.3</c:v>
                </c:pt>
                <c:pt idx="151">
                  <c:v>272636.43333333335</c:v>
                </c:pt>
                <c:pt idx="152">
                  <c:v>271718.84999999998</c:v>
                </c:pt>
                <c:pt idx="153">
                  <c:v>272948.8</c:v>
                </c:pt>
                <c:pt idx="154">
                  <c:v>271940.34999999998</c:v>
                </c:pt>
                <c:pt idx="155">
                  <c:v>271013.18333333335</c:v>
                </c:pt>
                <c:pt idx="156">
                  <c:v>271795.63333333336</c:v>
                </c:pt>
                <c:pt idx="157">
                  <c:v>270875.90000000002</c:v>
                </c:pt>
                <c:pt idx="158">
                  <c:v>271899.11666666664</c:v>
                </c:pt>
                <c:pt idx="159">
                  <c:v>271466.25</c:v>
                </c:pt>
                <c:pt idx="160">
                  <c:v>271406.2</c:v>
                </c:pt>
                <c:pt idx="161">
                  <c:v>270818.05000000005</c:v>
                </c:pt>
                <c:pt idx="162">
                  <c:v>270568.93333333335</c:v>
                </c:pt>
                <c:pt idx="163">
                  <c:v>270107.41666666669</c:v>
                </c:pt>
                <c:pt idx="164">
                  <c:v>270103.81666666665</c:v>
                </c:pt>
                <c:pt idx="165">
                  <c:v>270746.34999999998</c:v>
                </c:pt>
                <c:pt idx="166">
                  <c:v>270406.23333333334</c:v>
                </c:pt>
                <c:pt idx="167">
                  <c:v>269407.83333333331</c:v>
                </c:pt>
                <c:pt idx="168">
                  <c:v>270924.95</c:v>
                </c:pt>
                <c:pt idx="169">
                  <c:v>270126.61666666664</c:v>
                </c:pt>
                <c:pt idx="170">
                  <c:v>270320.51666666672</c:v>
                </c:pt>
                <c:pt idx="171">
                  <c:v>269046.36666666664</c:v>
                </c:pt>
                <c:pt idx="172">
                  <c:v>269659.26666666666</c:v>
                </c:pt>
                <c:pt idx="173">
                  <c:v>268326.16666666669</c:v>
                </c:pt>
                <c:pt idx="174">
                  <c:v>268908.38333333336</c:v>
                </c:pt>
                <c:pt idx="175">
                  <c:v>269573.6166666667</c:v>
                </c:pt>
                <c:pt idx="176">
                  <c:v>267967.66666666669</c:v>
                </c:pt>
                <c:pt idx="177">
                  <c:v>268985.84999999998</c:v>
                </c:pt>
                <c:pt idx="178">
                  <c:v>269156.93333333335</c:v>
                </c:pt>
                <c:pt idx="179">
                  <c:v>267661.41666666669</c:v>
                </c:pt>
                <c:pt idx="180">
                  <c:v>223365.11666666667</c:v>
                </c:pt>
                <c:pt idx="181">
                  <c:v>223838.53333333333</c:v>
                </c:pt>
                <c:pt idx="182">
                  <c:v>223271.36666666667</c:v>
                </c:pt>
                <c:pt idx="183">
                  <c:v>222711.1166666667</c:v>
                </c:pt>
                <c:pt idx="184">
                  <c:v>222057.56666666668</c:v>
                </c:pt>
                <c:pt idx="185">
                  <c:v>222917.94999999998</c:v>
                </c:pt>
                <c:pt idx="186">
                  <c:v>221997.66666666666</c:v>
                </c:pt>
                <c:pt idx="187">
                  <c:v>222802.88333333336</c:v>
                </c:pt>
                <c:pt idx="188">
                  <c:v>223095.08333333331</c:v>
                </c:pt>
                <c:pt idx="189">
                  <c:v>221963.51666666669</c:v>
                </c:pt>
                <c:pt idx="190">
                  <c:v>222303.35</c:v>
                </c:pt>
                <c:pt idx="191">
                  <c:v>221525.61666666667</c:v>
                </c:pt>
                <c:pt idx="192">
                  <c:v>221756</c:v>
                </c:pt>
                <c:pt idx="193">
                  <c:v>222206.58333333331</c:v>
                </c:pt>
                <c:pt idx="194">
                  <c:v>220900.41666666666</c:v>
                </c:pt>
                <c:pt idx="195">
                  <c:v>222177.26666666669</c:v>
                </c:pt>
                <c:pt idx="196">
                  <c:v>221265.66666666666</c:v>
                </c:pt>
                <c:pt idx="197">
                  <c:v>221031.25</c:v>
                </c:pt>
                <c:pt idx="198">
                  <c:v>220440.06666666668</c:v>
                </c:pt>
                <c:pt idx="199">
                  <c:v>220287.66666666666</c:v>
                </c:pt>
                <c:pt idx="200">
                  <c:v>221150.31666666668</c:v>
                </c:pt>
                <c:pt idx="201">
                  <c:v>221195.55000000002</c:v>
                </c:pt>
                <c:pt idx="202">
                  <c:v>220942.81666666668</c:v>
                </c:pt>
                <c:pt idx="203">
                  <c:v>220793.16666666669</c:v>
                </c:pt>
                <c:pt idx="204">
                  <c:v>220419.51666666666</c:v>
                </c:pt>
                <c:pt idx="205">
                  <c:v>220365.18333333329</c:v>
                </c:pt>
                <c:pt idx="206">
                  <c:v>220496.93333333332</c:v>
                </c:pt>
                <c:pt idx="207">
                  <c:v>219809.1333333333</c:v>
                </c:pt>
                <c:pt idx="208">
                  <c:v>220103.98333333337</c:v>
                </c:pt>
                <c:pt idx="209">
                  <c:v>219760.46666666667</c:v>
                </c:pt>
                <c:pt idx="210">
                  <c:v>133311.01666666666</c:v>
                </c:pt>
                <c:pt idx="211">
                  <c:v>133262.21666666665</c:v>
                </c:pt>
                <c:pt idx="212">
                  <c:v>133295.51666666666</c:v>
                </c:pt>
                <c:pt idx="213">
                  <c:v>132833.4</c:v>
                </c:pt>
                <c:pt idx="214">
                  <c:v>132996.73333333331</c:v>
                </c:pt>
                <c:pt idx="215">
                  <c:v>132628.56666666668</c:v>
                </c:pt>
                <c:pt idx="216">
                  <c:v>132941.06666666668</c:v>
                </c:pt>
                <c:pt idx="217">
                  <c:v>133269.58333333334</c:v>
                </c:pt>
                <c:pt idx="218">
                  <c:v>133307.21666666665</c:v>
                </c:pt>
                <c:pt idx="219">
                  <c:v>132075.70000000001</c:v>
                </c:pt>
                <c:pt idx="220">
                  <c:v>133047.23333333334</c:v>
                </c:pt>
                <c:pt idx="221">
                  <c:v>131794.01666666666</c:v>
                </c:pt>
                <c:pt idx="222">
                  <c:v>133009.38333333333</c:v>
                </c:pt>
                <c:pt idx="223">
                  <c:v>132542.11666666664</c:v>
                </c:pt>
                <c:pt idx="224">
                  <c:v>131482.71666666667</c:v>
                </c:pt>
                <c:pt idx="225">
                  <c:v>132481.29999999999</c:v>
                </c:pt>
                <c:pt idx="226">
                  <c:v>132068.78333333333</c:v>
                </c:pt>
                <c:pt idx="227">
                  <c:v>131661.51666666666</c:v>
                </c:pt>
                <c:pt idx="228">
                  <c:v>131666.36666666667</c:v>
                </c:pt>
                <c:pt idx="229">
                  <c:v>131848.83333333334</c:v>
                </c:pt>
                <c:pt idx="230">
                  <c:v>131613.44999999998</c:v>
                </c:pt>
                <c:pt idx="231">
                  <c:v>132269.5</c:v>
                </c:pt>
                <c:pt idx="232">
                  <c:v>131551.4</c:v>
                </c:pt>
                <c:pt idx="233">
                  <c:v>132191.18333333332</c:v>
                </c:pt>
                <c:pt idx="234">
                  <c:v>131516.93333333332</c:v>
                </c:pt>
                <c:pt idx="235">
                  <c:v>131253.71666666667</c:v>
                </c:pt>
                <c:pt idx="236">
                  <c:v>131270.96666666667</c:v>
                </c:pt>
                <c:pt idx="237">
                  <c:v>130495.51666666668</c:v>
                </c:pt>
                <c:pt idx="238">
                  <c:v>132142.28333333333</c:v>
                </c:pt>
                <c:pt idx="239">
                  <c:v>131057.80000000002</c:v>
                </c:pt>
                <c:pt idx="240">
                  <c:v>130885.26666666666</c:v>
                </c:pt>
                <c:pt idx="241">
                  <c:v>130662.63333333333</c:v>
                </c:pt>
                <c:pt idx="242">
                  <c:v>129935.88333333333</c:v>
                </c:pt>
                <c:pt idx="243">
                  <c:v>130594.13333333333</c:v>
                </c:pt>
                <c:pt idx="244">
                  <c:v>129772.38333333335</c:v>
                </c:pt>
                <c:pt idx="245">
                  <c:v>130045.16666666666</c:v>
                </c:pt>
                <c:pt idx="246">
                  <c:v>130208.6</c:v>
                </c:pt>
                <c:pt idx="247">
                  <c:v>129535.18333333333</c:v>
                </c:pt>
                <c:pt idx="248">
                  <c:v>129556.15</c:v>
                </c:pt>
                <c:pt idx="249">
                  <c:v>129949.66666666667</c:v>
                </c:pt>
                <c:pt idx="250">
                  <c:v>129533.26666666668</c:v>
                </c:pt>
                <c:pt idx="251">
                  <c:v>129480.66666666666</c:v>
                </c:pt>
                <c:pt idx="252">
                  <c:v>130411.43333333333</c:v>
                </c:pt>
                <c:pt idx="253">
                  <c:v>129428.50000000001</c:v>
                </c:pt>
                <c:pt idx="254">
                  <c:v>130280.66666666669</c:v>
                </c:pt>
                <c:pt idx="255">
                  <c:v>129690.46666666666</c:v>
                </c:pt>
                <c:pt idx="256">
                  <c:v>129489.06666666667</c:v>
                </c:pt>
                <c:pt idx="257">
                  <c:v>129676.11666666667</c:v>
                </c:pt>
                <c:pt idx="258">
                  <c:v>129508.31666666668</c:v>
                </c:pt>
                <c:pt idx="259">
                  <c:v>129084.45</c:v>
                </c:pt>
                <c:pt idx="260">
                  <c:v>128884.9</c:v>
                </c:pt>
                <c:pt idx="261">
                  <c:v>129011.73333333332</c:v>
                </c:pt>
                <c:pt idx="262">
                  <c:v>129087.78333333334</c:v>
                </c:pt>
                <c:pt idx="263">
                  <c:v>129158.31666666665</c:v>
                </c:pt>
                <c:pt idx="264">
                  <c:v>129880.1</c:v>
                </c:pt>
                <c:pt idx="265">
                  <c:v>128405.86666666665</c:v>
                </c:pt>
                <c:pt idx="266">
                  <c:v>129249.91666666667</c:v>
                </c:pt>
                <c:pt idx="267">
                  <c:v>129139.13333333333</c:v>
                </c:pt>
                <c:pt idx="268">
                  <c:v>128732.81666666667</c:v>
                </c:pt>
                <c:pt idx="269">
                  <c:v>128415.48333333335</c:v>
                </c:pt>
                <c:pt idx="270">
                  <c:v>120239.25</c:v>
                </c:pt>
                <c:pt idx="271">
                  <c:v>120429.64999999998</c:v>
                </c:pt>
                <c:pt idx="272">
                  <c:v>120164.03333333334</c:v>
                </c:pt>
                <c:pt idx="273">
                  <c:v>120030.21666666666</c:v>
                </c:pt>
                <c:pt idx="274">
                  <c:v>119846.06666666667</c:v>
                </c:pt>
                <c:pt idx="275">
                  <c:v>119336.36666666665</c:v>
                </c:pt>
                <c:pt idx="276">
                  <c:v>119358.6</c:v>
                </c:pt>
                <c:pt idx="277">
                  <c:v>120298.18333333333</c:v>
                </c:pt>
                <c:pt idx="278">
                  <c:v>119303.46666666666</c:v>
                </c:pt>
                <c:pt idx="279">
                  <c:v>120294.09999999999</c:v>
                </c:pt>
                <c:pt idx="280">
                  <c:v>119705.91666666667</c:v>
                </c:pt>
                <c:pt idx="281">
                  <c:v>119557.46666666666</c:v>
                </c:pt>
                <c:pt idx="282">
                  <c:v>120112.31666666667</c:v>
                </c:pt>
                <c:pt idx="283">
                  <c:v>119580.31666666667</c:v>
                </c:pt>
                <c:pt idx="284">
                  <c:v>119657.38333333332</c:v>
                </c:pt>
                <c:pt idx="285">
                  <c:v>119054.04999999999</c:v>
                </c:pt>
                <c:pt idx="286">
                  <c:v>119085.08333333333</c:v>
                </c:pt>
                <c:pt idx="287">
                  <c:v>119208.6</c:v>
                </c:pt>
                <c:pt idx="288">
                  <c:v>118921.1</c:v>
                </c:pt>
                <c:pt idx="289">
                  <c:v>119317.7</c:v>
                </c:pt>
                <c:pt idx="290">
                  <c:v>118634.56666666668</c:v>
                </c:pt>
                <c:pt idx="291">
                  <c:v>118598.1</c:v>
                </c:pt>
                <c:pt idx="292">
                  <c:v>119235.36666666667</c:v>
                </c:pt>
                <c:pt idx="293">
                  <c:v>118823.61666666667</c:v>
                </c:pt>
                <c:pt idx="294">
                  <c:v>119556.41666666666</c:v>
                </c:pt>
                <c:pt idx="295">
                  <c:v>118762.4</c:v>
                </c:pt>
                <c:pt idx="296">
                  <c:v>118493.48333333335</c:v>
                </c:pt>
                <c:pt idx="297">
                  <c:v>118526.00000000001</c:v>
                </c:pt>
                <c:pt idx="298">
                  <c:v>119006.35</c:v>
                </c:pt>
                <c:pt idx="299">
                  <c:v>118470.63333333333</c:v>
                </c:pt>
                <c:pt idx="300">
                  <c:v>117513</c:v>
                </c:pt>
                <c:pt idx="301">
                  <c:v>118659.91666666667</c:v>
                </c:pt>
                <c:pt idx="302">
                  <c:v>118114.23333333335</c:v>
                </c:pt>
                <c:pt idx="303">
                  <c:v>118034.86666666667</c:v>
                </c:pt>
                <c:pt idx="304">
                  <c:v>117931.55000000002</c:v>
                </c:pt>
                <c:pt idx="305">
                  <c:v>118026.13333333332</c:v>
                </c:pt>
                <c:pt idx="306">
                  <c:v>117890.88333333333</c:v>
                </c:pt>
                <c:pt idx="307">
                  <c:v>117640.23333333334</c:v>
                </c:pt>
                <c:pt idx="308">
                  <c:v>117452.65</c:v>
                </c:pt>
                <c:pt idx="309">
                  <c:v>117600.96666666666</c:v>
                </c:pt>
                <c:pt idx="310">
                  <c:v>117397.09999999999</c:v>
                </c:pt>
                <c:pt idx="311">
                  <c:v>117815.55</c:v>
                </c:pt>
                <c:pt idx="312">
                  <c:v>117264.11666666667</c:v>
                </c:pt>
                <c:pt idx="313">
                  <c:v>117029.00000000001</c:v>
                </c:pt>
                <c:pt idx="314">
                  <c:v>117679.78333333334</c:v>
                </c:pt>
                <c:pt idx="315">
                  <c:v>117275.41666666667</c:v>
                </c:pt>
                <c:pt idx="316">
                  <c:v>117340.41666666667</c:v>
                </c:pt>
                <c:pt idx="317">
                  <c:v>117932.88333333335</c:v>
                </c:pt>
                <c:pt idx="318">
                  <c:v>117119.16666666667</c:v>
                </c:pt>
                <c:pt idx="319">
                  <c:v>116956.56666666667</c:v>
                </c:pt>
                <c:pt idx="320">
                  <c:v>117074.08333333333</c:v>
                </c:pt>
                <c:pt idx="321">
                  <c:v>116547.91666666667</c:v>
                </c:pt>
                <c:pt idx="322">
                  <c:v>116562.55</c:v>
                </c:pt>
                <c:pt idx="323">
                  <c:v>116778.63333333332</c:v>
                </c:pt>
                <c:pt idx="324">
                  <c:v>116381.41666666666</c:v>
                </c:pt>
                <c:pt idx="325">
                  <c:v>117304.46666666669</c:v>
                </c:pt>
                <c:pt idx="326">
                  <c:v>117368.36666666667</c:v>
                </c:pt>
                <c:pt idx="327">
                  <c:v>116384.36666666667</c:v>
                </c:pt>
                <c:pt idx="328">
                  <c:v>116803.68333333335</c:v>
                </c:pt>
                <c:pt idx="329">
                  <c:v>116716.53333333334</c:v>
                </c:pt>
                <c:pt idx="330">
                  <c:v>95965.066666666666</c:v>
                </c:pt>
                <c:pt idx="331">
                  <c:v>96335.6</c:v>
                </c:pt>
                <c:pt idx="332">
                  <c:v>95992.666666666672</c:v>
                </c:pt>
                <c:pt idx="333">
                  <c:v>95245.016666666663</c:v>
                </c:pt>
                <c:pt idx="334">
                  <c:v>95533.150000000009</c:v>
                </c:pt>
                <c:pt idx="335">
                  <c:v>95839.683333333349</c:v>
                </c:pt>
                <c:pt idx="336">
                  <c:v>95566.7</c:v>
                </c:pt>
                <c:pt idx="337">
                  <c:v>95133</c:v>
                </c:pt>
                <c:pt idx="338">
                  <c:v>95652.066666666666</c:v>
                </c:pt>
                <c:pt idx="339">
                  <c:v>95367.733333333337</c:v>
                </c:pt>
                <c:pt idx="340">
                  <c:v>95491.96666666666</c:v>
                </c:pt>
                <c:pt idx="341">
                  <c:v>95197.266666666663</c:v>
                </c:pt>
                <c:pt idx="342">
                  <c:v>94982.816666666666</c:v>
                </c:pt>
                <c:pt idx="343">
                  <c:v>95084.64999999998</c:v>
                </c:pt>
                <c:pt idx="344">
                  <c:v>94667.583333333328</c:v>
                </c:pt>
                <c:pt idx="345">
                  <c:v>95523.083333333343</c:v>
                </c:pt>
                <c:pt idx="346">
                  <c:v>95603.75</c:v>
                </c:pt>
                <c:pt idx="347">
                  <c:v>95127.816666666666</c:v>
                </c:pt>
                <c:pt idx="348">
                  <c:v>95151.833333333328</c:v>
                </c:pt>
                <c:pt idx="349">
                  <c:v>95037.45</c:v>
                </c:pt>
                <c:pt idx="350">
                  <c:v>95464.733333333337</c:v>
                </c:pt>
                <c:pt idx="351">
                  <c:v>95294.666666666672</c:v>
                </c:pt>
                <c:pt idx="352">
                  <c:v>94552.21666666666</c:v>
                </c:pt>
                <c:pt idx="353">
                  <c:v>95104.383333333331</c:v>
                </c:pt>
                <c:pt idx="354">
                  <c:v>94275.55</c:v>
                </c:pt>
                <c:pt idx="355">
                  <c:v>94673.85000000002</c:v>
                </c:pt>
                <c:pt idx="356">
                  <c:v>95076.416666666672</c:v>
                </c:pt>
                <c:pt idx="357">
                  <c:v>95148.85</c:v>
                </c:pt>
                <c:pt idx="358">
                  <c:v>95182.15</c:v>
                </c:pt>
                <c:pt idx="359">
                  <c:v>94692.733333333337</c:v>
                </c:pt>
                <c:pt idx="360">
                  <c:v>93643.933333333334</c:v>
                </c:pt>
                <c:pt idx="361">
                  <c:v>94377.666666666672</c:v>
                </c:pt>
                <c:pt idx="362">
                  <c:v>94410.166666666672</c:v>
                </c:pt>
                <c:pt idx="363">
                  <c:v>94467.733333333337</c:v>
                </c:pt>
                <c:pt idx="364">
                  <c:v>94223.633333333331</c:v>
                </c:pt>
                <c:pt idx="365">
                  <c:v>93990.583333333328</c:v>
                </c:pt>
                <c:pt idx="366">
                  <c:v>94507.266666666663</c:v>
                </c:pt>
                <c:pt idx="367">
                  <c:v>93898.066666666666</c:v>
                </c:pt>
                <c:pt idx="368">
                  <c:v>94265.21666666666</c:v>
                </c:pt>
                <c:pt idx="369">
                  <c:v>94409.46666666666</c:v>
                </c:pt>
                <c:pt idx="370">
                  <c:v>93934.133333333331</c:v>
                </c:pt>
                <c:pt idx="371">
                  <c:v>93519.766666666663</c:v>
                </c:pt>
                <c:pt idx="372">
                  <c:v>94261.633333333331</c:v>
                </c:pt>
                <c:pt idx="373">
                  <c:v>94035.916666666672</c:v>
                </c:pt>
                <c:pt idx="374">
                  <c:v>93372.733333333337</c:v>
                </c:pt>
                <c:pt idx="375">
                  <c:v>93304.316666666666</c:v>
                </c:pt>
                <c:pt idx="376">
                  <c:v>94006.483333333337</c:v>
                </c:pt>
                <c:pt idx="377">
                  <c:v>94146.833333333328</c:v>
                </c:pt>
                <c:pt idx="378">
                  <c:v>93238.666666666672</c:v>
                </c:pt>
                <c:pt idx="379">
                  <c:v>93295.316666666666</c:v>
                </c:pt>
                <c:pt idx="380">
                  <c:v>93606.916666666672</c:v>
                </c:pt>
                <c:pt idx="381">
                  <c:v>93657</c:v>
                </c:pt>
                <c:pt idx="382">
                  <c:v>92834.683333333334</c:v>
                </c:pt>
                <c:pt idx="383">
                  <c:v>93455.71666666666</c:v>
                </c:pt>
                <c:pt idx="384">
                  <c:v>92453.166666666672</c:v>
                </c:pt>
                <c:pt idx="385">
                  <c:v>93667.566666666666</c:v>
                </c:pt>
                <c:pt idx="386">
                  <c:v>93516.366666666669</c:v>
                </c:pt>
                <c:pt idx="387">
                  <c:v>92315.616666666669</c:v>
                </c:pt>
                <c:pt idx="388">
                  <c:v>93072.016666666663</c:v>
                </c:pt>
                <c:pt idx="389">
                  <c:v>93217.416666666672</c:v>
                </c:pt>
                <c:pt idx="390">
                  <c:v>88130.983333333337</c:v>
                </c:pt>
                <c:pt idx="391">
                  <c:v>88179.35</c:v>
                </c:pt>
                <c:pt idx="392">
                  <c:v>88156.416666666672</c:v>
                </c:pt>
                <c:pt idx="393">
                  <c:v>87423.583333333328</c:v>
                </c:pt>
                <c:pt idx="394">
                  <c:v>87831.566666666666</c:v>
                </c:pt>
                <c:pt idx="395">
                  <c:v>87787.55</c:v>
                </c:pt>
                <c:pt idx="396">
                  <c:v>87336.15</c:v>
                </c:pt>
                <c:pt idx="397">
                  <c:v>87891.78333333334</c:v>
                </c:pt>
                <c:pt idx="398">
                  <c:v>87358.7</c:v>
                </c:pt>
                <c:pt idx="399">
                  <c:v>87768.21666666666</c:v>
                </c:pt>
                <c:pt idx="400">
                  <c:v>87053.2</c:v>
                </c:pt>
                <c:pt idx="401">
                  <c:v>87567.183333333349</c:v>
                </c:pt>
                <c:pt idx="402">
                  <c:v>86952.75</c:v>
                </c:pt>
                <c:pt idx="403">
                  <c:v>87365.983333333337</c:v>
                </c:pt>
                <c:pt idx="404">
                  <c:v>87056.95</c:v>
                </c:pt>
                <c:pt idx="405">
                  <c:v>86897.600000000006</c:v>
                </c:pt>
                <c:pt idx="406">
                  <c:v>87540.7</c:v>
                </c:pt>
                <c:pt idx="407">
                  <c:v>87007.433333333349</c:v>
                </c:pt>
                <c:pt idx="408">
                  <c:v>86924.183333333334</c:v>
                </c:pt>
                <c:pt idx="409">
                  <c:v>87241.96666666666</c:v>
                </c:pt>
                <c:pt idx="410">
                  <c:v>86621.633333333331</c:v>
                </c:pt>
                <c:pt idx="411">
                  <c:v>87001.7</c:v>
                </c:pt>
                <c:pt idx="412">
                  <c:v>86386.03333333334</c:v>
                </c:pt>
                <c:pt idx="413">
                  <c:v>87045.050000000017</c:v>
                </c:pt>
                <c:pt idx="414">
                  <c:v>86401.683333333334</c:v>
                </c:pt>
                <c:pt idx="415">
                  <c:v>86577.183333333334</c:v>
                </c:pt>
                <c:pt idx="416">
                  <c:v>86746.5</c:v>
                </c:pt>
                <c:pt idx="417">
                  <c:v>86703.266666666663</c:v>
                </c:pt>
                <c:pt idx="418">
                  <c:v>86746.266666666663</c:v>
                </c:pt>
                <c:pt idx="419">
                  <c:v>86334.96666666666</c:v>
                </c:pt>
                <c:pt idx="420">
                  <c:v>62726.716666666667</c:v>
                </c:pt>
                <c:pt idx="421">
                  <c:v>62376.916666666664</c:v>
                </c:pt>
                <c:pt idx="422">
                  <c:v>62548.2</c:v>
                </c:pt>
                <c:pt idx="423">
                  <c:v>62518.816666666666</c:v>
                </c:pt>
                <c:pt idx="424">
                  <c:v>62476.416666666672</c:v>
                </c:pt>
                <c:pt idx="425">
                  <c:v>62743.35</c:v>
                </c:pt>
                <c:pt idx="426">
                  <c:v>62532.883333333339</c:v>
                </c:pt>
                <c:pt idx="427">
                  <c:v>62344.48333333333</c:v>
                </c:pt>
                <c:pt idx="428">
                  <c:v>62811.633333333339</c:v>
                </c:pt>
                <c:pt idx="429">
                  <c:v>62416.666666666664</c:v>
                </c:pt>
                <c:pt idx="430">
                  <c:v>62253.900000000009</c:v>
                </c:pt>
                <c:pt idx="431">
                  <c:v>62162.416666666657</c:v>
                </c:pt>
                <c:pt idx="432">
                  <c:v>62366.833333333336</c:v>
                </c:pt>
                <c:pt idx="433">
                  <c:v>61900.95</c:v>
                </c:pt>
                <c:pt idx="434">
                  <c:v>62233.883333333331</c:v>
                </c:pt>
                <c:pt idx="435">
                  <c:v>62319.249999999993</c:v>
                </c:pt>
                <c:pt idx="436">
                  <c:v>62052.650000000009</c:v>
                </c:pt>
                <c:pt idx="437">
                  <c:v>62353.2</c:v>
                </c:pt>
                <c:pt idx="438">
                  <c:v>62448.766666666656</c:v>
                </c:pt>
                <c:pt idx="439">
                  <c:v>62255.283333333333</c:v>
                </c:pt>
                <c:pt idx="440">
                  <c:v>61913.033333333333</c:v>
                </c:pt>
                <c:pt idx="441">
                  <c:v>61786.65</c:v>
                </c:pt>
                <c:pt idx="442">
                  <c:v>61447.316666666666</c:v>
                </c:pt>
                <c:pt idx="443">
                  <c:v>62259.51666666667</c:v>
                </c:pt>
                <c:pt idx="444">
                  <c:v>62099.26666666667</c:v>
                </c:pt>
                <c:pt idx="445">
                  <c:v>61761.583333333328</c:v>
                </c:pt>
                <c:pt idx="446">
                  <c:v>61538.400000000001</c:v>
                </c:pt>
                <c:pt idx="447">
                  <c:v>61906.95</c:v>
                </c:pt>
                <c:pt idx="448">
                  <c:v>61774.066666666666</c:v>
                </c:pt>
                <c:pt idx="449">
                  <c:v>61966.133333333331</c:v>
                </c:pt>
                <c:pt idx="450">
                  <c:v>60480</c:v>
                </c:pt>
                <c:pt idx="451">
                  <c:v>60315.583333333343</c:v>
                </c:pt>
                <c:pt idx="452">
                  <c:v>60485.933333333334</c:v>
                </c:pt>
                <c:pt idx="453">
                  <c:v>60623.133333333339</c:v>
                </c:pt>
                <c:pt idx="454">
                  <c:v>60217.083333333336</c:v>
                </c:pt>
                <c:pt idx="455">
                  <c:v>60235.533333333333</c:v>
                </c:pt>
                <c:pt idx="456">
                  <c:v>60490.6</c:v>
                </c:pt>
                <c:pt idx="457">
                  <c:v>60711.100000000006</c:v>
                </c:pt>
                <c:pt idx="458">
                  <c:v>60614.7</c:v>
                </c:pt>
                <c:pt idx="459">
                  <c:v>60029.816666666666</c:v>
                </c:pt>
                <c:pt idx="460">
                  <c:v>60161.416666666664</c:v>
                </c:pt>
                <c:pt idx="461">
                  <c:v>60162.183333333334</c:v>
                </c:pt>
                <c:pt idx="462">
                  <c:v>60205.149999999994</c:v>
                </c:pt>
                <c:pt idx="463">
                  <c:v>60031.9</c:v>
                </c:pt>
                <c:pt idx="464">
                  <c:v>59591.98333333333</c:v>
                </c:pt>
                <c:pt idx="465">
                  <c:v>59891.35</c:v>
                </c:pt>
                <c:pt idx="466">
                  <c:v>59766.183333333334</c:v>
                </c:pt>
                <c:pt idx="467">
                  <c:v>60137.599999999999</c:v>
                </c:pt>
                <c:pt idx="468">
                  <c:v>59762.1</c:v>
                </c:pt>
                <c:pt idx="469">
                  <c:v>59674.45</c:v>
                </c:pt>
                <c:pt idx="470">
                  <c:v>60029.799999999996</c:v>
                </c:pt>
                <c:pt idx="471">
                  <c:v>59455.266666666656</c:v>
                </c:pt>
                <c:pt idx="472">
                  <c:v>59801.23333333333</c:v>
                </c:pt>
                <c:pt idx="473">
                  <c:v>59426.916666666664</c:v>
                </c:pt>
                <c:pt idx="474">
                  <c:v>59701.21666666666</c:v>
                </c:pt>
                <c:pt idx="475">
                  <c:v>60063.333333333336</c:v>
                </c:pt>
                <c:pt idx="476">
                  <c:v>59931.48333333333</c:v>
                </c:pt>
                <c:pt idx="477">
                  <c:v>59951.65</c:v>
                </c:pt>
                <c:pt idx="478">
                  <c:v>59175.76666666667</c:v>
                </c:pt>
                <c:pt idx="479">
                  <c:v>59367.133333333331</c:v>
                </c:pt>
                <c:pt idx="480">
                  <c:v>57970.816666666673</c:v>
                </c:pt>
                <c:pt idx="481">
                  <c:v>57757.316666666666</c:v>
                </c:pt>
                <c:pt idx="482">
                  <c:v>57532.083333333336</c:v>
                </c:pt>
                <c:pt idx="483">
                  <c:v>58091.066666666666</c:v>
                </c:pt>
                <c:pt idx="484">
                  <c:v>57498.383333333331</c:v>
                </c:pt>
                <c:pt idx="485">
                  <c:v>57508.900000000009</c:v>
                </c:pt>
                <c:pt idx="486">
                  <c:v>58033.75</c:v>
                </c:pt>
                <c:pt idx="487">
                  <c:v>57991.683333333334</c:v>
                </c:pt>
                <c:pt idx="488">
                  <c:v>57291.316666666666</c:v>
                </c:pt>
                <c:pt idx="489">
                  <c:v>57696.01666666667</c:v>
                </c:pt>
                <c:pt idx="490">
                  <c:v>57671.583333333343</c:v>
                </c:pt>
                <c:pt idx="491">
                  <c:v>57467.233333333344</c:v>
                </c:pt>
                <c:pt idx="492">
                  <c:v>57135.883333333331</c:v>
                </c:pt>
                <c:pt idx="493">
                  <c:v>57428.800000000003</c:v>
                </c:pt>
                <c:pt idx="494">
                  <c:v>57237.75</c:v>
                </c:pt>
                <c:pt idx="495">
                  <c:v>56958.65</c:v>
                </c:pt>
                <c:pt idx="496">
                  <c:v>57463.583333333336</c:v>
                </c:pt>
                <c:pt idx="497">
                  <c:v>57379.933333333334</c:v>
                </c:pt>
                <c:pt idx="498">
                  <c:v>56876.166666666657</c:v>
                </c:pt>
                <c:pt idx="499">
                  <c:v>57361.166666666657</c:v>
                </c:pt>
                <c:pt idx="500">
                  <c:v>57596.5</c:v>
                </c:pt>
                <c:pt idx="501">
                  <c:v>57333.933333333334</c:v>
                </c:pt>
                <c:pt idx="502">
                  <c:v>57278.883333333324</c:v>
                </c:pt>
                <c:pt idx="503">
                  <c:v>57505.899999999994</c:v>
                </c:pt>
                <c:pt idx="504">
                  <c:v>57529.633333333331</c:v>
                </c:pt>
                <c:pt idx="505">
                  <c:v>56922.416666666672</c:v>
                </c:pt>
                <c:pt idx="506">
                  <c:v>57692.883333333339</c:v>
                </c:pt>
                <c:pt idx="507">
                  <c:v>57220.76666666667</c:v>
                </c:pt>
                <c:pt idx="508">
                  <c:v>57400.333333333343</c:v>
                </c:pt>
                <c:pt idx="509">
                  <c:v>57399.1</c:v>
                </c:pt>
                <c:pt idx="510">
                  <c:v>55889.833333333336</c:v>
                </c:pt>
                <c:pt idx="511">
                  <c:v>56019.7</c:v>
                </c:pt>
                <c:pt idx="512">
                  <c:v>56289.066666666666</c:v>
                </c:pt>
                <c:pt idx="513">
                  <c:v>55755.95</c:v>
                </c:pt>
                <c:pt idx="514">
                  <c:v>55319.733333333344</c:v>
                </c:pt>
                <c:pt idx="515">
                  <c:v>55836.95</c:v>
                </c:pt>
                <c:pt idx="516">
                  <c:v>55693.916666666664</c:v>
                </c:pt>
                <c:pt idx="517">
                  <c:v>55172.233333333323</c:v>
                </c:pt>
                <c:pt idx="518">
                  <c:v>55488.266666666677</c:v>
                </c:pt>
                <c:pt idx="519">
                  <c:v>55587.883333333339</c:v>
                </c:pt>
                <c:pt idx="520">
                  <c:v>55558.400000000001</c:v>
                </c:pt>
                <c:pt idx="521">
                  <c:v>55188.883333333331</c:v>
                </c:pt>
                <c:pt idx="522">
                  <c:v>54831.933333333327</c:v>
                </c:pt>
                <c:pt idx="523">
                  <c:v>55404.116666666669</c:v>
                </c:pt>
                <c:pt idx="524">
                  <c:v>55113.65</c:v>
                </c:pt>
                <c:pt idx="525">
                  <c:v>55002.683333333327</c:v>
                </c:pt>
                <c:pt idx="526">
                  <c:v>55695.783333333333</c:v>
                </c:pt>
                <c:pt idx="527">
                  <c:v>55550.21666666666</c:v>
                </c:pt>
                <c:pt idx="528">
                  <c:v>55164.383333333324</c:v>
                </c:pt>
                <c:pt idx="529">
                  <c:v>55230.183333333334</c:v>
                </c:pt>
                <c:pt idx="530">
                  <c:v>55472.766666666656</c:v>
                </c:pt>
                <c:pt idx="531">
                  <c:v>55258.583333333336</c:v>
                </c:pt>
                <c:pt idx="532">
                  <c:v>54887.01666666667</c:v>
                </c:pt>
                <c:pt idx="533">
                  <c:v>54902.766666666656</c:v>
                </c:pt>
                <c:pt idx="534">
                  <c:v>55110.499999999993</c:v>
                </c:pt>
                <c:pt idx="535">
                  <c:v>55209.78333333334</c:v>
                </c:pt>
                <c:pt idx="536">
                  <c:v>55415.833333333336</c:v>
                </c:pt>
                <c:pt idx="537">
                  <c:v>55355.916666666672</c:v>
                </c:pt>
                <c:pt idx="538">
                  <c:v>55075.316666666666</c:v>
                </c:pt>
                <c:pt idx="539">
                  <c:v>55037.350000000006</c:v>
                </c:pt>
                <c:pt idx="540">
                  <c:v>51924</c:v>
                </c:pt>
                <c:pt idx="541">
                  <c:v>52501.883333333331</c:v>
                </c:pt>
                <c:pt idx="542">
                  <c:v>52352.73333333333</c:v>
                </c:pt>
                <c:pt idx="543">
                  <c:v>52327.6</c:v>
                </c:pt>
                <c:pt idx="544">
                  <c:v>52405.26666666667</c:v>
                </c:pt>
                <c:pt idx="545">
                  <c:v>51849.75</c:v>
                </c:pt>
                <c:pt idx="546">
                  <c:v>52072.016666666677</c:v>
                </c:pt>
                <c:pt idx="547">
                  <c:v>51732.716666666667</c:v>
                </c:pt>
                <c:pt idx="548">
                  <c:v>52365.966666666667</c:v>
                </c:pt>
                <c:pt idx="549">
                  <c:v>52389.76666666667</c:v>
                </c:pt>
                <c:pt idx="550">
                  <c:v>52102.933333333334</c:v>
                </c:pt>
                <c:pt idx="551">
                  <c:v>53253.3</c:v>
                </c:pt>
                <c:pt idx="552">
                  <c:v>52167.916666666664</c:v>
                </c:pt>
                <c:pt idx="553">
                  <c:v>51665.133333333331</c:v>
                </c:pt>
                <c:pt idx="554">
                  <c:v>51711.033333333333</c:v>
                </c:pt>
                <c:pt idx="555">
                  <c:v>51861.283333333333</c:v>
                </c:pt>
                <c:pt idx="556">
                  <c:v>51838.566666666666</c:v>
                </c:pt>
                <c:pt idx="557">
                  <c:v>52093.48333333333</c:v>
                </c:pt>
                <c:pt idx="558">
                  <c:v>51243.066666666666</c:v>
                </c:pt>
                <c:pt idx="559">
                  <c:v>52099.966666666667</c:v>
                </c:pt>
                <c:pt idx="560">
                  <c:v>51500.783333333326</c:v>
                </c:pt>
                <c:pt idx="561">
                  <c:v>51771.26666666667</c:v>
                </c:pt>
                <c:pt idx="562">
                  <c:v>51609</c:v>
                </c:pt>
                <c:pt idx="563">
                  <c:v>50955.76666666667</c:v>
                </c:pt>
                <c:pt idx="564">
                  <c:v>51533.366666666669</c:v>
                </c:pt>
                <c:pt idx="565">
                  <c:v>51110.433333333334</c:v>
                </c:pt>
                <c:pt idx="566">
                  <c:v>51823.35</c:v>
                </c:pt>
                <c:pt idx="567">
                  <c:v>51134.166666666664</c:v>
                </c:pt>
                <c:pt idx="568">
                  <c:v>51307.3</c:v>
                </c:pt>
                <c:pt idx="569">
                  <c:v>51436.383333333331</c:v>
                </c:pt>
                <c:pt idx="570">
                  <c:v>51264.65</c:v>
                </c:pt>
                <c:pt idx="571">
                  <c:v>51330.25</c:v>
                </c:pt>
                <c:pt idx="572">
                  <c:v>51447.700000000004</c:v>
                </c:pt>
                <c:pt idx="573">
                  <c:v>50600.01666666667</c:v>
                </c:pt>
                <c:pt idx="574">
                  <c:v>52161.166666666664</c:v>
                </c:pt>
                <c:pt idx="575">
                  <c:v>51701.48333333333</c:v>
                </c:pt>
                <c:pt idx="576">
                  <c:v>51025.683333333334</c:v>
                </c:pt>
                <c:pt idx="577">
                  <c:v>51008.183333333334</c:v>
                </c:pt>
                <c:pt idx="578">
                  <c:v>51022.8</c:v>
                </c:pt>
                <c:pt idx="579">
                  <c:v>51058.950000000004</c:v>
                </c:pt>
                <c:pt idx="580">
                  <c:v>51022.533333333333</c:v>
                </c:pt>
                <c:pt idx="581">
                  <c:v>51184.7</c:v>
                </c:pt>
                <c:pt idx="582">
                  <c:v>51183.816666666666</c:v>
                </c:pt>
                <c:pt idx="583">
                  <c:v>50938.2</c:v>
                </c:pt>
                <c:pt idx="584">
                  <c:v>51142.283333333333</c:v>
                </c:pt>
                <c:pt idx="585">
                  <c:v>51021.666666666664</c:v>
                </c:pt>
                <c:pt idx="586">
                  <c:v>51026.48333333333</c:v>
                </c:pt>
                <c:pt idx="587">
                  <c:v>50867.700000000004</c:v>
                </c:pt>
                <c:pt idx="588">
                  <c:v>50748.816666666666</c:v>
                </c:pt>
                <c:pt idx="589">
                  <c:v>50547.15</c:v>
                </c:pt>
                <c:pt idx="590">
                  <c:v>50630.816666666666</c:v>
                </c:pt>
                <c:pt idx="591">
                  <c:v>50666.916666666664</c:v>
                </c:pt>
                <c:pt idx="592">
                  <c:v>50717.9</c:v>
                </c:pt>
                <c:pt idx="593">
                  <c:v>50733.216666666667</c:v>
                </c:pt>
                <c:pt idx="594">
                  <c:v>50750.383333333331</c:v>
                </c:pt>
                <c:pt idx="595">
                  <c:v>50469.566666666666</c:v>
                </c:pt>
                <c:pt idx="596">
                  <c:v>50340.216666666667</c:v>
                </c:pt>
                <c:pt idx="597">
                  <c:v>50747.866666666661</c:v>
                </c:pt>
                <c:pt idx="598">
                  <c:v>50897.283333333333</c:v>
                </c:pt>
                <c:pt idx="599">
                  <c:v>50497.666666666664</c:v>
                </c:pt>
                <c:pt idx="600">
                  <c:v>47096.583333333328</c:v>
                </c:pt>
                <c:pt idx="601">
                  <c:v>47172.65</c:v>
                </c:pt>
                <c:pt idx="602">
                  <c:v>47238.53333333334</c:v>
                </c:pt>
                <c:pt idx="603">
                  <c:v>47044.716666666667</c:v>
                </c:pt>
                <c:pt idx="604">
                  <c:v>46840.116666666669</c:v>
                </c:pt>
                <c:pt idx="605">
                  <c:v>47143.73333333333</c:v>
                </c:pt>
                <c:pt idx="606">
                  <c:v>46920.916666666664</c:v>
                </c:pt>
                <c:pt idx="607">
                  <c:v>46953.566666666666</c:v>
                </c:pt>
                <c:pt idx="608">
                  <c:v>46637.533333333333</c:v>
                </c:pt>
                <c:pt idx="609">
                  <c:v>46877.599999999999</c:v>
                </c:pt>
                <c:pt idx="610">
                  <c:v>46939.4</c:v>
                </c:pt>
                <c:pt idx="611">
                  <c:v>47011.083333333336</c:v>
                </c:pt>
                <c:pt idx="612">
                  <c:v>46617.01666666667</c:v>
                </c:pt>
                <c:pt idx="613">
                  <c:v>46644.716666666667</c:v>
                </c:pt>
                <c:pt idx="614">
                  <c:v>46758.25</c:v>
                </c:pt>
                <c:pt idx="615">
                  <c:v>46845.55</c:v>
                </c:pt>
                <c:pt idx="616">
                  <c:v>47105.566666666666</c:v>
                </c:pt>
                <c:pt idx="617">
                  <c:v>46550.383333333331</c:v>
                </c:pt>
                <c:pt idx="618">
                  <c:v>46931.716666666667</c:v>
                </c:pt>
                <c:pt idx="619">
                  <c:v>46569.316666666666</c:v>
                </c:pt>
                <c:pt idx="620">
                  <c:v>46686</c:v>
                </c:pt>
                <c:pt idx="621">
                  <c:v>46780.1</c:v>
                </c:pt>
                <c:pt idx="622">
                  <c:v>46035.133333333331</c:v>
                </c:pt>
                <c:pt idx="623">
                  <c:v>46177.383333333331</c:v>
                </c:pt>
                <c:pt idx="624">
                  <c:v>46285.816666666666</c:v>
                </c:pt>
                <c:pt idx="625">
                  <c:v>46120.6</c:v>
                </c:pt>
                <c:pt idx="626">
                  <c:v>46341.416666666664</c:v>
                </c:pt>
                <c:pt idx="627">
                  <c:v>46318.466666666667</c:v>
                </c:pt>
                <c:pt idx="628">
                  <c:v>46245.23333333333</c:v>
                </c:pt>
                <c:pt idx="629">
                  <c:v>46459.5</c:v>
                </c:pt>
                <c:pt idx="630">
                  <c:v>45753.216666666667</c:v>
                </c:pt>
                <c:pt idx="631">
                  <c:v>45736.466666666667</c:v>
                </c:pt>
                <c:pt idx="632">
                  <c:v>45689</c:v>
                </c:pt>
                <c:pt idx="633">
                  <c:v>45876.033333333333</c:v>
                </c:pt>
                <c:pt idx="634">
                  <c:v>45919.066666666666</c:v>
                </c:pt>
                <c:pt idx="635">
                  <c:v>45679.94999999999</c:v>
                </c:pt>
                <c:pt idx="636">
                  <c:v>45772.7</c:v>
                </c:pt>
                <c:pt idx="637">
                  <c:v>46089</c:v>
                </c:pt>
                <c:pt idx="638">
                  <c:v>45862.816666666666</c:v>
                </c:pt>
                <c:pt idx="639">
                  <c:v>46066.183333333334</c:v>
                </c:pt>
                <c:pt idx="640">
                  <c:v>46486.400000000001</c:v>
                </c:pt>
                <c:pt idx="641">
                  <c:v>45430.3</c:v>
                </c:pt>
                <c:pt idx="642">
                  <c:v>45693.450000000004</c:v>
                </c:pt>
                <c:pt idx="643">
                  <c:v>46106.400000000001</c:v>
                </c:pt>
                <c:pt idx="644">
                  <c:v>45287.916666666664</c:v>
                </c:pt>
                <c:pt idx="645">
                  <c:v>45799.883333333331</c:v>
                </c:pt>
                <c:pt idx="646">
                  <c:v>45475.116666666669</c:v>
                </c:pt>
                <c:pt idx="647">
                  <c:v>46124.283333333333</c:v>
                </c:pt>
                <c:pt idx="648">
                  <c:v>45477.916666666664</c:v>
                </c:pt>
                <c:pt idx="649">
                  <c:v>45430.316666666666</c:v>
                </c:pt>
                <c:pt idx="650">
                  <c:v>45751.916666666664</c:v>
                </c:pt>
                <c:pt idx="651">
                  <c:v>45385.95</c:v>
                </c:pt>
                <c:pt idx="652">
                  <c:v>45018.883333333331</c:v>
                </c:pt>
                <c:pt idx="653">
                  <c:v>45344.816666666666</c:v>
                </c:pt>
                <c:pt idx="654">
                  <c:v>45058.383333333331</c:v>
                </c:pt>
                <c:pt idx="655">
                  <c:v>45107.016666666677</c:v>
                </c:pt>
                <c:pt idx="656">
                  <c:v>45414.933333333342</c:v>
                </c:pt>
                <c:pt idx="657">
                  <c:v>45295.866666666669</c:v>
                </c:pt>
                <c:pt idx="658">
                  <c:v>44868.183333333334</c:v>
                </c:pt>
                <c:pt idx="659">
                  <c:v>45390.333333333328</c:v>
                </c:pt>
                <c:pt idx="660">
                  <c:v>41897.65</c:v>
                </c:pt>
                <c:pt idx="661">
                  <c:v>42633.150000000009</c:v>
                </c:pt>
                <c:pt idx="662">
                  <c:v>42313.416666666664</c:v>
                </c:pt>
                <c:pt idx="663">
                  <c:v>42048.75</c:v>
                </c:pt>
                <c:pt idx="664">
                  <c:v>42229.3</c:v>
                </c:pt>
                <c:pt idx="665">
                  <c:v>41822.183333333334</c:v>
                </c:pt>
                <c:pt idx="666">
                  <c:v>42006.866666666669</c:v>
                </c:pt>
                <c:pt idx="667">
                  <c:v>42266.48333333333</c:v>
                </c:pt>
                <c:pt idx="668">
                  <c:v>42365.883333333331</c:v>
                </c:pt>
                <c:pt idx="669">
                  <c:v>42021.98333333333</c:v>
                </c:pt>
                <c:pt idx="670">
                  <c:v>42436.15</c:v>
                </c:pt>
                <c:pt idx="671">
                  <c:v>41974.833333333336</c:v>
                </c:pt>
                <c:pt idx="672">
                  <c:v>41948.883333333331</c:v>
                </c:pt>
                <c:pt idx="673">
                  <c:v>42253.23333333333</c:v>
                </c:pt>
                <c:pt idx="674">
                  <c:v>41836.683333333334</c:v>
                </c:pt>
                <c:pt idx="675">
                  <c:v>41854.533333333333</c:v>
                </c:pt>
                <c:pt idx="676">
                  <c:v>42094.083333333336</c:v>
                </c:pt>
                <c:pt idx="677">
                  <c:v>42590.683333333334</c:v>
                </c:pt>
                <c:pt idx="678">
                  <c:v>42100.566666666666</c:v>
                </c:pt>
                <c:pt idx="679">
                  <c:v>41936.083333333336</c:v>
                </c:pt>
                <c:pt idx="680">
                  <c:v>41843.4</c:v>
                </c:pt>
                <c:pt idx="681">
                  <c:v>41846.26666666667</c:v>
                </c:pt>
                <c:pt idx="682">
                  <c:v>42051.8</c:v>
                </c:pt>
                <c:pt idx="683">
                  <c:v>41620.550000000003</c:v>
                </c:pt>
                <c:pt idx="684">
                  <c:v>41602.016666666677</c:v>
                </c:pt>
                <c:pt idx="685">
                  <c:v>41856.416666666664</c:v>
                </c:pt>
                <c:pt idx="686">
                  <c:v>41963.199999999997</c:v>
                </c:pt>
                <c:pt idx="687">
                  <c:v>42030.350000000006</c:v>
                </c:pt>
                <c:pt idx="688">
                  <c:v>41745.116666666676</c:v>
                </c:pt>
                <c:pt idx="689">
                  <c:v>42272.9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5-4E78-BE21-1F6A61DFB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50456"/>
        <c:axId val="954440056"/>
      </c:scatterChart>
      <c:valAx>
        <c:axId val="72045045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(days)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440056"/>
        <c:crosses val="autoZero"/>
        <c:crossBetween val="midCat"/>
      </c:valAx>
      <c:valAx>
        <c:axId val="95444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Total</a:t>
                </a:r>
                <a:r>
                  <a:rPr lang="es-ES" baseline="0"/>
                  <a:t> counts per time interval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7.1074822215183428E-3"/>
              <c:y val="0.17719103986511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45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5033245844269466E-2"/>
                  <c:y val="-0.44010061242344706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'ajuste exponencial'!$J$4:$J$693</c:f>
              <c:numCache>
                <c:formatCode>General</c:formatCode>
                <c:ptCount val="690"/>
                <c:pt idx="0">
                  <c:v>0</c:v>
                </c:pt>
                <c:pt idx="1">
                  <c:v>4.5254629585542716E-3</c:v>
                </c:pt>
                <c:pt idx="2">
                  <c:v>9.0509259243845008E-3</c:v>
                </c:pt>
                <c:pt idx="3">
                  <c:v>1.357638889021473E-2</c:v>
                </c:pt>
                <c:pt idx="4">
                  <c:v>1.8101851848769002E-2</c:v>
                </c:pt>
                <c:pt idx="5">
                  <c:v>2.2638888884102926E-2</c:v>
                </c:pt>
                <c:pt idx="6">
                  <c:v>2.7164351849933155E-2</c:v>
                </c:pt>
                <c:pt idx="7">
                  <c:v>3.1689814815763384E-2</c:v>
                </c:pt>
                <c:pt idx="8">
                  <c:v>3.6215277774317656E-2</c:v>
                </c:pt>
                <c:pt idx="9">
                  <c:v>4.0740740740147885E-2</c:v>
                </c:pt>
                <c:pt idx="10">
                  <c:v>4.5277777775481809E-2</c:v>
                </c:pt>
                <c:pt idx="11">
                  <c:v>4.9803240741312038E-2</c:v>
                </c:pt>
                <c:pt idx="12">
                  <c:v>5.4340277776645962E-2</c:v>
                </c:pt>
                <c:pt idx="13">
                  <c:v>5.8865740742476191E-2</c:v>
                </c:pt>
                <c:pt idx="14">
                  <c:v>6.1168981483206153E-2</c:v>
                </c:pt>
                <c:pt idx="15">
                  <c:v>6.7928240736364387E-2</c:v>
                </c:pt>
                <c:pt idx="16">
                  <c:v>7.2453703702194616E-2</c:v>
                </c:pt>
                <c:pt idx="17">
                  <c:v>7.4756944442924578E-2</c:v>
                </c:pt>
                <c:pt idx="18">
                  <c:v>8.1504629626579117E-2</c:v>
                </c:pt>
                <c:pt idx="19">
                  <c:v>8.6018518515629694E-2</c:v>
                </c:pt>
                <c:pt idx="20">
                  <c:v>9.0543981481459923E-2</c:v>
                </c:pt>
                <c:pt idx="21">
                  <c:v>9.5069444440014195E-2</c:v>
                </c:pt>
                <c:pt idx="22">
                  <c:v>9.9594907405844424E-2</c:v>
                </c:pt>
                <c:pt idx="23">
                  <c:v>0.10413194444117835</c:v>
                </c:pt>
                <c:pt idx="24">
                  <c:v>0.10865740740700858</c:v>
                </c:pt>
                <c:pt idx="25">
                  <c:v>0.11318287036556285</c:v>
                </c:pt>
                <c:pt idx="26">
                  <c:v>0.11770833333139308</c:v>
                </c:pt>
                <c:pt idx="27">
                  <c:v>0.12223379629722331</c:v>
                </c:pt>
                <c:pt idx="28">
                  <c:v>0.12674768518627388</c:v>
                </c:pt>
                <c:pt idx="29">
                  <c:v>0.13127314814482816</c:v>
                </c:pt>
                <c:pt idx="30">
                  <c:v>1.7171643518522615</c:v>
                </c:pt>
                <c:pt idx="31">
                  <c:v>1.7218402777725714</c:v>
                </c:pt>
                <c:pt idx="32">
                  <c:v>1.7265162037001573</c:v>
                </c:pt>
                <c:pt idx="33">
                  <c:v>1.7311921296277433</c:v>
                </c:pt>
                <c:pt idx="34">
                  <c:v>1.7358564814785495</c:v>
                </c:pt>
                <c:pt idx="35">
                  <c:v>1.7405324074061355</c:v>
                </c:pt>
                <c:pt idx="36">
                  <c:v>1.7452083333337214</c:v>
                </c:pt>
                <c:pt idx="37">
                  <c:v>1.7498726851845277</c:v>
                </c:pt>
                <c:pt idx="38">
                  <c:v>1.7545486111121136</c:v>
                </c:pt>
                <c:pt idx="39">
                  <c:v>1.7592245370324235</c:v>
                </c:pt>
                <c:pt idx="40">
                  <c:v>1.7639120370367891</c:v>
                </c:pt>
                <c:pt idx="41">
                  <c:v>1.768587962964375</c:v>
                </c:pt>
                <c:pt idx="42">
                  <c:v>1.773263888884685</c:v>
                </c:pt>
                <c:pt idx="43">
                  <c:v>1.7779282407354913</c:v>
                </c:pt>
                <c:pt idx="44">
                  <c:v>1.7802430555530009</c:v>
                </c:pt>
                <c:pt idx="45">
                  <c:v>1.7872916666674428</c:v>
                </c:pt>
                <c:pt idx="46">
                  <c:v>1.7919675925877527</c:v>
                </c:pt>
                <c:pt idx="47">
                  <c:v>1.7942708333284827</c:v>
                </c:pt>
                <c:pt idx="48">
                  <c:v>1.8013194444429246</c:v>
                </c:pt>
                <c:pt idx="49">
                  <c:v>1.8059953703705105</c:v>
                </c:pt>
                <c:pt idx="50">
                  <c:v>1.8106712962908205</c:v>
                </c:pt>
                <c:pt idx="51">
                  <c:v>1.8153472222184064</c:v>
                </c:pt>
                <c:pt idx="52">
                  <c:v>1.8200115740692127</c:v>
                </c:pt>
                <c:pt idx="53">
                  <c:v>1.8246874999967986</c:v>
                </c:pt>
                <c:pt idx="54">
                  <c:v>1.8293750000011642</c:v>
                </c:pt>
                <c:pt idx="55">
                  <c:v>1.8340509259214741</c:v>
                </c:pt>
                <c:pt idx="56">
                  <c:v>1.83872685184906</c:v>
                </c:pt>
                <c:pt idx="57">
                  <c:v>1.8434143518534256</c:v>
                </c:pt>
                <c:pt idx="58">
                  <c:v>1.8481134259272949</c:v>
                </c:pt>
                <c:pt idx="59">
                  <c:v>1.8527893518476048</c:v>
                </c:pt>
                <c:pt idx="60">
                  <c:v>1.8732060185138835</c:v>
                </c:pt>
                <c:pt idx="61">
                  <c:v>1.8778819444414694</c:v>
                </c:pt>
                <c:pt idx="62">
                  <c:v>1.8825578703690553</c:v>
                </c:pt>
                <c:pt idx="63">
                  <c:v>1.8872222222198616</c:v>
                </c:pt>
                <c:pt idx="64">
                  <c:v>1.8919097222169512</c:v>
                </c:pt>
                <c:pt idx="65">
                  <c:v>1.8965856481445371</c:v>
                </c:pt>
                <c:pt idx="66">
                  <c:v>1.901261574072123</c:v>
                </c:pt>
                <c:pt idx="67">
                  <c:v>1.905937499999709</c:v>
                </c:pt>
                <c:pt idx="68">
                  <c:v>1.9106249999967986</c:v>
                </c:pt>
                <c:pt idx="69">
                  <c:v>1.9152893518476048</c:v>
                </c:pt>
                <c:pt idx="70">
                  <c:v>1.9199537036984111</c:v>
                </c:pt>
                <c:pt idx="71">
                  <c:v>1.9246180555564933</c:v>
                </c:pt>
                <c:pt idx="72">
                  <c:v>1.929305555553583</c:v>
                </c:pt>
                <c:pt idx="73">
                  <c:v>1.9339699074043892</c:v>
                </c:pt>
                <c:pt idx="74">
                  <c:v>1.9362847222218988</c:v>
                </c:pt>
                <c:pt idx="75">
                  <c:v>1.9433217592595611</c:v>
                </c:pt>
                <c:pt idx="76">
                  <c:v>1.947997685179871</c:v>
                </c:pt>
                <c:pt idx="77">
                  <c:v>1.9503124999973807</c:v>
                </c:pt>
                <c:pt idx="78">
                  <c:v>1.9573495370350429</c:v>
                </c:pt>
                <c:pt idx="79">
                  <c:v>1.9620254629626288</c:v>
                </c:pt>
                <c:pt idx="80">
                  <c:v>1.9666898148134351</c:v>
                </c:pt>
                <c:pt idx="81">
                  <c:v>1.971365740741021</c:v>
                </c:pt>
                <c:pt idx="82">
                  <c:v>1.9760300925918273</c:v>
                </c:pt>
                <c:pt idx="83">
                  <c:v>1.9807175925889169</c:v>
                </c:pt>
                <c:pt idx="84">
                  <c:v>1.9853935185165028</c:v>
                </c:pt>
                <c:pt idx="85">
                  <c:v>1.9900694444440887</c:v>
                </c:pt>
                <c:pt idx="86">
                  <c:v>1.9947453703716747</c:v>
                </c:pt>
                <c:pt idx="87">
                  <c:v>1.9994097222224809</c:v>
                </c:pt>
                <c:pt idx="88">
                  <c:v>2.0040856481427909</c:v>
                </c:pt>
                <c:pt idx="89">
                  <c:v>2.0087615740703768</c:v>
                </c:pt>
                <c:pt idx="90">
                  <c:v>2.8851736111100763</c:v>
                </c:pt>
                <c:pt idx="91">
                  <c:v>2.8898495370376622</c:v>
                </c:pt>
                <c:pt idx="92">
                  <c:v>2.8945254629579722</c:v>
                </c:pt>
                <c:pt idx="93">
                  <c:v>2.8992013888855581</c:v>
                </c:pt>
                <c:pt idx="94">
                  <c:v>2.903877314813144</c:v>
                </c:pt>
                <c:pt idx="95">
                  <c:v>2.9085416666639503</c:v>
                </c:pt>
                <c:pt idx="96">
                  <c:v>2.9132291666683159</c:v>
                </c:pt>
                <c:pt idx="97">
                  <c:v>2.9178935185191222</c:v>
                </c:pt>
                <c:pt idx="98">
                  <c:v>2.9225694444394321</c:v>
                </c:pt>
                <c:pt idx="99">
                  <c:v>2.9272337962975143</c:v>
                </c:pt>
                <c:pt idx="100">
                  <c:v>2.9318981481483206</c:v>
                </c:pt>
                <c:pt idx="101">
                  <c:v>2.9365856481454102</c:v>
                </c:pt>
                <c:pt idx="102">
                  <c:v>2.9412499999962165</c:v>
                </c:pt>
                <c:pt idx="103">
                  <c:v>2.9459375000005821</c:v>
                </c:pt>
                <c:pt idx="104">
                  <c:v>2.948240740741312</c:v>
                </c:pt>
                <c:pt idx="105">
                  <c:v>2.9552777777789743</c:v>
                </c:pt>
                <c:pt idx="106">
                  <c:v>2.9599652777760639</c:v>
                </c:pt>
                <c:pt idx="107">
                  <c:v>2.9622569444400142</c:v>
                </c:pt>
                <c:pt idx="108">
                  <c:v>2.9692939814776764</c:v>
                </c:pt>
                <c:pt idx="109">
                  <c:v>2.9739699074052623</c:v>
                </c:pt>
                <c:pt idx="110">
                  <c:v>2.9786342592560686</c:v>
                </c:pt>
                <c:pt idx="111">
                  <c:v>2.9833101851836545</c:v>
                </c:pt>
                <c:pt idx="112">
                  <c:v>2.9879861111112405</c:v>
                </c:pt>
                <c:pt idx="113">
                  <c:v>2.9926620370315504</c:v>
                </c:pt>
                <c:pt idx="114">
                  <c:v>2.9973379629591363</c:v>
                </c:pt>
                <c:pt idx="115">
                  <c:v>3.0020138888867223</c:v>
                </c:pt>
                <c:pt idx="116">
                  <c:v>3.0066782407375285</c:v>
                </c:pt>
                <c:pt idx="117">
                  <c:v>3.0113425925883348</c:v>
                </c:pt>
                <c:pt idx="118">
                  <c:v>3.0160185185159207</c:v>
                </c:pt>
                <c:pt idx="119">
                  <c:v>3.020682870366727</c:v>
                </c:pt>
                <c:pt idx="120">
                  <c:v>4.1012384259229293</c:v>
                </c:pt>
                <c:pt idx="121">
                  <c:v>4.1059143518505152</c:v>
                </c:pt>
                <c:pt idx="122">
                  <c:v>4.1106018518476048</c:v>
                </c:pt>
                <c:pt idx="123">
                  <c:v>4.1152777777751908</c:v>
                </c:pt>
                <c:pt idx="124">
                  <c:v>4.1199537037027767</c:v>
                </c:pt>
                <c:pt idx="125">
                  <c:v>4.124618055553583</c:v>
                </c:pt>
                <c:pt idx="126">
                  <c:v>4.1292939814811689</c:v>
                </c:pt>
                <c:pt idx="127">
                  <c:v>4.1339699074087548</c:v>
                </c:pt>
                <c:pt idx="128">
                  <c:v>4.1386342592595611</c:v>
                </c:pt>
                <c:pt idx="129">
                  <c:v>4.1432986111103673</c:v>
                </c:pt>
                <c:pt idx="130">
                  <c:v>4.147986111107457</c:v>
                </c:pt>
                <c:pt idx="131">
                  <c:v>4.1526504629582632</c:v>
                </c:pt>
                <c:pt idx="132">
                  <c:v>4.1573263888858492</c:v>
                </c:pt>
                <c:pt idx="133">
                  <c:v>4.1620023148134351</c:v>
                </c:pt>
                <c:pt idx="134">
                  <c:v>4.1643171296309447</c:v>
                </c:pt>
                <c:pt idx="135">
                  <c:v>4.1713657407381106</c:v>
                </c:pt>
                <c:pt idx="136">
                  <c:v>4.1760300925889169</c:v>
                </c:pt>
                <c:pt idx="137">
                  <c:v>4.1783449074064265</c:v>
                </c:pt>
                <c:pt idx="138">
                  <c:v>4.1853819444440887</c:v>
                </c:pt>
                <c:pt idx="139">
                  <c:v>4.1900694444411783</c:v>
                </c:pt>
                <c:pt idx="140">
                  <c:v>4.1947453703687643</c:v>
                </c:pt>
                <c:pt idx="141">
                  <c:v>4.1994212962963502</c:v>
                </c:pt>
                <c:pt idx="142">
                  <c:v>4.2040856481471565</c:v>
                </c:pt>
                <c:pt idx="143">
                  <c:v>4.2087499999979627</c:v>
                </c:pt>
                <c:pt idx="144">
                  <c:v>4.2134259259255487</c:v>
                </c:pt>
                <c:pt idx="145">
                  <c:v>4.2180902777763549</c:v>
                </c:pt>
                <c:pt idx="146">
                  <c:v>4.2227662037039408</c:v>
                </c:pt>
                <c:pt idx="147">
                  <c:v>4.2274421296242508</c:v>
                </c:pt>
                <c:pt idx="148">
                  <c:v>4.232106481482333</c:v>
                </c:pt>
                <c:pt idx="149">
                  <c:v>4.236782407402643</c:v>
                </c:pt>
                <c:pt idx="150">
                  <c:v>5.8822800925918273</c:v>
                </c:pt>
                <c:pt idx="151">
                  <c:v>5.8869444444426335</c:v>
                </c:pt>
                <c:pt idx="152">
                  <c:v>5.8915972222239361</c:v>
                </c:pt>
                <c:pt idx="153">
                  <c:v>5.8962615740747424</c:v>
                </c:pt>
                <c:pt idx="154">
                  <c:v>5.9009259259255487</c:v>
                </c:pt>
                <c:pt idx="155">
                  <c:v>5.9056018518531346</c:v>
                </c:pt>
                <c:pt idx="156">
                  <c:v>5.9102662037039408</c:v>
                </c:pt>
                <c:pt idx="157">
                  <c:v>5.9149421296242508</c:v>
                </c:pt>
                <c:pt idx="158">
                  <c:v>5.919606481482333</c:v>
                </c:pt>
                <c:pt idx="159">
                  <c:v>5.924282407402643</c:v>
                </c:pt>
                <c:pt idx="160">
                  <c:v>5.9289467592607252</c:v>
                </c:pt>
                <c:pt idx="161">
                  <c:v>5.9336111111115315</c:v>
                </c:pt>
                <c:pt idx="162">
                  <c:v>5.9382754629623378</c:v>
                </c:pt>
                <c:pt idx="163">
                  <c:v>5.9429629629594274</c:v>
                </c:pt>
                <c:pt idx="164">
                  <c:v>5.9452662037001573</c:v>
                </c:pt>
                <c:pt idx="165">
                  <c:v>5.9523032407378196</c:v>
                </c:pt>
                <c:pt idx="166">
                  <c:v>5.9569791666654055</c:v>
                </c:pt>
                <c:pt idx="167">
                  <c:v>5.9592939814829151</c:v>
                </c:pt>
                <c:pt idx="168">
                  <c:v>5.9663310185133014</c:v>
                </c:pt>
                <c:pt idx="169">
                  <c:v>5.9709953703713836</c:v>
                </c:pt>
                <c:pt idx="170">
                  <c:v>5.9756712962916936</c:v>
                </c:pt>
                <c:pt idx="171">
                  <c:v>5.9803472222192795</c:v>
                </c:pt>
                <c:pt idx="172">
                  <c:v>5.9850115740700858</c:v>
                </c:pt>
                <c:pt idx="173">
                  <c:v>5.9896874999976717</c:v>
                </c:pt>
                <c:pt idx="174">
                  <c:v>5.9943634259252576</c:v>
                </c:pt>
                <c:pt idx="175">
                  <c:v>5.9990277777760639</c:v>
                </c:pt>
                <c:pt idx="176">
                  <c:v>6.0037037037036498</c:v>
                </c:pt>
                <c:pt idx="177">
                  <c:v>6.0083680555544561</c:v>
                </c:pt>
                <c:pt idx="178">
                  <c:v>6.0130555555515457</c:v>
                </c:pt>
                <c:pt idx="179">
                  <c:v>6.017719907402352</c:v>
                </c:pt>
                <c:pt idx="180">
                  <c:v>7.7859143518508063</c:v>
                </c:pt>
                <c:pt idx="181">
                  <c:v>7.7905787037016125</c:v>
                </c:pt>
                <c:pt idx="182">
                  <c:v>7.7952430555524188</c:v>
                </c:pt>
                <c:pt idx="183">
                  <c:v>7.7999074074032251</c:v>
                </c:pt>
                <c:pt idx="184">
                  <c:v>7.8045601851845277</c:v>
                </c:pt>
                <c:pt idx="185">
                  <c:v>7.8092245370353339</c:v>
                </c:pt>
                <c:pt idx="186">
                  <c:v>7.8139004629629198</c:v>
                </c:pt>
                <c:pt idx="187">
                  <c:v>7.8185532407369465</c:v>
                </c:pt>
                <c:pt idx="188">
                  <c:v>7.823206018518249</c:v>
                </c:pt>
                <c:pt idx="189">
                  <c:v>7.827881944445835</c:v>
                </c:pt>
                <c:pt idx="190">
                  <c:v>7.8325462962966412</c:v>
                </c:pt>
                <c:pt idx="191">
                  <c:v>7.8371990740706678</c:v>
                </c:pt>
                <c:pt idx="192">
                  <c:v>7.8418749999982538</c:v>
                </c:pt>
                <c:pt idx="193">
                  <c:v>7.84653935184906</c:v>
                </c:pt>
                <c:pt idx="194">
                  <c:v>7.84884259258979</c:v>
                </c:pt>
                <c:pt idx="195">
                  <c:v>7.8558449074043892</c:v>
                </c:pt>
                <c:pt idx="196">
                  <c:v>7.8605208333319752</c:v>
                </c:pt>
                <c:pt idx="197">
                  <c:v>7.8628240740727051</c:v>
                </c:pt>
                <c:pt idx="198">
                  <c:v>7.8698495370335877</c:v>
                </c:pt>
                <c:pt idx="199">
                  <c:v>7.874513888884394</c:v>
                </c:pt>
                <c:pt idx="200">
                  <c:v>7.8791898148119799</c:v>
                </c:pt>
                <c:pt idx="201">
                  <c:v>7.8838541666627862</c:v>
                </c:pt>
                <c:pt idx="202">
                  <c:v>7.8885069444440887</c:v>
                </c:pt>
                <c:pt idx="203">
                  <c:v>7.8931828703716747</c:v>
                </c:pt>
                <c:pt idx="204">
                  <c:v>7.8978472222224809</c:v>
                </c:pt>
                <c:pt idx="205">
                  <c:v>7.9025231481427909</c:v>
                </c:pt>
                <c:pt idx="206">
                  <c:v>7.9071875000008731</c:v>
                </c:pt>
                <c:pt idx="207">
                  <c:v>7.9118634259211831</c:v>
                </c:pt>
                <c:pt idx="208">
                  <c:v>7.9165277777792653</c:v>
                </c:pt>
                <c:pt idx="209">
                  <c:v>7.9211921296300716</c:v>
                </c:pt>
                <c:pt idx="210">
                  <c:v>12.73667824074073</c:v>
                </c:pt>
                <c:pt idx="211">
                  <c:v>12.741342592591536</c:v>
                </c:pt>
                <c:pt idx="212">
                  <c:v>12.745995370365563</c:v>
                </c:pt>
                <c:pt idx="213">
                  <c:v>12.750648148146865</c:v>
                </c:pt>
                <c:pt idx="214">
                  <c:v>12.755300925920892</c:v>
                </c:pt>
                <c:pt idx="215">
                  <c:v>12.759976851848478</c:v>
                </c:pt>
                <c:pt idx="216">
                  <c:v>12.764629629629781</c:v>
                </c:pt>
                <c:pt idx="217">
                  <c:v>12.769293981480587</c:v>
                </c:pt>
                <c:pt idx="218">
                  <c:v>12.773946759254613</c:v>
                </c:pt>
                <c:pt idx="219">
                  <c:v>12.778611111112696</c:v>
                </c:pt>
                <c:pt idx="220">
                  <c:v>12.783263888886722</c:v>
                </c:pt>
                <c:pt idx="221">
                  <c:v>12.787916666668025</c:v>
                </c:pt>
                <c:pt idx="222">
                  <c:v>12.792569444442051</c:v>
                </c:pt>
                <c:pt idx="223">
                  <c:v>12.797222222223354</c:v>
                </c:pt>
                <c:pt idx="224">
                  <c:v>12.799513888887304</c:v>
                </c:pt>
                <c:pt idx="225">
                  <c:v>12.806516203701904</c:v>
                </c:pt>
                <c:pt idx="226">
                  <c:v>12.811168981483206</c:v>
                </c:pt>
                <c:pt idx="227">
                  <c:v>12.813460648147156</c:v>
                </c:pt>
                <c:pt idx="228">
                  <c:v>12.820474537038535</c:v>
                </c:pt>
                <c:pt idx="229">
                  <c:v>12.825138888889342</c:v>
                </c:pt>
                <c:pt idx="230">
                  <c:v>12.829791666663368</c:v>
                </c:pt>
                <c:pt idx="231">
                  <c:v>12.834444444444671</c:v>
                </c:pt>
                <c:pt idx="232">
                  <c:v>12.839097222218697</c:v>
                </c:pt>
                <c:pt idx="233">
                  <c:v>12.84375</c:v>
                </c:pt>
                <c:pt idx="234">
                  <c:v>12.848414351850806</c:v>
                </c:pt>
                <c:pt idx="235">
                  <c:v>12.853067129624833</c:v>
                </c:pt>
                <c:pt idx="236">
                  <c:v>12.857731481482915</c:v>
                </c:pt>
                <c:pt idx="237">
                  <c:v>12.862384259256942</c:v>
                </c:pt>
                <c:pt idx="238">
                  <c:v>12.867037037038244</c:v>
                </c:pt>
                <c:pt idx="239">
                  <c:v>12.871689814812271</c:v>
                </c:pt>
                <c:pt idx="240">
                  <c:v>12.935162037036207</c:v>
                </c:pt>
                <c:pt idx="241">
                  <c:v>12.939826388887013</c:v>
                </c:pt>
                <c:pt idx="242">
                  <c:v>12.944479166668316</c:v>
                </c:pt>
                <c:pt idx="243">
                  <c:v>12.949131944442343</c:v>
                </c:pt>
                <c:pt idx="244">
                  <c:v>12.953796296293149</c:v>
                </c:pt>
                <c:pt idx="245">
                  <c:v>12.958449074074451</c:v>
                </c:pt>
                <c:pt idx="246">
                  <c:v>12.963113425925258</c:v>
                </c:pt>
                <c:pt idx="247">
                  <c:v>12.967766203699284</c:v>
                </c:pt>
                <c:pt idx="248">
                  <c:v>12.972418981480587</c:v>
                </c:pt>
                <c:pt idx="249">
                  <c:v>12.977071759254613</c:v>
                </c:pt>
                <c:pt idx="250">
                  <c:v>12.981724537035916</c:v>
                </c:pt>
                <c:pt idx="251">
                  <c:v>12.986388888886722</c:v>
                </c:pt>
                <c:pt idx="252">
                  <c:v>12.991053240737529</c:v>
                </c:pt>
                <c:pt idx="253">
                  <c:v>12.995706018518831</c:v>
                </c:pt>
                <c:pt idx="254">
                  <c:v>12.998009259259561</c:v>
                </c:pt>
                <c:pt idx="255">
                  <c:v>13.00501157407416</c:v>
                </c:pt>
                <c:pt idx="256">
                  <c:v>13.009675925924967</c:v>
                </c:pt>
                <c:pt idx="257">
                  <c:v>13.011967592588917</c:v>
                </c:pt>
                <c:pt idx="258">
                  <c:v>13.018981481480296</c:v>
                </c:pt>
                <c:pt idx="259">
                  <c:v>13.023634259254322</c:v>
                </c:pt>
                <c:pt idx="260">
                  <c:v>13.028287037035625</c:v>
                </c:pt>
                <c:pt idx="261">
                  <c:v>13.032951388886431</c:v>
                </c:pt>
                <c:pt idx="262">
                  <c:v>13.037615740737238</c:v>
                </c:pt>
                <c:pt idx="263">
                  <c:v>13.04226851851854</c:v>
                </c:pt>
                <c:pt idx="264">
                  <c:v>13.046921296292567</c:v>
                </c:pt>
                <c:pt idx="265">
                  <c:v>13.051574074073869</c:v>
                </c:pt>
                <c:pt idx="266">
                  <c:v>13.056226851847896</c:v>
                </c:pt>
                <c:pt idx="267">
                  <c:v>13.060879629629198</c:v>
                </c:pt>
                <c:pt idx="268">
                  <c:v>13.065532407403225</c:v>
                </c:pt>
                <c:pt idx="269">
                  <c:v>13.070173611107748</c:v>
                </c:pt>
                <c:pt idx="270">
                  <c:v>13.715092592588917</c:v>
                </c:pt>
                <c:pt idx="271">
                  <c:v>13.719745370370219</c:v>
                </c:pt>
                <c:pt idx="272">
                  <c:v>13.724398148144246</c:v>
                </c:pt>
                <c:pt idx="273">
                  <c:v>13.729062499995052</c:v>
                </c:pt>
                <c:pt idx="274">
                  <c:v>13.733715277776355</c:v>
                </c:pt>
                <c:pt idx="275">
                  <c:v>13.738368055550382</c:v>
                </c:pt>
                <c:pt idx="276">
                  <c:v>13.743009259254904</c:v>
                </c:pt>
                <c:pt idx="277">
                  <c:v>13.747673611105711</c:v>
                </c:pt>
                <c:pt idx="278">
                  <c:v>13.752326388887013</c:v>
                </c:pt>
                <c:pt idx="279">
                  <c:v>13.756967592591536</c:v>
                </c:pt>
                <c:pt idx="280">
                  <c:v>13.761620370365563</c:v>
                </c:pt>
                <c:pt idx="281">
                  <c:v>13.766273148146865</c:v>
                </c:pt>
                <c:pt idx="282">
                  <c:v>13.770937499997672</c:v>
                </c:pt>
                <c:pt idx="283">
                  <c:v>13.775578703702195</c:v>
                </c:pt>
                <c:pt idx="284">
                  <c:v>13.777870370366145</c:v>
                </c:pt>
                <c:pt idx="285">
                  <c:v>13.784872685180744</c:v>
                </c:pt>
                <c:pt idx="286">
                  <c:v>13.789525462962047</c:v>
                </c:pt>
                <c:pt idx="287">
                  <c:v>13.791817129625997</c:v>
                </c:pt>
                <c:pt idx="288">
                  <c:v>13.798831018517376</c:v>
                </c:pt>
                <c:pt idx="289">
                  <c:v>13.803483796291403</c:v>
                </c:pt>
                <c:pt idx="290">
                  <c:v>13.808124999995925</c:v>
                </c:pt>
                <c:pt idx="291">
                  <c:v>13.812777777777228</c:v>
                </c:pt>
                <c:pt idx="292">
                  <c:v>13.817430555551255</c:v>
                </c:pt>
                <c:pt idx="293">
                  <c:v>13.822094907402061</c:v>
                </c:pt>
                <c:pt idx="294">
                  <c:v>13.826747685183364</c:v>
                </c:pt>
                <c:pt idx="295">
                  <c:v>13.831400462964666</c:v>
                </c:pt>
                <c:pt idx="296">
                  <c:v>13.836041666661913</c:v>
                </c:pt>
                <c:pt idx="297">
                  <c:v>13.840694444443216</c:v>
                </c:pt>
                <c:pt idx="298">
                  <c:v>13.845347222217242</c:v>
                </c:pt>
                <c:pt idx="299">
                  <c:v>13.850011574075324</c:v>
                </c:pt>
                <c:pt idx="300">
                  <c:v>13.879768518519995</c:v>
                </c:pt>
                <c:pt idx="301">
                  <c:v>13.884421296294022</c:v>
                </c:pt>
                <c:pt idx="302">
                  <c:v>13.889074074075324</c:v>
                </c:pt>
                <c:pt idx="303">
                  <c:v>13.893726851849351</c:v>
                </c:pt>
                <c:pt idx="304">
                  <c:v>13.898391203700157</c:v>
                </c:pt>
                <c:pt idx="305">
                  <c:v>13.90304398148146</c:v>
                </c:pt>
                <c:pt idx="306">
                  <c:v>13.907696759255487</c:v>
                </c:pt>
                <c:pt idx="307">
                  <c:v>13.912349537036789</c:v>
                </c:pt>
                <c:pt idx="308">
                  <c:v>13.917002314810816</c:v>
                </c:pt>
                <c:pt idx="309">
                  <c:v>13.921666666661622</c:v>
                </c:pt>
                <c:pt idx="310">
                  <c:v>13.926319444442925</c:v>
                </c:pt>
                <c:pt idx="311">
                  <c:v>13.930972222216951</c:v>
                </c:pt>
                <c:pt idx="312">
                  <c:v>13.935636574075033</c:v>
                </c:pt>
                <c:pt idx="313">
                  <c:v>13.94028935184906</c:v>
                </c:pt>
                <c:pt idx="314">
                  <c:v>13.94258101851301</c:v>
                </c:pt>
                <c:pt idx="315">
                  <c:v>13.949583333334886</c:v>
                </c:pt>
                <c:pt idx="316">
                  <c:v>13.954224537032133</c:v>
                </c:pt>
                <c:pt idx="317">
                  <c:v>13.956527777772862</c:v>
                </c:pt>
                <c:pt idx="318">
                  <c:v>13.963541666664241</c:v>
                </c:pt>
                <c:pt idx="319">
                  <c:v>13.968194444445544</c:v>
                </c:pt>
                <c:pt idx="320">
                  <c:v>13.972847222219571</c:v>
                </c:pt>
                <c:pt idx="321">
                  <c:v>13.977534722223936</c:v>
                </c:pt>
                <c:pt idx="322">
                  <c:v>13.982187499997963</c:v>
                </c:pt>
                <c:pt idx="323">
                  <c:v>13.986840277779265</c:v>
                </c:pt>
                <c:pt idx="324">
                  <c:v>13.991493055553292</c:v>
                </c:pt>
                <c:pt idx="325">
                  <c:v>13.996145833334594</c:v>
                </c:pt>
                <c:pt idx="326">
                  <c:v>14.000787037031841</c:v>
                </c:pt>
                <c:pt idx="327">
                  <c:v>14.005451388889924</c:v>
                </c:pt>
                <c:pt idx="328">
                  <c:v>14.01010416666395</c:v>
                </c:pt>
                <c:pt idx="329">
                  <c:v>14.014768518514757</c:v>
                </c:pt>
                <c:pt idx="330">
                  <c:v>15.872349537035916</c:v>
                </c:pt>
                <c:pt idx="331">
                  <c:v>15.876990740740439</c:v>
                </c:pt>
                <c:pt idx="332">
                  <c:v>15.881655092591245</c:v>
                </c:pt>
                <c:pt idx="333">
                  <c:v>15.886296296295768</c:v>
                </c:pt>
                <c:pt idx="334">
                  <c:v>15.890949074069795</c:v>
                </c:pt>
                <c:pt idx="335">
                  <c:v>15.895601851851097</c:v>
                </c:pt>
                <c:pt idx="336">
                  <c:v>15.900254629625124</c:v>
                </c:pt>
                <c:pt idx="337">
                  <c:v>15.904884259260143</c:v>
                </c:pt>
                <c:pt idx="338">
                  <c:v>15.90953703703417</c:v>
                </c:pt>
                <c:pt idx="339">
                  <c:v>15.914189814815472</c:v>
                </c:pt>
                <c:pt idx="340">
                  <c:v>15.918842592589499</c:v>
                </c:pt>
                <c:pt idx="341">
                  <c:v>15.923495370370802</c:v>
                </c:pt>
                <c:pt idx="342">
                  <c:v>15.928136574075324</c:v>
                </c:pt>
                <c:pt idx="343">
                  <c:v>15.932789351849351</c:v>
                </c:pt>
                <c:pt idx="344">
                  <c:v>15.935092592590081</c:v>
                </c:pt>
                <c:pt idx="345">
                  <c:v>15.94209490740468</c:v>
                </c:pt>
                <c:pt idx="346">
                  <c:v>15.946736111109203</c:v>
                </c:pt>
                <c:pt idx="347">
                  <c:v>15.949027777773154</c:v>
                </c:pt>
                <c:pt idx="348">
                  <c:v>15.956030092587753</c:v>
                </c:pt>
                <c:pt idx="349">
                  <c:v>15.960682870369055</c:v>
                </c:pt>
                <c:pt idx="350">
                  <c:v>15.965335648143082</c:v>
                </c:pt>
                <c:pt idx="351">
                  <c:v>15.969976851847605</c:v>
                </c:pt>
                <c:pt idx="352">
                  <c:v>15.974629629628907</c:v>
                </c:pt>
                <c:pt idx="353">
                  <c:v>15.979282407402934</c:v>
                </c:pt>
                <c:pt idx="354">
                  <c:v>15.983935185184237</c:v>
                </c:pt>
                <c:pt idx="355">
                  <c:v>15.988587962958263</c:v>
                </c:pt>
                <c:pt idx="356">
                  <c:v>15.993240740739566</c:v>
                </c:pt>
                <c:pt idx="357">
                  <c:v>15.997893518513592</c:v>
                </c:pt>
                <c:pt idx="358">
                  <c:v>16.002534722218115</c:v>
                </c:pt>
                <c:pt idx="359">
                  <c:v>16.007187499999418</c:v>
                </c:pt>
                <c:pt idx="360">
                  <c:v>16.031076388884685</c:v>
                </c:pt>
                <c:pt idx="361">
                  <c:v>16.035717592589208</c:v>
                </c:pt>
                <c:pt idx="362">
                  <c:v>16.04037037037051</c:v>
                </c:pt>
                <c:pt idx="363">
                  <c:v>16.045023148144537</c:v>
                </c:pt>
                <c:pt idx="364">
                  <c:v>16.04967592592584</c:v>
                </c:pt>
                <c:pt idx="365">
                  <c:v>16.054328703699866</c:v>
                </c:pt>
                <c:pt idx="366">
                  <c:v>16.058969907404389</c:v>
                </c:pt>
                <c:pt idx="367">
                  <c:v>16.063622685185692</c:v>
                </c:pt>
                <c:pt idx="368">
                  <c:v>16.068275462959718</c:v>
                </c:pt>
                <c:pt idx="369">
                  <c:v>16.072905092587462</c:v>
                </c:pt>
                <c:pt idx="370">
                  <c:v>16.077546296291985</c:v>
                </c:pt>
                <c:pt idx="371">
                  <c:v>16.082187499996508</c:v>
                </c:pt>
                <c:pt idx="372">
                  <c:v>16.08684027777781</c:v>
                </c:pt>
                <c:pt idx="373">
                  <c:v>16.091493055551837</c:v>
                </c:pt>
                <c:pt idx="374">
                  <c:v>16.093796296292567</c:v>
                </c:pt>
                <c:pt idx="375">
                  <c:v>16.100798611107166</c:v>
                </c:pt>
                <c:pt idx="376">
                  <c:v>16.105451388888469</c:v>
                </c:pt>
                <c:pt idx="377">
                  <c:v>16.107743055552419</c:v>
                </c:pt>
                <c:pt idx="378">
                  <c:v>16.114745370367018</c:v>
                </c:pt>
                <c:pt idx="379">
                  <c:v>16.119398148148321</c:v>
                </c:pt>
                <c:pt idx="380">
                  <c:v>16.124050925922347</c:v>
                </c:pt>
                <c:pt idx="381">
                  <c:v>16.12870370370365</c:v>
                </c:pt>
                <c:pt idx="382">
                  <c:v>16.133344907408173</c:v>
                </c:pt>
                <c:pt idx="383">
                  <c:v>16.137986111112696</c:v>
                </c:pt>
                <c:pt idx="384">
                  <c:v>16.142638888886722</c:v>
                </c:pt>
                <c:pt idx="385">
                  <c:v>16.147268518514466</c:v>
                </c:pt>
                <c:pt idx="386">
                  <c:v>16.151921296295768</c:v>
                </c:pt>
                <c:pt idx="387">
                  <c:v>16.156550925923511</c:v>
                </c:pt>
                <c:pt idx="388">
                  <c:v>16.161203703704814</c:v>
                </c:pt>
                <c:pt idx="389">
                  <c:v>16.165856481478841</c:v>
                </c:pt>
                <c:pt idx="390">
                  <c:v>16.722708333334594</c:v>
                </c:pt>
                <c:pt idx="391">
                  <c:v>16.727361111108621</c:v>
                </c:pt>
                <c:pt idx="392">
                  <c:v>16.732013888889924</c:v>
                </c:pt>
                <c:pt idx="393">
                  <c:v>16.736655092587171</c:v>
                </c:pt>
                <c:pt idx="394">
                  <c:v>16.741319444445253</c:v>
                </c:pt>
                <c:pt idx="395">
                  <c:v>16.745949074072996</c:v>
                </c:pt>
                <c:pt idx="396">
                  <c:v>16.750613425923802</c:v>
                </c:pt>
                <c:pt idx="397">
                  <c:v>16.755266203705105</c:v>
                </c:pt>
                <c:pt idx="398">
                  <c:v>16.759907407402352</c:v>
                </c:pt>
                <c:pt idx="399">
                  <c:v>16.764560185183655</c:v>
                </c:pt>
                <c:pt idx="400">
                  <c:v>16.769201388888177</c:v>
                </c:pt>
                <c:pt idx="401">
                  <c:v>16.7738425925927</c:v>
                </c:pt>
                <c:pt idx="402">
                  <c:v>16.778506944443507</c:v>
                </c:pt>
                <c:pt idx="403">
                  <c:v>16.78314814814803</c:v>
                </c:pt>
                <c:pt idx="404">
                  <c:v>16.78543981481198</c:v>
                </c:pt>
                <c:pt idx="405">
                  <c:v>16.792442129626579</c:v>
                </c:pt>
                <c:pt idx="406">
                  <c:v>16.797083333331102</c:v>
                </c:pt>
                <c:pt idx="407">
                  <c:v>16.799374999995052</c:v>
                </c:pt>
                <c:pt idx="408">
                  <c:v>16.806377314809652</c:v>
                </c:pt>
                <c:pt idx="409">
                  <c:v>16.811018518514175</c:v>
                </c:pt>
                <c:pt idx="410">
                  <c:v>16.815659722218697</c:v>
                </c:pt>
                <c:pt idx="411">
                  <c:v>16.820324074069504</c:v>
                </c:pt>
                <c:pt idx="412">
                  <c:v>16.824965277774027</c:v>
                </c:pt>
                <c:pt idx="413">
                  <c:v>16.829629629624833</c:v>
                </c:pt>
                <c:pt idx="414">
                  <c:v>16.834282407406135</c:v>
                </c:pt>
                <c:pt idx="415">
                  <c:v>16.838935185180162</c:v>
                </c:pt>
                <c:pt idx="416">
                  <c:v>16.843576388884685</c:v>
                </c:pt>
                <c:pt idx="417">
                  <c:v>16.848217592589208</c:v>
                </c:pt>
                <c:pt idx="418">
                  <c:v>16.85287037037051</c:v>
                </c:pt>
                <c:pt idx="419">
                  <c:v>16.857523148144537</c:v>
                </c:pt>
                <c:pt idx="420">
                  <c:v>19.957673611112114</c:v>
                </c:pt>
                <c:pt idx="421">
                  <c:v>19.962314814809361</c:v>
                </c:pt>
                <c:pt idx="422">
                  <c:v>19.966967592590663</c:v>
                </c:pt>
                <c:pt idx="423">
                  <c:v>19.971597222218406</c:v>
                </c:pt>
                <c:pt idx="424">
                  <c:v>19.976238425922929</c:v>
                </c:pt>
                <c:pt idx="425">
                  <c:v>19.980868055550673</c:v>
                </c:pt>
                <c:pt idx="426">
                  <c:v>19.985509259255196</c:v>
                </c:pt>
                <c:pt idx="427">
                  <c:v>19.990162037036498</c:v>
                </c:pt>
                <c:pt idx="428">
                  <c:v>19.994803240741021</c:v>
                </c:pt>
                <c:pt idx="429">
                  <c:v>19.999456018515048</c:v>
                </c:pt>
                <c:pt idx="430">
                  <c:v>20.004085648142791</c:v>
                </c:pt>
                <c:pt idx="431">
                  <c:v>20.008738425924093</c:v>
                </c:pt>
                <c:pt idx="432">
                  <c:v>20.013379629628616</c:v>
                </c:pt>
                <c:pt idx="433">
                  <c:v>20.018020833333139</c:v>
                </c:pt>
                <c:pt idx="434">
                  <c:v>20.020324074073869</c:v>
                </c:pt>
                <c:pt idx="435">
                  <c:v>20.027303240742185</c:v>
                </c:pt>
                <c:pt idx="436">
                  <c:v>20.031944444439432</c:v>
                </c:pt>
                <c:pt idx="437">
                  <c:v>20.034247685180162</c:v>
                </c:pt>
                <c:pt idx="438">
                  <c:v>20.041238425925258</c:v>
                </c:pt>
                <c:pt idx="439">
                  <c:v>20.045879629629781</c:v>
                </c:pt>
                <c:pt idx="440">
                  <c:v>20.050532407403807</c:v>
                </c:pt>
                <c:pt idx="441">
                  <c:v>20.05516203703155</c:v>
                </c:pt>
                <c:pt idx="442">
                  <c:v>20.059803240736073</c:v>
                </c:pt>
                <c:pt idx="443">
                  <c:v>20.064444444440596</c:v>
                </c:pt>
                <c:pt idx="444">
                  <c:v>20.069085648145119</c:v>
                </c:pt>
                <c:pt idx="445">
                  <c:v>20.073726851849642</c:v>
                </c:pt>
                <c:pt idx="446">
                  <c:v>20.078356481477385</c:v>
                </c:pt>
                <c:pt idx="447">
                  <c:v>20.082997685181908</c:v>
                </c:pt>
                <c:pt idx="448">
                  <c:v>20.087627314809652</c:v>
                </c:pt>
                <c:pt idx="449">
                  <c:v>20.092268518514175</c:v>
                </c:pt>
                <c:pt idx="450">
                  <c:v>20.307650462964375</c:v>
                </c:pt>
                <c:pt idx="451">
                  <c:v>20.312280092592118</c:v>
                </c:pt>
                <c:pt idx="452">
                  <c:v>20.316921296296641</c:v>
                </c:pt>
                <c:pt idx="453">
                  <c:v>20.321550925924385</c:v>
                </c:pt>
                <c:pt idx="454">
                  <c:v>20.326192129628907</c:v>
                </c:pt>
                <c:pt idx="455">
                  <c:v>20.33083333333343</c:v>
                </c:pt>
                <c:pt idx="456">
                  <c:v>20.335474537037953</c:v>
                </c:pt>
                <c:pt idx="457">
                  <c:v>20.340115740742476</c:v>
                </c:pt>
                <c:pt idx="458">
                  <c:v>20.344756944439723</c:v>
                </c:pt>
                <c:pt idx="459">
                  <c:v>20.349386574074742</c:v>
                </c:pt>
                <c:pt idx="460">
                  <c:v>20.354027777779265</c:v>
                </c:pt>
                <c:pt idx="461">
                  <c:v>20.358668981476512</c:v>
                </c:pt>
                <c:pt idx="462">
                  <c:v>20.363310185181035</c:v>
                </c:pt>
                <c:pt idx="463">
                  <c:v>20.367951388885558</c:v>
                </c:pt>
                <c:pt idx="464">
                  <c:v>20.370254629626288</c:v>
                </c:pt>
                <c:pt idx="465">
                  <c:v>20.377256944440887</c:v>
                </c:pt>
                <c:pt idx="466">
                  <c:v>20.38189814814541</c:v>
                </c:pt>
                <c:pt idx="467">
                  <c:v>20.38420138888614</c:v>
                </c:pt>
                <c:pt idx="468">
                  <c:v>20.391192129631236</c:v>
                </c:pt>
                <c:pt idx="469">
                  <c:v>20.395844907405262</c:v>
                </c:pt>
                <c:pt idx="470">
                  <c:v>20.400497685186565</c:v>
                </c:pt>
                <c:pt idx="471">
                  <c:v>20.405150462960592</c:v>
                </c:pt>
                <c:pt idx="472">
                  <c:v>20.409803240741894</c:v>
                </c:pt>
                <c:pt idx="473">
                  <c:v>20.414444444439141</c:v>
                </c:pt>
                <c:pt idx="474">
                  <c:v>20.41907407407416</c:v>
                </c:pt>
                <c:pt idx="475">
                  <c:v>20.423726851848187</c:v>
                </c:pt>
                <c:pt idx="476">
                  <c:v>20.428356481483206</c:v>
                </c:pt>
                <c:pt idx="477">
                  <c:v>20.432997685180453</c:v>
                </c:pt>
                <c:pt idx="478">
                  <c:v>20.437638888884976</c:v>
                </c:pt>
                <c:pt idx="479">
                  <c:v>20.442280092589499</c:v>
                </c:pt>
                <c:pt idx="480">
                  <c:v>20.718425925922929</c:v>
                </c:pt>
                <c:pt idx="481">
                  <c:v>20.723078703704232</c:v>
                </c:pt>
                <c:pt idx="482">
                  <c:v>20.727708333331975</c:v>
                </c:pt>
                <c:pt idx="483">
                  <c:v>20.732349537036498</c:v>
                </c:pt>
                <c:pt idx="484">
                  <c:v>20.737002314810525</c:v>
                </c:pt>
                <c:pt idx="485">
                  <c:v>20.741655092591827</c:v>
                </c:pt>
                <c:pt idx="486">
                  <c:v>20.74629629629635</c:v>
                </c:pt>
                <c:pt idx="487">
                  <c:v>20.750925925924093</c:v>
                </c:pt>
                <c:pt idx="488">
                  <c:v>20.755578703705396</c:v>
                </c:pt>
                <c:pt idx="489">
                  <c:v>20.760208333333139</c:v>
                </c:pt>
                <c:pt idx="490">
                  <c:v>20.764849537037662</c:v>
                </c:pt>
                <c:pt idx="491">
                  <c:v>20.769502314811689</c:v>
                </c:pt>
                <c:pt idx="492">
                  <c:v>20.774131944439432</c:v>
                </c:pt>
                <c:pt idx="493">
                  <c:v>20.778784722220735</c:v>
                </c:pt>
                <c:pt idx="494">
                  <c:v>20.781076388884685</c:v>
                </c:pt>
                <c:pt idx="495">
                  <c:v>20.788055555553001</c:v>
                </c:pt>
                <c:pt idx="496">
                  <c:v>20.792696759257524</c:v>
                </c:pt>
                <c:pt idx="497">
                  <c:v>20.794999999998254</c:v>
                </c:pt>
                <c:pt idx="498">
                  <c:v>20.80197916666657</c:v>
                </c:pt>
                <c:pt idx="499">
                  <c:v>20.806620370371093</c:v>
                </c:pt>
                <c:pt idx="500">
                  <c:v>20.811249999998836</c:v>
                </c:pt>
                <c:pt idx="501">
                  <c:v>20.815902777772862</c:v>
                </c:pt>
                <c:pt idx="502">
                  <c:v>20.820543981477385</c:v>
                </c:pt>
                <c:pt idx="503">
                  <c:v>20.825185185181908</c:v>
                </c:pt>
                <c:pt idx="504">
                  <c:v>20.829826388886431</c:v>
                </c:pt>
                <c:pt idx="505">
                  <c:v>20.834479166667734</c:v>
                </c:pt>
                <c:pt idx="506">
                  <c:v>20.839120370364981</c:v>
                </c:pt>
                <c:pt idx="507">
                  <c:v>20.84375</c:v>
                </c:pt>
                <c:pt idx="508">
                  <c:v>20.848379629627743</c:v>
                </c:pt>
                <c:pt idx="509">
                  <c:v>20.853009259255487</c:v>
                </c:pt>
                <c:pt idx="510">
                  <c:v>21.082083333334594</c:v>
                </c:pt>
                <c:pt idx="511">
                  <c:v>21.086712962962338</c:v>
                </c:pt>
                <c:pt idx="512">
                  <c:v>21.091354166666861</c:v>
                </c:pt>
                <c:pt idx="513">
                  <c:v>21.095995370371384</c:v>
                </c:pt>
                <c:pt idx="514">
                  <c:v>21.100636574068631</c:v>
                </c:pt>
                <c:pt idx="515">
                  <c:v>21.10526620370365</c:v>
                </c:pt>
                <c:pt idx="516">
                  <c:v>21.109907407408173</c:v>
                </c:pt>
                <c:pt idx="517">
                  <c:v>21.114548611112696</c:v>
                </c:pt>
                <c:pt idx="518">
                  <c:v>21.119201388886722</c:v>
                </c:pt>
                <c:pt idx="519">
                  <c:v>21.123831018514466</c:v>
                </c:pt>
                <c:pt idx="520">
                  <c:v>21.128472222218988</c:v>
                </c:pt>
                <c:pt idx="521">
                  <c:v>21.133113425923511</c:v>
                </c:pt>
                <c:pt idx="522">
                  <c:v>21.137766203704814</c:v>
                </c:pt>
                <c:pt idx="523">
                  <c:v>21.142395833332557</c:v>
                </c:pt>
                <c:pt idx="524">
                  <c:v>21.144699074073287</c:v>
                </c:pt>
                <c:pt idx="525">
                  <c:v>21.151689814811107</c:v>
                </c:pt>
                <c:pt idx="526">
                  <c:v>21.156342592592409</c:v>
                </c:pt>
                <c:pt idx="527">
                  <c:v>21.15863425925636</c:v>
                </c:pt>
                <c:pt idx="528">
                  <c:v>21.165613425924676</c:v>
                </c:pt>
                <c:pt idx="529">
                  <c:v>21.170254629629198</c:v>
                </c:pt>
                <c:pt idx="530">
                  <c:v>21.174895833333721</c:v>
                </c:pt>
                <c:pt idx="531">
                  <c:v>21.179537037038244</c:v>
                </c:pt>
                <c:pt idx="532">
                  <c:v>21.184189814812271</c:v>
                </c:pt>
                <c:pt idx="533">
                  <c:v>21.188831018516794</c:v>
                </c:pt>
                <c:pt idx="534">
                  <c:v>21.193472222221317</c:v>
                </c:pt>
                <c:pt idx="535">
                  <c:v>21.19811342592584</c:v>
                </c:pt>
                <c:pt idx="536">
                  <c:v>21.202754629630363</c:v>
                </c:pt>
                <c:pt idx="537">
                  <c:v>21.207395833334886</c:v>
                </c:pt>
                <c:pt idx="538">
                  <c:v>21.212037037032133</c:v>
                </c:pt>
                <c:pt idx="539">
                  <c:v>21.216678240736655</c:v>
                </c:pt>
                <c:pt idx="540">
                  <c:v>21.72203703703417</c:v>
                </c:pt>
                <c:pt idx="541">
                  <c:v>21.726678240738693</c:v>
                </c:pt>
                <c:pt idx="542">
                  <c:v>21.731307870366436</c:v>
                </c:pt>
                <c:pt idx="543">
                  <c:v>21.735949074070959</c:v>
                </c:pt>
                <c:pt idx="544">
                  <c:v>21.740590277775482</c:v>
                </c:pt>
                <c:pt idx="545">
                  <c:v>21.745231481480005</c:v>
                </c:pt>
                <c:pt idx="546">
                  <c:v>21.749872685184528</c:v>
                </c:pt>
                <c:pt idx="547">
                  <c:v>21.754513888889051</c:v>
                </c:pt>
                <c:pt idx="548">
                  <c:v>21.759155092593573</c:v>
                </c:pt>
                <c:pt idx="549">
                  <c:v>21.76379629629082</c:v>
                </c:pt>
                <c:pt idx="550">
                  <c:v>21.768437499995343</c:v>
                </c:pt>
                <c:pt idx="551">
                  <c:v>21.773078703699866</c:v>
                </c:pt>
                <c:pt idx="552">
                  <c:v>21.777719907404389</c:v>
                </c:pt>
                <c:pt idx="553">
                  <c:v>21.782361111108912</c:v>
                </c:pt>
                <c:pt idx="554">
                  <c:v>21.784664351849642</c:v>
                </c:pt>
                <c:pt idx="555">
                  <c:v>21.791643518517958</c:v>
                </c:pt>
                <c:pt idx="556">
                  <c:v>21.796273148145701</c:v>
                </c:pt>
                <c:pt idx="557">
                  <c:v>21.798564814809652</c:v>
                </c:pt>
                <c:pt idx="558">
                  <c:v>21.805555555554747</c:v>
                </c:pt>
                <c:pt idx="559">
                  <c:v>21.81019675925927</c:v>
                </c:pt>
                <c:pt idx="560">
                  <c:v>21.814826388887013</c:v>
                </c:pt>
                <c:pt idx="561">
                  <c:v>21.819467592591536</c:v>
                </c:pt>
                <c:pt idx="562">
                  <c:v>21.824108796296059</c:v>
                </c:pt>
                <c:pt idx="563">
                  <c:v>21.828738425923802</c:v>
                </c:pt>
                <c:pt idx="564">
                  <c:v>21.833379629628325</c:v>
                </c:pt>
                <c:pt idx="565">
                  <c:v>21.838009259256069</c:v>
                </c:pt>
                <c:pt idx="566">
                  <c:v>21.842650462960592</c:v>
                </c:pt>
                <c:pt idx="567">
                  <c:v>21.847280092588335</c:v>
                </c:pt>
                <c:pt idx="568">
                  <c:v>21.851921296292858</c:v>
                </c:pt>
                <c:pt idx="569">
                  <c:v>21.856562499997381</c:v>
                </c:pt>
                <c:pt idx="570">
                  <c:v>21.870486111110949</c:v>
                </c:pt>
                <c:pt idx="571">
                  <c:v>21.875127314815472</c:v>
                </c:pt>
                <c:pt idx="572">
                  <c:v>21.879768518519995</c:v>
                </c:pt>
                <c:pt idx="573">
                  <c:v>21.884409722217242</c:v>
                </c:pt>
                <c:pt idx="574">
                  <c:v>21.889050925921765</c:v>
                </c:pt>
                <c:pt idx="575">
                  <c:v>21.893692129626288</c:v>
                </c:pt>
                <c:pt idx="576">
                  <c:v>21.898321759254031</c:v>
                </c:pt>
                <c:pt idx="577">
                  <c:v>21.902962962958554</c:v>
                </c:pt>
                <c:pt idx="578">
                  <c:v>21.907604166663077</c:v>
                </c:pt>
                <c:pt idx="579">
                  <c:v>21.912268518513883</c:v>
                </c:pt>
                <c:pt idx="580">
                  <c:v>21.916898148148903</c:v>
                </c:pt>
                <c:pt idx="581">
                  <c:v>21.921539351853426</c:v>
                </c:pt>
                <c:pt idx="582">
                  <c:v>21.926192129627452</c:v>
                </c:pt>
                <c:pt idx="583">
                  <c:v>21.930821759255196</c:v>
                </c:pt>
                <c:pt idx="584">
                  <c:v>21.933124999995925</c:v>
                </c:pt>
                <c:pt idx="585">
                  <c:v>21.940092592587462</c:v>
                </c:pt>
                <c:pt idx="586">
                  <c:v>21.944733796291985</c:v>
                </c:pt>
                <c:pt idx="587">
                  <c:v>21.947025462963211</c:v>
                </c:pt>
                <c:pt idx="588">
                  <c:v>21.954004629624251</c:v>
                </c:pt>
                <c:pt idx="589">
                  <c:v>21.958645833328774</c:v>
                </c:pt>
                <c:pt idx="590">
                  <c:v>21.963275462963793</c:v>
                </c:pt>
                <c:pt idx="591">
                  <c:v>21.967916666668316</c:v>
                </c:pt>
                <c:pt idx="592">
                  <c:v>21.972557870365563</c:v>
                </c:pt>
                <c:pt idx="593">
                  <c:v>21.977199074070086</c:v>
                </c:pt>
                <c:pt idx="594">
                  <c:v>21.981840277774609</c:v>
                </c:pt>
                <c:pt idx="595">
                  <c:v>21.986469907402352</c:v>
                </c:pt>
                <c:pt idx="596">
                  <c:v>21.991111111106875</c:v>
                </c:pt>
                <c:pt idx="597">
                  <c:v>21.995752314811398</c:v>
                </c:pt>
                <c:pt idx="598">
                  <c:v>22.000381944439141</c:v>
                </c:pt>
                <c:pt idx="599">
                  <c:v>22.005023148143664</c:v>
                </c:pt>
                <c:pt idx="600">
                  <c:v>22.714074074072414</c:v>
                </c:pt>
                <c:pt idx="601">
                  <c:v>22.718715277776937</c:v>
                </c:pt>
                <c:pt idx="602">
                  <c:v>22.72334490740468</c:v>
                </c:pt>
                <c:pt idx="603">
                  <c:v>22.727997685185983</c:v>
                </c:pt>
                <c:pt idx="604">
                  <c:v>22.732638888890506</c:v>
                </c:pt>
                <c:pt idx="605">
                  <c:v>22.737280092587753</c:v>
                </c:pt>
                <c:pt idx="606">
                  <c:v>22.741921296292276</c:v>
                </c:pt>
                <c:pt idx="607">
                  <c:v>22.746562499996799</c:v>
                </c:pt>
                <c:pt idx="608">
                  <c:v>22.751203703701322</c:v>
                </c:pt>
                <c:pt idx="609">
                  <c:v>22.755833333329065</c:v>
                </c:pt>
                <c:pt idx="610">
                  <c:v>22.760474537033588</c:v>
                </c:pt>
                <c:pt idx="611">
                  <c:v>22.765115740738111</c:v>
                </c:pt>
                <c:pt idx="612">
                  <c:v>22.769756944442634</c:v>
                </c:pt>
                <c:pt idx="613">
                  <c:v>22.774398148147156</c:v>
                </c:pt>
                <c:pt idx="614">
                  <c:v>22.776689814811107</c:v>
                </c:pt>
                <c:pt idx="615">
                  <c:v>22.783680555556202</c:v>
                </c:pt>
                <c:pt idx="616">
                  <c:v>22.788321759260725</c:v>
                </c:pt>
                <c:pt idx="617">
                  <c:v>22.790613425924676</c:v>
                </c:pt>
                <c:pt idx="618">
                  <c:v>22.797604166662495</c:v>
                </c:pt>
                <c:pt idx="619">
                  <c:v>22.802233796297514</c:v>
                </c:pt>
                <c:pt idx="620">
                  <c:v>22.806874999994761</c:v>
                </c:pt>
                <c:pt idx="621">
                  <c:v>22.811504629629781</c:v>
                </c:pt>
                <c:pt idx="622">
                  <c:v>22.816157407403807</c:v>
                </c:pt>
                <c:pt idx="623">
                  <c:v>22.82081018518511</c:v>
                </c:pt>
                <c:pt idx="624">
                  <c:v>22.825462962959136</c:v>
                </c:pt>
                <c:pt idx="625">
                  <c:v>22.830115740740439</c:v>
                </c:pt>
                <c:pt idx="626">
                  <c:v>22.834756944444962</c:v>
                </c:pt>
                <c:pt idx="627">
                  <c:v>22.839398148149485</c:v>
                </c:pt>
                <c:pt idx="628">
                  <c:v>22.844039351846732</c:v>
                </c:pt>
                <c:pt idx="629">
                  <c:v>22.848680555551255</c:v>
                </c:pt>
                <c:pt idx="630">
                  <c:v>22.970254629624833</c:v>
                </c:pt>
                <c:pt idx="631">
                  <c:v>22.974895833329356</c:v>
                </c:pt>
                <c:pt idx="632">
                  <c:v>22.979537037033879</c:v>
                </c:pt>
                <c:pt idx="633">
                  <c:v>22.984178240738402</c:v>
                </c:pt>
                <c:pt idx="634">
                  <c:v>22.988807870366145</c:v>
                </c:pt>
                <c:pt idx="635">
                  <c:v>22.993449074070668</c:v>
                </c:pt>
                <c:pt idx="636">
                  <c:v>22.998078703698411</c:v>
                </c:pt>
                <c:pt idx="637">
                  <c:v>23.002719907402934</c:v>
                </c:pt>
                <c:pt idx="638">
                  <c:v>23.007361111107457</c:v>
                </c:pt>
                <c:pt idx="639">
                  <c:v>23.011990740742476</c:v>
                </c:pt>
                <c:pt idx="640">
                  <c:v>23.016620370370219</c:v>
                </c:pt>
                <c:pt idx="641">
                  <c:v>23.021261574074742</c:v>
                </c:pt>
                <c:pt idx="642">
                  <c:v>23.025902777779265</c:v>
                </c:pt>
                <c:pt idx="643">
                  <c:v>23.030532407407009</c:v>
                </c:pt>
                <c:pt idx="644">
                  <c:v>23.032835648147739</c:v>
                </c:pt>
                <c:pt idx="645">
                  <c:v>23.039814814816054</c:v>
                </c:pt>
                <c:pt idx="646">
                  <c:v>23.044444444443798</c:v>
                </c:pt>
                <c:pt idx="647">
                  <c:v>23.046747685184528</c:v>
                </c:pt>
                <c:pt idx="648">
                  <c:v>23.053726851852844</c:v>
                </c:pt>
                <c:pt idx="649">
                  <c:v>23.058356481480587</c:v>
                </c:pt>
                <c:pt idx="650">
                  <c:v>23.063009259254613</c:v>
                </c:pt>
                <c:pt idx="651">
                  <c:v>23.067638888889633</c:v>
                </c:pt>
                <c:pt idx="652">
                  <c:v>23.072280092594156</c:v>
                </c:pt>
                <c:pt idx="653">
                  <c:v>23.076921296291403</c:v>
                </c:pt>
                <c:pt idx="654">
                  <c:v>23.081562499995925</c:v>
                </c:pt>
                <c:pt idx="655">
                  <c:v>23.086192129630945</c:v>
                </c:pt>
                <c:pt idx="656">
                  <c:v>23.090821759258688</c:v>
                </c:pt>
                <c:pt idx="657">
                  <c:v>23.095462962963211</c:v>
                </c:pt>
                <c:pt idx="658">
                  <c:v>23.100104166667734</c:v>
                </c:pt>
                <c:pt idx="659">
                  <c:v>23.104745370364981</c:v>
                </c:pt>
                <c:pt idx="660">
                  <c:v>23.719548611108621</c:v>
                </c:pt>
                <c:pt idx="661">
                  <c:v>23.724178240736364</c:v>
                </c:pt>
                <c:pt idx="662">
                  <c:v>23.728819444440887</c:v>
                </c:pt>
                <c:pt idx="663">
                  <c:v>23.73346064814541</c:v>
                </c:pt>
                <c:pt idx="664">
                  <c:v>23.738090277773154</c:v>
                </c:pt>
                <c:pt idx="665">
                  <c:v>23.742731481477676</c:v>
                </c:pt>
                <c:pt idx="666">
                  <c:v>23.747361111112696</c:v>
                </c:pt>
                <c:pt idx="667">
                  <c:v>23.752002314809943</c:v>
                </c:pt>
                <c:pt idx="668">
                  <c:v>23.756643518514466</c:v>
                </c:pt>
                <c:pt idx="669">
                  <c:v>23.761273148149485</c:v>
                </c:pt>
                <c:pt idx="670">
                  <c:v>23.765902777777228</c:v>
                </c:pt>
                <c:pt idx="671">
                  <c:v>23.770543981481751</c:v>
                </c:pt>
                <c:pt idx="672">
                  <c:v>23.775185185186274</c:v>
                </c:pt>
                <c:pt idx="673">
                  <c:v>23.779814814814017</c:v>
                </c:pt>
                <c:pt idx="674">
                  <c:v>23.782118055554747</c:v>
                </c:pt>
                <c:pt idx="675">
                  <c:v>23.789097222223063</c:v>
                </c:pt>
                <c:pt idx="676">
                  <c:v>23.793738425927586</c:v>
                </c:pt>
                <c:pt idx="677">
                  <c:v>23.796030092591536</c:v>
                </c:pt>
                <c:pt idx="678">
                  <c:v>23.803020833329356</c:v>
                </c:pt>
                <c:pt idx="679">
                  <c:v>23.807662037033879</c:v>
                </c:pt>
                <c:pt idx="680">
                  <c:v>23.812291666661622</c:v>
                </c:pt>
                <c:pt idx="681">
                  <c:v>23.816932870366145</c:v>
                </c:pt>
                <c:pt idx="682">
                  <c:v>23.821574074070668</c:v>
                </c:pt>
                <c:pt idx="683">
                  <c:v>23.826215277775191</c:v>
                </c:pt>
                <c:pt idx="684">
                  <c:v>23.830844907402934</c:v>
                </c:pt>
                <c:pt idx="685">
                  <c:v>23.835486111107457</c:v>
                </c:pt>
                <c:pt idx="686">
                  <c:v>23.840115740742476</c:v>
                </c:pt>
                <c:pt idx="687">
                  <c:v>23.84473379629344</c:v>
                </c:pt>
                <c:pt idx="688">
                  <c:v>23.849374999997963</c:v>
                </c:pt>
                <c:pt idx="689">
                  <c:v>23.854004629625706</c:v>
                </c:pt>
              </c:numCache>
            </c:numRef>
          </c:xVal>
          <c:yVal>
            <c:numRef>
              <c:f>'ajuste exponencial'!$E$4:$E$693</c:f>
              <c:numCache>
                <c:formatCode>General</c:formatCode>
                <c:ptCount val="690"/>
                <c:pt idx="0">
                  <c:v>282652.94</c:v>
                </c:pt>
                <c:pt idx="1">
                  <c:v>282109.26</c:v>
                </c:pt>
                <c:pt idx="2">
                  <c:v>281338.08</c:v>
                </c:pt>
                <c:pt idx="3">
                  <c:v>281670.06000000006</c:v>
                </c:pt>
                <c:pt idx="4">
                  <c:v>281515.59000000003</c:v>
                </c:pt>
                <c:pt idx="5">
                  <c:v>281582.51</c:v>
                </c:pt>
                <c:pt idx="6">
                  <c:v>281017.49000000005</c:v>
                </c:pt>
                <c:pt idx="7">
                  <c:v>281246.58</c:v>
                </c:pt>
                <c:pt idx="8">
                  <c:v>280981.39</c:v>
                </c:pt>
                <c:pt idx="9">
                  <c:v>281226.05</c:v>
                </c:pt>
                <c:pt idx="10">
                  <c:v>280772.82</c:v>
                </c:pt>
                <c:pt idx="11">
                  <c:v>279428.78000000003</c:v>
                </c:pt>
                <c:pt idx="12">
                  <c:v>280043.72000000003</c:v>
                </c:pt>
                <c:pt idx="13">
                  <c:v>280861.54000000004</c:v>
                </c:pt>
                <c:pt idx="14">
                  <c:v>280347.3</c:v>
                </c:pt>
                <c:pt idx="15">
                  <c:v>279566.90000000002</c:v>
                </c:pt>
                <c:pt idx="16">
                  <c:v>280130.09000000003</c:v>
                </c:pt>
                <c:pt idx="17">
                  <c:v>279387.34999999998</c:v>
                </c:pt>
                <c:pt idx="18">
                  <c:v>279735.57</c:v>
                </c:pt>
                <c:pt idx="19">
                  <c:v>279866.06000000006</c:v>
                </c:pt>
                <c:pt idx="20">
                  <c:v>279439.69</c:v>
                </c:pt>
                <c:pt idx="21">
                  <c:v>278885.05</c:v>
                </c:pt>
                <c:pt idx="22">
                  <c:v>279163.92000000004</c:v>
                </c:pt>
                <c:pt idx="23">
                  <c:v>279126.34999999998</c:v>
                </c:pt>
                <c:pt idx="24">
                  <c:v>278528.94</c:v>
                </c:pt>
                <c:pt idx="25">
                  <c:v>278387.12000000005</c:v>
                </c:pt>
                <c:pt idx="26">
                  <c:v>278634.15000000002</c:v>
                </c:pt>
                <c:pt idx="27">
                  <c:v>278740.15999999997</c:v>
                </c:pt>
                <c:pt idx="28">
                  <c:v>278073.18000000005</c:v>
                </c:pt>
                <c:pt idx="29">
                  <c:v>277346.8</c:v>
                </c:pt>
                <c:pt idx="30">
                  <c:v>252539.26</c:v>
                </c:pt>
                <c:pt idx="31">
                  <c:v>251865.52</c:v>
                </c:pt>
                <c:pt idx="32">
                  <c:v>252292.25999999998</c:v>
                </c:pt>
                <c:pt idx="33">
                  <c:v>251674.91</c:v>
                </c:pt>
                <c:pt idx="34">
                  <c:v>251436</c:v>
                </c:pt>
                <c:pt idx="35">
                  <c:v>251618.28</c:v>
                </c:pt>
                <c:pt idx="36">
                  <c:v>252445.63999999998</c:v>
                </c:pt>
                <c:pt idx="37">
                  <c:v>251875.67</c:v>
                </c:pt>
                <c:pt idx="38">
                  <c:v>251564.93</c:v>
                </c:pt>
                <c:pt idx="39">
                  <c:v>251805.77000000002</c:v>
                </c:pt>
                <c:pt idx="40">
                  <c:v>250641.33</c:v>
                </c:pt>
                <c:pt idx="41">
                  <c:v>250963.59</c:v>
                </c:pt>
                <c:pt idx="42">
                  <c:v>250680.16999999998</c:v>
                </c:pt>
                <c:pt idx="43">
                  <c:v>250250.39</c:v>
                </c:pt>
                <c:pt idx="44">
                  <c:v>250214.49000000002</c:v>
                </c:pt>
                <c:pt idx="45">
                  <c:v>250708.61</c:v>
                </c:pt>
                <c:pt idx="46">
                  <c:v>249861.78</c:v>
                </c:pt>
                <c:pt idx="47">
                  <c:v>249892.97</c:v>
                </c:pt>
                <c:pt idx="48">
                  <c:v>250356.52</c:v>
                </c:pt>
                <c:pt idx="49">
                  <c:v>249424.76</c:v>
                </c:pt>
                <c:pt idx="50">
                  <c:v>249895.8</c:v>
                </c:pt>
                <c:pt idx="51">
                  <c:v>250034.09</c:v>
                </c:pt>
                <c:pt idx="52">
                  <c:v>249041.37</c:v>
                </c:pt>
                <c:pt idx="53">
                  <c:v>249751.17</c:v>
                </c:pt>
                <c:pt idx="54">
                  <c:v>249290.31</c:v>
                </c:pt>
                <c:pt idx="55">
                  <c:v>249536.35</c:v>
                </c:pt>
                <c:pt idx="56">
                  <c:v>248956.94</c:v>
                </c:pt>
                <c:pt idx="57">
                  <c:v>248753.09</c:v>
                </c:pt>
                <c:pt idx="58">
                  <c:v>249143.79</c:v>
                </c:pt>
                <c:pt idx="59">
                  <c:v>248712.88</c:v>
                </c:pt>
                <c:pt idx="60" formatCode="0">
                  <c:v>249117.52000000002</c:v>
                </c:pt>
                <c:pt idx="61">
                  <c:v>247759.77000000002</c:v>
                </c:pt>
                <c:pt idx="62">
                  <c:v>248962.26</c:v>
                </c:pt>
                <c:pt idx="63">
                  <c:v>247771.12000000002</c:v>
                </c:pt>
                <c:pt idx="64">
                  <c:v>247494.97999999998</c:v>
                </c:pt>
                <c:pt idx="65">
                  <c:v>247456.23</c:v>
                </c:pt>
                <c:pt idx="66">
                  <c:v>247323.42</c:v>
                </c:pt>
                <c:pt idx="67">
                  <c:v>247355.00999999998</c:v>
                </c:pt>
                <c:pt idx="68">
                  <c:v>247139.22999999998</c:v>
                </c:pt>
                <c:pt idx="69">
                  <c:v>246981.67</c:v>
                </c:pt>
                <c:pt idx="70">
                  <c:v>245940.92</c:v>
                </c:pt>
                <c:pt idx="71">
                  <c:v>247230.6</c:v>
                </c:pt>
                <c:pt idx="72">
                  <c:v>246821.83</c:v>
                </c:pt>
                <c:pt idx="73">
                  <c:v>246246.69999999998</c:v>
                </c:pt>
                <c:pt idx="74">
                  <c:v>247013.37</c:v>
                </c:pt>
                <c:pt idx="75">
                  <c:v>246644.12</c:v>
                </c:pt>
                <c:pt idx="76">
                  <c:v>246288.06</c:v>
                </c:pt>
                <c:pt idx="77">
                  <c:v>245769.94999999998</c:v>
                </c:pt>
                <c:pt idx="78">
                  <c:v>245455.25</c:v>
                </c:pt>
                <c:pt idx="79">
                  <c:v>246296.62</c:v>
                </c:pt>
                <c:pt idx="80">
                  <c:v>245851.99000000002</c:v>
                </c:pt>
                <c:pt idx="81">
                  <c:v>245728.95</c:v>
                </c:pt>
                <c:pt idx="82">
                  <c:v>245642.18</c:v>
                </c:pt>
                <c:pt idx="83">
                  <c:v>245874.94</c:v>
                </c:pt>
                <c:pt idx="84">
                  <c:v>244872.83000000002</c:v>
                </c:pt>
                <c:pt idx="85">
                  <c:v>245962.36</c:v>
                </c:pt>
                <c:pt idx="86">
                  <c:v>245108.08000000002</c:v>
                </c:pt>
                <c:pt idx="87">
                  <c:v>244928.96</c:v>
                </c:pt>
                <c:pt idx="88">
                  <c:v>244697.33</c:v>
                </c:pt>
                <c:pt idx="89">
                  <c:v>244519.65</c:v>
                </c:pt>
                <c:pt idx="90">
                  <c:v>223646.33000000002</c:v>
                </c:pt>
                <c:pt idx="91">
                  <c:v>223604.22999999998</c:v>
                </c:pt>
                <c:pt idx="92">
                  <c:v>223179.22</c:v>
                </c:pt>
                <c:pt idx="93">
                  <c:v>222971.47999999998</c:v>
                </c:pt>
                <c:pt idx="94">
                  <c:v>222305.34000000003</c:v>
                </c:pt>
                <c:pt idx="95">
                  <c:v>223217.62</c:v>
                </c:pt>
                <c:pt idx="96">
                  <c:v>223358.52000000002</c:v>
                </c:pt>
                <c:pt idx="97">
                  <c:v>222782.03</c:v>
                </c:pt>
                <c:pt idx="98">
                  <c:v>222793.24</c:v>
                </c:pt>
                <c:pt idx="99" formatCode="0">
                  <c:v>223374.93</c:v>
                </c:pt>
                <c:pt idx="100">
                  <c:v>222249.93</c:v>
                </c:pt>
                <c:pt idx="101">
                  <c:v>221697.66</c:v>
                </c:pt>
                <c:pt idx="102">
                  <c:v>222046.4</c:v>
                </c:pt>
                <c:pt idx="103">
                  <c:v>222222.94999999998</c:v>
                </c:pt>
                <c:pt idx="104">
                  <c:v>222110.99</c:v>
                </c:pt>
                <c:pt idx="105">
                  <c:v>221394.86</c:v>
                </c:pt>
                <c:pt idx="106">
                  <c:v>221281.18000000002</c:v>
                </c:pt>
                <c:pt idx="107">
                  <c:v>221646.78</c:v>
                </c:pt>
                <c:pt idx="108">
                  <c:v>221099.44</c:v>
                </c:pt>
                <c:pt idx="109">
                  <c:v>221684.51</c:v>
                </c:pt>
                <c:pt idx="110">
                  <c:v>221661.86</c:v>
                </c:pt>
                <c:pt idx="111">
                  <c:v>220775.14</c:v>
                </c:pt>
                <c:pt idx="112">
                  <c:v>220375.91</c:v>
                </c:pt>
                <c:pt idx="113">
                  <c:v>221379.21</c:v>
                </c:pt>
                <c:pt idx="114">
                  <c:v>221224.56</c:v>
                </c:pt>
                <c:pt idx="115">
                  <c:v>220192.5</c:v>
                </c:pt>
                <c:pt idx="116">
                  <c:v>219368.93</c:v>
                </c:pt>
                <c:pt idx="117">
                  <c:v>220930.84</c:v>
                </c:pt>
                <c:pt idx="118">
                  <c:v>220222.82</c:v>
                </c:pt>
                <c:pt idx="119">
                  <c:v>219968.37</c:v>
                </c:pt>
                <c:pt idx="120">
                  <c:v>196043.65000000002</c:v>
                </c:pt>
                <c:pt idx="121">
                  <c:v>197191.99000000002</c:v>
                </c:pt>
                <c:pt idx="122">
                  <c:v>196499.46</c:v>
                </c:pt>
                <c:pt idx="123">
                  <c:v>196687.16</c:v>
                </c:pt>
                <c:pt idx="124">
                  <c:v>196168.84</c:v>
                </c:pt>
                <c:pt idx="125">
                  <c:v>195698.45</c:v>
                </c:pt>
                <c:pt idx="126">
                  <c:v>195825.99</c:v>
                </c:pt>
                <c:pt idx="127">
                  <c:v>195847.39</c:v>
                </c:pt>
                <c:pt idx="128">
                  <c:v>195784.56</c:v>
                </c:pt>
                <c:pt idx="129" formatCode="0">
                  <c:v>196306.69</c:v>
                </c:pt>
                <c:pt idx="130">
                  <c:v>195545.93</c:v>
                </c:pt>
                <c:pt idx="131">
                  <c:v>195697.51</c:v>
                </c:pt>
                <c:pt idx="132">
                  <c:v>195716.58000000002</c:v>
                </c:pt>
                <c:pt idx="133">
                  <c:v>195839.22</c:v>
                </c:pt>
                <c:pt idx="134">
                  <c:v>194965.38</c:v>
                </c:pt>
                <c:pt idx="135">
                  <c:v>194731.63</c:v>
                </c:pt>
                <c:pt idx="136">
                  <c:v>195074.85</c:v>
                </c:pt>
                <c:pt idx="137">
                  <c:v>195059.68</c:v>
                </c:pt>
                <c:pt idx="138">
                  <c:v>195331.59</c:v>
                </c:pt>
                <c:pt idx="139">
                  <c:v>194118.25</c:v>
                </c:pt>
                <c:pt idx="140">
                  <c:v>194529.24000000002</c:v>
                </c:pt>
                <c:pt idx="141">
                  <c:v>194482.81</c:v>
                </c:pt>
                <c:pt idx="142">
                  <c:v>194402.68</c:v>
                </c:pt>
                <c:pt idx="143">
                  <c:v>195215.14</c:v>
                </c:pt>
                <c:pt idx="144">
                  <c:v>194970.16</c:v>
                </c:pt>
                <c:pt idx="145">
                  <c:v>194799.02</c:v>
                </c:pt>
                <c:pt idx="146">
                  <c:v>194213.5</c:v>
                </c:pt>
                <c:pt idx="147">
                  <c:v>194483.73</c:v>
                </c:pt>
                <c:pt idx="148">
                  <c:v>193840.38</c:v>
                </c:pt>
                <c:pt idx="149">
                  <c:v>193744.13</c:v>
                </c:pt>
                <c:pt idx="150">
                  <c:v>163724.57999999999</c:v>
                </c:pt>
                <c:pt idx="151">
                  <c:v>163581.86000000002</c:v>
                </c:pt>
                <c:pt idx="152">
                  <c:v>163031.31</c:v>
                </c:pt>
                <c:pt idx="153">
                  <c:v>163769.28</c:v>
                </c:pt>
                <c:pt idx="154">
                  <c:v>163164.21</c:v>
                </c:pt>
                <c:pt idx="155">
                  <c:v>162607.91</c:v>
                </c:pt>
                <c:pt idx="156">
                  <c:v>163077.38</c:v>
                </c:pt>
                <c:pt idx="157">
                  <c:v>162525.54</c:v>
                </c:pt>
                <c:pt idx="158">
                  <c:v>163139.47</c:v>
                </c:pt>
                <c:pt idx="159" formatCode="0">
                  <c:v>162879.75</c:v>
                </c:pt>
                <c:pt idx="160">
                  <c:v>162843.72</c:v>
                </c:pt>
                <c:pt idx="161">
                  <c:v>162490.83000000002</c:v>
                </c:pt>
                <c:pt idx="162">
                  <c:v>162341.36000000002</c:v>
                </c:pt>
                <c:pt idx="163">
                  <c:v>162064.45000000001</c:v>
                </c:pt>
                <c:pt idx="164">
                  <c:v>162062.29</c:v>
                </c:pt>
                <c:pt idx="165">
                  <c:v>162447.81</c:v>
                </c:pt>
                <c:pt idx="166">
                  <c:v>162243.74</c:v>
                </c:pt>
                <c:pt idx="167">
                  <c:v>161644.69999999998</c:v>
                </c:pt>
                <c:pt idx="168">
                  <c:v>162554.97</c:v>
                </c:pt>
                <c:pt idx="169">
                  <c:v>162075.97</c:v>
                </c:pt>
                <c:pt idx="170">
                  <c:v>162192.31000000003</c:v>
                </c:pt>
                <c:pt idx="171">
                  <c:v>161427.82</c:v>
                </c:pt>
                <c:pt idx="172">
                  <c:v>161795.56</c:v>
                </c:pt>
                <c:pt idx="173">
                  <c:v>160995.70000000001</c:v>
                </c:pt>
                <c:pt idx="174">
                  <c:v>161345.03</c:v>
                </c:pt>
                <c:pt idx="175">
                  <c:v>161744.17000000001</c:v>
                </c:pt>
                <c:pt idx="176">
                  <c:v>160780.6</c:v>
                </c:pt>
                <c:pt idx="177">
                  <c:v>161391.51</c:v>
                </c:pt>
                <c:pt idx="178">
                  <c:v>161494.16</c:v>
                </c:pt>
                <c:pt idx="179">
                  <c:v>160596.85</c:v>
                </c:pt>
                <c:pt idx="180">
                  <c:v>134019.07</c:v>
                </c:pt>
                <c:pt idx="181">
                  <c:v>134303.12</c:v>
                </c:pt>
                <c:pt idx="182">
                  <c:v>133962.82</c:v>
                </c:pt>
                <c:pt idx="183">
                  <c:v>133626.67000000001</c:v>
                </c:pt>
                <c:pt idx="184">
                  <c:v>133234.54</c:v>
                </c:pt>
                <c:pt idx="185">
                  <c:v>133750.76999999999</c:v>
                </c:pt>
                <c:pt idx="186">
                  <c:v>133198.6</c:v>
                </c:pt>
                <c:pt idx="187">
                  <c:v>133681.73000000001</c:v>
                </c:pt>
                <c:pt idx="188">
                  <c:v>133857.04999999999</c:v>
                </c:pt>
                <c:pt idx="189" formatCode="0">
                  <c:v>133178.11000000002</c:v>
                </c:pt>
                <c:pt idx="190">
                  <c:v>133382.01</c:v>
                </c:pt>
                <c:pt idx="191">
                  <c:v>132915.37</c:v>
                </c:pt>
                <c:pt idx="192">
                  <c:v>133053.6</c:v>
                </c:pt>
                <c:pt idx="193">
                  <c:v>133323.94999999998</c:v>
                </c:pt>
                <c:pt idx="194">
                  <c:v>132540.25</c:v>
                </c:pt>
                <c:pt idx="195">
                  <c:v>133306.36000000002</c:v>
                </c:pt>
                <c:pt idx="196">
                  <c:v>132759.4</c:v>
                </c:pt>
                <c:pt idx="197">
                  <c:v>132618.75</c:v>
                </c:pt>
                <c:pt idx="198">
                  <c:v>132264.04</c:v>
                </c:pt>
                <c:pt idx="199">
                  <c:v>132172.6</c:v>
                </c:pt>
                <c:pt idx="200">
                  <c:v>132690.19</c:v>
                </c:pt>
                <c:pt idx="201">
                  <c:v>132717.33000000002</c:v>
                </c:pt>
                <c:pt idx="202">
                  <c:v>132565.69</c:v>
                </c:pt>
                <c:pt idx="203">
                  <c:v>132475.90000000002</c:v>
                </c:pt>
                <c:pt idx="204">
                  <c:v>132251.71</c:v>
                </c:pt>
                <c:pt idx="205">
                  <c:v>132219.10999999999</c:v>
                </c:pt>
                <c:pt idx="206">
                  <c:v>132298.16</c:v>
                </c:pt>
                <c:pt idx="207">
                  <c:v>131885.47999999998</c:v>
                </c:pt>
                <c:pt idx="208">
                  <c:v>132062.39000000001</c:v>
                </c:pt>
                <c:pt idx="209">
                  <c:v>131856.28</c:v>
                </c:pt>
                <c:pt idx="210">
                  <c:v>79986.61</c:v>
                </c:pt>
                <c:pt idx="211">
                  <c:v>79957.329999999987</c:v>
                </c:pt>
                <c:pt idx="212">
                  <c:v>79977.31</c:v>
                </c:pt>
                <c:pt idx="213">
                  <c:v>79700.039999999994</c:v>
                </c:pt>
                <c:pt idx="214">
                  <c:v>79798.039999999994</c:v>
                </c:pt>
                <c:pt idx="215">
                  <c:v>79577.14</c:v>
                </c:pt>
                <c:pt idx="216">
                  <c:v>79764.639999999999</c:v>
                </c:pt>
                <c:pt idx="217">
                  <c:v>79961.75</c:v>
                </c:pt>
                <c:pt idx="218">
                  <c:v>79984.329999999987</c:v>
                </c:pt>
                <c:pt idx="219" formatCode="0">
                  <c:v>79245.42</c:v>
                </c:pt>
                <c:pt idx="220">
                  <c:v>79828.34</c:v>
                </c:pt>
                <c:pt idx="221">
                  <c:v>79076.409999999989</c:v>
                </c:pt>
                <c:pt idx="222">
                  <c:v>79805.62999999999</c:v>
                </c:pt>
                <c:pt idx="223">
                  <c:v>79525.26999999999</c:v>
                </c:pt>
                <c:pt idx="224">
                  <c:v>78889.63</c:v>
                </c:pt>
                <c:pt idx="225">
                  <c:v>79488.78</c:v>
                </c:pt>
                <c:pt idx="226">
                  <c:v>79241.26999999999</c:v>
                </c:pt>
                <c:pt idx="227">
                  <c:v>78996.91</c:v>
                </c:pt>
                <c:pt idx="228">
                  <c:v>78999.820000000007</c:v>
                </c:pt>
                <c:pt idx="229">
                  <c:v>79109.3</c:v>
                </c:pt>
                <c:pt idx="230">
                  <c:v>78968.069999999992</c:v>
                </c:pt>
                <c:pt idx="231">
                  <c:v>79361.7</c:v>
                </c:pt>
                <c:pt idx="232">
                  <c:v>78930.84</c:v>
                </c:pt>
                <c:pt idx="233">
                  <c:v>79314.709999999992</c:v>
                </c:pt>
                <c:pt idx="234">
                  <c:v>78910.16</c:v>
                </c:pt>
                <c:pt idx="235">
                  <c:v>78752.23000000001</c:v>
                </c:pt>
                <c:pt idx="236">
                  <c:v>78762.58</c:v>
                </c:pt>
                <c:pt idx="237">
                  <c:v>78297.310000000012</c:v>
                </c:pt>
                <c:pt idx="238">
                  <c:v>79285.37</c:v>
                </c:pt>
                <c:pt idx="239">
                  <c:v>78634.680000000008</c:v>
                </c:pt>
                <c:pt idx="240">
                  <c:v>78531.16</c:v>
                </c:pt>
                <c:pt idx="241">
                  <c:v>78397.58</c:v>
                </c:pt>
                <c:pt idx="242">
                  <c:v>77961.53</c:v>
                </c:pt>
                <c:pt idx="243">
                  <c:v>78356.479999999996</c:v>
                </c:pt>
                <c:pt idx="244">
                  <c:v>77863.430000000008</c:v>
                </c:pt>
                <c:pt idx="245">
                  <c:v>78027.099999999991</c:v>
                </c:pt>
                <c:pt idx="246">
                  <c:v>78125.16</c:v>
                </c:pt>
                <c:pt idx="247">
                  <c:v>77721.11</c:v>
                </c:pt>
                <c:pt idx="248">
                  <c:v>77733.69</c:v>
                </c:pt>
                <c:pt idx="249" formatCode="0">
                  <c:v>77969.8</c:v>
                </c:pt>
                <c:pt idx="250">
                  <c:v>77719.960000000006</c:v>
                </c:pt>
                <c:pt idx="251">
                  <c:v>77688.399999999994</c:v>
                </c:pt>
                <c:pt idx="252">
                  <c:v>78246.86</c:v>
                </c:pt>
                <c:pt idx="253">
                  <c:v>77657.100000000006</c:v>
                </c:pt>
                <c:pt idx="254">
                  <c:v>78168.400000000009</c:v>
                </c:pt>
                <c:pt idx="255">
                  <c:v>77814.28</c:v>
                </c:pt>
                <c:pt idx="256">
                  <c:v>77693.440000000002</c:v>
                </c:pt>
                <c:pt idx="257">
                  <c:v>77805.67</c:v>
                </c:pt>
                <c:pt idx="258">
                  <c:v>77704.990000000005</c:v>
                </c:pt>
                <c:pt idx="259">
                  <c:v>77450.67</c:v>
                </c:pt>
                <c:pt idx="260">
                  <c:v>77330.94</c:v>
                </c:pt>
                <c:pt idx="261">
                  <c:v>77407.039999999994</c:v>
                </c:pt>
                <c:pt idx="262">
                  <c:v>77452.67</c:v>
                </c:pt>
                <c:pt idx="263">
                  <c:v>77494.989999999991</c:v>
                </c:pt>
                <c:pt idx="264">
                  <c:v>77928.06</c:v>
                </c:pt>
                <c:pt idx="265">
                  <c:v>77043.51999999999</c:v>
                </c:pt>
                <c:pt idx="266">
                  <c:v>77549.95</c:v>
                </c:pt>
                <c:pt idx="267">
                  <c:v>77483.48</c:v>
                </c:pt>
                <c:pt idx="268">
                  <c:v>77239.69</c:v>
                </c:pt>
                <c:pt idx="269">
                  <c:v>77049.290000000008</c:v>
                </c:pt>
                <c:pt idx="270">
                  <c:v>72143.55</c:v>
                </c:pt>
                <c:pt idx="271">
                  <c:v>72257.789999999994</c:v>
                </c:pt>
                <c:pt idx="272">
                  <c:v>72098.42</c:v>
                </c:pt>
                <c:pt idx="273">
                  <c:v>72018.13</c:v>
                </c:pt>
                <c:pt idx="274">
                  <c:v>71907.64</c:v>
                </c:pt>
                <c:pt idx="275">
                  <c:v>71601.819999999992</c:v>
                </c:pt>
                <c:pt idx="276">
                  <c:v>71615.16</c:v>
                </c:pt>
                <c:pt idx="277">
                  <c:v>72178.91</c:v>
                </c:pt>
                <c:pt idx="278">
                  <c:v>71582.080000000002</c:v>
                </c:pt>
                <c:pt idx="279" formatCode="0">
                  <c:v>72176.459999999992</c:v>
                </c:pt>
                <c:pt idx="280">
                  <c:v>71823.55</c:v>
                </c:pt>
                <c:pt idx="281">
                  <c:v>71734.48</c:v>
                </c:pt>
                <c:pt idx="282">
                  <c:v>72067.39</c:v>
                </c:pt>
                <c:pt idx="283">
                  <c:v>71748.19</c:v>
                </c:pt>
                <c:pt idx="284">
                  <c:v>71794.429999999993</c:v>
                </c:pt>
                <c:pt idx="285">
                  <c:v>71432.429999999993</c:v>
                </c:pt>
                <c:pt idx="286">
                  <c:v>71451.05</c:v>
                </c:pt>
                <c:pt idx="287">
                  <c:v>71525.16</c:v>
                </c:pt>
                <c:pt idx="288">
                  <c:v>71352.66</c:v>
                </c:pt>
                <c:pt idx="289">
                  <c:v>71590.62</c:v>
                </c:pt>
                <c:pt idx="290">
                  <c:v>71180.740000000005</c:v>
                </c:pt>
                <c:pt idx="291">
                  <c:v>71158.86</c:v>
                </c:pt>
                <c:pt idx="292">
                  <c:v>71541.22</c:v>
                </c:pt>
                <c:pt idx="293">
                  <c:v>71294.17</c:v>
                </c:pt>
                <c:pt idx="294">
                  <c:v>71733.849999999991</c:v>
                </c:pt>
                <c:pt idx="295">
                  <c:v>71257.440000000002</c:v>
                </c:pt>
                <c:pt idx="296">
                  <c:v>71096.090000000011</c:v>
                </c:pt>
                <c:pt idx="297">
                  <c:v>71115.600000000006</c:v>
                </c:pt>
                <c:pt idx="298">
                  <c:v>71403.81</c:v>
                </c:pt>
                <c:pt idx="299">
                  <c:v>71082.38</c:v>
                </c:pt>
                <c:pt idx="300">
                  <c:v>70507.8</c:v>
                </c:pt>
                <c:pt idx="301">
                  <c:v>71195.95</c:v>
                </c:pt>
                <c:pt idx="302">
                  <c:v>70868.540000000008</c:v>
                </c:pt>
                <c:pt idx="303">
                  <c:v>70820.92</c:v>
                </c:pt>
                <c:pt idx="304">
                  <c:v>70758.930000000008</c:v>
                </c:pt>
                <c:pt idx="305">
                  <c:v>70815.679999999993</c:v>
                </c:pt>
                <c:pt idx="306">
                  <c:v>70734.53</c:v>
                </c:pt>
                <c:pt idx="307">
                  <c:v>70584.14</c:v>
                </c:pt>
                <c:pt idx="308">
                  <c:v>70471.59</c:v>
                </c:pt>
                <c:pt idx="309" formatCode="0">
                  <c:v>70560.58</c:v>
                </c:pt>
                <c:pt idx="310">
                  <c:v>70438.259999999995</c:v>
                </c:pt>
                <c:pt idx="311">
                  <c:v>70689.33</c:v>
                </c:pt>
                <c:pt idx="312">
                  <c:v>70358.47</c:v>
                </c:pt>
                <c:pt idx="313">
                  <c:v>70217.400000000009</c:v>
                </c:pt>
                <c:pt idx="314">
                  <c:v>70607.87</c:v>
                </c:pt>
                <c:pt idx="315">
                  <c:v>70365.25</c:v>
                </c:pt>
                <c:pt idx="316">
                  <c:v>70404.25</c:v>
                </c:pt>
                <c:pt idx="317">
                  <c:v>70759.73000000001</c:v>
                </c:pt>
                <c:pt idx="318">
                  <c:v>70271.5</c:v>
                </c:pt>
                <c:pt idx="319">
                  <c:v>70173.94</c:v>
                </c:pt>
                <c:pt idx="320">
                  <c:v>70244.45</c:v>
                </c:pt>
                <c:pt idx="321">
                  <c:v>69928.75</c:v>
                </c:pt>
                <c:pt idx="322">
                  <c:v>69937.53</c:v>
                </c:pt>
                <c:pt idx="323">
                  <c:v>70067.179999999993</c:v>
                </c:pt>
                <c:pt idx="324">
                  <c:v>69828.849999999991</c:v>
                </c:pt>
                <c:pt idx="325">
                  <c:v>70382.680000000008</c:v>
                </c:pt>
                <c:pt idx="326">
                  <c:v>70421.02</c:v>
                </c:pt>
                <c:pt idx="327">
                  <c:v>69830.62</c:v>
                </c:pt>
                <c:pt idx="328">
                  <c:v>70082.210000000006</c:v>
                </c:pt>
                <c:pt idx="329">
                  <c:v>70029.919999999998</c:v>
                </c:pt>
                <c:pt idx="330">
                  <c:v>57579.040000000001</c:v>
                </c:pt>
                <c:pt idx="331">
                  <c:v>57801.36</c:v>
                </c:pt>
                <c:pt idx="332">
                  <c:v>57595.6</c:v>
                </c:pt>
                <c:pt idx="333">
                  <c:v>57147.01</c:v>
                </c:pt>
                <c:pt idx="334">
                  <c:v>57319.890000000007</c:v>
                </c:pt>
                <c:pt idx="335">
                  <c:v>57503.810000000005</c:v>
                </c:pt>
                <c:pt idx="336">
                  <c:v>57340.02</c:v>
                </c:pt>
                <c:pt idx="337">
                  <c:v>57079.8</c:v>
                </c:pt>
                <c:pt idx="338">
                  <c:v>57391.24</c:v>
                </c:pt>
                <c:pt idx="339" formatCode="0">
                  <c:v>57220.639999999999</c:v>
                </c:pt>
                <c:pt idx="340">
                  <c:v>57295.18</c:v>
                </c:pt>
                <c:pt idx="341">
                  <c:v>57118.36</c:v>
                </c:pt>
                <c:pt idx="342">
                  <c:v>56989.69</c:v>
                </c:pt>
                <c:pt idx="343">
                  <c:v>57050.789999999994</c:v>
                </c:pt>
                <c:pt idx="344">
                  <c:v>56800.55</c:v>
                </c:pt>
                <c:pt idx="345">
                  <c:v>57313.850000000006</c:v>
                </c:pt>
                <c:pt idx="346">
                  <c:v>57362.25</c:v>
                </c:pt>
                <c:pt idx="347">
                  <c:v>57076.69</c:v>
                </c:pt>
                <c:pt idx="348">
                  <c:v>57091.1</c:v>
                </c:pt>
                <c:pt idx="349">
                  <c:v>57022.47</c:v>
                </c:pt>
                <c:pt idx="350">
                  <c:v>57278.84</c:v>
                </c:pt>
                <c:pt idx="351">
                  <c:v>57176.800000000003</c:v>
                </c:pt>
                <c:pt idx="352">
                  <c:v>56731.33</c:v>
                </c:pt>
                <c:pt idx="353">
                  <c:v>57062.63</c:v>
                </c:pt>
                <c:pt idx="354">
                  <c:v>56565.33</c:v>
                </c:pt>
                <c:pt idx="355">
                  <c:v>56804.310000000005</c:v>
                </c:pt>
                <c:pt idx="356">
                  <c:v>57045.85</c:v>
                </c:pt>
                <c:pt idx="357">
                  <c:v>57089.31</c:v>
                </c:pt>
                <c:pt idx="358">
                  <c:v>57109.29</c:v>
                </c:pt>
                <c:pt idx="359">
                  <c:v>56815.64</c:v>
                </c:pt>
                <c:pt idx="360">
                  <c:v>56186.36</c:v>
                </c:pt>
                <c:pt idx="361">
                  <c:v>56626.6</c:v>
                </c:pt>
                <c:pt idx="362">
                  <c:v>56646.1</c:v>
                </c:pt>
                <c:pt idx="363">
                  <c:v>56680.639999999999</c:v>
                </c:pt>
                <c:pt idx="364">
                  <c:v>56534.18</c:v>
                </c:pt>
                <c:pt idx="365">
                  <c:v>56394.35</c:v>
                </c:pt>
                <c:pt idx="366">
                  <c:v>56704.36</c:v>
                </c:pt>
                <c:pt idx="367">
                  <c:v>56338.840000000004</c:v>
                </c:pt>
                <c:pt idx="368">
                  <c:v>56559.13</c:v>
                </c:pt>
                <c:pt idx="369" formatCode="0">
                  <c:v>56645.68</c:v>
                </c:pt>
                <c:pt idx="370">
                  <c:v>56360.479999999996</c:v>
                </c:pt>
                <c:pt idx="371">
                  <c:v>56111.86</c:v>
                </c:pt>
                <c:pt idx="372">
                  <c:v>56556.979999999996</c:v>
                </c:pt>
                <c:pt idx="373">
                  <c:v>56421.549999999996</c:v>
                </c:pt>
                <c:pt idx="374">
                  <c:v>56023.64</c:v>
                </c:pt>
                <c:pt idx="375">
                  <c:v>55982.59</c:v>
                </c:pt>
                <c:pt idx="376">
                  <c:v>56403.89</c:v>
                </c:pt>
                <c:pt idx="377">
                  <c:v>56488.1</c:v>
                </c:pt>
                <c:pt idx="378">
                  <c:v>55943.200000000004</c:v>
                </c:pt>
                <c:pt idx="379">
                  <c:v>55977.19</c:v>
                </c:pt>
                <c:pt idx="380">
                  <c:v>56164.15</c:v>
                </c:pt>
                <c:pt idx="381">
                  <c:v>56194.2</c:v>
                </c:pt>
                <c:pt idx="382">
                  <c:v>55700.81</c:v>
                </c:pt>
                <c:pt idx="383">
                  <c:v>56073.43</c:v>
                </c:pt>
                <c:pt idx="384">
                  <c:v>55471.9</c:v>
                </c:pt>
                <c:pt idx="385">
                  <c:v>56200.54</c:v>
                </c:pt>
                <c:pt idx="386">
                  <c:v>56109.82</c:v>
                </c:pt>
                <c:pt idx="387">
                  <c:v>55389.37</c:v>
                </c:pt>
                <c:pt idx="388">
                  <c:v>55843.21</c:v>
                </c:pt>
                <c:pt idx="389">
                  <c:v>55930.45</c:v>
                </c:pt>
                <c:pt idx="390">
                  <c:v>52878.59</c:v>
                </c:pt>
                <c:pt idx="391">
                  <c:v>52907.61</c:v>
                </c:pt>
                <c:pt idx="392">
                  <c:v>52893.85</c:v>
                </c:pt>
                <c:pt idx="393">
                  <c:v>52454.15</c:v>
                </c:pt>
                <c:pt idx="394">
                  <c:v>52698.94</c:v>
                </c:pt>
                <c:pt idx="395">
                  <c:v>52672.53</c:v>
                </c:pt>
                <c:pt idx="396">
                  <c:v>52401.69</c:v>
                </c:pt>
                <c:pt idx="397">
                  <c:v>52735.07</c:v>
                </c:pt>
                <c:pt idx="398">
                  <c:v>52415.22</c:v>
                </c:pt>
                <c:pt idx="399" formatCode="0">
                  <c:v>52660.93</c:v>
                </c:pt>
                <c:pt idx="400">
                  <c:v>52231.92</c:v>
                </c:pt>
                <c:pt idx="401">
                  <c:v>52540.310000000005</c:v>
                </c:pt>
                <c:pt idx="402">
                  <c:v>52171.65</c:v>
                </c:pt>
                <c:pt idx="403">
                  <c:v>52419.59</c:v>
                </c:pt>
                <c:pt idx="404">
                  <c:v>52234.17</c:v>
                </c:pt>
                <c:pt idx="405">
                  <c:v>52138.559999999998</c:v>
                </c:pt>
                <c:pt idx="406">
                  <c:v>52524.42</c:v>
                </c:pt>
                <c:pt idx="407">
                  <c:v>52204.460000000006</c:v>
                </c:pt>
                <c:pt idx="408">
                  <c:v>52154.51</c:v>
                </c:pt>
                <c:pt idx="409">
                  <c:v>52345.18</c:v>
                </c:pt>
                <c:pt idx="410">
                  <c:v>51972.98</c:v>
                </c:pt>
                <c:pt idx="411">
                  <c:v>52201.02</c:v>
                </c:pt>
                <c:pt idx="412">
                  <c:v>51831.62</c:v>
                </c:pt>
                <c:pt idx="413">
                  <c:v>52227.030000000006</c:v>
                </c:pt>
                <c:pt idx="414">
                  <c:v>51841.01</c:v>
                </c:pt>
                <c:pt idx="415">
                  <c:v>51946.31</c:v>
                </c:pt>
                <c:pt idx="416">
                  <c:v>52047.9</c:v>
                </c:pt>
                <c:pt idx="417">
                  <c:v>52021.96</c:v>
                </c:pt>
                <c:pt idx="418">
                  <c:v>52047.76</c:v>
                </c:pt>
                <c:pt idx="419">
                  <c:v>51800.979999999996</c:v>
                </c:pt>
                <c:pt idx="420">
                  <c:v>37636.03</c:v>
                </c:pt>
                <c:pt idx="421">
                  <c:v>37426.15</c:v>
                </c:pt>
                <c:pt idx="422">
                  <c:v>37528.92</c:v>
                </c:pt>
                <c:pt idx="423">
                  <c:v>37511.29</c:v>
                </c:pt>
                <c:pt idx="424">
                  <c:v>37485.850000000006</c:v>
                </c:pt>
                <c:pt idx="425">
                  <c:v>37646.01</c:v>
                </c:pt>
                <c:pt idx="426">
                  <c:v>37519.730000000003</c:v>
                </c:pt>
                <c:pt idx="427">
                  <c:v>37406.69</c:v>
                </c:pt>
                <c:pt idx="428">
                  <c:v>37686.980000000003</c:v>
                </c:pt>
                <c:pt idx="429" formatCode="0">
                  <c:v>37450</c:v>
                </c:pt>
                <c:pt idx="430">
                  <c:v>37352.340000000004</c:v>
                </c:pt>
                <c:pt idx="431">
                  <c:v>37297.449999999997</c:v>
                </c:pt>
                <c:pt idx="432">
                  <c:v>37420.1</c:v>
                </c:pt>
                <c:pt idx="433">
                  <c:v>37140.57</c:v>
                </c:pt>
                <c:pt idx="434">
                  <c:v>37340.33</c:v>
                </c:pt>
                <c:pt idx="435">
                  <c:v>37391.549999999996</c:v>
                </c:pt>
                <c:pt idx="436">
                  <c:v>37231.590000000004</c:v>
                </c:pt>
                <c:pt idx="437">
                  <c:v>37411.919999999998</c:v>
                </c:pt>
                <c:pt idx="438">
                  <c:v>37469.259999999995</c:v>
                </c:pt>
                <c:pt idx="439">
                  <c:v>37353.17</c:v>
                </c:pt>
                <c:pt idx="440">
                  <c:v>37147.82</c:v>
                </c:pt>
                <c:pt idx="441">
                  <c:v>37071.99</c:v>
                </c:pt>
                <c:pt idx="442">
                  <c:v>36868.39</c:v>
                </c:pt>
                <c:pt idx="443">
                  <c:v>37355.71</c:v>
                </c:pt>
                <c:pt idx="444">
                  <c:v>37259.56</c:v>
                </c:pt>
                <c:pt idx="445">
                  <c:v>37056.949999999997</c:v>
                </c:pt>
                <c:pt idx="446">
                  <c:v>36923.040000000001</c:v>
                </c:pt>
                <c:pt idx="447">
                  <c:v>37144.17</c:v>
                </c:pt>
                <c:pt idx="448">
                  <c:v>37064.44</c:v>
                </c:pt>
                <c:pt idx="449">
                  <c:v>37179.68</c:v>
                </c:pt>
                <c:pt idx="450">
                  <c:v>36288</c:v>
                </c:pt>
                <c:pt idx="451">
                  <c:v>36189.350000000006</c:v>
                </c:pt>
                <c:pt idx="452">
                  <c:v>36291.56</c:v>
                </c:pt>
                <c:pt idx="453">
                  <c:v>36373.880000000005</c:v>
                </c:pt>
                <c:pt idx="454">
                  <c:v>36130.25</c:v>
                </c:pt>
                <c:pt idx="455">
                  <c:v>36141.32</c:v>
                </c:pt>
                <c:pt idx="456">
                  <c:v>36294.36</c:v>
                </c:pt>
                <c:pt idx="457">
                  <c:v>36426.660000000003</c:v>
                </c:pt>
                <c:pt idx="458">
                  <c:v>36368.82</c:v>
                </c:pt>
                <c:pt idx="459" formatCode="0">
                  <c:v>36017.89</c:v>
                </c:pt>
                <c:pt idx="460">
                  <c:v>36096.85</c:v>
                </c:pt>
                <c:pt idx="461">
                  <c:v>36097.31</c:v>
                </c:pt>
                <c:pt idx="462">
                  <c:v>36123.089999999997</c:v>
                </c:pt>
                <c:pt idx="463">
                  <c:v>36019.14</c:v>
                </c:pt>
                <c:pt idx="464">
                  <c:v>35755.19</c:v>
                </c:pt>
                <c:pt idx="465">
                  <c:v>35934.81</c:v>
                </c:pt>
                <c:pt idx="466">
                  <c:v>35859.71</c:v>
                </c:pt>
                <c:pt idx="467">
                  <c:v>36082.559999999998</c:v>
                </c:pt>
                <c:pt idx="468">
                  <c:v>35857.26</c:v>
                </c:pt>
                <c:pt idx="469">
                  <c:v>35804.67</c:v>
                </c:pt>
                <c:pt idx="470">
                  <c:v>36017.879999999997</c:v>
                </c:pt>
                <c:pt idx="471">
                  <c:v>35673.159999999996</c:v>
                </c:pt>
                <c:pt idx="472">
                  <c:v>35880.74</c:v>
                </c:pt>
                <c:pt idx="473">
                  <c:v>35656.15</c:v>
                </c:pt>
                <c:pt idx="474">
                  <c:v>35820.729999999996</c:v>
                </c:pt>
                <c:pt idx="475">
                  <c:v>36038</c:v>
                </c:pt>
                <c:pt idx="476">
                  <c:v>35958.89</c:v>
                </c:pt>
                <c:pt idx="477">
                  <c:v>35970.99</c:v>
                </c:pt>
                <c:pt idx="478">
                  <c:v>35505.46</c:v>
                </c:pt>
                <c:pt idx="479">
                  <c:v>35620.28</c:v>
                </c:pt>
                <c:pt idx="480">
                  <c:v>34782.490000000005</c:v>
                </c:pt>
                <c:pt idx="481">
                  <c:v>34654.39</c:v>
                </c:pt>
                <c:pt idx="482">
                  <c:v>34519.25</c:v>
                </c:pt>
                <c:pt idx="483">
                  <c:v>34854.639999999999</c:v>
                </c:pt>
                <c:pt idx="484">
                  <c:v>34499.03</c:v>
                </c:pt>
                <c:pt idx="485">
                  <c:v>34505.340000000004</c:v>
                </c:pt>
                <c:pt idx="486">
                  <c:v>34820.25</c:v>
                </c:pt>
                <c:pt idx="487">
                  <c:v>34795.01</c:v>
                </c:pt>
                <c:pt idx="488">
                  <c:v>34374.79</c:v>
                </c:pt>
                <c:pt idx="489" formatCode="0">
                  <c:v>34617.61</c:v>
                </c:pt>
                <c:pt idx="490">
                  <c:v>34602.950000000004</c:v>
                </c:pt>
                <c:pt idx="491">
                  <c:v>34480.340000000004</c:v>
                </c:pt>
                <c:pt idx="492">
                  <c:v>34281.53</c:v>
                </c:pt>
                <c:pt idx="493">
                  <c:v>34457.279999999999</c:v>
                </c:pt>
                <c:pt idx="494">
                  <c:v>34342.65</c:v>
                </c:pt>
                <c:pt idx="495">
                  <c:v>34175.19</c:v>
                </c:pt>
                <c:pt idx="496">
                  <c:v>34478.15</c:v>
                </c:pt>
                <c:pt idx="497">
                  <c:v>34427.96</c:v>
                </c:pt>
                <c:pt idx="498">
                  <c:v>34125.699999999997</c:v>
                </c:pt>
                <c:pt idx="499">
                  <c:v>34416.699999999997</c:v>
                </c:pt>
                <c:pt idx="500">
                  <c:v>34557.9</c:v>
                </c:pt>
                <c:pt idx="501">
                  <c:v>34400.36</c:v>
                </c:pt>
                <c:pt idx="502">
                  <c:v>34367.329999999994</c:v>
                </c:pt>
                <c:pt idx="503">
                  <c:v>34503.539999999994</c:v>
                </c:pt>
                <c:pt idx="504">
                  <c:v>34517.78</c:v>
                </c:pt>
                <c:pt idx="505">
                  <c:v>34153.450000000004</c:v>
                </c:pt>
                <c:pt idx="506">
                  <c:v>34615.730000000003</c:v>
                </c:pt>
                <c:pt idx="507">
                  <c:v>34332.46</c:v>
                </c:pt>
                <c:pt idx="508">
                  <c:v>34440.200000000004</c:v>
                </c:pt>
                <c:pt idx="509">
                  <c:v>34439.46</c:v>
                </c:pt>
                <c:pt idx="510">
                  <c:v>33533.9</c:v>
                </c:pt>
                <c:pt idx="511">
                  <c:v>33611.82</c:v>
                </c:pt>
                <c:pt idx="512">
                  <c:v>33773.440000000002</c:v>
                </c:pt>
                <c:pt idx="513">
                  <c:v>33453.57</c:v>
                </c:pt>
                <c:pt idx="514">
                  <c:v>33191.840000000004</c:v>
                </c:pt>
                <c:pt idx="515">
                  <c:v>33502.17</c:v>
                </c:pt>
                <c:pt idx="516">
                  <c:v>33416.35</c:v>
                </c:pt>
                <c:pt idx="517">
                  <c:v>33103.339999999997</c:v>
                </c:pt>
                <c:pt idx="518">
                  <c:v>33292.960000000006</c:v>
                </c:pt>
                <c:pt idx="519" formatCode="0">
                  <c:v>33352.730000000003</c:v>
                </c:pt>
                <c:pt idx="520">
                  <c:v>33335.040000000001</c:v>
                </c:pt>
                <c:pt idx="521">
                  <c:v>33113.33</c:v>
                </c:pt>
                <c:pt idx="522">
                  <c:v>32899.159999999996</c:v>
                </c:pt>
                <c:pt idx="523">
                  <c:v>33242.47</c:v>
                </c:pt>
                <c:pt idx="524">
                  <c:v>33068.19</c:v>
                </c:pt>
                <c:pt idx="525">
                  <c:v>33001.609999999993</c:v>
                </c:pt>
                <c:pt idx="526">
                  <c:v>33417.47</c:v>
                </c:pt>
                <c:pt idx="527">
                  <c:v>33330.129999999997</c:v>
                </c:pt>
                <c:pt idx="528">
                  <c:v>33098.629999999997</c:v>
                </c:pt>
                <c:pt idx="529">
                  <c:v>33138.11</c:v>
                </c:pt>
                <c:pt idx="530">
                  <c:v>33283.659999999996</c:v>
                </c:pt>
                <c:pt idx="531">
                  <c:v>33155.15</c:v>
                </c:pt>
                <c:pt idx="532">
                  <c:v>32932.21</c:v>
                </c:pt>
                <c:pt idx="533">
                  <c:v>32941.659999999996</c:v>
                </c:pt>
                <c:pt idx="534">
                  <c:v>33066.299999999996</c:v>
                </c:pt>
                <c:pt idx="535">
                  <c:v>33125.870000000003</c:v>
                </c:pt>
                <c:pt idx="536">
                  <c:v>33249.5</c:v>
                </c:pt>
                <c:pt idx="537">
                  <c:v>33213.550000000003</c:v>
                </c:pt>
                <c:pt idx="538">
                  <c:v>33045.19</c:v>
                </c:pt>
                <c:pt idx="539">
                  <c:v>33022.410000000003</c:v>
                </c:pt>
                <c:pt idx="540">
                  <c:v>31154.400000000001</c:v>
                </c:pt>
                <c:pt idx="541">
                  <c:v>31501.13</c:v>
                </c:pt>
                <c:pt idx="542">
                  <c:v>31411.64</c:v>
                </c:pt>
                <c:pt idx="543">
                  <c:v>31396.560000000001</c:v>
                </c:pt>
                <c:pt idx="544">
                  <c:v>31443.16</c:v>
                </c:pt>
                <c:pt idx="545">
                  <c:v>31109.85</c:v>
                </c:pt>
                <c:pt idx="546">
                  <c:v>31243.210000000003</c:v>
                </c:pt>
                <c:pt idx="547">
                  <c:v>31039.63</c:v>
                </c:pt>
                <c:pt idx="548">
                  <c:v>31419.58</c:v>
                </c:pt>
                <c:pt idx="549" formatCode="0">
                  <c:v>31433.86</c:v>
                </c:pt>
                <c:pt idx="550">
                  <c:v>31261.759999999998</c:v>
                </c:pt>
                <c:pt idx="551">
                  <c:v>31951.98</c:v>
                </c:pt>
                <c:pt idx="552">
                  <c:v>31300.75</c:v>
                </c:pt>
                <c:pt idx="553">
                  <c:v>30999.079999999998</c:v>
                </c:pt>
                <c:pt idx="554">
                  <c:v>31026.62</c:v>
                </c:pt>
                <c:pt idx="555">
                  <c:v>31116.77</c:v>
                </c:pt>
                <c:pt idx="556">
                  <c:v>31103.14</c:v>
                </c:pt>
                <c:pt idx="557">
                  <c:v>31256.09</c:v>
                </c:pt>
                <c:pt idx="558">
                  <c:v>30745.84</c:v>
                </c:pt>
                <c:pt idx="559">
                  <c:v>31259.98</c:v>
                </c:pt>
                <c:pt idx="560">
                  <c:v>30900.469999999998</c:v>
                </c:pt>
                <c:pt idx="561">
                  <c:v>31062.76</c:v>
                </c:pt>
                <c:pt idx="562">
                  <c:v>30965.399999999998</c:v>
                </c:pt>
                <c:pt idx="563">
                  <c:v>30573.46</c:v>
                </c:pt>
                <c:pt idx="564">
                  <c:v>30920.02</c:v>
                </c:pt>
                <c:pt idx="565">
                  <c:v>30666.260000000002</c:v>
                </c:pt>
                <c:pt idx="566">
                  <c:v>31094.010000000002</c:v>
                </c:pt>
                <c:pt idx="567">
                  <c:v>30680.5</c:v>
                </c:pt>
                <c:pt idx="568">
                  <c:v>30784.38</c:v>
                </c:pt>
                <c:pt idx="569">
                  <c:v>30861.83</c:v>
                </c:pt>
                <c:pt idx="570">
                  <c:v>30758.79</c:v>
                </c:pt>
                <c:pt idx="571">
                  <c:v>30798.149999999998</c:v>
                </c:pt>
                <c:pt idx="572">
                  <c:v>30868.620000000003</c:v>
                </c:pt>
                <c:pt idx="573">
                  <c:v>30360.010000000002</c:v>
                </c:pt>
                <c:pt idx="574">
                  <c:v>31296.7</c:v>
                </c:pt>
                <c:pt idx="575">
                  <c:v>31020.89</c:v>
                </c:pt>
                <c:pt idx="576">
                  <c:v>30615.41</c:v>
                </c:pt>
                <c:pt idx="577">
                  <c:v>30604.91</c:v>
                </c:pt>
                <c:pt idx="578">
                  <c:v>30613.68</c:v>
                </c:pt>
                <c:pt idx="579" formatCode="0">
                  <c:v>30635.370000000003</c:v>
                </c:pt>
                <c:pt idx="580">
                  <c:v>30613.52</c:v>
                </c:pt>
                <c:pt idx="581">
                  <c:v>30710.82</c:v>
                </c:pt>
                <c:pt idx="582">
                  <c:v>30710.29</c:v>
                </c:pt>
                <c:pt idx="583">
                  <c:v>30562.92</c:v>
                </c:pt>
                <c:pt idx="584">
                  <c:v>30685.37</c:v>
                </c:pt>
                <c:pt idx="585">
                  <c:v>30613</c:v>
                </c:pt>
                <c:pt idx="586">
                  <c:v>30615.89</c:v>
                </c:pt>
                <c:pt idx="587">
                  <c:v>30520.620000000003</c:v>
                </c:pt>
                <c:pt idx="588">
                  <c:v>30449.29</c:v>
                </c:pt>
                <c:pt idx="589">
                  <c:v>30328.29</c:v>
                </c:pt>
                <c:pt idx="590">
                  <c:v>30378.49</c:v>
                </c:pt>
                <c:pt idx="591">
                  <c:v>30400.149999999998</c:v>
                </c:pt>
                <c:pt idx="592">
                  <c:v>30430.739999999998</c:v>
                </c:pt>
                <c:pt idx="593">
                  <c:v>30439.93</c:v>
                </c:pt>
                <c:pt idx="594">
                  <c:v>30450.23</c:v>
                </c:pt>
                <c:pt idx="595">
                  <c:v>30281.739999999998</c:v>
                </c:pt>
                <c:pt idx="596">
                  <c:v>30204.13</c:v>
                </c:pt>
                <c:pt idx="597">
                  <c:v>30448.719999999998</c:v>
                </c:pt>
                <c:pt idx="598">
                  <c:v>30538.37</c:v>
                </c:pt>
                <c:pt idx="599">
                  <c:v>30298.600000000002</c:v>
                </c:pt>
                <c:pt idx="600">
                  <c:v>28257.949999999997</c:v>
                </c:pt>
                <c:pt idx="601">
                  <c:v>28303.59</c:v>
                </c:pt>
                <c:pt idx="602">
                  <c:v>28343.120000000003</c:v>
                </c:pt>
                <c:pt idx="603">
                  <c:v>28226.83</c:v>
                </c:pt>
                <c:pt idx="604">
                  <c:v>28104.07</c:v>
                </c:pt>
                <c:pt idx="605">
                  <c:v>28286.239999999998</c:v>
                </c:pt>
                <c:pt idx="606">
                  <c:v>28152.55</c:v>
                </c:pt>
                <c:pt idx="607">
                  <c:v>28172.14</c:v>
                </c:pt>
                <c:pt idx="608">
                  <c:v>27982.52</c:v>
                </c:pt>
                <c:pt idx="609" formatCode="0">
                  <c:v>28126.560000000001</c:v>
                </c:pt>
                <c:pt idx="610">
                  <c:v>28163.64</c:v>
                </c:pt>
                <c:pt idx="611">
                  <c:v>28206.65</c:v>
                </c:pt>
                <c:pt idx="612">
                  <c:v>27970.21</c:v>
                </c:pt>
                <c:pt idx="613">
                  <c:v>27986.83</c:v>
                </c:pt>
                <c:pt idx="614">
                  <c:v>28054.95</c:v>
                </c:pt>
                <c:pt idx="615">
                  <c:v>28107.329999999998</c:v>
                </c:pt>
                <c:pt idx="616">
                  <c:v>28263.34</c:v>
                </c:pt>
                <c:pt idx="617">
                  <c:v>27930.23</c:v>
                </c:pt>
                <c:pt idx="618">
                  <c:v>28159.03</c:v>
                </c:pt>
                <c:pt idx="619">
                  <c:v>27941.59</c:v>
                </c:pt>
                <c:pt idx="620">
                  <c:v>28011.600000000002</c:v>
                </c:pt>
                <c:pt idx="621">
                  <c:v>28068.06</c:v>
                </c:pt>
                <c:pt idx="622">
                  <c:v>27621.08</c:v>
                </c:pt>
                <c:pt idx="623">
                  <c:v>27706.43</c:v>
                </c:pt>
                <c:pt idx="624">
                  <c:v>27771.49</c:v>
                </c:pt>
                <c:pt idx="625">
                  <c:v>27672.36</c:v>
                </c:pt>
                <c:pt idx="626">
                  <c:v>27804.85</c:v>
                </c:pt>
                <c:pt idx="627">
                  <c:v>27791.08</c:v>
                </c:pt>
                <c:pt idx="628">
                  <c:v>27747.14</c:v>
                </c:pt>
                <c:pt idx="629">
                  <c:v>27875.7</c:v>
                </c:pt>
                <c:pt idx="630">
                  <c:v>27451.93</c:v>
                </c:pt>
                <c:pt idx="631">
                  <c:v>27441.88</c:v>
                </c:pt>
                <c:pt idx="632">
                  <c:v>27413.4</c:v>
                </c:pt>
                <c:pt idx="633">
                  <c:v>27525.62</c:v>
                </c:pt>
                <c:pt idx="634">
                  <c:v>27551.440000000002</c:v>
                </c:pt>
                <c:pt idx="635">
                  <c:v>27407.969999999998</c:v>
                </c:pt>
                <c:pt idx="636">
                  <c:v>27463.62</c:v>
                </c:pt>
                <c:pt idx="637">
                  <c:v>27653.399999999998</c:v>
                </c:pt>
                <c:pt idx="638">
                  <c:v>27517.69</c:v>
                </c:pt>
                <c:pt idx="639" formatCode="0">
                  <c:v>27639.71</c:v>
                </c:pt>
                <c:pt idx="640">
                  <c:v>27891.84</c:v>
                </c:pt>
                <c:pt idx="641">
                  <c:v>27258.18</c:v>
                </c:pt>
                <c:pt idx="642">
                  <c:v>27416.070000000003</c:v>
                </c:pt>
                <c:pt idx="643">
                  <c:v>27663.84</c:v>
                </c:pt>
                <c:pt idx="644">
                  <c:v>27172.75</c:v>
                </c:pt>
                <c:pt idx="645">
                  <c:v>27479.93</c:v>
                </c:pt>
                <c:pt idx="646">
                  <c:v>27285.07</c:v>
                </c:pt>
                <c:pt idx="647">
                  <c:v>27674.57</c:v>
                </c:pt>
                <c:pt idx="648">
                  <c:v>27286.75</c:v>
                </c:pt>
                <c:pt idx="649">
                  <c:v>27258.19</c:v>
                </c:pt>
                <c:pt idx="650">
                  <c:v>27451.15</c:v>
                </c:pt>
                <c:pt idx="651">
                  <c:v>27231.57</c:v>
                </c:pt>
                <c:pt idx="652">
                  <c:v>27011.33</c:v>
                </c:pt>
                <c:pt idx="653">
                  <c:v>27206.89</c:v>
                </c:pt>
                <c:pt idx="654">
                  <c:v>27035.03</c:v>
                </c:pt>
                <c:pt idx="655">
                  <c:v>27064.210000000003</c:v>
                </c:pt>
                <c:pt idx="656">
                  <c:v>27248.960000000003</c:v>
                </c:pt>
                <c:pt idx="657">
                  <c:v>27177.52</c:v>
                </c:pt>
                <c:pt idx="658">
                  <c:v>26920.91</c:v>
                </c:pt>
                <c:pt idx="659">
                  <c:v>27234.199999999997</c:v>
                </c:pt>
                <c:pt idx="660">
                  <c:v>25138.59</c:v>
                </c:pt>
                <c:pt idx="661">
                  <c:v>25579.890000000003</c:v>
                </c:pt>
                <c:pt idx="662">
                  <c:v>25388.05</c:v>
                </c:pt>
                <c:pt idx="663">
                  <c:v>25229.25</c:v>
                </c:pt>
                <c:pt idx="664">
                  <c:v>25337.579999999998</c:v>
                </c:pt>
                <c:pt idx="665">
                  <c:v>25093.31</c:v>
                </c:pt>
                <c:pt idx="666">
                  <c:v>25204.12</c:v>
                </c:pt>
                <c:pt idx="667">
                  <c:v>25359.89</c:v>
                </c:pt>
                <c:pt idx="668">
                  <c:v>25419.53</c:v>
                </c:pt>
                <c:pt idx="669" formatCode="0">
                  <c:v>25213.190000000002</c:v>
                </c:pt>
                <c:pt idx="670">
                  <c:v>25461.69</c:v>
                </c:pt>
                <c:pt idx="671">
                  <c:v>25184.9</c:v>
                </c:pt>
                <c:pt idx="672">
                  <c:v>25169.33</c:v>
                </c:pt>
                <c:pt idx="673">
                  <c:v>25351.94</c:v>
                </c:pt>
                <c:pt idx="674">
                  <c:v>25102.01</c:v>
                </c:pt>
                <c:pt idx="675">
                  <c:v>25112.720000000001</c:v>
                </c:pt>
                <c:pt idx="676">
                  <c:v>25256.45</c:v>
                </c:pt>
                <c:pt idx="677">
                  <c:v>25554.41</c:v>
                </c:pt>
                <c:pt idx="678">
                  <c:v>25260.34</c:v>
                </c:pt>
                <c:pt idx="679">
                  <c:v>25161.649999999998</c:v>
                </c:pt>
                <c:pt idx="680">
                  <c:v>25106.04</c:v>
                </c:pt>
                <c:pt idx="681">
                  <c:v>25107.759999999998</c:v>
                </c:pt>
                <c:pt idx="682">
                  <c:v>25231.08</c:v>
                </c:pt>
                <c:pt idx="683">
                  <c:v>24972.33</c:v>
                </c:pt>
                <c:pt idx="684">
                  <c:v>24961.210000000003</c:v>
                </c:pt>
                <c:pt idx="685">
                  <c:v>25113.85</c:v>
                </c:pt>
                <c:pt idx="686">
                  <c:v>25177.920000000002</c:v>
                </c:pt>
                <c:pt idx="687">
                  <c:v>25218.210000000003</c:v>
                </c:pt>
                <c:pt idx="688">
                  <c:v>25047.070000000003</c:v>
                </c:pt>
                <c:pt idx="689">
                  <c:v>25363.74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1-47AF-8092-5DA6E98A2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696088"/>
        <c:axId val="1065693736"/>
      </c:scatterChart>
      <c:valAx>
        <c:axId val="106569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5693736"/>
        <c:crosses val="autoZero"/>
        <c:crossBetween val="midCat"/>
      </c:valAx>
      <c:valAx>
        <c:axId val="106569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count</a:t>
                </a:r>
                <a:r>
                  <a:rPr lang="es-ES" baseline="0"/>
                  <a:t> rate cpm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"/>
              <c:y val="0.33501531058617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569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35870516185477"/>
          <c:y val="2.5428331875182269E-2"/>
          <c:w val="0.83953018372703414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1983181571577296"/>
                  <c:y val="-0.48243599267072745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'ajuste exponencial sin tm'!$J$34:$J$693</c:f>
              <c:numCache>
                <c:formatCode>General</c:formatCode>
                <c:ptCount val="660"/>
                <c:pt idx="0">
                  <c:v>0</c:v>
                </c:pt>
                <c:pt idx="1">
                  <c:v>4.6759259203099646E-3</c:v>
                </c:pt>
                <c:pt idx="2">
                  <c:v>9.3518518478958867E-3</c:v>
                </c:pt>
                <c:pt idx="3">
                  <c:v>1.4027777775481809E-2</c:v>
                </c:pt>
                <c:pt idx="4">
                  <c:v>1.8692129626288079E-2</c:v>
                </c:pt>
                <c:pt idx="5">
                  <c:v>2.3368055553874001E-2</c:v>
                </c:pt>
                <c:pt idx="6">
                  <c:v>2.8043981481459923E-2</c:v>
                </c:pt>
                <c:pt idx="7">
                  <c:v>3.2708333332266193E-2</c:v>
                </c:pt>
                <c:pt idx="8">
                  <c:v>3.7384259259852115E-2</c:v>
                </c:pt>
                <c:pt idx="9">
                  <c:v>4.206018518016208E-2</c:v>
                </c:pt>
                <c:pt idx="10">
                  <c:v>4.6747685184527654E-2</c:v>
                </c:pt>
                <c:pt idx="11">
                  <c:v>5.1423611112113576E-2</c:v>
                </c:pt>
                <c:pt idx="12">
                  <c:v>5.6099537032423541E-2</c:v>
                </c:pt>
                <c:pt idx="13">
                  <c:v>6.0763888883229811E-2</c:v>
                </c:pt>
                <c:pt idx="14">
                  <c:v>6.3078703700739425E-2</c:v>
                </c:pt>
                <c:pt idx="15">
                  <c:v>7.0127314815181307E-2</c:v>
                </c:pt>
                <c:pt idx="16">
                  <c:v>7.4803240735491272E-2</c:v>
                </c:pt>
                <c:pt idx="17">
                  <c:v>7.7106481476221234E-2</c:v>
                </c:pt>
                <c:pt idx="18">
                  <c:v>8.4155092590663116E-2</c:v>
                </c:pt>
                <c:pt idx="19">
                  <c:v>8.8831018518249039E-2</c:v>
                </c:pt>
                <c:pt idx="20">
                  <c:v>9.3506944438559003E-2</c:v>
                </c:pt>
                <c:pt idx="21">
                  <c:v>9.8182870366144925E-2</c:v>
                </c:pt>
                <c:pt idx="22">
                  <c:v>0.1028472222169512</c:v>
                </c:pt>
                <c:pt idx="23">
                  <c:v>0.10752314814453712</c:v>
                </c:pt>
                <c:pt idx="24">
                  <c:v>0.11221064814890269</c:v>
                </c:pt>
                <c:pt idx="25">
                  <c:v>0.11688657406921266</c:v>
                </c:pt>
                <c:pt idx="26">
                  <c:v>0.12156249999679858</c:v>
                </c:pt>
                <c:pt idx="27">
                  <c:v>0.12625000000116415</c:v>
                </c:pt>
                <c:pt idx="28">
                  <c:v>0.13094907407503342</c:v>
                </c:pt>
                <c:pt idx="29">
                  <c:v>0.13562499999534339</c:v>
                </c:pt>
                <c:pt idx="30">
                  <c:v>0.156041666661622</c:v>
                </c:pt>
                <c:pt idx="31">
                  <c:v>0.16071759258920792</c:v>
                </c:pt>
                <c:pt idx="32">
                  <c:v>0.16539351851679385</c:v>
                </c:pt>
                <c:pt idx="33">
                  <c:v>0.17005787036760012</c:v>
                </c:pt>
                <c:pt idx="34">
                  <c:v>0.17474537036468973</c:v>
                </c:pt>
                <c:pt idx="35">
                  <c:v>0.17942129629227566</c:v>
                </c:pt>
                <c:pt idx="36">
                  <c:v>0.18409722221986158</c:v>
                </c:pt>
                <c:pt idx="37">
                  <c:v>0.1887731481474475</c:v>
                </c:pt>
                <c:pt idx="38">
                  <c:v>0.19346064814453712</c:v>
                </c:pt>
                <c:pt idx="39">
                  <c:v>0.19812499999534339</c:v>
                </c:pt>
                <c:pt idx="40">
                  <c:v>0.20278935184614966</c:v>
                </c:pt>
                <c:pt idx="41">
                  <c:v>0.20745370370423188</c:v>
                </c:pt>
                <c:pt idx="42">
                  <c:v>0.2121412037013215</c:v>
                </c:pt>
                <c:pt idx="43">
                  <c:v>0.21680555555212777</c:v>
                </c:pt>
                <c:pt idx="44">
                  <c:v>0.21912037036963739</c:v>
                </c:pt>
                <c:pt idx="45">
                  <c:v>0.22615740740729962</c:v>
                </c:pt>
                <c:pt idx="46">
                  <c:v>0.23083333332760958</c:v>
                </c:pt>
                <c:pt idx="47">
                  <c:v>0.23314814814511919</c:v>
                </c:pt>
                <c:pt idx="48">
                  <c:v>0.24018518518278142</c:v>
                </c:pt>
                <c:pt idx="49">
                  <c:v>0.24486111111036735</c:v>
                </c:pt>
                <c:pt idx="50">
                  <c:v>0.24952546296117362</c:v>
                </c:pt>
                <c:pt idx="51">
                  <c:v>0.25420138888875954</c:v>
                </c:pt>
                <c:pt idx="52">
                  <c:v>0.25886574073956581</c:v>
                </c:pt>
                <c:pt idx="53">
                  <c:v>0.26355324073665543</c:v>
                </c:pt>
                <c:pt idx="54">
                  <c:v>0.26822916666424135</c:v>
                </c:pt>
                <c:pt idx="55">
                  <c:v>0.27290509259182727</c:v>
                </c:pt>
                <c:pt idx="56">
                  <c:v>0.27758101851941319</c:v>
                </c:pt>
                <c:pt idx="57">
                  <c:v>0.28224537037021946</c:v>
                </c:pt>
                <c:pt idx="58">
                  <c:v>0.28692129629052943</c:v>
                </c:pt>
                <c:pt idx="59">
                  <c:v>0.29159722221811535</c:v>
                </c:pt>
                <c:pt idx="60">
                  <c:v>1.1680092592578148</c:v>
                </c:pt>
                <c:pt idx="61">
                  <c:v>1.1726851851854008</c:v>
                </c:pt>
                <c:pt idx="62">
                  <c:v>1.1773611111057107</c:v>
                </c:pt>
                <c:pt idx="63">
                  <c:v>1.1820370370332967</c:v>
                </c:pt>
                <c:pt idx="64">
                  <c:v>1.1867129629608826</c:v>
                </c:pt>
                <c:pt idx="65">
                  <c:v>1.1913773148116888</c:v>
                </c:pt>
                <c:pt idx="66">
                  <c:v>1.1960648148160544</c:v>
                </c:pt>
                <c:pt idx="67">
                  <c:v>1.2007291666668607</c:v>
                </c:pt>
                <c:pt idx="68">
                  <c:v>1.2054050925871707</c:v>
                </c:pt>
                <c:pt idx="69">
                  <c:v>1.2100694444452529</c:v>
                </c:pt>
                <c:pt idx="70">
                  <c:v>1.2147337962960592</c:v>
                </c:pt>
                <c:pt idx="71">
                  <c:v>1.2194212962931488</c:v>
                </c:pt>
                <c:pt idx="72">
                  <c:v>1.224085648143955</c:v>
                </c:pt>
                <c:pt idx="73">
                  <c:v>1.2287731481483206</c:v>
                </c:pt>
                <c:pt idx="74">
                  <c:v>1.2310763888890506</c:v>
                </c:pt>
                <c:pt idx="75">
                  <c:v>1.2381134259267128</c:v>
                </c:pt>
                <c:pt idx="76">
                  <c:v>1.2428009259238024</c:v>
                </c:pt>
                <c:pt idx="77">
                  <c:v>1.2450925925877527</c:v>
                </c:pt>
                <c:pt idx="78">
                  <c:v>1.252129629625415</c:v>
                </c:pt>
                <c:pt idx="79">
                  <c:v>1.2568055555530009</c:v>
                </c:pt>
                <c:pt idx="80">
                  <c:v>1.2614699074038072</c:v>
                </c:pt>
                <c:pt idx="81">
                  <c:v>1.2661458333313931</c:v>
                </c:pt>
                <c:pt idx="82">
                  <c:v>1.270821759258979</c:v>
                </c:pt>
                <c:pt idx="83">
                  <c:v>1.275497685179289</c:v>
                </c:pt>
                <c:pt idx="84">
                  <c:v>1.2801736111068749</c:v>
                </c:pt>
                <c:pt idx="85">
                  <c:v>1.2848495370344608</c:v>
                </c:pt>
                <c:pt idx="86">
                  <c:v>1.2895138888852671</c:v>
                </c:pt>
                <c:pt idx="87">
                  <c:v>1.2941782407360733</c:v>
                </c:pt>
                <c:pt idx="88">
                  <c:v>1.2988541666636593</c:v>
                </c:pt>
                <c:pt idx="89">
                  <c:v>1.3035185185144655</c:v>
                </c:pt>
                <c:pt idx="90">
                  <c:v>2.3840740740706678</c:v>
                </c:pt>
                <c:pt idx="91">
                  <c:v>2.3887499999982538</c:v>
                </c:pt>
                <c:pt idx="92">
                  <c:v>2.3934374999953434</c:v>
                </c:pt>
                <c:pt idx="93">
                  <c:v>2.3981134259229293</c:v>
                </c:pt>
                <c:pt idx="94">
                  <c:v>2.4027893518505152</c:v>
                </c:pt>
                <c:pt idx="95">
                  <c:v>2.4074537037013215</c:v>
                </c:pt>
                <c:pt idx="96">
                  <c:v>2.4121296296289074</c:v>
                </c:pt>
                <c:pt idx="97">
                  <c:v>2.4168055555564933</c:v>
                </c:pt>
                <c:pt idx="98">
                  <c:v>2.4214699074072996</c:v>
                </c:pt>
                <c:pt idx="99">
                  <c:v>2.4261342592581059</c:v>
                </c:pt>
                <c:pt idx="100">
                  <c:v>2.4308217592551955</c:v>
                </c:pt>
                <c:pt idx="101">
                  <c:v>2.4354861111060018</c:v>
                </c:pt>
                <c:pt idx="102">
                  <c:v>2.4401620370335877</c:v>
                </c:pt>
                <c:pt idx="103">
                  <c:v>2.4448379629611736</c:v>
                </c:pt>
                <c:pt idx="104">
                  <c:v>2.4471527777786832</c:v>
                </c:pt>
                <c:pt idx="105">
                  <c:v>2.4542013888858492</c:v>
                </c:pt>
                <c:pt idx="106">
                  <c:v>2.4588657407366554</c:v>
                </c:pt>
                <c:pt idx="107">
                  <c:v>2.461180555554165</c:v>
                </c:pt>
                <c:pt idx="108">
                  <c:v>2.4682175925918273</c:v>
                </c:pt>
                <c:pt idx="109">
                  <c:v>2.4729050925889169</c:v>
                </c:pt>
                <c:pt idx="110">
                  <c:v>2.4775810185165028</c:v>
                </c:pt>
                <c:pt idx="111">
                  <c:v>2.4822569444440887</c:v>
                </c:pt>
                <c:pt idx="112">
                  <c:v>2.486921296294895</c:v>
                </c:pt>
                <c:pt idx="113">
                  <c:v>2.4915856481457013</c:v>
                </c:pt>
                <c:pt idx="114">
                  <c:v>2.4962615740732872</c:v>
                </c:pt>
                <c:pt idx="115">
                  <c:v>2.5009259259240935</c:v>
                </c:pt>
                <c:pt idx="116">
                  <c:v>2.5056018518516794</c:v>
                </c:pt>
                <c:pt idx="117">
                  <c:v>2.5102777777719893</c:v>
                </c:pt>
                <c:pt idx="118">
                  <c:v>2.5149421296300716</c:v>
                </c:pt>
                <c:pt idx="119">
                  <c:v>2.5196180555503815</c:v>
                </c:pt>
                <c:pt idx="120">
                  <c:v>4.1651157407395658</c:v>
                </c:pt>
                <c:pt idx="121">
                  <c:v>4.1697800925903721</c:v>
                </c:pt>
                <c:pt idx="122">
                  <c:v>4.1744328703716747</c:v>
                </c:pt>
                <c:pt idx="123">
                  <c:v>4.1790972222224809</c:v>
                </c:pt>
                <c:pt idx="124">
                  <c:v>4.1837615740732872</c:v>
                </c:pt>
                <c:pt idx="125">
                  <c:v>4.1884375000008731</c:v>
                </c:pt>
                <c:pt idx="126">
                  <c:v>4.1931018518516794</c:v>
                </c:pt>
                <c:pt idx="127">
                  <c:v>4.1977777777719893</c:v>
                </c:pt>
                <c:pt idx="128">
                  <c:v>4.2024421296300716</c:v>
                </c:pt>
                <c:pt idx="129">
                  <c:v>4.2071180555503815</c:v>
                </c:pt>
                <c:pt idx="130">
                  <c:v>4.2117824074084638</c:v>
                </c:pt>
                <c:pt idx="131">
                  <c:v>4.21644675925927</c:v>
                </c:pt>
                <c:pt idx="132">
                  <c:v>4.2211111111100763</c:v>
                </c:pt>
                <c:pt idx="133">
                  <c:v>4.2257986111071659</c:v>
                </c:pt>
                <c:pt idx="134">
                  <c:v>4.2281018518478959</c:v>
                </c:pt>
                <c:pt idx="135">
                  <c:v>4.2351388888855581</c:v>
                </c:pt>
                <c:pt idx="136">
                  <c:v>4.239814814813144</c:v>
                </c:pt>
                <c:pt idx="137">
                  <c:v>4.2421296296306537</c:v>
                </c:pt>
                <c:pt idx="138">
                  <c:v>4.2491666666610399</c:v>
                </c:pt>
                <c:pt idx="139">
                  <c:v>4.2538310185191222</c:v>
                </c:pt>
                <c:pt idx="140">
                  <c:v>4.2585069444394321</c:v>
                </c:pt>
                <c:pt idx="141">
                  <c:v>4.263182870367018</c:v>
                </c:pt>
                <c:pt idx="142">
                  <c:v>4.2678472222178243</c:v>
                </c:pt>
                <c:pt idx="143">
                  <c:v>4.2725231481454102</c:v>
                </c:pt>
                <c:pt idx="144">
                  <c:v>4.2771990740729962</c:v>
                </c:pt>
                <c:pt idx="145">
                  <c:v>4.2818634259238024</c:v>
                </c:pt>
                <c:pt idx="146">
                  <c:v>4.2865393518513883</c:v>
                </c:pt>
                <c:pt idx="147">
                  <c:v>4.2912037037021946</c:v>
                </c:pt>
                <c:pt idx="148">
                  <c:v>4.2958912036992842</c:v>
                </c:pt>
                <c:pt idx="149">
                  <c:v>4.3005555555500905</c:v>
                </c:pt>
                <c:pt idx="150">
                  <c:v>6.0687499999985448</c:v>
                </c:pt>
                <c:pt idx="151">
                  <c:v>6.0734143518493511</c:v>
                </c:pt>
                <c:pt idx="152">
                  <c:v>6.0780787037001573</c:v>
                </c:pt>
                <c:pt idx="153">
                  <c:v>6.0827430555509636</c:v>
                </c:pt>
                <c:pt idx="154">
                  <c:v>6.0873958333322662</c:v>
                </c:pt>
                <c:pt idx="155">
                  <c:v>6.0920601851830725</c:v>
                </c:pt>
                <c:pt idx="156">
                  <c:v>6.0967361111106584</c:v>
                </c:pt>
                <c:pt idx="157">
                  <c:v>6.101388888884685</c:v>
                </c:pt>
                <c:pt idx="158">
                  <c:v>6.1060416666659876</c:v>
                </c:pt>
                <c:pt idx="159">
                  <c:v>6.1107175925935735</c:v>
                </c:pt>
                <c:pt idx="160">
                  <c:v>6.1153819444443798</c:v>
                </c:pt>
                <c:pt idx="161">
                  <c:v>6.1200347222184064</c:v>
                </c:pt>
                <c:pt idx="162">
                  <c:v>6.1247106481459923</c:v>
                </c:pt>
                <c:pt idx="163">
                  <c:v>6.1293749999967986</c:v>
                </c:pt>
                <c:pt idx="164">
                  <c:v>6.1316782407375285</c:v>
                </c:pt>
                <c:pt idx="165">
                  <c:v>6.1386805555521278</c:v>
                </c:pt>
                <c:pt idx="166">
                  <c:v>6.1433564814797137</c:v>
                </c:pt>
                <c:pt idx="167">
                  <c:v>6.1456597222204437</c:v>
                </c:pt>
                <c:pt idx="168">
                  <c:v>6.1526851851813262</c:v>
                </c:pt>
                <c:pt idx="169">
                  <c:v>6.1573495370321325</c:v>
                </c:pt>
                <c:pt idx="170">
                  <c:v>6.1620254629597184</c:v>
                </c:pt>
                <c:pt idx="171">
                  <c:v>6.1666898148105247</c:v>
                </c:pt>
                <c:pt idx="172">
                  <c:v>6.1713425925918273</c:v>
                </c:pt>
                <c:pt idx="173">
                  <c:v>6.1760185185194132</c:v>
                </c:pt>
                <c:pt idx="174">
                  <c:v>6.1806828703702195</c:v>
                </c:pt>
                <c:pt idx="175">
                  <c:v>6.1853587962905294</c:v>
                </c:pt>
                <c:pt idx="176">
                  <c:v>6.1900231481486117</c:v>
                </c:pt>
                <c:pt idx="177">
                  <c:v>6.1946990740689216</c:v>
                </c:pt>
                <c:pt idx="178">
                  <c:v>6.1993634259270038</c:v>
                </c:pt>
                <c:pt idx="179">
                  <c:v>6.2040277777778101</c:v>
                </c:pt>
                <c:pt idx="180">
                  <c:v>11.019513888888469</c:v>
                </c:pt>
                <c:pt idx="181">
                  <c:v>11.024178240739275</c:v>
                </c:pt>
                <c:pt idx="182">
                  <c:v>11.028831018513301</c:v>
                </c:pt>
                <c:pt idx="183">
                  <c:v>11.033483796294604</c:v>
                </c:pt>
                <c:pt idx="184">
                  <c:v>11.038136574068631</c:v>
                </c:pt>
                <c:pt idx="185">
                  <c:v>11.042812499996217</c:v>
                </c:pt>
                <c:pt idx="186">
                  <c:v>11.047465277777519</c:v>
                </c:pt>
                <c:pt idx="187">
                  <c:v>11.052129629628325</c:v>
                </c:pt>
                <c:pt idx="188">
                  <c:v>11.056782407402352</c:v>
                </c:pt>
                <c:pt idx="189">
                  <c:v>11.061446759260434</c:v>
                </c:pt>
                <c:pt idx="190">
                  <c:v>11.066099537034461</c:v>
                </c:pt>
                <c:pt idx="191">
                  <c:v>11.070752314815763</c:v>
                </c:pt>
                <c:pt idx="192">
                  <c:v>11.07540509258979</c:v>
                </c:pt>
                <c:pt idx="193">
                  <c:v>11.080057870371093</c:v>
                </c:pt>
                <c:pt idx="194">
                  <c:v>11.082349537035043</c:v>
                </c:pt>
                <c:pt idx="195">
                  <c:v>11.089351851849642</c:v>
                </c:pt>
                <c:pt idx="196">
                  <c:v>11.094004629630945</c:v>
                </c:pt>
                <c:pt idx="197">
                  <c:v>11.096296296294895</c:v>
                </c:pt>
                <c:pt idx="198">
                  <c:v>11.103310185186274</c:v>
                </c:pt>
                <c:pt idx="199">
                  <c:v>11.10797453703708</c:v>
                </c:pt>
                <c:pt idx="200">
                  <c:v>11.112627314811107</c:v>
                </c:pt>
                <c:pt idx="201">
                  <c:v>11.117280092592409</c:v>
                </c:pt>
                <c:pt idx="202">
                  <c:v>11.121932870366436</c:v>
                </c:pt>
                <c:pt idx="203">
                  <c:v>11.126585648147739</c:v>
                </c:pt>
                <c:pt idx="204">
                  <c:v>11.131249999998545</c:v>
                </c:pt>
                <c:pt idx="205">
                  <c:v>11.135902777772571</c:v>
                </c:pt>
                <c:pt idx="206">
                  <c:v>11.140567129630654</c:v>
                </c:pt>
                <c:pt idx="207">
                  <c:v>11.14521990740468</c:v>
                </c:pt>
                <c:pt idx="208">
                  <c:v>11.149872685185983</c:v>
                </c:pt>
                <c:pt idx="209">
                  <c:v>11.154525462960009</c:v>
                </c:pt>
                <c:pt idx="210">
                  <c:v>11.217997685183946</c:v>
                </c:pt>
                <c:pt idx="211">
                  <c:v>11.222662037034752</c:v>
                </c:pt>
                <c:pt idx="212">
                  <c:v>11.227314814816054</c:v>
                </c:pt>
                <c:pt idx="213">
                  <c:v>11.231967592590081</c:v>
                </c:pt>
                <c:pt idx="214">
                  <c:v>11.236631944440887</c:v>
                </c:pt>
                <c:pt idx="215">
                  <c:v>11.24128472222219</c:v>
                </c:pt>
                <c:pt idx="216">
                  <c:v>11.245949074072996</c:v>
                </c:pt>
                <c:pt idx="217">
                  <c:v>11.250601851847023</c:v>
                </c:pt>
                <c:pt idx="218">
                  <c:v>11.255254629628325</c:v>
                </c:pt>
                <c:pt idx="219">
                  <c:v>11.259907407402352</c:v>
                </c:pt>
                <c:pt idx="220">
                  <c:v>11.264560185183655</c:v>
                </c:pt>
                <c:pt idx="221">
                  <c:v>11.269224537034461</c:v>
                </c:pt>
                <c:pt idx="222">
                  <c:v>11.273888888885267</c:v>
                </c:pt>
                <c:pt idx="223">
                  <c:v>11.27854166666657</c:v>
                </c:pt>
                <c:pt idx="224">
                  <c:v>11.2808449074073</c:v>
                </c:pt>
                <c:pt idx="225">
                  <c:v>11.287847222221899</c:v>
                </c:pt>
                <c:pt idx="226">
                  <c:v>11.292511574072705</c:v>
                </c:pt>
                <c:pt idx="227">
                  <c:v>11.294803240736655</c:v>
                </c:pt>
                <c:pt idx="228">
                  <c:v>11.301817129628034</c:v>
                </c:pt>
                <c:pt idx="229">
                  <c:v>11.306469907402061</c:v>
                </c:pt>
                <c:pt idx="230">
                  <c:v>11.311122685183364</c:v>
                </c:pt>
                <c:pt idx="231">
                  <c:v>11.31578703703417</c:v>
                </c:pt>
                <c:pt idx="232">
                  <c:v>11.320451388884976</c:v>
                </c:pt>
                <c:pt idx="233">
                  <c:v>11.325104166666279</c:v>
                </c:pt>
                <c:pt idx="234">
                  <c:v>11.329756944440305</c:v>
                </c:pt>
                <c:pt idx="235">
                  <c:v>11.334409722221608</c:v>
                </c:pt>
                <c:pt idx="236">
                  <c:v>11.339062499995634</c:v>
                </c:pt>
                <c:pt idx="237">
                  <c:v>11.343715277776937</c:v>
                </c:pt>
                <c:pt idx="238">
                  <c:v>11.348368055550964</c:v>
                </c:pt>
                <c:pt idx="239">
                  <c:v>11.353009259255487</c:v>
                </c:pt>
                <c:pt idx="240">
                  <c:v>11.997928240736655</c:v>
                </c:pt>
                <c:pt idx="241">
                  <c:v>12.002581018517958</c:v>
                </c:pt>
                <c:pt idx="242">
                  <c:v>12.007233796291985</c:v>
                </c:pt>
                <c:pt idx="243">
                  <c:v>12.011898148142791</c:v>
                </c:pt>
                <c:pt idx="244">
                  <c:v>12.016550925924093</c:v>
                </c:pt>
                <c:pt idx="245">
                  <c:v>12.02120370369812</c:v>
                </c:pt>
                <c:pt idx="246">
                  <c:v>12.025844907402643</c:v>
                </c:pt>
                <c:pt idx="247">
                  <c:v>12.030509259253449</c:v>
                </c:pt>
                <c:pt idx="248">
                  <c:v>12.035162037034752</c:v>
                </c:pt>
                <c:pt idx="249">
                  <c:v>12.039803240739275</c:v>
                </c:pt>
                <c:pt idx="250">
                  <c:v>12.044456018513301</c:v>
                </c:pt>
                <c:pt idx="251">
                  <c:v>12.049108796294604</c:v>
                </c:pt>
                <c:pt idx="252">
                  <c:v>12.05377314814541</c:v>
                </c:pt>
                <c:pt idx="253">
                  <c:v>12.058414351849933</c:v>
                </c:pt>
                <c:pt idx="254">
                  <c:v>12.060706018513883</c:v>
                </c:pt>
                <c:pt idx="255">
                  <c:v>12.067708333328483</c:v>
                </c:pt>
                <c:pt idx="256">
                  <c:v>12.072361111109785</c:v>
                </c:pt>
                <c:pt idx="257">
                  <c:v>12.074652777773736</c:v>
                </c:pt>
                <c:pt idx="258">
                  <c:v>12.081666666665114</c:v>
                </c:pt>
                <c:pt idx="259">
                  <c:v>12.086319444439141</c:v>
                </c:pt>
                <c:pt idx="260">
                  <c:v>12.090960648143664</c:v>
                </c:pt>
                <c:pt idx="261">
                  <c:v>12.095613425924967</c:v>
                </c:pt>
                <c:pt idx="262">
                  <c:v>12.100266203698993</c:v>
                </c:pt>
                <c:pt idx="263">
                  <c:v>12.104930555549799</c:v>
                </c:pt>
                <c:pt idx="264">
                  <c:v>12.109583333331102</c:v>
                </c:pt>
                <c:pt idx="265">
                  <c:v>12.114236111112405</c:v>
                </c:pt>
                <c:pt idx="266">
                  <c:v>12.118877314809652</c:v>
                </c:pt>
                <c:pt idx="267">
                  <c:v>12.123530092590954</c:v>
                </c:pt>
                <c:pt idx="268">
                  <c:v>12.128182870364981</c:v>
                </c:pt>
                <c:pt idx="269">
                  <c:v>12.132847222223063</c:v>
                </c:pt>
                <c:pt idx="270">
                  <c:v>12.162604166667734</c:v>
                </c:pt>
                <c:pt idx="271">
                  <c:v>12.16725694444176</c:v>
                </c:pt>
                <c:pt idx="272">
                  <c:v>12.171909722223063</c:v>
                </c:pt>
                <c:pt idx="273">
                  <c:v>12.17656249999709</c:v>
                </c:pt>
                <c:pt idx="274">
                  <c:v>12.181226851847896</c:v>
                </c:pt>
                <c:pt idx="275">
                  <c:v>12.185879629629198</c:v>
                </c:pt>
                <c:pt idx="276">
                  <c:v>12.190532407403225</c:v>
                </c:pt>
                <c:pt idx="277">
                  <c:v>12.195185185184528</c:v>
                </c:pt>
                <c:pt idx="278">
                  <c:v>12.199837962958554</c:v>
                </c:pt>
                <c:pt idx="279">
                  <c:v>12.204502314809361</c:v>
                </c:pt>
                <c:pt idx="280">
                  <c:v>12.209155092590663</c:v>
                </c:pt>
                <c:pt idx="281">
                  <c:v>12.21380787036469</c:v>
                </c:pt>
                <c:pt idx="282">
                  <c:v>12.218472222222772</c:v>
                </c:pt>
                <c:pt idx="283">
                  <c:v>12.223124999996799</c:v>
                </c:pt>
                <c:pt idx="284">
                  <c:v>12.225416666660749</c:v>
                </c:pt>
                <c:pt idx="285">
                  <c:v>12.232418981482624</c:v>
                </c:pt>
                <c:pt idx="286">
                  <c:v>12.237060185179871</c:v>
                </c:pt>
                <c:pt idx="287">
                  <c:v>12.239363425920601</c:v>
                </c:pt>
                <c:pt idx="288">
                  <c:v>12.24637731481198</c:v>
                </c:pt>
                <c:pt idx="289">
                  <c:v>12.251030092593282</c:v>
                </c:pt>
                <c:pt idx="290">
                  <c:v>12.255682870367309</c:v>
                </c:pt>
                <c:pt idx="291">
                  <c:v>12.260370370371675</c:v>
                </c:pt>
                <c:pt idx="292">
                  <c:v>12.265023148145701</c:v>
                </c:pt>
                <c:pt idx="293">
                  <c:v>12.269675925927004</c:v>
                </c:pt>
                <c:pt idx="294">
                  <c:v>12.27432870370103</c:v>
                </c:pt>
                <c:pt idx="295">
                  <c:v>12.278981481482333</c:v>
                </c:pt>
                <c:pt idx="296">
                  <c:v>12.28362268517958</c:v>
                </c:pt>
                <c:pt idx="297">
                  <c:v>12.288287037037662</c:v>
                </c:pt>
                <c:pt idx="298">
                  <c:v>12.292939814811689</c:v>
                </c:pt>
                <c:pt idx="299">
                  <c:v>12.297604166662495</c:v>
                </c:pt>
                <c:pt idx="300">
                  <c:v>14.155185185183655</c:v>
                </c:pt>
                <c:pt idx="301">
                  <c:v>14.159826388888177</c:v>
                </c:pt>
                <c:pt idx="302">
                  <c:v>14.164490740738984</c:v>
                </c:pt>
                <c:pt idx="303">
                  <c:v>14.169131944443507</c:v>
                </c:pt>
                <c:pt idx="304">
                  <c:v>14.173784722217533</c:v>
                </c:pt>
                <c:pt idx="305">
                  <c:v>14.178437499998836</c:v>
                </c:pt>
                <c:pt idx="306">
                  <c:v>14.183090277772862</c:v>
                </c:pt>
                <c:pt idx="307">
                  <c:v>14.187719907407882</c:v>
                </c:pt>
                <c:pt idx="308">
                  <c:v>14.192372685181908</c:v>
                </c:pt>
                <c:pt idx="309">
                  <c:v>14.197025462963211</c:v>
                </c:pt>
                <c:pt idx="310">
                  <c:v>14.201678240737238</c:v>
                </c:pt>
                <c:pt idx="311">
                  <c:v>14.20633101851854</c:v>
                </c:pt>
                <c:pt idx="312">
                  <c:v>14.210972222223063</c:v>
                </c:pt>
                <c:pt idx="313">
                  <c:v>14.21562499999709</c:v>
                </c:pt>
                <c:pt idx="314">
                  <c:v>14.21792824073782</c:v>
                </c:pt>
                <c:pt idx="315">
                  <c:v>14.224930555552419</c:v>
                </c:pt>
                <c:pt idx="316">
                  <c:v>14.229571759256942</c:v>
                </c:pt>
                <c:pt idx="317">
                  <c:v>14.231863425920892</c:v>
                </c:pt>
                <c:pt idx="318">
                  <c:v>14.238865740735491</c:v>
                </c:pt>
                <c:pt idx="319">
                  <c:v>14.243518518516794</c:v>
                </c:pt>
                <c:pt idx="320">
                  <c:v>14.24817129629082</c:v>
                </c:pt>
                <c:pt idx="321">
                  <c:v>14.252812499995343</c:v>
                </c:pt>
                <c:pt idx="322">
                  <c:v>14.257465277776646</c:v>
                </c:pt>
                <c:pt idx="323">
                  <c:v>14.262118055550673</c:v>
                </c:pt>
                <c:pt idx="324">
                  <c:v>14.266770833331975</c:v>
                </c:pt>
                <c:pt idx="325">
                  <c:v>14.271423611106002</c:v>
                </c:pt>
                <c:pt idx="326">
                  <c:v>14.276076388887304</c:v>
                </c:pt>
                <c:pt idx="327">
                  <c:v>14.280729166661331</c:v>
                </c:pt>
                <c:pt idx="328">
                  <c:v>14.285370370365854</c:v>
                </c:pt>
                <c:pt idx="329">
                  <c:v>14.290023148147156</c:v>
                </c:pt>
                <c:pt idx="330">
                  <c:v>14.313912037032424</c:v>
                </c:pt>
                <c:pt idx="331">
                  <c:v>14.318553240736946</c:v>
                </c:pt>
                <c:pt idx="332">
                  <c:v>14.323206018518249</c:v>
                </c:pt>
                <c:pt idx="333">
                  <c:v>14.327858796292276</c:v>
                </c:pt>
                <c:pt idx="334">
                  <c:v>14.332511574073578</c:v>
                </c:pt>
                <c:pt idx="335">
                  <c:v>14.337164351847605</c:v>
                </c:pt>
                <c:pt idx="336">
                  <c:v>14.341805555552128</c:v>
                </c:pt>
                <c:pt idx="337">
                  <c:v>14.34645833333343</c:v>
                </c:pt>
                <c:pt idx="338">
                  <c:v>14.351111111107457</c:v>
                </c:pt>
                <c:pt idx="339">
                  <c:v>14.3557407407352</c:v>
                </c:pt>
                <c:pt idx="340">
                  <c:v>14.360381944439723</c:v>
                </c:pt>
                <c:pt idx="341">
                  <c:v>14.365023148144246</c:v>
                </c:pt>
                <c:pt idx="342">
                  <c:v>14.369675925925549</c:v>
                </c:pt>
                <c:pt idx="343">
                  <c:v>14.374328703699575</c:v>
                </c:pt>
                <c:pt idx="344">
                  <c:v>14.376631944440305</c:v>
                </c:pt>
                <c:pt idx="345">
                  <c:v>14.383634259254904</c:v>
                </c:pt>
                <c:pt idx="346">
                  <c:v>14.388287037036207</c:v>
                </c:pt>
                <c:pt idx="347">
                  <c:v>14.390578703700157</c:v>
                </c:pt>
                <c:pt idx="348">
                  <c:v>14.397581018514757</c:v>
                </c:pt>
                <c:pt idx="349">
                  <c:v>14.402233796296059</c:v>
                </c:pt>
                <c:pt idx="350">
                  <c:v>14.406886574070086</c:v>
                </c:pt>
                <c:pt idx="351">
                  <c:v>14.411539351851388</c:v>
                </c:pt>
                <c:pt idx="352">
                  <c:v>14.416180555555911</c:v>
                </c:pt>
                <c:pt idx="353">
                  <c:v>14.420821759260434</c:v>
                </c:pt>
                <c:pt idx="354">
                  <c:v>14.425474537034461</c:v>
                </c:pt>
                <c:pt idx="355">
                  <c:v>14.430104166662204</c:v>
                </c:pt>
                <c:pt idx="356">
                  <c:v>14.434756944443507</c:v>
                </c:pt>
                <c:pt idx="357">
                  <c:v>14.43938657407125</c:v>
                </c:pt>
                <c:pt idx="358">
                  <c:v>14.444039351852552</c:v>
                </c:pt>
                <c:pt idx="359">
                  <c:v>14.448692129626579</c:v>
                </c:pt>
                <c:pt idx="360">
                  <c:v>15.005543981482333</c:v>
                </c:pt>
                <c:pt idx="361">
                  <c:v>15.01019675925636</c:v>
                </c:pt>
                <c:pt idx="362">
                  <c:v>15.014849537037662</c:v>
                </c:pt>
                <c:pt idx="363">
                  <c:v>15.019490740734909</c:v>
                </c:pt>
                <c:pt idx="364">
                  <c:v>15.024155092592991</c:v>
                </c:pt>
                <c:pt idx="365">
                  <c:v>15.028784722220735</c:v>
                </c:pt>
                <c:pt idx="366">
                  <c:v>15.033449074071541</c:v>
                </c:pt>
                <c:pt idx="367">
                  <c:v>15.038101851852844</c:v>
                </c:pt>
                <c:pt idx="368">
                  <c:v>15.042743055550091</c:v>
                </c:pt>
                <c:pt idx="369">
                  <c:v>15.047395833331393</c:v>
                </c:pt>
                <c:pt idx="370">
                  <c:v>15.052037037035916</c:v>
                </c:pt>
                <c:pt idx="371">
                  <c:v>15.056678240740439</c:v>
                </c:pt>
                <c:pt idx="372">
                  <c:v>15.061342592591245</c:v>
                </c:pt>
                <c:pt idx="373">
                  <c:v>15.065983796295768</c:v>
                </c:pt>
                <c:pt idx="374">
                  <c:v>15.068275462959718</c:v>
                </c:pt>
                <c:pt idx="375">
                  <c:v>15.075277777774318</c:v>
                </c:pt>
                <c:pt idx="376">
                  <c:v>15.079918981478841</c:v>
                </c:pt>
                <c:pt idx="377">
                  <c:v>15.082210648142791</c:v>
                </c:pt>
                <c:pt idx="378">
                  <c:v>15.08921296295739</c:v>
                </c:pt>
                <c:pt idx="379">
                  <c:v>15.093854166661913</c:v>
                </c:pt>
                <c:pt idx="380">
                  <c:v>15.098495370366436</c:v>
                </c:pt>
                <c:pt idx="381">
                  <c:v>15.103159722217242</c:v>
                </c:pt>
                <c:pt idx="382">
                  <c:v>15.107800925921765</c:v>
                </c:pt>
                <c:pt idx="383">
                  <c:v>15.112465277772571</c:v>
                </c:pt>
                <c:pt idx="384">
                  <c:v>15.117118055553874</c:v>
                </c:pt>
                <c:pt idx="385">
                  <c:v>15.121770833327901</c:v>
                </c:pt>
                <c:pt idx="386">
                  <c:v>15.126412037032424</c:v>
                </c:pt>
                <c:pt idx="387">
                  <c:v>15.131053240736946</c:v>
                </c:pt>
                <c:pt idx="388">
                  <c:v>15.135706018518249</c:v>
                </c:pt>
                <c:pt idx="389">
                  <c:v>15.140358796292276</c:v>
                </c:pt>
                <c:pt idx="390">
                  <c:v>18.240509259259852</c:v>
                </c:pt>
                <c:pt idx="391">
                  <c:v>18.245150462957099</c:v>
                </c:pt>
                <c:pt idx="392">
                  <c:v>18.249803240738402</c:v>
                </c:pt>
                <c:pt idx="393">
                  <c:v>18.254432870366145</c:v>
                </c:pt>
                <c:pt idx="394">
                  <c:v>18.259074074070668</c:v>
                </c:pt>
                <c:pt idx="395">
                  <c:v>18.263703703698411</c:v>
                </c:pt>
                <c:pt idx="396">
                  <c:v>18.268344907402934</c:v>
                </c:pt>
                <c:pt idx="397">
                  <c:v>18.272997685184237</c:v>
                </c:pt>
                <c:pt idx="398">
                  <c:v>18.27763888888876</c:v>
                </c:pt>
                <c:pt idx="399">
                  <c:v>18.282291666662786</c:v>
                </c:pt>
                <c:pt idx="400">
                  <c:v>18.286921296290529</c:v>
                </c:pt>
                <c:pt idx="401">
                  <c:v>18.291574074071832</c:v>
                </c:pt>
                <c:pt idx="402">
                  <c:v>18.296215277776355</c:v>
                </c:pt>
                <c:pt idx="403">
                  <c:v>18.300856481480878</c:v>
                </c:pt>
                <c:pt idx="404">
                  <c:v>18.303159722221608</c:v>
                </c:pt>
                <c:pt idx="405">
                  <c:v>18.310138888889924</c:v>
                </c:pt>
                <c:pt idx="406">
                  <c:v>18.314780092587171</c:v>
                </c:pt>
                <c:pt idx="407">
                  <c:v>18.317083333327901</c:v>
                </c:pt>
                <c:pt idx="408">
                  <c:v>18.324074074072996</c:v>
                </c:pt>
                <c:pt idx="409">
                  <c:v>18.328715277777519</c:v>
                </c:pt>
                <c:pt idx="410">
                  <c:v>18.333368055551546</c:v>
                </c:pt>
                <c:pt idx="411">
                  <c:v>18.337997685179289</c:v>
                </c:pt>
                <c:pt idx="412">
                  <c:v>18.342638888883812</c:v>
                </c:pt>
                <c:pt idx="413">
                  <c:v>18.347280092588335</c:v>
                </c:pt>
                <c:pt idx="414">
                  <c:v>18.351921296292858</c:v>
                </c:pt>
                <c:pt idx="415">
                  <c:v>18.356562499997381</c:v>
                </c:pt>
                <c:pt idx="416">
                  <c:v>18.361192129625124</c:v>
                </c:pt>
                <c:pt idx="417">
                  <c:v>18.365833333329647</c:v>
                </c:pt>
                <c:pt idx="418">
                  <c:v>18.37046296295739</c:v>
                </c:pt>
                <c:pt idx="419">
                  <c:v>18.375104166661913</c:v>
                </c:pt>
                <c:pt idx="420">
                  <c:v>18.590486111112114</c:v>
                </c:pt>
                <c:pt idx="421">
                  <c:v>18.595115740739857</c:v>
                </c:pt>
                <c:pt idx="422">
                  <c:v>18.59975694444438</c:v>
                </c:pt>
                <c:pt idx="423">
                  <c:v>18.604386574072123</c:v>
                </c:pt>
                <c:pt idx="424">
                  <c:v>18.609027777776646</c:v>
                </c:pt>
                <c:pt idx="425">
                  <c:v>18.613668981481169</c:v>
                </c:pt>
                <c:pt idx="426">
                  <c:v>18.618310185185692</c:v>
                </c:pt>
                <c:pt idx="427">
                  <c:v>18.622951388890215</c:v>
                </c:pt>
                <c:pt idx="428">
                  <c:v>18.627592592587462</c:v>
                </c:pt>
                <c:pt idx="429">
                  <c:v>18.632222222222481</c:v>
                </c:pt>
                <c:pt idx="430">
                  <c:v>18.636863425927004</c:v>
                </c:pt>
                <c:pt idx="431">
                  <c:v>18.641504629624251</c:v>
                </c:pt>
                <c:pt idx="432">
                  <c:v>18.646145833328774</c:v>
                </c:pt>
                <c:pt idx="433">
                  <c:v>18.650787037033297</c:v>
                </c:pt>
                <c:pt idx="434">
                  <c:v>18.653090277774027</c:v>
                </c:pt>
                <c:pt idx="435">
                  <c:v>18.660092592588626</c:v>
                </c:pt>
                <c:pt idx="436">
                  <c:v>18.664733796293149</c:v>
                </c:pt>
                <c:pt idx="437">
                  <c:v>18.667037037033879</c:v>
                </c:pt>
                <c:pt idx="438">
                  <c:v>18.674027777778974</c:v>
                </c:pt>
                <c:pt idx="439">
                  <c:v>18.678680555553001</c:v>
                </c:pt>
                <c:pt idx="440">
                  <c:v>18.683333333334303</c:v>
                </c:pt>
                <c:pt idx="441">
                  <c:v>18.68798611110833</c:v>
                </c:pt>
                <c:pt idx="442">
                  <c:v>18.692638888889633</c:v>
                </c:pt>
                <c:pt idx="443">
                  <c:v>18.69728009258688</c:v>
                </c:pt>
                <c:pt idx="444">
                  <c:v>18.701909722221899</c:v>
                </c:pt>
                <c:pt idx="445">
                  <c:v>18.706562499995925</c:v>
                </c:pt>
                <c:pt idx="446">
                  <c:v>18.711192129630945</c:v>
                </c:pt>
                <c:pt idx="447">
                  <c:v>18.715833333328192</c:v>
                </c:pt>
                <c:pt idx="448">
                  <c:v>18.720474537032715</c:v>
                </c:pt>
                <c:pt idx="449">
                  <c:v>18.725115740737238</c:v>
                </c:pt>
                <c:pt idx="450">
                  <c:v>19.001261574070668</c:v>
                </c:pt>
                <c:pt idx="451">
                  <c:v>19.00591435185197</c:v>
                </c:pt>
                <c:pt idx="452">
                  <c:v>19.010543981479714</c:v>
                </c:pt>
                <c:pt idx="453">
                  <c:v>19.015185185184237</c:v>
                </c:pt>
                <c:pt idx="454">
                  <c:v>19.019837962958263</c:v>
                </c:pt>
                <c:pt idx="455">
                  <c:v>19.024490740739566</c:v>
                </c:pt>
                <c:pt idx="456">
                  <c:v>19.029131944444089</c:v>
                </c:pt>
                <c:pt idx="457">
                  <c:v>19.033761574071832</c:v>
                </c:pt>
                <c:pt idx="458">
                  <c:v>19.038414351853135</c:v>
                </c:pt>
                <c:pt idx="459">
                  <c:v>19.043043981480878</c:v>
                </c:pt>
                <c:pt idx="460">
                  <c:v>19.047685185185401</c:v>
                </c:pt>
                <c:pt idx="461">
                  <c:v>19.052337962959427</c:v>
                </c:pt>
                <c:pt idx="462">
                  <c:v>19.056967592587171</c:v>
                </c:pt>
                <c:pt idx="463">
                  <c:v>19.061620370368473</c:v>
                </c:pt>
                <c:pt idx="464">
                  <c:v>19.063912037032424</c:v>
                </c:pt>
                <c:pt idx="465">
                  <c:v>19.070891203700739</c:v>
                </c:pt>
                <c:pt idx="466">
                  <c:v>19.075532407405262</c:v>
                </c:pt>
                <c:pt idx="467">
                  <c:v>19.077835648145992</c:v>
                </c:pt>
                <c:pt idx="468">
                  <c:v>19.084814814814308</c:v>
                </c:pt>
                <c:pt idx="469">
                  <c:v>19.089456018518831</c:v>
                </c:pt>
                <c:pt idx="470">
                  <c:v>19.094085648146574</c:v>
                </c:pt>
                <c:pt idx="471">
                  <c:v>19.098738425920601</c:v>
                </c:pt>
                <c:pt idx="472">
                  <c:v>19.103379629625124</c:v>
                </c:pt>
                <c:pt idx="473">
                  <c:v>19.108020833329647</c:v>
                </c:pt>
                <c:pt idx="474">
                  <c:v>19.11266203703417</c:v>
                </c:pt>
                <c:pt idx="475">
                  <c:v>19.117314814815472</c:v>
                </c:pt>
                <c:pt idx="476">
                  <c:v>19.121956018512719</c:v>
                </c:pt>
                <c:pt idx="477">
                  <c:v>19.126585648147739</c:v>
                </c:pt>
                <c:pt idx="478">
                  <c:v>19.131215277775482</c:v>
                </c:pt>
                <c:pt idx="479">
                  <c:v>19.135844907403225</c:v>
                </c:pt>
                <c:pt idx="480">
                  <c:v>19.364918981482333</c:v>
                </c:pt>
                <c:pt idx="481">
                  <c:v>19.369548611110076</c:v>
                </c:pt>
                <c:pt idx="482">
                  <c:v>19.374189814814599</c:v>
                </c:pt>
                <c:pt idx="483">
                  <c:v>19.378831018519122</c:v>
                </c:pt>
                <c:pt idx="484">
                  <c:v>19.383472222216369</c:v>
                </c:pt>
                <c:pt idx="485">
                  <c:v>19.388101851851388</c:v>
                </c:pt>
                <c:pt idx="486">
                  <c:v>19.392743055555911</c:v>
                </c:pt>
                <c:pt idx="487">
                  <c:v>19.397384259260434</c:v>
                </c:pt>
                <c:pt idx="488">
                  <c:v>19.402037037034461</c:v>
                </c:pt>
                <c:pt idx="489">
                  <c:v>19.406666666662204</c:v>
                </c:pt>
                <c:pt idx="490">
                  <c:v>19.411307870366727</c:v>
                </c:pt>
                <c:pt idx="491">
                  <c:v>19.41594907407125</c:v>
                </c:pt>
                <c:pt idx="492">
                  <c:v>19.420601851852552</c:v>
                </c:pt>
                <c:pt idx="493">
                  <c:v>19.425231481480296</c:v>
                </c:pt>
                <c:pt idx="494">
                  <c:v>19.427534722221026</c:v>
                </c:pt>
                <c:pt idx="495">
                  <c:v>19.434525462958845</c:v>
                </c:pt>
                <c:pt idx="496">
                  <c:v>19.439178240740148</c:v>
                </c:pt>
                <c:pt idx="497">
                  <c:v>19.441469907404098</c:v>
                </c:pt>
                <c:pt idx="498">
                  <c:v>19.448449074072414</c:v>
                </c:pt>
                <c:pt idx="499">
                  <c:v>19.453090277776937</c:v>
                </c:pt>
                <c:pt idx="500">
                  <c:v>19.45773148148146</c:v>
                </c:pt>
                <c:pt idx="501">
                  <c:v>19.462372685185983</c:v>
                </c:pt>
                <c:pt idx="502">
                  <c:v>19.467025462960009</c:v>
                </c:pt>
                <c:pt idx="503">
                  <c:v>19.471666666664532</c:v>
                </c:pt>
                <c:pt idx="504">
                  <c:v>19.476307870369055</c:v>
                </c:pt>
                <c:pt idx="505">
                  <c:v>19.480949074073578</c:v>
                </c:pt>
                <c:pt idx="506">
                  <c:v>19.485590277778101</c:v>
                </c:pt>
                <c:pt idx="507">
                  <c:v>19.490231481482624</c:v>
                </c:pt>
                <c:pt idx="508">
                  <c:v>19.494872685179871</c:v>
                </c:pt>
                <c:pt idx="509">
                  <c:v>19.499513888884394</c:v>
                </c:pt>
                <c:pt idx="510">
                  <c:v>20.004872685181908</c:v>
                </c:pt>
                <c:pt idx="511">
                  <c:v>20.009513888886431</c:v>
                </c:pt>
                <c:pt idx="512">
                  <c:v>20.014143518514175</c:v>
                </c:pt>
                <c:pt idx="513">
                  <c:v>20.018784722218697</c:v>
                </c:pt>
                <c:pt idx="514">
                  <c:v>20.02342592592322</c:v>
                </c:pt>
                <c:pt idx="515">
                  <c:v>20.028067129627743</c:v>
                </c:pt>
                <c:pt idx="516">
                  <c:v>20.032708333332266</c:v>
                </c:pt>
                <c:pt idx="517">
                  <c:v>20.037349537036789</c:v>
                </c:pt>
                <c:pt idx="518">
                  <c:v>20.041990740741312</c:v>
                </c:pt>
                <c:pt idx="519">
                  <c:v>20.046631944438559</c:v>
                </c:pt>
                <c:pt idx="520">
                  <c:v>20.051273148143082</c:v>
                </c:pt>
                <c:pt idx="521">
                  <c:v>20.055914351847605</c:v>
                </c:pt>
                <c:pt idx="522">
                  <c:v>20.060555555552128</c:v>
                </c:pt>
                <c:pt idx="523">
                  <c:v>20.065196759256651</c:v>
                </c:pt>
                <c:pt idx="524">
                  <c:v>20.067499999997381</c:v>
                </c:pt>
                <c:pt idx="525">
                  <c:v>20.074479166665697</c:v>
                </c:pt>
                <c:pt idx="526">
                  <c:v>20.07910879629344</c:v>
                </c:pt>
                <c:pt idx="527">
                  <c:v>20.08140046295739</c:v>
                </c:pt>
                <c:pt idx="528">
                  <c:v>20.088391203702486</c:v>
                </c:pt>
                <c:pt idx="529">
                  <c:v>20.093032407407009</c:v>
                </c:pt>
                <c:pt idx="530">
                  <c:v>20.097662037034752</c:v>
                </c:pt>
                <c:pt idx="531">
                  <c:v>20.102303240739275</c:v>
                </c:pt>
                <c:pt idx="532">
                  <c:v>20.106944444443798</c:v>
                </c:pt>
                <c:pt idx="533">
                  <c:v>20.111574074071541</c:v>
                </c:pt>
                <c:pt idx="534">
                  <c:v>20.116215277776064</c:v>
                </c:pt>
                <c:pt idx="535">
                  <c:v>20.120844907403807</c:v>
                </c:pt>
                <c:pt idx="536">
                  <c:v>20.12548611110833</c:v>
                </c:pt>
                <c:pt idx="537">
                  <c:v>20.130115740736073</c:v>
                </c:pt>
                <c:pt idx="538">
                  <c:v>20.134756944440596</c:v>
                </c:pt>
                <c:pt idx="539">
                  <c:v>20.139398148145119</c:v>
                </c:pt>
                <c:pt idx="540">
                  <c:v>20.153321759258688</c:v>
                </c:pt>
                <c:pt idx="541">
                  <c:v>20.157962962963211</c:v>
                </c:pt>
                <c:pt idx="542">
                  <c:v>20.162604166667734</c:v>
                </c:pt>
                <c:pt idx="543">
                  <c:v>20.167245370364981</c:v>
                </c:pt>
                <c:pt idx="544">
                  <c:v>20.171886574069504</c:v>
                </c:pt>
                <c:pt idx="545">
                  <c:v>20.176527777774027</c:v>
                </c:pt>
                <c:pt idx="546">
                  <c:v>20.18115740740177</c:v>
                </c:pt>
                <c:pt idx="547">
                  <c:v>20.185798611106293</c:v>
                </c:pt>
                <c:pt idx="548">
                  <c:v>20.190439814810816</c:v>
                </c:pt>
                <c:pt idx="549">
                  <c:v>20.195104166661622</c:v>
                </c:pt>
                <c:pt idx="550">
                  <c:v>20.199733796296641</c:v>
                </c:pt>
                <c:pt idx="551">
                  <c:v>20.204375000001164</c:v>
                </c:pt>
                <c:pt idx="552">
                  <c:v>20.209027777775191</c:v>
                </c:pt>
                <c:pt idx="553">
                  <c:v>20.213657407402934</c:v>
                </c:pt>
                <c:pt idx="554">
                  <c:v>20.215960648143664</c:v>
                </c:pt>
                <c:pt idx="555">
                  <c:v>20.2229282407352</c:v>
                </c:pt>
                <c:pt idx="556">
                  <c:v>20.227569444439723</c:v>
                </c:pt>
                <c:pt idx="557">
                  <c:v>20.229861111110949</c:v>
                </c:pt>
                <c:pt idx="558">
                  <c:v>20.236840277771989</c:v>
                </c:pt>
                <c:pt idx="559">
                  <c:v>20.241481481476512</c:v>
                </c:pt>
                <c:pt idx="560">
                  <c:v>20.246111111111531</c:v>
                </c:pt>
                <c:pt idx="561">
                  <c:v>20.250752314816054</c:v>
                </c:pt>
                <c:pt idx="562">
                  <c:v>20.255393518513301</c:v>
                </c:pt>
                <c:pt idx="563">
                  <c:v>20.260034722217824</c:v>
                </c:pt>
                <c:pt idx="564">
                  <c:v>20.264675925922347</c:v>
                </c:pt>
                <c:pt idx="565">
                  <c:v>20.269305555550091</c:v>
                </c:pt>
                <c:pt idx="566">
                  <c:v>20.273946759254613</c:v>
                </c:pt>
                <c:pt idx="567">
                  <c:v>20.278587962959136</c:v>
                </c:pt>
                <c:pt idx="568">
                  <c:v>20.28321759258688</c:v>
                </c:pt>
                <c:pt idx="569">
                  <c:v>20.287858796291403</c:v>
                </c:pt>
                <c:pt idx="570">
                  <c:v>20.996909722220153</c:v>
                </c:pt>
                <c:pt idx="571">
                  <c:v>21.001550925924676</c:v>
                </c:pt>
                <c:pt idx="572">
                  <c:v>21.006180555552419</c:v>
                </c:pt>
                <c:pt idx="573">
                  <c:v>21.010833333333721</c:v>
                </c:pt>
                <c:pt idx="574">
                  <c:v>21.015474537038244</c:v>
                </c:pt>
                <c:pt idx="575">
                  <c:v>21.020115740735491</c:v>
                </c:pt>
                <c:pt idx="576">
                  <c:v>21.024756944440014</c:v>
                </c:pt>
                <c:pt idx="577">
                  <c:v>21.029398148144537</c:v>
                </c:pt>
                <c:pt idx="578">
                  <c:v>21.03403935184906</c:v>
                </c:pt>
                <c:pt idx="579">
                  <c:v>21.038668981476803</c:v>
                </c:pt>
                <c:pt idx="580">
                  <c:v>21.043310185181326</c:v>
                </c:pt>
                <c:pt idx="581">
                  <c:v>21.047951388885849</c:v>
                </c:pt>
                <c:pt idx="582">
                  <c:v>21.052592592590372</c:v>
                </c:pt>
                <c:pt idx="583">
                  <c:v>21.057233796294895</c:v>
                </c:pt>
                <c:pt idx="584">
                  <c:v>21.059525462958845</c:v>
                </c:pt>
                <c:pt idx="585">
                  <c:v>21.066516203703941</c:v>
                </c:pt>
                <c:pt idx="586">
                  <c:v>21.071157407408464</c:v>
                </c:pt>
                <c:pt idx="587">
                  <c:v>21.073449074072414</c:v>
                </c:pt>
                <c:pt idx="588">
                  <c:v>21.080439814810234</c:v>
                </c:pt>
                <c:pt idx="589">
                  <c:v>21.085069444445253</c:v>
                </c:pt>
                <c:pt idx="590">
                  <c:v>21.0897106481425</c:v>
                </c:pt>
                <c:pt idx="591">
                  <c:v>21.094340277777519</c:v>
                </c:pt>
                <c:pt idx="592">
                  <c:v>21.098993055551546</c:v>
                </c:pt>
                <c:pt idx="593">
                  <c:v>21.103645833332848</c:v>
                </c:pt>
                <c:pt idx="594">
                  <c:v>21.108298611106875</c:v>
                </c:pt>
                <c:pt idx="595">
                  <c:v>21.112951388888177</c:v>
                </c:pt>
                <c:pt idx="596">
                  <c:v>21.1175925925927</c:v>
                </c:pt>
                <c:pt idx="597">
                  <c:v>21.122233796297223</c:v>
                </c:pt>
                <c:pt idx="598">
                  <c:v>21.12687499999447</c:v>
                </c:pt>
                <c:pt idx="599">
                  <c:v>21.131516203698993</c:v>
                </c:pt>
                <c:pt idx="600">
                  <c:v>21.253090277772571</c:v>
                </c:pt>
                <c:pt idx="601">
                  <c:v>21.257731481477094</c:v>
                </c:pt>
                <c:pt idx="602">
                  <c:v>21.262372685181617</c:v>
                </c:pt>
                <c:pt idx="603">
                  <c:v>21.26701388888614</c:v>
                </c:pt>
                <c:pt idx="604">
                  <c:v>21.271643518513883</c:v>
                </c:pt>
                <c:pt idx="605">
                  <c:v>21.276284722218406</c:v>
                </c:pt>
                <c:pt idx="606">
                  <c:v>21.28091435184615</c:v>
                </c:pt>
                <c:pt idx="607">
                  <c:v>21.285555555550673</c:v>
                </c:pt>
                <c:pt idx="608">
                  <c:v>21.290196759255196</c:v>
                </c:pt>
                <c:pt idx="609">
                  <c:v>21.294826388890215</c:v>
                </c:pt>
                <c:pt idx="610">
                  <c:v>21.299456018517958</c:v>
                </c:pt>
                <c:pt idx="611">
                  <c:v>21.304097222222481</c:v>
                </c:pt>
                <c:pt idx="612">
                  <c:v>21.308738425927004</c:v>
                </c:pt>
                <c:pt idx="613">
                  <c:v>21.313368055554747</c:v>
                </c:pt>
                <c:pt idx="614">
                  <c:v>21.315671296295477</c:v>
                </c:pt>
                <c:pt idx="615">
                  <c:v>21.322650462963793</c:v>
                </c:pt>
                <c:pt idx="616">
                  <c:v>21.327280092591536</c:v>
                </c:pt>
                <c:pt idx="617">
                  <c:v>21.329583333332266</c:v>
                </c:pt>
                <c:pt idx="618">
                  <c:v>21.336562500000582</c:v>
                </c:pt>
                <c:pt idx="619">
                  <c:v>21.341192129628325</c:v>
                </c:pt>
                <c:pt idx="620">
                  <c:v>21.345844907402352</c:v>
                </c:pt>
                <c:pt idx="621">
                  <c:v>21.350474537037371</c:v>
                </c:pt>
                <c:pt idx="622">
                  <c:v>21.355115740741894</c:v>
                </c:pt>
                <c:pt idx="623">
                  <c:v>21.359756944439141</c:v>
                </c:pt>
                <c:pt idx="624">
                  <c:v>21.364398148143664</c:v>
                </c:pt>
                <c:pt idx="625">
                  <c:v>21.369027777778683</c:v>
                </c:pt>
                <c:pt idx="626">
                  <c:v>21.373657407406427</c:v>
                </c:pt>
                <c:pt idx="627">
                  <c:v>21.378298611110949</c:v>
                </c:pt>
                <c:pt idx="628">
                  <c:v>21.382939814815472</c:v>
                </c:pt>
                <c:pt idx="629">
                  <c:v>21.387581018512719</c:v>
                </c:pt>
                <c:pt idx="630">
                  <c:v>22.00238425925636</c:v>
                </c:pt>
                <c:pt idx="631">
                  <c:v>22.007013888884103</c:v>
                </c:pt>
                <c:pt idx="632">
                  <c:v>22.011655092588626</c:v>
                </c:pt>
                <c:pt idx="633">
                  <c:v>22.016296296293149</c:v>
                </c:pt>
                <c:pt idx="634">
                  <c:v>22.020925925920892</c:v>
                </c:pt>
                <c:pt idx="635">
                  <c:v>22.025567129625415</c:v>
                </c:pt>
                <c:pt idx="636">
                  <c:v>22.030196759260434</c:v>
                </c:pt>
                <c:pt idx="637">
                  <c:v>22.034837962957681</c:v>
                </c:pt>
                <c:pt idx="638">
                  <c:v>22.039479166662204</c:v>
                </c:pt>
                <c:pt idx="639">
                  <c:v>22.044108796297223</c:v>
                </c:pt>
                <c:pt idx="640">
                  <c:v>22.048738425924967</c:v>
                </c:pt>
                <c:pt idx="641">
                  <c:v>22.05337962962949</c:v>
                </c:pt>
                <c:pt idx="642">
                  <c:v>22.058020833334012</c:v>
                </c:pt>
                <c:pt idx="643">
                  <c:v>22.062650462961756</c:v>
                </c:pt>
                <c:pt idx="644">
                  <c:v>22.064953703702486</c:v>
                </c:pt>
                <c:pt idx="645">
                  <c:v>22.071932870370802</c:v>
                </c:pt>
                <c:pt idx="646">
                  <c:v>22.076574074075324</c:v>
                </c:pt>
                <c:pt idx="647">
                  <c:v>22.078865740739275</c:v>
                </c:pt>
                <c:pt idx="648">
                  <c:v>22.085856481477094</c:v>
                </c:pt>
                <c:pt idx="649">
                  <c:v>22.090497685181617</c:v>
                </c:pt>
                <c:pt idx="650">
                  <c:v>22.095127314809361</c:v>
                </c:pt>
                <c:pt idx="651">
                  <c:v>22.099768518513883</c:v>
                </c:pt>
                <c:pt idx="652">
                  <c:v>22.104409722218406</c:v>
                </c:pt>
                <c:pt idx="653">
                  <c:v>22.109050925922929</c:v>
                </c:pt>
                <c:pt idx="654">
                  <c:v>22.113680555550673</c:v>
                </c:pt>
                <c:pt idx="655">
                  <c:v>22.118321759255196</c:v>
                </c:pt>
                <c:pt idx="656">
                  <c:v>22.122951388890215</c:v>
                </c:pt>
                <c:pt idx="657">
                  <c:v>22.127569444441178</c:v>
                </c:pt>
                <c:pt idx="658">
                  <c:v>22.132210648145701</c:v>
                </c:pt>
                <c:pt idx="659">
                  <c:v>22.136840277773445</c:v>
                </c:pt>
              </c:numCache>
            </c:numRef>
          </c:xVal>
          <c:yVal>
            <c:numRef>
              <c:f>'ajuste exponencial sin tm'!$M$34:$M$693</c:f>
              <c:numCache>
                <c:formatCode>General</c:formatCode>
                <c:ptCount val="660"/>
                <c:pt idx="0">
                  <c:v>420898.76666666666</c:v>
                </c:pt>
                <c:pt idx="1">
                  <c:v>419775.86666666664</c:v>
                </c:pt>
                <c:pt idx="2">
                  <c:v>420487.09999999992</c:v>
                </c:pt>
                <c:pt idx="3">
                  <c:v>419458.18333333335</c:v>
                </c:pt>
                <c:pt idx="4">
                  <c:v>419060</c:v>
                </c:pt>
                <c:pt idx="5">
                  <c:v>419363.8</c:v>
                </c:pt>
                <c:pt idx="6">
                  <c:v>420742.73333333334</c:v>
                </c:pt>
                <c:pt idx="7">
                  <c:v>419792.78333333333</c:v>
                </c:pt>
                <c:pt idx="8">
                  <c:v>419274.88333333336</c:v>
                </c:pt>
                <c:pt idx="9">
                  <c:v>419676.28333333333</c:v>
                </c:pt>
                <c:pt idx="10">
                  <c:v>417735.55</c:v>
                </c:pt>
                <c:pt idx="11">
                  <c:v>418272.65</c:v>
                </c:pt>
                <c:pt idx="12">
                  <c:v>417800.28333333333</c:v>
                </c:pt>
                <c:pt idx="13">
                  <c:v>417083.98333333334</c:v>
                </c:pt>
                <c:pt idx="14">
                  <c:v>417024.15000000008</c:v>
                </c:pt>
                <c:pt idx="15">
                  <c:v>417847.68333333335</c:v>
                </c:pt>
                <c:pt idx="16">
                  <c:v>416436.3</c:v>
                </c:pt>
                <c:pt idx="17">
                  <c:v>416488.28333333333</c:v>
                </c:pt>
                <c:pt idx="18">
                  <c:v>417260.86666666664</c:v>
                </c:pt>
                <c:pt idx="19">
                  <c:v>415707.93333333335</c:v>
                </c:pt>
                <c:pt idx="20">
                  <c:v>416493</c:v>
                </c:pt>
                <c:pt idx="21">
                  <c:v>416723.48333333334</c:v>
                </c:pt>
                <c:pt idx="22">
                  <c:v>415068.95</c:v>
                </c:pt>
                <c:pt idx="23">
                  <c:v>416251.95</c:v>
                </c:pt>
                <c:pt idx="24">
                  <c:v>415483.85</c:v>
                </c:pt>
                <c:pt idx="25">
                  <c:v>415893.91666666669</c:v>
                </c:pt>
                <c:pt idx="26">
                  <c:v>414928.23333333334</c:v>
                </c:pt>
                <c:pt idx="27">
                  <c:v>414588.48333333334</c:v>
                </c:pt>
                <c:pt idx="28">
                  <c:v>415239.65</c:v>
                </c:pt>
                <c:pt idx="29">
                  <c:v>414521.46666666667</c:v>
                </c:pt>
                <c:pt idx="30">
                  <c:v>415195.86666666664</c:v>
                </c:pt>
                <c:pt idx="31">
                  <c:v>412932.95</c:v>
                </c:pt>
                <c:pt idx="32">
                  <c:v>414937.1</c:v>
                </c:pt>
                <c:pt idx="33">
                  <c:v>412951.86666666676</c:v>
                </c:pt>
                <c:pt idx="34">
                  <c:v>412491.63333333336</c:v>
                </c:pt>
                <c:pt idx="35">
                  <c:v>412427.05</c:v>
                </c:pt>
                <c:pt idx="36">
                  <c:v>412205.7</c:v>
                </c:pt>
                <c:pt idx="37">
                  <c:v>412258.34999999992</c:v>
                </c:pt>
                <c:pt idx="38">
                  <c:v>411898.71666666667</c:v>
                </c:pt>
                <c:pt idx="39">
                  <c:v>411636.11666666664</c:v>
                </c:pt>
                <c:pt idx="40">
                  <c:v>409901.53333333333</c:v>
                </c:pt>
                <c:pt idx="41">
                  <c:v>412051</c:v>
                </c:pt>
                <c:pt idx="42">
                  <c:v>411369.71666666667</c:v>
                </c:pt>
                <c:pt idx="43">
                  <c:v>410411.16666666669</c:v>
                </c:pt>
                <c:pt idx="44">
                  <c:v>411688.95</c:v>
                </c:pt>
                <c:pt idx="45">
                  <c:v>411073.53333333333</c:v>
                </c:pt>
                <c:pt idx="46">
                  <c:v>410480.1</c:v>
                </c:pt>
                <c:pt idx="47">
                  <c:v>409616.58333333331</c:v>
                </c:pt>
                <c:pt idx="48">
                  <c:v>409092.08333333331</c:v>
                </c:pt>
                <c:pt idx="49">
                  <c:v>410494.36666666664</c:v>
                </c:pt>
                <c:pt idx="50">
                  <c:v>409753.31666666671</c:v>
                </c:pt>
                <c:pt idx="51">
                  <c:v>409548.25</c:v>
                </c:pt>
                <c:pt idx="52">
                  <c:v>409403.63333333336</c:v>
                </c:pt>
                <c:pt idx="53">
                  <c:v>409791.56666666665</c:v>
                </c:pt>
                <c:pt idx="54">
                  <c:v>408121.38333333336</c:v>
                </c:pt>
                <c:pt idx="55">
                  <c:v>409937.26666666666</c:v>
                </c:pt>
                <c:pt idx="56">
                  <c:v>408513.46666666667</c:v>
                </c:pt>
                <c:pt idx="57">
                  <c:v>408214.93333333335</c:v>
                </c:pt>
                <c:pt idx="58">
                  <c:v>407828.88333333336</c:v>
                </c:pt>
                <c:pt idx="59">
                  <c:v>407532.75</c:v>
                </c:pt>
                <c:pt idx="60">
                  <c:v>372743.88333333336</c:v>
                </c:pt>
                <c:pt idx="61">
                  <c:v>372673.71666666667</c:v>
                </c:pt>
                <c:pt idx="62">
                  <c:v>371965.36666666664</c:v>
                </c:pt>
                <c:pt idx="63">
                  <c:v>371619.13333333336</c:v>
                </c:pt>
                <c:pt idx="64">
                  <c:v>370508.90000000008</c:v>
                </c:pt>
                <c:pt idx="65">
                  <c:v>372029.36666666664</c:v>
                </c:pt>
                <c:pt idx="66">
                  <c:v>372264.2</c:v>
                </c:pt>
                <c:pt idx="67">
                  <c:v>371303.38333333336</c:v>
                </c:pt>
                <c:pt idx="68">
                  <c:v>371322.06666666665</c:v>
                </c:pt>
                <c:pt idx="69">
                  <c:v>372291.55</c:v>
                </c:pt>
                <c:pt idx="70">
                  <c:v>370416.55</c:v>
                </c:pt>
                <c:pt idx="71">
                  <c:v>369496.1</c:v>
                </c:pt>
                <c:pt idx="72">
                  <c:v>370077.33333333331</c:v>
                </c:pt>
                <c:pt idx="73">
                  <c:v>370371.58333333331</c:v>
                </c:pt>
                <c:pt idx="74">
                  <c:v>370184.98333333334</c:v>
                </c:pt>
                <c:pt idx="75">
                  <c:v>368991.43333333335</c:v>
                </c:pt>
                <c:pt idx="76">
                  <c:v>368801.96666666673</c:v>
                </c:pt>
                <c:pt idx="77">
                  <c:v>369411.3</c:v>
                </c:pt>
                <c:pt idx="78">
                  <c:v>368499.06666666665</c:v>
                </c:pt>
                <c:pt idx="79">
                  <c:v>369474.18333333335</c:v>
                </c:pt>
                <c:pt idx="80">
                  <c:v>369436.43333333335</c:v>
                </c:pt>
                <c:pt idx="81">
                  <c:v>367958.56666666665</c:v>
                </c:pt>
                <c:pt idx="82">
                  <c:v>367293.18333333335</c:v>
                </c:pt>
                <c:pt idx="83">
                  <c:v>368965.35</c:v>
                </c:pt>
                <c:pt idx="84">
                  <c:v>368707.6</c:v>
                </c:pt>
                <c:pt idx="85">
                  <c:v>366987.5</c:v>
                </c:pt>
                <c:pt idx="86">
                  <c:v>365614.88333333336</c:v>
                </c:pt>
                <c:pt idx="87">
                  <c:v>368218.06666666665</c:v>
                </c:pt>
                <c:pt idx="88">
                  <c:v>367038.03333333333</c:v>
                </c:pt>
                <c:pt idx="89">
                  <c:v>366613.95</c:v>
                </c:pt>
                <c:pt idx="90">
                  <c:v>326739.41666666674</c:v>
                </c:pt>
                <c:pt idx="91">
                  <c:v>328653.31666666671</c:v>
                </c:pt>
                <c:pt idx="92">
                  <c:v>327499.09999999998</c:v>
                </c:pt>
                <c:pt idx="93">
                  <c:v>327811.93333333335</c:v>
                </c:pt>
                <c:pt idx="94">
                  <c:v>326948.06666666665</c:v>
                </c:pt>
                <c:pt idx="95">
                  <c:v>326164.08333333331</c:v>
                </c:pt>
                <c:pt idx="96">
                  <c:v>326376.65000000002</c:v>
                </c:pt>
                <c:pt idx="97">
                  <c:v>326412.31666666665</c:v>
                </c:pt>
                <c:pt idx="98">
                  <c:v>326307.59999999998</c:v>
                </c:pt>
                <c:pt idx="99">
                  <c:v>327177.81666666665</c:v>
                </c:pt>
                <c:pt idx="100">
                  <c:v>325909.88333333336</c:v>
                </c:pt>
                <c:pt idx="101">
                  <c:v>326162.51666666666</c:v>
                </c:pt>
                <c:pt idx="102">
                  <c:v>326194.3</c:v>
                </c:pt>
                <c:pt idx="103">
                  <c:v>326398.7</c:v>
                </c:pt>
                <c:pt idx="104">
                  <c:v>324942.3</c:v>
                </c:pt>
                <c:pt idx="105">
                  <c:v>324552.71666666667</c:v>
                </c:pt>
                <c:pt idx="106">
                  <c:v>325124.75</c:v>
                </c:pt>
                <c:pt idx="107">
                  <c:v>325099.46666666667</c:v>
                </c:pt>
                <c:pt idx="108">
                  <c:v>325552.65000000002</c:v>
                </c:pt>
                <c:pt idx="109">
                  <c:v>323530.41666666669</c:v>
                </c:pt>
                <c:pt idx="110">
                  <c:v>324215.40000000008</c:v>
                </c:pt>
                <c:pt idx="111">
                  <c:v>324138.01666666666</c:v>
                </c:pt>
                <c:pt idx="112">
                  <c:v>324004.46666666667</c:v>
                </c:pt>
                <c:pt idx="113">
                  <c:v>325358.56666666665</c:v>
                </c:pt>
                <c:pt idx="114">
                  <c:v>324950.26666666666</c:v>
                </c:pt>
                <c:pt idx="115">
                  <c:v>324665.03333333333</c:v>
                </c:pt>
                <c:pt idx="116">
                  <c:v>323689.16666666669</c:v>
                </c:pt>
                <c:pt idx="117">
                  <c:v>324139.55</c:v>
                </c:pt>
                <c:pt idx="118">
                  <c:v>323067.3</c:v>
                </c:pt>
                <c:pt idx="119">
                  <c:v>322906.88333333336</c:v>
                </c:pt>
                <c:pt idx="120">
                  <c:v>272874.3</c:v>
                </c:pt>
                <c:pt idx="121">
                  <c:v>272636.43333333335</c:v>
                </c:pt>
                <c:pt idx="122">
                  <c:v>271718.84999999998</c:v>
                </c:pt>
                <c:pt idx="123">
                  <c:v>272948.8</c:v>
                </c:pt>
                <c:pt idx="124">
                  <c:v>271940.34999999998</c:v>
                </c:pt>
                <c:pt idx="125">
                  <c:v>271013.18333333335</c:v>
                </c:pt>
                <c:pt idx="126">
                  <c:v>271795.63333333336</c:v>
                </c:pt>
                <c:pt idx="127">
                  <c:v>270875.90000000002</c:v>
                </c:pt>
                <c:pt idx="128">
                  <c:v>271899.11666666664</c:v>
                </c:pt>
                <c:pt idx="129">
                  <c:v>271466.25</c:v>
                </c:pt>
                <c:pt idx="130">
                  <c:v>271406.2</c:v>
                </c:pt>
                <c:pt idx="131">
                  <c:v>270818.05000000005</c:v>
                </c:pt>
                <c:pt idx="132">
                  <c:v>270568.93333333335</c:v>
                </c:pt>
                <c:pt idx="133">
                  <c:v>270107.41666666669</c:v>
                </c:pt>
                <c:pt idx="134">
                  <c:v>270103.81666666665</c:v>
                </c:pt>
                <c:pt idx="135">
                  <c:v>270746.34999999998</c:v>
                </c:pt>
                <c:pt idx="136">
                  <c:v>270406.23333333334</c:v>
                </c:pt>
                <c:pt idx="137">
                  <c:v>269407.83333333331</c:v>
                </c:pt>
                <c:pt idx="138">
                  <c:v>270924.95</c:v>
                </c:pt>
                <c:pt idx="139">
                  <c:v>270126.61666666664</c:v>
                </c:pt>
                <c:pt idx="140">
                  <c:v>270320.51666666672</c:v>
                </c:pt>
                <c:pt idx="141">
                  <c:v>269046.36666666664</c:v>
                </c:pt>
                <c:pt idx="142">
                  <c:v>269659.26666666666</c:v>
                </c:pt>
                <c:pt idx="143">
                  <c:v>268326.16666666669</c:v>
                </c:pt>
                <c:pt idx="144">
                  <c:v>268908.38333333336</c:v>
                </c:pt>
                <c:pt idx="145">
                  <c:v>269573.6166666667</c:v>
                </c:pt>
                <c:pt idx="146">
                  <c:v>267967.66666666669</c:v>
                </c:pt>
                <c:pt idx="147">
                  <c:v>268985.84999999998</c:v>
                </c:pt>
                <c:pt idx="148">
                  <c:v>269156.93333333335</c:v>
                </c:pt>
                <c:pt idx="149">
                  <c:v>267661.41666666669</c:v>
                </c:pt>
                <c:pt idx="150">
                  <c:v>223365.11666666667</c:v>
                </c:pt>
                <c:pt idx="151">
                  <c:v>223838.53333333333</c:v>
                </c:pt>
                <c:pt idx="152">
                  <c:v>223271.36666666667</c:v>
                </c:pt>
                <c:pt idx="153">
                  <c:v>222711.1166666667</c:v>
                </c:pt>
                <c:pt idx="154">
                  <c:v>222057.56666666668</c:v>
                </c:pt>
                <c:pt idx="155">
                  <c:v>222917.94999999998</c:v>
                </c:pt>
                <c:pt idx="156">
                  <c:v>221997.66666666666</c:v>
                </c:pt>
                <c:pt idx="157">
                  <c:v>222802.88333333336</c:v>
                </c:pt>
                <c:pt idx="158">
                  <c:v>223095.08333333331</c:v>
                </c:pt>
                <c:pt idx="159">
                  <c:v>221963.51666666669</c:v>
                </c:pt>
                <c:pt idx="160">
                  <c:v>222303.35</c:v>
                </c:pt>
                <c:pt idx="161">
                  <c:v>221525.61666666667</c:v>
                </c:pt>
                <c:pt idx="162">
                  <c:v>221756</c:v>
                </c:pt>
                <c:pt idx="163">
                  <c:v>222206.58333333331</c:v>
                </c:pt>
                <c:pt idx="164">
                  <c:v>220900.41666666666</c:v>
                </c:pt>
                <c:pt idx="165">
                  <c:v>222177.26666666669</c:v>
                </c:pt>
                <c:pt idx="166">
                  <c:v>221265.66666666666</c:v>
                </c:pt>
                <c:pt idx="167">
                  <c:v>221031.25</c:v>
                </c:pt>
                <c:pt idx="168">
                  <c:v>220440.06666666668</c:v>
                </c:pt>
                <c:pt idx="169">
                  <c:v>220287.66666666666</c:v>
                </c:pt>
                <c:pt idx="170">
                  <c:v>221150.31666666668</c:v>
                </c:pt>
                <c:pt idx="171">
                  <c:v>221195.55000000002</c:v>
                </c:pt>
                <c:pt idx="172">
                  <c:v>220942.81666666668</c:v>
                </c:pt>
                <c:pt idx="173">
                  <c:v>220793.16666666669</c:v>
                </c:pt>
                <c:pt idx="174">
                  <c:v>220419.51666666666</c:v>
                </c:pt>
                <c:pt idx="175">
                  <c:v>220365.18333333329</c:v>
                </c:pt>
                <c:pt idx="176">
                  <c:v>220496.93333333332</c:v>
                </c:pt>
                <c:pt idx="177">
                  <c:v>219809.1333333333</c:v>
                </c:pt>
                <c:pt idx="178">
                  <c:v>220103.98333333337</c:v>
                </c:pt>
                <c:pt idx="179">
                  <c:v>219760.46666666667</c:v>
                </c:pt>
                <c:pt idx="180">
                  <c:v>133311.01666666666</c:v>
                </c:pt>
                <c:pt idx="181">
                  <c:v>133262.21666666665</c:v>
                </c:pt>
                <c:pt idx="182">
                  <c:v>133295.51666666666</c:v>
                </c:pt>
                <c:pt idx="183">
                  <c:v>132833.4</c:v>
                </c:pt>
                <c:pt idx="184">
                  <c:v>132996.73333333331</c:v>
                </c:pt>
                <c:pt idx="185">
                  <c:v>132628.56666666668</c:v>
                </c:pt>
                <c:pt idx="186">
                  <c:v>132941.06666666668</c:v>
                </c:pt>
                <c:pt idx="187">
                  <c:v>133269.58333333334</c:v>
                </c:pt>
                <c:pt idx="188">
                  <c:v>133307.21666666665</c:v>
                </c:pt>
                <c:pt idx="189">
                  <c:v>132075.70000000001</c:v>
                </c:pt>
                <c:pt idx="190">
                  <c:v>133047.23333333334</c:v>
                </c:pt>
                <c:pt idx="191">
                  <c:v>131794.01666666666</c:v>
                </c:pt>
                <c:pt idx="192">
                  <c:v>133009.38333333333</c:v>
                </c:pt>
                <c:pt idx="193">
                  <c:v>132542.11666666664</c:v>
                </c:pt>
                <c:pt idx="194">
                  <c:v>131482.71666666667</c:v>
                </c:pt>
                <c:pt idx="195">
                  <c:v>132481.29999999999</c:v>
                </c:pt>
                <c:pt idx="196">
                  <c:v>132068.78333333333</c:v>
                </c:pt>
                <c:pt idx="197">
                  <c:v>131661.51666666666</c:v>
                </c:pt>
                <c:pt idx="198">
                  <c:v>131666.36666666667</c:v>
                </c:pt>
                <c:pt idx="199">
                  <c:v>131848.83333333334</c:v>
                </c:pt>
                <c:pt idx="200">
                  <c:v>131613.44999999998</c:v>
                </c:pt>
                <c:pt idx="201">
                  <c:v>132269.5</c:v>
                </c:pt>
                <c:pt idx="202">
                  <c:v>131551.4</c:v>
                </c:pt>
                <c:pt idx="203">
                  <c:v>132191.18333333332</c:v>
                </c:pt>
                <c:pt idx="204">
                  <c:v>131516.93333333332</c:v>
                </c:pt>
                <c:pt idx="205">
                  <c:v>131253.71666666667</c:v>
                </c:pt>
                <c:pt idx="206">
                  <c:v>131270.96666666667</c:v>
                </c:pt>
                <c:pt idx="207">
                  <c:v>130495.51666666668</c:v>
                </c:pt>
                <c:pt idx="208">
                  <c:v>132142.28333333333</c:v>
                </c:pt>
                <c:pt idx="209">
                  <c:v>131057.80000000002</c:v>
                </c:pt>
                <c:pt idx="210">
                  <c:v>130885.26666666666</c:v>
                </c:pt>
                <c:pt idx="211">
                  <c:v>130662.63333333333</c:v>
                </c:pt>
                <c:pt idx="212">
                  <c:v>129935.88333333333</c:v>
                </c:pt>
                <c:pt idx="213">
                  <c:v>130594.13333333333</c:v>
                </c:pt>
                <c:pt idx="214">
                  <c:v>129772.38333333335</c:v>
                </c:pt>
                <c:pt idx="215">
                  <c:v>130045.16666666666</c:v>
                </c:pt>
                <c:pt idx="216">
                  <c:v>130208.6</c:v>
                </c:pt>
                <c:pt idx="217">
                  <c:v>129535.18333333333</c:v>
                </c:pt>
                <c:pt idx="218">
                  <c:v>129556.15</c:v>
                </c:pt>
                <c:pt idx="219">
                  <c:v>129949.66666666667</c:v>
                </c:pt>
                <c:pt idx="220">
                  <c:v>129533.26666666668</c:v>
                </c:pt>
                <c:pt idx="221">
                  <c:v>129480.66666666666</c:v>
                </c:pt>
                <c:pt idx="222">
                  <c:v>130411.43333333333</c:v>
                </c:pt>
                <c:pt idx="223">
                  <c:v>129428.50000000001</c:v>
                </c:pt>
                <c:pt idx="224">
                  <c:v>130280.66666666669</c:v>
                </c:pt>
                <c:pt idx="225">
                  <c:v>129690.46666666666</c:v>
                </c:pt>
                <c:pt idx="226">
                  <c:v>129489.06666666667</c:v>
                </c:pt>
                <c:pt idx="227">
                  <c:v>129676.11666666667</c:v>
                </c:pt>
                <c:pt idx="228">
                  <c:v>129508.31666666668</c:v>
                </c:pt>
                <c:pt idx="229">
                  <c:v>129084.45</c:v>
                </c:pt>
                <c:pt idx="230">
                  <c:v>128884.9</c:v>
                </c:pt>
                <c:pt idx="231">
                  <c:v>129011.73333333332</c:v>
                </c:pt>
                <c:pt idx="232">
                  <c:v>129087.78333333334</c:v>
                </c:pt>
                <c:pt idx="233">
                  <c:v>129158.31666666665</c:v>
                </c:pt>
                <c:pt idx="234">
                  <c:v>129880.1</c:v>
                </c:pt>
                <c:pt idx="235">
                  <c:v>128405.86666666665</c:v>
                </c:pt>
                <c:pt idx="236">
                  <c:v>129249.91666666667</c:v>
                </c:pt>
                <c:pt idx="237">
                  <c:v>129139.13333333333</c:v>
                </c:pt>
                <c:pt idx="238">
                  <c:v>128732.81666666667</c:v>
                </c:pt>
                <c:pt idx="239">
                  <c:v>128415.48333333335</c:v>
                </c:pt>
                <c:pt idx="240">
                  <c:v>120239.25</c:v>
                </c:pt>
                <c:pt idx="241">
                  <c:v>120429.64999999998</c:v>
                </c:pt>
                <c:pt idx="242">
                  <c:v>120164.03333333334</c:v>
                </c:pt>
                <c:pt idx="243">
                  <c:v>120030.21666666666</c:v>
                </c:pt>
                <c:pt idx="244">
                  <c:v>119846.06666666667</c:v>
                </c:pt>
                <c:pt idx="245">
                  <c:v>119336.36666666665</c:v>
                </c:pt>
                <c:pt idx="246">
                  <c:v>119358.6</c:v>
                </c:pt>
                <c:pt idx="247">
                  <c:v>120298.18333333333</c:v>
                </c:pt>
                <c:pt idx="248">
                  <c:v>119303.46666666666</c:v>
                </c:pt>
                <c:pt idx="249">
                  <c:v>120294.09999999999</c:v>
                </c:pt>
                <c:pt idx="250">
                  <c:v>119705.91666666667</c:v>
                </c:pt>
                <c:pt idx="251">
                  <c:v>119557.46666666666</c:v>
                </c:pt>
                <c:pt idx="252">
                  <c:v>120112.31666666667</c:v>
                </c:pt>
                <c:pt idx="253">
                  <c:v>119580.31666666667</c:v>
                </c:pt>
                <c:pt idx="254">
                  <c:v>119657.38333333332</c:v>
                </c:pt>
                <c:pt idx="255">
                  <c:v>119054.04999999999</c:v>
                </c:pt>
                <c:pt idx="256">
                  <c:v>119085.08333333333</c:v>
                </c:pt>
                <c:pt idx="257">
                  <c:v>119208.6</c:v>
                </c:pt>
                <c:pt idx="258">
                  <c:v>118921.1</c:v>
                </c:pt>
                <c:pt idx="259">
                  <c:v>119317.7</c:v>
                </c:pt>
                <c:pt idx="260">
                  <c:v>118634.56666666668</c:v>
                </c:pt>
                <c:pt idx="261">
                  <c:v>118598.1</c:v>
                </c:pt>
                <c:pt idx="262">
                  <c:v>119235.36666666667</c:v>
                </c:pt>
                <c:pt idx="263">
                  <c:v>118823.61666666667</c:v>
                </c:pt>
                <c:pt idx="264">
                  <c:v>119556.41666666666</c:v>
                </c:pt>
                <c:pt idx="265">
                  <c:v>118762.4</c:v>
                </c:pt>
                <c:pt idx="266">
                  <c:v>118493.48333333335</c:v>
                </c:pt>
                <c:pt idx="267">
                  <c:v>118526.00000000001</c:v>
                </c:pt>
                <c:pt idx="268">
                  <c:v>119006.35</c:v>
                </c:pt>
                <c:pt idx="269">
                  <c:v>118470.63333333333</c:v>
                </c:pt>
                <c:pt idx="270">
                  <c:v>117513</c:v>
                </c:pt>
                <c:pt idx="271">
                  <c:v>118659.91666666667</c:v>
                </c:pt>
                <c:pt idx="272">
                  <c:v>118114.23333333335</c:v>
                </c:pt>
                <c:pt idx="273">
                  <c:v>118034.86666666667</c:v>
                </c:pt>
                <c:pt idx="274">
                  <c:v>117931.55000000002</c:v>
                </c:pt>
                <c:pt idx="275">
                  <c:v>118026.13333333332</c:v>
                </c:pt>
                <c:pt idx="276">
                  <c:v>117890.88333333333</c:v>
                </c:pt>
                <c:pt idx="277">
                  <c:v>117640.23333333334</c:v>
                </c:pt>
                <c:pt idx="278">
                  <c:v>117452.65</c:v>
                </c:pt>
                <c:pt idx="279">
                  <c:v>117600.96666666666</c:v>
                </c:pt>
                <c:pt idx="280">
                  <c:v>117397.09999999999</c:v>
                </c:pt>
                <c:pt idx="281">
                  <c:v>117815.55</c:v>
                </c:pt>
                <c:pt idx="282">
                  <c:v>117264.11666666667</c:v>
                </c:pt>
                <c:pt idx="283">
                  <c:v>117029.00000000001</c:v>
                </c:pt>
                <c:pt idx="284">
                  <c:v>117679.78333333334</c:v>
                </c:pt>
                <c:pt idx="285">
                  <c:v>117275.41666666667</c:v>
                </c:pt>
                <c:pt idx="286">
                  <c:v>117340.41666666667</c:v>
                </c:pt>
                <c:pt idx="287">
                  <c:v>117932.88333333335</c:v>
                </c:pt>
                <c:pt idx="288">
                  <c:v>117119.16666666667</c:v>
                </c:pt>
                <c:pt idx="289">
                  <c:v>116956.56666666667</c:v>
                </c:pt>
                <c:pt idx="290">
                  <c:v>117074.08333333333</c:v>
                </c:pt>
                <c:pt idx="291">
                  <c:v>116547.91666666667</c:v>
                </c:pt>
                <c:pt idx="292">
                  <c:v>116562.55</c:v>
                </c:pt>
                <c:pt idx="293">
                  <c:v>116778.63333333332</c:v>
                </c:pt>
                <c:pt idx="294">
                  <c:v>116381.41666666666</c:v>
                </c:pt>
                <c:pt idx="295">
                  <c:v>117304.46666666669</c:v>
                </c:pt>
                <c:pt idx="296">
                  <c:v>117368.36666666667</c:v>
                </c:pt>
                <c:pt idx="297">
                  <c:v>116384.36666666667</c:v>
                </c:pt>
                <c:pt idx="298">
                  <c:v>116803.68333333335</c:v>
                </c:pt>
                <c:pt idx="299">
                  <c:v>116716.53333333334</c:v>
                </c:pt>
                <c:pt idx="300">
                  <c:v>95965.066666666666</c:v>
                </c:pt>
                <c:pt idx="301">
                  <c:v>96335.6</c:v>
                </c:pt>
                <c:pt idx="302">
                  <c:v>95992.666666666672</c:v>
                </c:pt>
                <c:pt idx="303">
                  <c:v>95245.016666666663</c:v>
                </c:pt>
                <c:pt idx="304">
                  <c:v>95533.150000000009</c:v>
                </c:pt>
                <c:pt idx="305">
                  <c:v>95839.683333333349</c:v>
                </c:pt>
                <c:pt idx="306">
                  <c:v>95566.7</c:v>
                </c:pt>
                <c:pt idx="307">
                  <c:v>95133</c:v>
                </c:pt>
                <c:pt idx="308">
                  <c:v>95652.066666666666</c:v>
                </c:pt>
                <c:pt idx="309">
                  <c:v>95367.733333333337</c:v>
                </c:pt>
                <c:pt idx="310">
                  <c:v>95491.96666666666</c:v>
                </c:pt>
                <c:pt idx="311">
                  <c:v>95197.266666666663</c:v>
                </c:pt>
                <c:pt idx="312">
                  <c:v>94982.816666666666</c:v>
                </c:pt>
                <c:pt idx="313">
                  <c:v>95084.64999999998</c:v>
                </c:pt>
                <c:pt idx="314">
                  <c:v>94667.583333333328</c:v>
                </c:pt>
                <c:pt idx="315">
                  <c:v>95523.083333333343</c:v>
                </c:pt>
                <c:pt idx="316">
                  <c:v>95603.75</c:v>
                </c:pt>
                <c:pt idx="317">
                  <c:v>95127.816666666666</c:v>
                </c:pt>
                <c:pt idx="318">
                  <c:v>95151.833333333328</c:v>
                </c:pt>
                <c:pt idx="319">
                  <c:v>95037.45</c:v>
                </c:pt>
                <c:pt idx="320">
                  <c:v>95464.733333333337</c:v>
                </c:pt>
                <c:pt idx="321">
                  <c:v>95294.666666666672</c:v>
                </c:pt>
                <c:pt idx="322">
                  <c:v>94552.21666666666</c:v>
                </c:pt>
                <c:pt idx="323">
                  <c:v>95104.383333333331</c:v>
                </c:pt>
                <c:pt idx="324">
                  <c:v>94275.55</c:v>
                </c:pt>
                <c:pt idx="325">
                  <c:v>94673.85000000002</c:v>
                </c:pt>
                <c:pt idx="326">
                  <c:v>95076.416666666672</c:v>
                </c:pt>
                <c:pt idx="327">
                  <c:v>95148.85</c:v>
                </c:pt>
                <c:pt idx="328">
                  <c:v>95182.15</c:v>
                </c:pt>
                <c:pt idx="329">
                  <c:v>94692.733333333337</c:v>
                </c:pt>
                <c:pt idx="330">
                  <c:v>93643.933333333334</c:v>
                </c:pt>
                <c:pt idx="331">
                  <c:v>94377.666666666672</c:v>
                </c:pt>
                <c:pt idx="332">
                  <c:v>94410.166666666672</c:v>
                </c:pt>
                <c:pt idx="333">
                  <c:v>94467.733333333337</c:v>
                </c:pt>
                <c:pt idx="334">
                  <c:v>94223.633333333331</c:v>
                </c:pt>
                <c:pt idx="335">
                  <c:v>93990.583333333328</c:v>
                </c:pt>
                <c:pt idx="336">
                  <c:v>94507.266666666663</c:v>
                </c:pt>
                <c:pt idx="337">
                  <c:v>93898.066666666666</c:v>
                </c:pt>
                <c:pt idx="338">
                  <c:v>94265.21666666666</c:v>
                </c:pt>
                <c:pt idx="339">
                  <c:v>94409.46666666666</c:v>
                </c:pt>
                <c:pt idx="340">
                  <c:v>93934.133333333331</c:v>
                </c:pt>
                <c:pt idx="341">
                  <c:v>93519.766666666663</c:v>
                </c:pt>
                <c:pt idx="342">
                  <c:v>94261.633333333331</c:v>
                </c:pt>
                <c:pt idx="343">
                  <c:v>94035.916666666672</c:v>
                </c:pt>
                <c:pt idx="344">
                  <c:v>93372.733333333337</c:v>
                </c:pt>
                <c:pt idx="345">
                  <c:v>93304.316666666666</c:v>
                </c:pt>
                <c:pt idx="346">
                  <c:v>94006.483333333337</c:v>
                </c:pt>
                <c:pt idx="347">
                  <c:v>94146.833333333328</c:v>
                </c:pt>
                <c:pt idx="348">
                  <c:v>93238.666666666672</c:v>
                </c:pt>
                <c:pt idx="349">
                  <c:v>93295.316666666666</c:v>
                </c:pt>
                <c:pt idx="350">
                  <c:v>93606.916666666672</c:v>
                </c:pt>
                <c:pt idx="351">
                  <c:v>93657</c:v>
                </c:pt>
                <c:pt idx="352">
                  <c:v>92834.683333333334</c:v>
                </c:pt>
                <c:pt idx="353">
                  <c:v>93455.71666666666</c:v>
                </c:pt>
                <c:pt idx="354">
                  <c:v>92453.166666666672</c:v>
                </c:pt>
                <c:pt idx="355">
                  <c:v>93667.566666666666</c:v>
                </c:pt>
                <c:pt idx="356">
                  <c:v>93516.366666666669</c:v>
                </c:pt>
                <c:pt idx="357">
                  <c:v>92315.616666666669</c:v>
                </c:pt>
                <c:pt idx="358">
                  <c:v>93072.016666666663</c:v>
                </c:pt>
                <c:pt idx="359">
                  <c:v>93217.416666666672</c:v>
                </c:pt>
                <c:pt idx="360">
                  <c:v>88130.983333333337</c:v>
                </c:pt>
                <c:pt idx="361">
                  <c:v>88179.35</c:v>
                </c:pt>
                <c:pt idx="362">
                  <c:v>88156.416666666672</c:v>
                </c:pt>
                <c:pt idx="363">
                  <c:v>87423.583333333328</c:v>
                </c:pt>
                <c:pt idx="364">
                  <c:v>87831.566666666666</c:v>
                </c:pt>
                <c:pt idx="365">
                  <c:v>87787.55</c:v>
                </c:pt>
                <c:pt idx="366">
                  <c:v>87336.15</c:v>
                </c:pt>
                <c:pt idx="367">
                  <c:v>87891.78333333334</c:v>
                </c:pt>
                <c:pt idx="368">
                  <c:v>87358.7</c:v>
                </c:pt>
                <c:pt idx="369">
                  <c:v>87768.21666666666</c:v>
                </c:pt>
                <c:pt idx="370">
                  <c:v>87053.2</c:v>
                </c:pt>
                <c:pt idx="371">
                  <c:v>87567.183333333349</c:v>
                </c:pt>
                <c:pt idx="372">
                  <c:v>86952.75</c:v>
                </c:pt>
                <c:pt idx="373">
                  <c:v>87365.983333333337</c:v>
                </c:pt>
                <c:pt idx="374">
                  <c:v>87056.95</c:v>
                </c:pt>
                <c:pt idx="375">
                  <c:v>86897.600000000006</c:v>
                </c:pt>
                <c:pt idx="376">
                  <c:v>87540.7</c:v>
                </c:pt>
                <c:pt idx="377">
                  <c:v>87007.433333333349</c:v>
                </c:pt>
                <c:pt idx="378">
                  <c:v>86924.183333333334</c:v>
                </c:pt>
                <c:pt idx="379">
                  <c:v>87241.96666666666</c:v>
                </c:pt>
                <c:pt idx="380">
                  <c:v>86621.633333333331</c:v>
                </c:pt>
                <c:pt idx="381">
                  <c:v>87001.7</c:v>
                </c:pt>
                <c:pt idx="382">
                  <c:v>86386.03333333334</c:v>
                </c:pt>
                <c:pt idx="383">
                  <c:v>87045.050000000017</c:v>
                </c:pt>
                <c:pt idx="384">
                  <c:v>86401.683333333334</c:v>
                </c:pt>
                <c:pt idx="385">
                  <c:v>86577.183333333334</c:v>
                </c:pt>
                <c:pt idx="386">
                  <c:v>86746.5</c:v>
                </c:pt>
                <c:pt idx="387">
                  <c:v>86703.266666666663</c:v>
                </c:pt>
                <c:pt idx="388">
                  <c:v>86746.266666666663</c:v>
                </c:pt>
                <c:pt idx="389">
                  <c:v>86334.96666666666</c:v>
                </c:pt>
                <c:pt idx="390">
                  <c:v>62726.716666666667</c:v>
                </c:pt>
                <c:pt idx="391">
                  <c:v>62376.916666666664</c:v>
                </c:pt>
                <c:pt idx="392">
                  <c:v>62548.2</c:v>
                </c:pt>
                <c:pt idx="393">
                  <c:v>62518.816666666666</c:v>
                </c:pt>
                <c:pt idx="394">
                  <c:v>62476.416666666672</c:v>
                </c:pt>
                <c:pt idx="395">
                  <c:v>62743.35</c:v>
                </c:pt>
                <c:pt idx="396">
                  <c:v>62532.883333333339</c:v>
                </c:pt>
                <c:pt idx="397">
                  <c:v>62344.48333333333</c:v>
                </c:pt>
                <c:pt idx="398">
                  <c:v>62811.633333333339</c:v>
                </c:pt>
                <c:pt idx="399">
                  <c:v>62416.666666666664</c:v>
                </c:pt>
                <c:pt idx="400">
                  <c:v>62253.900000000009</c:v>
                </c:pt>
                <c:pt idx="401">
                  <c:v>62162.416666666657</c:v>
                </c:pt>
                <c:pt idx="402">
                  <c:v>62366.833333333336</c:v>
                </c:pt>
                <c:pt idx="403">
                  <c:v>61900.95</c:v>
                </c:pt>
                <c:pt idx="404">
                  <c:v>62233.883333333331</c:v>
                </c:pt>
                <c:pt idx="405">
                  <c:v>62319.249999999993</c:v>
                </c:pt>
                <c:pt idx="406">
                  <c:v>62052.650000000009</c:v>
                </c:pt>
                <c:pt idx="407">
                  <c:v>62353.2</c:v>
                </c:pt>
                <c:pt idx="408">
                  <c:v>62448.766666666656</c:v>
                </c:pt>
                <c:pt idx="409">
                  <c:v>62255.283333333333</c:v>
                </c:pt>
                <c:pt idx="410">
                  <c:v>61913.033333333333</c:v>
                </c:pt>
                <c:pt idx="411">
                  <c:v>61786.65</c:v>
                </c:pt>
                <c:pt idx="412">
                  <c:v>61447.316666666666</c:v>
                </c:pt>
                <c:pt idx="413">
                  <c:v>62259.51666666667</c:v>
                </c:pt>
                <c:pt idx="414">
                  <c:v>62099.26666666667</c:v>
                </c:pt>
                <c:pt idx="415">
                  <c:v>61761.583333333328</c:v>
                </c:pt>
                <c:pt idx="416">
                  <c:v>61538.400000000001</c:v>
                </c:pt>
                <c:pt idx="417">
                  <c:v>61906.95</c:v>
                </c:pt>
                <c:pt idx="418">
                  <c:v>61774.066666666666</c:v>
                </c:pt>
                <c:pt idx="419">
                  <c:v>61966.133333333331</c:v>
                </c:pt>
                <c:pt idx="420">
                  <c:v>60480</c:v>
                </c:pt>
                <c:pt idx="421">
                  <c:v>60315.583333333343</c:v>
                </c:pt>
                <c:pt idx="422">
                  <c:v>60485.933333333334</c:v>
                </c:pt>
                <c:pt idx="423">
                  <c:v>60623.133333333339</c:v>
                </c:pt>
                <c:pt idx="424">
                  <c:v>60217.083333333336</c:v>
                </c:pt>
                <c:pt idx="425">
                  <c:v>60235.533333333333</c:v>
                </c:pt>
                <c:pt idx="426">
                  <c:v>60490.6</c:v>
                </c:pt>
                <c:pt idx="427">
                  <c:v>60711.100000000006</c:v>
                </c:pt>
                <c:pt idx="428">
                  <c:v>60614.7</c:v>
                </c:pt>
                <c:pt idx="429">
                  <c:v>60029.816666666666</c:v>
                </c:pt>
                <c:pt idx="430">
                  <c:v>60161.416666666664</c:v>
                </c:pt>
                <c:pt idx="431">
                  <c:v>60162.183333333334</c:v>
                </c:pt>
                <c:pt idx="432">
                  <c:v>60205.149999999994</c:v>
                </c:pt>
                <c:pt idx="433">
                  <c:v>60031.9</c:v>
                </c:pt>
                <c:pt idx="434">
                  <c:v>59591.98333333333</c:v>
                </c:pt>
                <c:pt idx="435">
                  <c:v>59891.35</c:v>
                </c:pt>
                <c:pt idx="436">
                  <c:v>59766.183333333334</c:v>
                </c:pt>
                <c:pt idx="437">
                  <c:v>60137.599999999999</c:v>
                </c:pt>
                <c:pt idx="438">
                  <c:v>59762.1</c:v>
                </c:pt>
                <c:pt idx="439">
                  <c:v>59674.45</c:v>
                </c:pt>
                <c:pt idx="440">
                  <c:v>60029.799999999996</c:v>
                </c:pt>
                <c:pt idx="441">
                  <c:v>59455.266666666656</c:v>
                </c:pt>
                <c:pt idx="442">
                  <c:v>59801.23333333333</c:v>
                </c:pt>
                <c:pt idx="443">
                  <c:v>59426.916666666664</c:v>
                </c:pt>
                <c:pt idx="444">
                  <c:v>59701.21666666666</c:v>
                </c:pt>
                <c:pt idx="445">
                  <c:v>60063.333333333336</c:v>
                </c:pt>
                <c:pt idx="446">
                  <c:v>59931.48333333333</c:v>
                </c:pt>
                <c:pt idx="447">
                  <c:v>59951.65</c:v>
                </c:pt>
                <c:pt idx="448">
                  <c:v>59175.76666666667</c:v>
                </c:pt>
                <c:pt idx="449">
                  <c:v>59367.133333333331</c:v>
                </c:pt>
                <c:pt idx="450">
                  <c:v>57970.816666666673</c:v>
                </c:pt>
                <c:pt idx="451">
                  <c:v>57757.316666666666</c:v>
                </c:pt>
                <c:pt idx="452">
                  <c:v>57532.083333333336</c:v>
                </c:pt>
                <c:pt idx="453">
                  <c:v>58091.066666666666</c:v>
                </c:pt>
                <c:pt idx="454">
                  <c:v>57498.383333333331</c:v>
                </c:pt>
                <c:pt idx="455">
                  <c:v>57508.900000000009</c:v>
                </c:pt>
                <c:pt idx="456">
                  <c:v>58033.75</c:v>
                </c:pt>
                <c:pt idx="457">
                  <c:v>57991.683333333334</c:v>
                </c:pt>
                <c:pt idx="458">
                  <c:v>57291.316666666666</c:v>
                </c:pt>
                <c:pt idx="459">
                  <c:v>57696.01666666667</c:v>
                </c:pt>
                <c:pt idx="460">
                  <c:v>57671.583333333343</c:v>
                </c:pt>
                <c:pt idx="461">
                  <c:v>57467.233333333344</c:v>
                </c:pt>
                <c:pt idx="462">
                  <c:v>57135.883333333331</c:v>
                </c:pt>
                <c:pt idx="463">
                  <c:v>57428.800000000003</c:v>
                </c:pt>
                <c:pt idx="464">
                  <c:v>57237.75</c:v>
                </c:pt>
                <c:pt idx="465">
                  <c:v>56958.65</c:v>
                </c:pt>
                <c:pt idx="466">
                  <c:v>57463.583333333336</c:v>
                </c:pt>
                <c:pt idx="467">
                  <c:v>57379.933333333334</c:v>
                </c:pt>
                <c:pt idx="468">
                  <c:v>56876.166666666657</c:v>
                </c:pt>
                <c:pt idx="469">
                  <c:v>57361.166666666657</c:v>
                </c:pt>
                <c:pt idx="470">
                  <c:v>57596.5</c:v>
                </c:pt>
                <c:pt idx="471">
                  <c:v>57333.933333333334</c:v>
                </c:pt>
                <c:pt idx="472">
                  <c:v>57278.883333333324</c:v>
                </c:pt>
                <c:pt idx="473">
                  <c:v>57505.899999999994</c:v>
                </c:pt>
                <c:pt idx="474">
                  <c:v>57529.633333333331</c:v>
                </c:pt>
                <c:pt idx="475">
                  <c:v>56922.416666666672</c:v>
                </c:pt>
                <c:pt idx="476">
                  <c:v>57692.883333333339</c:v>
                </c:pt>
                <c:pt idx="477">
                  <c:v>57220.76666666667</c:v>
                </c:pt>
                <c:pt idx="478">
                  <c:v>57400.333333333343</c:v>
                </c:pt>
                <c:pt idx="479">
                  <c:v>57399.1</c:v>
                </c:pt>
                <c:pt idx="480">
                  <c:v>55889.833333333336</c:v>
                </c:pt>
                <c:pt idx="481">
                  <c:v>56019.7</c:v>
                </c:pt>
                <c:pt idx="482">
                  <c:v>56289.066666666666</c:v>
                </c:pt>
                <c:pt idx="483">
                  <c:v>55755.95</c:v>
                </c:pt>
                <c:pt idx="484">
                  <c:v>55319.733333333344</c:v>
                </c:pt>
                <c:pt idx="485">
                  <c:v>55836.95</c:v>
                </c:pt>
                <c:pt idx="486">
                  <c:v>55693.916666666664</c:v>
                </c:pt>
                <c:pt idx="487">
                  <c:v>55172.233333333323</c:v>
                </c:pt>
                <c:pt idx="488">
                  <c:v>55488.266666666677</c:v>
                </c:pt>
                <c:pt idx="489">
                  <c:v>55587.883333333339</c:v>
                </c:pt>
                <c:pt idx="490">
                  <c:v>55558.400000000001</c:v>
                </c:pt>
                <c:pt idx="491">
                  <c:v>55188.883333333331</c:v>
                </c:pt>
                <c:pt idx="492">
                  <c:v>54831.933333333327</c:v>
                </c:pt>
                <c:pt idx="493">
                  <c:v>55404.116666666669</c:v>
                </c:pt>
                <c:pt idx="494">
                  <c:v>55113.65</c:v>
                </c:pt>
                <c:pt idx="495">
                  <c:v>55002.683333333327</c:v>
                </c:pt>
                <c:pt idx="496">
                  <c:v>55695.783333333333</c:v>
                </c:pt>
                <c:pt idx="497">
                  <c:v>55550.21666666666</c:v>
                </c:pt>
                <c:pt idx="498">
                  <c:v>55164.383333333324</c:v>
                </c:pt>
                <c:pt idx="499">
                  <c:v>55230.183333333334</c:v>
                </c:pt>
                <c:pt idx="500">
                  <c:v>55472.766666666656</c:v>
                </c:pt>
                <c:pt idx="501">
                  <c:v>55258.583333333336</c:v>
                </c:pt>
                <c:pt idx="502">
                  <c:v>54887.01666666667</c:v>
                </c:pt>
                <c:pt idx="503">
                  <c:v>54902.766666666656</c:v>
                </c:pt>
                <c:pt idx="504">
                  <c:v>55110.499999999993</c:v>
                </c:pt>
                <c:pt idx="505">
                  <c:v>55209.78333333334</c:v>
                </c:pt>
                <c:pt idx="506">
                  <c:v>55415.833333333336</c:v>
                </c:pt>
                <c:pt idx="507">
                  <c:v>55355.916666666672</c:v>
                </c:pt>
                <c:pt idx="508">
                  <c:v>55075.316666666666</c:v>
                </c:pt>
                <c:pt idx="509">
                  <c:v>55037.350000000006</c:v>
                </c:pt>
                <c:pt idx="510">
                  <c:v>51924</c:v>
                </c:pt>
                <c:pt idx="511">
                  <c:v>52501.883333333331</c:v>
                </c:pt>
                <c:pt idx="512">
                  <c:v>52352.73333333333</c:v>
                </c:pt>
                <c:pt idx="513">
                  <c:v>52327.6</c:v>
                </c:pt>
                <c:pt idx="514">
                  <c:v>52405.26666666667</c:v>
                </c:pt>
                <c:pt idx="515">
                  <c:v>51849.75</c:v>
                </c:pt>
                <c:pt idx="516">
                  <c:v>52072.016666666677</c:v>
                </c:pt>
                <c:pt idx="517">
                  <c:v>51732.716666666667</c:v>
                </c:pt>
                <c:pt idx="518">
                  <c:v>52365.966666666667</c:v>
                </c:pt>
                <c:pt idx="519">
                  <c:v>52389.76666666667</c:v>
                </c:pt>
                <c:pt idx="520">
                  <c:v>52102.933333333334</c:v>
                </c:pt>
                <c:pt idx="521">
                  <c:v>53253.3</c:v>
                </c:pt>
                <c:pt idx="522">
                  <c:v>52167.916666666664</c:v>
                </c:pt>
                <c:pt idx="523">
                  <c:v>51665.133333333331</c:v>
                </c:pt>
                <c:pt idx="524">
                  <c:v>51711.033333333333</c:v>
                </c:pt>
                <c:pt idx="525">
                  <c:v>51861.283333333333</c:v>
                </c:pt>
                <c:pt idx="526">
                  <c:v>51838.566666666666</c:v>
                </c:pt>
                <c:pt idx="527">
                  <c:v>52093.48333333333</c:v>
                </c:pt>
                <c:pt idx="528">
                  <c:v>51243.066666666666</c:v>
                </c:pt>
                <c:pt idx="529">
                  <c:v>52099.966666666667</c:v>
                </c:pt>
                <c:pt idx="530">
                  <c:v>51500.783333333326</c:v>
                </c:pt>
                <c:pt idx="531">
                  <c:v>51771.26666666667</c:v>
                </c:pt>
                <c:pt idx="532">
                  <c:v>51609</c:v>
                </c:pt>
                <c:pt idx="533">
                  <c:v>50955.76666666667</c:v>
                </c:pt>
                <c:pt idx="534">
                  <c:v>51533.366666666669</c:v>
                </c:pt>
                <c:pt idx="535">
                  <c:v>51110.433333333334</c:v>
                </c:pt>
                <c:pt idx="536">
                  <c:v>51823.35</c:v>
                </c:pt>
                <c:pt idx="537">
                  <c:v>51134.166666666664</c:v>
                </c:pt>
                <c:pt idx="538">
                  <c:v>51307.3</c:v>
                </c:pt>
                <c:pt idx="539">
                  <c:v>51436.383333333331</c:v>
                </c:pt>
                <c:pt idx="540">
                  <c:v>51264.65</c:v>
                </c:pt>
                <c:pt idx="541">
                  <c:v>51330.25</c:v>
                </c:pt>
                <c:pt idx="542">
                  <c:v>51447.700000000004</c:v>
                </c:pt>
                <c:pt idx="543">
                  <c:v>50600.01666666667</c:v>
                </c:pt>
                <c:pt idx="544">
                  <c:v>52161.166666666664</c:v>
                </c:pt>
                <c:pt idx="545">
                  <c:v>51701.48333333333</c:v>
                </c:pt>
                <c:pt idx="546">
                  <c:v>51025.683333333334</c:v>
                </c:pt>
                <c:pt idx="547">
                  <c:v>51008.183333333334</c:v>
                </c:pt>
                <c:pt idx="548">
                  <c:v>51022.8</c:v>
                </c:pt>
                <c:pt idx="549">
                  <c:v>51058.950000000004</c:v>
                </c:pt>
                <c:pt idx="550">
                  <c:v>51022.533333333333</c:v>
                </c:pt>
                <c:pt idx="551">
                  <c:v>51184.7</c:v>
                </c:pt>
                <c:pt idx="552">
                  <c:v>51183.816666666666</c:v>
                </c:pt>
                <c:pt idx="553">
                  <c:v>50938.2</c:v>
                </c:pt>
                <c:pt idx="554">
                  <c:v>51142.283333333333</c:v>
                </c:pt>
                <c:pt idx="555">
                  <c:v>51021.666666666664</c:v>
                </c:pt>
                <c:pt idx="556">
                  <c:v>51026.48333333333</c:v>
                </c:pt>
                <c:pt idx="557">
                  <c:v>50867.700000000004</c:v>
                </c:pt>
                <c:pt idx="558">
                  <c:v>50748.816666666666</c:v>
                </c:pt>
                <c:pt idx="559">
                  <c:v>50547.15</c:v>
                </c:pt>
                <c:pt idx="560">
                  <c:v>50630.816666666666</c:v>
                </c:pt>
                <c:pt idx="561">
                  <c:v>50666.916666666664</c:v>
                </c:pt>
                <c:pt idx="562">
                  <c:v>50717.9</c:v>
                </c:pt>
                <c:pt idx="563">
                  <c:v>50733.216666666667</c:v>
                </c:pt>
                <c:pt idx="564">
                  <c:v>50750.383333333331</c:v>
                </c:pt>
                <c:pt idx="565">
                  <c:v>50469.566666666666</c:v>
                </c:pt>
                <c:pt idx="566">
                  <c:v>50340.216666666667</c:v>
                </c:pt>
                <c:pt idx="567">
                  <c:v>50747.866666666661</c:v>
                </c:pt>
                <c:pt idx="568">
                  <c:v>50897.283333333333</c:v>
                </c:pt>
                <c:pt idx="569">
                  <c:v>50497.666666666664</c:v>
                </c:pt>
                <c:pt idx="570">
                  <c:v>47096.583333333328</c:v>
                </c:pt>
                <c:pt idx="571">
                  <c:v>47172.65</c:v>
                </c:pt>
                <c:pt idx="572">
                  <c:v>47238.53333333334</c:v>
                </c:pt>
                <c:pt idx="573">
                  <c:v>47044.716666666667</c:v>
                </c:pt>
                <c:pt idx="574">
                  <c:v>46840.116666666669</c:v>
                </c:pt>
                <c:pt idx="575">
                  <c:v>47143.73333333333</c:v>
                </c:pt>
                <c:pt idx="576">
                  <c:v>46920.916666666664</c:v>
                </c:pt>
                <c:pt idx="577">
                  <c:v>46953.566666666666</c:v>
                </c:pt>
                <c:pt idx="578">
                  <c:v>46637.533333333333</c:v>
                </c:pt>
                <c:pt idx="579">
                  <c:v>46877.599999999999</c:v>
                </c:pt>
                <c:pt idx="580">
                  <c:v>46939.4</c:v>
                </c:pt>
                <c:pt idx="581">
                  <c:v>47011.083333333336</c:v>
                </c:pt>
                <c:pt idx="582">
                  <c:v>46617.01666666667</c:v>
                </c:pt>
                <c:pt idx="583">
                  <c:v>46644.716666666667</c:v>
                </c:pt>
                <c:pt idx="584">
                  <c:v>46758.25</c:v>
                </c:pt>
                <c:pt idx="585">
                  <c:v>46845.55</c:v>
                </c:pt>
                <c:pt idx="586">
                  <c:v>47105.566666666666</c:v>
                </c:pt>
                <c:pt idx="587">
                  <c:v>46550.383333333331</c:v>
                </c:pt>
                <c:pt idx="588">
                  <c:v>46931.716666666667</c:v>
                </c:pt>
                <c:pt idx="589">
                  <c:v>46569.316666666666</c:v>
                </c:pt>
                <c:pt idx="590">
                  <c:v>46686</c:v>
                </c:pt>
                <c:pt idx="591">
                  <c:v>46780.1</c:v>
                </c:pt>
                <c:pt idx="592">
                  <c:v>46035.133333333331</c:v>
                </c:pt>
                <c:pt idx="593">
                  <c:v>46177.383333333331</c:v>
                </c:pt>
                <c:pt idx="594">
                  <c:v>46285.816666666666</c:v>
                </c:pt>
                <c:pt idx="595">
                  <c:v>46120.6</c:v>
                </c:pt>
                <c:pt idx="596">
                  <c:v>46341.416666666664</c:v>
                </c:pt>
                <c:pt idx="597">
                  <c:v>46318.466666666667</c:v>
                </c:pt>
                <c:pt idx="598">
                  <c:v>46245.23333333333</c:v>
                </c:pt>
                <c:pt idx="599">
                  <c:v>46459.5</c:v>
                </c:pt>
                <c:pt idx="600">
                  <c:v>45753.216666666667</c:v>
                </c:pt>
                <c:pt idx="601">
                  <c:v>45736.466666666667</c:v>
                </c:pt>
                <c:pt idx="602">
                  <c:v>45689</c:v>
                </c:pt>
                <c:pt idx="603">
                  <c:v>45876.033333333333</c:v>
                </c:pt>
                <c:pt idx="604">
                  <c:v>45919.066666666666</c:v>
                </c:pt>
                <c:pt idx="605">
                  <c:v>45679.94999999999</c:v>
                </c:pt>
                <c:pt idx="606">
                  <c:v>45772.7</c:v>
                </c:pt>
                <c:pt idx="607">
                  <c:v>46089</c:v>
                </c:pt>
                <c:pt idx="608">
                  <c:v>45862.816666666666</c:v>
                </c:pt>
                <c:pt idx="609">
                  <c:v>46066.183333333334</c:v>
                </c:pt>
                <c:pt idx="610">
                  <c:v>46486.400000000001</c:v>
                </c:pt>
                <c:pt idx="611">
                  <c:v>45430.3</c:v>
                </c:pt>
                <c:pt idx="612">
                  <c:v>45693.450000000004</c:v>
                </c:pt>
                <c:pt idx="613">
                  <c:v>46106.400000000001</c:v>
                </c:pt>
                <c:pt idx="614">
                  <c:v>45287.916666666664</c:v>
                </c:pt>
                <c:pt idx="615">
                  <c:v>45799.883333333331</c:v>
                </c:pt>
                <c:pt idx="616">
                  <c:v>45475.116666666669</c:v>
                </c:pt>
                <c:pt idx="617">
                  <c:v>46124.283333333333</c:v>
                </c:pt>
                <c:pt idx="618">
                  <c:v>45477.916666666664</c:v>
                </c:pt>
                <c:pt idx="619">
                  <c:v>45430.316666666666</c:v>
                </c:pt>
                <c:pt idx="620">
                  <c:v>45751.916666666664</c:v>
                </c:pt>
                <c:pt idx="621">
                  <c:v>45385.95</c:v>
                </c:pt>
                <c:pt idx="622">
                  <c:v>45018.883333333331</c:v>
                </c:pt>
                <c:pt idx="623">
                  <c:v>45344.816666666666</c:v>
                </c:pt>
                <c:pt idx="624">
                  <c:v>45058.383333333331</c:v>
                </c:pt>
                <c:pt idx="625">
                  <c:v>45107.016666666677</c:v>
                </c:pt>
                <c:pt idx="626">
                  <c:v>45414.933333333342</c:v>
                </c:pt>
                <c:pt idx="627">
                  <c:v>45295.866666666669</c:v>
                </c:pt>
                <c:pt idx="628">
                  <c:v>44868.183333333334</c:v>
                </c:pt>
                <c:pt idx="629">
                  <c:v>45390.333333333328</c:v>
                </c:pt>
                <c:pt idx="630">
                  <c:v>41897.65</c:v>
                </c:pt>
                <c:pt idx="631">
                  <c:v>42633.150000000009</c:v>
                </c:pt>
                <c:pt idx="632">
                  <c:v>42313.416666666664</c:v>
                </c:pt>
                <c:pt idx="633">
                  <c:v>42048.75</c:v>
                </c:pt>
                <c:pt idx="634">
                  <c:v>42229.3</c:v>
                </c:pt>
                <c:pt idx="635">
                  <c:v>41822.183333333334</c:v>
                </c:pt>
                <c:pt idx="636">
                  <c:v>42006.866666666669</c:v>
                </c:pt>
                <c:pt idx="637">
                  <c:v>42266.48333333333</c:v>
                </c:pt>
                <c:pt idx="638">
                  <c:v>42365.883333333331</c:v>
                </c:pt>
                <c:pt idx="639">
                  <c:v>42021.98333333333</c:v>
                </c:pt>
                <c:pt idx="640">
                  <c:v>42436.15</c:v>
                </c:pt>
                <c:pt idx="641">
                  <c:v>41974.833333333336</c:v>
                </c:pt>
                <c:pt idx="642">
                  <c:v>41948.883333333331</c:v>
                </c:pt>
                <c:pt idx="643">
                  <c:v>42253.23333333333</c:v>
                </c:pt>
                <c:pt idx="644">
                  <c:v>41836.683333333334</c:v>
                </c:pt>
                <c:pt idx="645">
                  <c:v>41854.533333333333</c:v>
                </c:pt>
                <c:pt idx="646">
                  <c:v>42094.083333333336</c:v>
                </c:pt>
                <c:pt idx="647">
                  <c:v>42590.683333333334</c:v>
                </c:pt>
                <c:pt idx="648">
                  <c:v>42100.566666666666</c:v>
                </c:pt>
                <c:pt idx="649">
                  <c:v>41936.083333333336</c:v>
                </c:pt>
                <c:pt idx="650">
                  <c:v>41843.4</c:v>
                </c:pt>
                <c:pt idx="651">
                  <c:v>41846.26666666667</c:v>
                </c:pt>
                <c:pt idx="652">
                  <c:v>42051.8</c:v>
                </c:pt>
                <c:pt idx="653">
                  <c:v>41620.550000000003</c:v>
                </c:pt>
                <c:pt idx="654">
                  <c:v>41602.016666666677</c:v>
                </c:pt>
                <c:pt idx="655">
                  <c:v>41856.416666666664</c:v>
                </c:pt>
                <c:pt idx="656">
                  <c:v>41963.199999999997</c:v>
                </c:pt>
                <c:pt idx="657">
                  <c:v>42030.350000000006</c:v>
                </c:pt>
                <c:pt idx="658">
                  <c:v>41745.116666666676</c:v>
                </c:pt>
                <c:pt idx="659">
                  <c:v>42272.9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7-46C1-99C6-D4F2A5C58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15000"/>
        <c:axId val="933815392"/>
      </c:scatterChart>
      <c:valAx>
        <c:axId val="933815000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3815392"/>
        <c:crosses val="autoZero"/>
        <c:crossBetween val="midCat"/>
      </c:valAx>
      <c:valAx>
        <c:axId val="9338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Totalcount</a:t>
                </a:r>
                <a:r>
                  <a:rPr lang="es-ES" baseline="0"/>
                  <a:t> per time interval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381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Decay rate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756913923646418"/>
                  <c:y val="-0.414597487429061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496.567,7579037710e</a:t>
                    </a:r>
                    <a:r>
                      <a:rPr lang="en-US" sz="1400" baseline="30000"/>
                      <a:t>-0,1036288804x</a:t>
                    </a:r>
                    <a:r>
                      <a:rPr lang="en-US" sz="1400" baseline="0"/>
                      <a:t/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0,9997249122</a:t>
                    </a:r>
                    <a:endParaRPr lang="en-US" sz="1400"/>
                  </a:p>
                </c:rich>
              </c:tx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'ajuste exponencial solver'!$J$4:$J$693</c:f>
              <c:numCache>
                <c:formatCode>General</c:formatCode>
                <c:ptCount val="690"/>
                <c:pt idx="0">
                  <c:v>0</c:v>
                </c:pt>
                <c:pt idx="1">
                  <c:v>4.5254629585542716E-3</c:v>
                </c:pt>
                <c:pt idx="2">
                  <c:v>9.0509259243845008E-3</c:v>
                </c:pt>
                <c:pt idx="3">
                  <c:v>1.357638889021473E-2</c:v>
                </c:pt>
                <c:pt idx="4">
                  <c:v>1.8101851848769002E-2</c:v>
                </c:pt>
                <c:pt idx="5">
                  <c:v>2.2638888884102926E-2</c:v>
                </c:pt>
                <c:pt idx="6">
                  <c:v>2.7164351849933155E-2</c:v>
                </c:pt>
                <c:pt idx="7">
                  <c:v>3.1689814815763384E-2</c:v>
                </c:pt>
                <c:pt idx="8">
                  <c:v>3.6215277774317656E-2</c:v>
                </c:pt>
                <c:pt idx="9">
                  <c:v>4.0740740740147885E-2</c:v>
                </c:pt>
                <c:pt idx="10">
                  <c:v>4.5277777775481809E-2</c:v>
                </c:pt>
                <c:pt idx="11">
                  <c:v>4.9803240741312038E-2</c:v>
                </c:pt>
                <c:pt idx="12">
                  <c:v>5.4340277776645962E-2</c:v>
                </c:pt>
                <c:pt idx="13">
                  <c:v>5.8865740742476191E-2</c:v>
                </c:pt>
                <c:pt idx="14">
                  <c:v>6.1168981483206153E-2</c:v>
                </c:pt>
                <c:pt idx="15">
                  <c:v>6.7928240736364387E-2</c:v>
                </c:pt>
                <c:pt idx="16">
                  <c:v>7.2453703702194616E-2</c:v>
                </c:pt>
                <c:pt idx="17">
                  <c:v>7.4756944442924578E-2</c:v>
                </c:pt>
                <c:pt idx="18">
                  <c:v>8.1504629626579117E-2</c:v>
                </c:pt>
                <c:pt idx="19">
                  <c:v>8.6018518515629694E-2</c:v>
                </c:pt>
                <c:pt idx="20">
                  <c:v>9.0543981481459923E-2</c:v>
                </c:pt>
                <c:pt idx="21">
                  <c:v>9.5069444440014195E-2</c:v>
                </c:pt>
                <c:pt idx="22">
                  <c:v>9.9594907405844424E-2</c:v>
                </c:pt>
                <c:pt idx="23">
                  <c:v>0.10413194444117835</c:v>
                </c:pt>
                <c:pt idx="24">
                  <c:v>0.10865740740700858</c:v>
                </c:pt>
                <c:pt idx="25">
                  <c:v>0.11318287036556285</c:v>
                </c:pt>
                <c:pt idx="26">
                  <c:v>0.11770833333139308</c:v>
                </c:pt>
                <c:pt idx="27">
                  <c:v>0.12223379629722331</c:v>
                </c:pt>
                <c:pt idx="28">
                  <c:v>0.12674768518627388</c:v>
                </c:pt>
                <c:pt idx="29">
                  <c:v>0.13127314814482816</c:v>
                </c:pt>
                <c:pt idx="30">
                  <c:v>1.7171643518522615</c:v>
                </c:pt>
                <c:pt idx="31">
                  <c:v>1.7218402777725714</c:v>
                </c:pt>
                <c:pt idx="32">
                  <c:v>1.7265162037001573</c:v>
                </c:pt>
                <c:pt idx="33">
                  <c:v>1.7311921296277433</c:v>
                </c:pt>
                <c:pt idx="34">
                  <c:v>1.7358564814785495</c:v>
                </c:pt>
                <c:pt idx="35">
                  <c:v>1.7405324074061355</c:v>
                </c:pt>
                <c:pt idx="36">
                  <c:v>1.7452083333337214</c:v>
                </c:pt>
                <c:pt idx="37">
                  <c:v>1.7498726851845277</c:v>
                </c:pt>
                <c:pt idx="38">
                  <c:v>1.7545486111121136</c:v>
                </c:pt>
                <c:pt idx="39">
                  <c:v>1.7592245370324235</c:v>
                </c:pt>
                <c:pt idx="40">
                  <c:v>1.7639120370367891</c:v>
                </c:pt>
                <c:pt idx="41">
                  <c:v>1.768587962964375</c:v>
                </c:pt>
                <c:pt idx="42">
                  <c:v>1.773263888884685</c:v>
                </c:pt>
                <c:pt idx="43">
                  <c:v>1.7779282407354913</c:v>
                </c:pt>
                <c:pt idx="44">
                  <c:v>1.7802430555530009</c:v>
                </c:pt>
                <c:pt idx="45">
                  <c:v>1.7872916666674428</c:v>
                </c:pt>
                <c:pt idx="46">
                  <c:v>1.7919675925877527</c:v>
                </c:pt>
                <c:pt idx="47">
                  <c:v>1.7942708333284827</c:v>
                </c:pt>
                <c:pt idx="48">
                  <c:v>1.8013194444429246</c:v>
                </c:pt>
                <c:pt idx="49">
                  <c:v>1.8059953703705105</c:v>
                </c:pt>
                <c:pt idx="50">
                  <c:v>1.8106712962908205</c:v>
                </c:pt>
                <c:pt idx="51">
                  <c:v>1.8153472222184064</c:v>
                </c:pt>
                <c:pt idx="52">
                  <c:v>1.8200115740692127</c:v>
                </c:pt>
                <c:pt idx="53">
                  <c:v>1.8246874999967986</c:v>
                </c:pt>
                <c:pt idx="54">
                  <c:v>1.8293750000011642</c:v>
                </c:pt>
                <c:pt idx="55">
                  <c:v>1.8340509259214741</c:v>
                </c:pt>
                <c:pt idx="56">
                  <c:v>1.83872685184906</c:v>
                </c:pt>
                <c:pt idx="57">
                  <c:v>1.8434143518534256</c:v>
                </c:pt>
                <c:pt idx="58">
                  <c:v>1.8481134259272949</c:v>
                </c:pt>
                <c:pt idx="59">
                  <c:v>1.8527893518476048</c:v>
                </c:pt>
                <c:pt idx="60">
                  <c:v>1.8732060185138835</c:v>
                </c:pt>
                <c:pt idx="61">
                  <c:v>1.8778819444414694</c:v>
                </c:pt>
                <c:pt idx="62">
                  <c:v>1.8825578703690553</c:v>
                </c:pt>
                <c:pt idx="63">
                  <c:v>1.8872222222198616</c:v>
                </c:pt>
                <c:pt idx="64">
                  <c:v>1.8919097222169512</c:v>
                </c:pt>
                <c:pt idx="65">
                  <c:v>1.8965856481445371</c:v>
                </c:pt>
                <c:pt idx="66">
                  <c:v>1.901261574072123</c:v>
                </c:pt>
                <c:pt idx="67">
                  <c:v>1.905937499999709</c:v>
                </c:pt>
                <c:pt idx="68">
                  <c:v>1.9106249999967986</c:v>
                </c:pt>
                <c:pt idx="69">
                  <c:v>1.9152893518476048</c:v>
                </c:pt>
                <c:pt idx="70">
                  <c:v>1.9199537036984111</c:v>
                </c:pt>
                <c:pt idx="71">
                  <c:v>1.9246180555564933</c:v>
                </c:pt>
                <c:pt idx="72">
                  <c:v>1.929305555553583</c:v>
                </c:pt>
                <c:pt idx="73">
                  <c:v>1.9339699074043892</c:v>
                </c:pt>
                <c:pt idx="74">
                  <c:v>1.9362847222218988</c:v>
                </c:pt>
                <c:pt idx="75">
                  <c:v>1.9433217592595611</c:v>
                </c:pt>
                <c:pt idx="76">
                  <c:v>1.947997685179871</c:v>
                </c:pt>
                <c:pt idx="77">
                  <c:v>1.9503124999973807</c:v>
                </c:pt>
                <c:pt idx="78">
                  <c:v>1.9573495370350429</c:v>
                </c:pt>
                <c:pt idx="79">
                  <c:v>1.9620254629626288</c:v>
                </c:pt>
                <c:pt idx="80">
                  <c:v>1.9666898148134351</c:v>
                </c:pt>
                <c:pt idx="81">
                  <c:v>1.971365740741021</c:v>
                </c:pt>
                <c:pt idx="82">
                  <c:v>1.9760300925918273</c:v>
                </c:pt>
                <c:pt idx="83">
                  <c:v>1.9807175925889169</c:v>
                </c:pt>
                <c:pt idx="84">
                  <c:v>1.9853935185165028</c:v>
                </c:pt>
                <c:pt idx="85">
                  <c:v>1.9900694444440887</c:v>
                </c:pt>
                <c:pt idx="86">
                  <c:v>1.9947453703716747</c:v>
                </c:pt>
                <c:pt idx="87">
                  <c:v>1.9994097222224809</c:v>
                </c:pt>
                <c:pt idx="88">
                  <c:v>2.0040856481427909</c:v>
                </c:pt>
                <c:pt idx="89">
                  <c:v>2.0087615740703768</c:v>
                </c:pt>
                <c:pt idx="90">
                  <c:v>2.8851736111100763</c:v>
                </c:pt>
                <c:pt idx="91">
                  <c:v>2.8898495370376622</c:v>
                </c:pt>
                <c:pt idx="92">
                  <c:v>2.8945254629579722</c:v>
                </c:pt>
                <c:pt idx="93">
                  <c:v>2.8992013888855581</c:v>
                </c:pt>
                <c:pt idx="94">
                  <c:v>2.903877314813144</c:v>
                </c:pt>
                <c:pt idx="95">
                  <c:v>2.9085416666639503</c:v>
                </c:pt>
                <c:pt idx="96">
                  <c:v>2.9132291666683159</c:v>
                </c:pt>
                <c:pt idx="97">
                  <c:v>2.9178935185191222</c:v>
                </c:pt>
                <c:pt idx="98">
                  <c:v>2.9225694444394321</c:v>
                </c:pt>
                <c:pt idx="99">
                  <c:v>2.9272337962975143</c:v>
                </c:pt>
                <c:pt idx="100">
                  <c:v>2.9318981481483206</c:v>
                </c:pt>
                <c:pt idx="101">
                  <c:v>2.9365856481454102</c:v>
                </c:pt>
                <c:pt idx="102">
                  <c:v>2.9412499999962165</c:v>
                </c:pt>
                <c:pt idx="103">
                  <c:v>2.9459375000005821</c:v>
                </c:pt>
                <c:pt idx="104">
                  <c:v>2.948240740741312</c:v>
                </c:pt>
                <c:pt idx="105">
                  <c:v>2.9552777777789743</c:v>
                </c:pt>
                <c:pt idx="106">
                  <c:v>2.9599652777760639</c:v>
                </c:pt>
                <c:pt idx="107">
                  <c:v>2.9622569444400142</c:v>
                </c:pt>
                <c:pt idx="108">
                  <c:v>2.9692939814776764</c:v>
                </c:pt>
                <c:pt idx="109">
                  <c:v>2.9739699074052623</c:v>
                </c:pt>
                <c:pt idx="110">
                  <c:v>2.9786342592560686</c:v>
                </c:pt>
                <c:pt idx="111">
                  <c:v>2.9833101851836545</c:v>
                </c:pt>
                <c:pt idx="112">
                  <c:v>2.9879861111112405</c:v>
                </c:pt>
                <c:pt idx="113">
                  <c:v>2.9926620370315504</c:v>
                </c:pt>
                <c:pt idx="114">
                  <c:v>2.9973379629591363</c:v>
                </c:pt>
                <c:pt idx="115">
                  <c:v>3.0020138888867223</c:v>
                </c:pt>
                <c:pt idx="116">
                  <c:v>3.0066782407375285</c:v>
                </c:pt>
                <c:pt idx="117">
                  <c:v>3.0113425925883348</c:v>
                </c:pt>
                <c:pt idx="118">
                  <c:v>3.0160185185159207</c:v>
                </c:pt>
                <c:pt idx="119">
                  <c:v>3.020682870366727</c:v>
                </c:pt>
                <c:pt idx="120">
                  <c:v>4.1012384259229293</c:v>
                </c:pt>
                <c:pt idx="121">
                  <c:v>4.1059143518505152</c:v>
                </c:pt>
                <c:pt idx="122">
                  <c:v>4.1106018518476048</c:v>
                </c:pt>
                <c:pt idx="123">
                  <c:v>4.1152777777751908</c:v>
                </c:pt>
                <c:pt idx="124">
                  <c:v>4.1199537037027767</c:v>
                </c:pt>
                <c:pt idx="125">
                  <c:v>4.124618055553583</c:v>
                </c:pt>
                <c:pt idx="126">
                  <c:v>4.1292939814811689</c:v>
                </c:pt>
                <c:pt idx="127">
                  <c:v>4.1339699074087548</c:v>
                </c:pt>
                <c:pt idx="128">
                  <c:v>4.1386342592595611</c:v>
                </c:pt>
                <c:pt idx="129">
                  <c:v>4.1432986111103673</c:v>
                </c:pt>
                <c:pt idx="130">
                  <c:v>4.147986111107457</c:v>
                </c:pt>
                <c:pt idx="131">
                  <c:v>4.1526504629582632</c:v>
                </c:pt>
                <c:pt idx="132">
                  <c:v>4.1573263888858492</c:v>
                </c:pt>
                <c:pt idx="133">
                  <c:v>4.1620023148134351</c:v>
                </c:pt>
                <c:pt idx="134">
                  <c:v>4.1643171296309447</c:v>
                </c:pt>
                <c:pt idx="135">
                  <c:v>4.1713657407381106</c:v>
                </c:pt>
                <c:pt idx="136">
                  <c:v>4.1760300925889169</c:v>
                </c:pt>
                <c:pt idx="137">
                  <c:v>4.1783449074064265</c:v>
                </c:pt>
                <c:pt idx="138">
                  <c:v>4.1853819444440887</c:v>
                </c:pt>
                <c:pt idx="139">
                  <c:v>4.1900694444411783</c:v>
                </c:pt>
                <c:pt idx="140">
                  <c:v>4.1947453703687643</c:v>
                </c:pt>
                <c:pt idx="141">
                  <c:v>4.1994212962963502</c:v>
                </c:pt>
                <c:pt idx="142">
                  <c:v>4.2040856481471565</c:v>
                </c:pt>
                <c:pt idx="143">
                  <c:v>4.2087499999979627</c:v>
                </c:pt>
                <c:pt idx="144">
                  <c:v>4.2134259259255487</c:v>
                </c:pt>
                <c:pt idx="145">
                  <c:v>4.2180902777763549</c:v>
                </c:pt>
                <c:pt idx="146">
                  <c:v>4.2227662037039408</c:v>
                </c:pt>
                <c:pt idx="147">
                  <c:v>4.2274421296242508</c:v>
                </c:pt>
                <c:pt idx="148">
                  <c:v>4.232106481482333</c:v>
                </c:pt>
                <c:pt idx="149">
                  <c:v>4.236782407402643</c:v>
                </c:pt>
                <c:pt idx="150">
                  <c:v>5.8822800925918273</c:v>
                </c:pt>
                <c:pt idx="151">
                  <c:v>5.8869444444426335</c:v>
                </c:pt>
                <c:pt idx="152">
                  <c:v>5.8915972222239361</c:v>
                </c:pt>
                <c:pt idx="153">
                  <c:v>5.8962615740747424</c:v>
                </c:pt>
                <c:pt idx="154">
                  <c:v>5.9009259259255487</c:v>
                </c:pt>
                <c:pt idx="155">
                  <c:v>5.9056018518531346</c:v>
                </c:pt>
                <c:pt idx="156">
                  <c:v>5.9102662037039408</c:v>
                </c:pt>
                <c:pt idx="157">
                  <c:v>5.9149421296242508</c:v>
                </c:pt>
                <c:pt idx="158">
                  <c:v>5.919606481482333</c:v>
                </c:pt>
                <c:pt idx="159">
                  <c:v>5.924282407402643</c:v>
                </c:pt>
                <c:pt idx="160">
                  <c:v>5.9289467592607252</c:v>
                </c:pt>
                <c:pt idx="161">
                  <c:v>5.9336111111115315</c:v>
                </c:pt>
                <c:pt idx="162">
                  <c:v>5.9382754629623378</c:v>
                </c:pt>
                <c:pt idx="163">
                  <c:v>5.9429629629594274</c:v>
                </c:pt>
                <c:pt idx="164">
                  <c:v>5.9452662037001573</c:v>
                </c:pt>
                <c:pt idx="165">
                  <c:v>5.9523032407378196</c:v>
                </c:pt>
                <c:pt idx="166">
                  <c:v>5.9569791666654055</c:v>
                </c:pt>
                <c:pt idx="167">
                  <c:v>5.9592939814829151</c:v>
                </c:pt>
                <c:pt idx="168">
                  <c:v>5.9663310185133014</c:v>
                </c:pt>
                <c:pt idx="169">
                  <c:v>5.9709953703713836</c:v>
                </c:pt>
                <c:pt idx="170">
                  <c:v>5.9756712962916936</c:v>
                </c:pt>
                <c:pt idx="171">
                  <c:v>5.9803472222192795</c:v>
                </c:pt>
                <c:pt idx="172">
                  <c:v>5.9850115740700858</c:v>
                </c:pt>
                <c:pt idx="173">
                  <c:v>5.9896874999976717</c:v>
                </c:pt>
                <c:pt idx="174">
                  <c:v>5.9943634259252576</c:v>
                </c:pt>
                <c:pt idx="175">
                  <c:v>5.9990277777760639</c:v>
                </c:pt>
                <c:pt idx="176">
                  <c:v>6.0037037037036498</c:v>
                </c:pt>
                <c:pt idx="177">
                  <c:v>6.0083680555544561</c:v>
                </c:pt>
                <c:pt idx="178">
                  <c:v>6.0130555555515457</c:v>
                </c:pt>
                <c:pt idx="179">
                  <c:v>6.017719907402352</c:v>
                </c:pt>
                <c:pt idx="180">
                  <c:v>7.7859143518508063</c:v>
                </c:pt>
                <c:pt idx="181">
                  <c:v>7.7905787037016125</c:v>
                </c:pt>
                <c:pt idx="182">
                  <c:v>7.7952430555524188</c:v>
                </c:pt>
                <c:pt idx="183">
                  <c:v>7.7999074074032251</c:v>
                </c:pt>
                <c:pt idx="184">
                  <c:v>7.8045601851845277</c:v>
                </c:pt>
                <c:pt idx="185">
                  <c:v>7.8092245370353339</c:v>
                </c:pt>
                <c:pt idx="186">
                  <c:v>7.8139004629629198</c:v>
                </c:pt>
                <c:pt idx="187">
                  <c:v>7.8185532407369465</c:v>
                </c:pt>
                <c:pt idx="188">
                  <c:v>7.823206018518249</c:v>
                </c:pt>
                <c:pt idx="189">
                  <c:v>7.827881944445835</c:v>
                </c:pt>
                <c:pt idx="190">
                  <c:v>7.8325462962966412</c:v>
                </c:pt>
                <c:pt idx="191">
                  <c:v>7.8371990740706678</c:v>
                </c:pt>
                <c:pt idx="192">
                  <c:v>7.8418749999982538</c:v>
                </c:pt>
                <c:pt idx="193">
                  <c:v>7.84653935184906</c:v>
                </c:pt>
                <c:pt idx="194">
                  <c:v>7.84884259258979</c:v>
                </c:pt>
                <c:pt idx="195">
                  <c:v>7.8558449074043892</c:v>
                </c:pt>
                <c:pt idx="196">
                  <c:v>7.8605208333319752</c:v>
                </c:pt>
                <c:pt idx="197">
                  <c:v>7.8628240740727051</c:v>
                </c:pt>
                <c:pt idx="198">
                  <c:v>7.8698495370335877</c:v>
                </c:pt>
                <c:pt idx="199">
                  <c:v>7.874513888884394</c:v>
                </c:pt>
                <c:pt idx="200">
                  <c:v>7.8791898148119799</c:v>
                </c:pt>
                <c:pt idx="201">
                  <c:v>7.8838541666627862</c:v>
                </c:pt>
                <c:pt idx="202">
                  <c:v>7.8885069444440887</c:v>
                </c:pt>
                <c:pt idx="203">
                  <c:v>7.8931828703716747</c:v>
                </c:pt>
                <c:pt idx="204">
                  <c:v>7.8978472222224809</c:v>
                </c:pt>
                <c:pt idx="205">
                  <c:v>7.9025231481427909</c:v>
                </c:pt>
                <c:pt idx="206">
                  <c:v>7.9071875000008731</c:v>
                </c:pt>
                <c:pt idx="207">
                  <c:v>7.9118634259211831</c:v>
                </c:pt>
                <c:pt idx="208">
                  <c:v>7.9165277777792653</c:v>
                </c:pt>
                <c:pt idx="209">
                  <c:v>7.9211921296300716</c:v>
                </c:pt>
                <c:pt idx="210">
                  <c:v>12.73667824074073</c:v>
                </c:pt>
                <c:pt idx="211">
                  <c:v>12.741342592591536</c:v>
                </c:pt>
                <c:pt idx="212">
                  <c:v>12.745995370365563</c:v>
                </c:pt>
                <c:pt idx="213">
                  <c:v>12.750648148146865</c:v>
                </c:pt>
                <c:pt idx="214">
                  <c:v>12.755300925920892</c:v>
                </c:pt>
                <c:pt idx="215">
                  <c:v>12.759976851848478</c:v>
                </c:pt>
                <c:pt idx="216">
                  <c:v>12.764629629629781</c:v>
                </c:pt>
                <c:pt idx="217">
                  <c:v>12.769293981480587</c:v>
                </c:pt>
                <c:pt idx="218">
                  <c:v>12.773946759254613</c:v>
                </c:pt>
                <c:pt idx="219">
                  <c:v>12.778611111112696</c:v>
                </c:pt>
                <c:pt idx="220">
                  <c:v>12.783263888886722</c:v>
                </c:pt>
                <c:pt idx="221">
                  <c:v>12.787916666668025</c:v>
                </c:pt>
                <c:pt idx="222">
                  <c:v>12.792569444442051</c:v>
                </c:pt>
                <c:pt idx="223">
                  <c:v>12.797222222223354</c:v>
                </c:pt>
                <c:pt idx="224">
                  <c:v>12.799513888887304</c:v>
                </c:pt>
                <c:pt idx="225">
                  <c:v>12.806516203701904</c:v>
                </c:pt>
                <c:pt idx="226">
                  <c:v>12.811168981483206</c:v>
                </c:pt>
                <c:pt idx="227">
                  <c:v>12.813460648147156</c:v>
                </c:pt>
                <c:pt idx="228">
                  <c:v>12.820474537038535</c:v>
                </c:pt>
                <c:pt idx="229">
                  <c:v>12.825138888889342</c:v>
                </c:pt>
                <c:pt idx="230">
                  <c:v>12.829791666663368</c:v>
                </c:pt>
                <c:pt idx="231">
                  <c:v>12.834444444444671</c:v>
                </c:pt>
                <c:pt idx="232">
                  <c:v>12.839097222218697</c:v>
                </c:pt>
                <c:pt idx="233">
                  <c:v>12.84375</c:v>
                </c:pt>
                <c:pt idx="234">
                  <c:v>12.848414351850806</c:v>
                </c:pt>
                <c:pt idx="235">
                  <c:v>12.853067129624833</c:v>
                </c:pt>
                <c:pt idx="236">
                  <c:v>12.857731481482915</c:v>
                </c:pt>
                <c:pt idx="237">
                  <c:v>12.862384259256942</c:v>
                </c:pt>
                <c:pt idx="238">
                  <c:v>12.867037037038244</c:v>
                </c:pt>
                <c:pt idx="239">
                  <c:v>12.871689814812271</c:v>
                </c:pt>
                <c:pt idx="240">
                  <c:v>12.935162037036207</c:v>
                </c:pt>
                <c:pt idx="241">
                  <c:v>12.939826388887013</c:v>
                </c:pt>
                <c:pt idx="242">
                  <c:v>12.944479166668316</c:v>
                </c:pt>
                <c:pt idx="243">
                  <c:v>12.949131944442343</c:v>
                </c:pt>
                <c:pt idx="244">
                  <c:v>12.953796296293149</c:v>
                </c:pt>
                <c:pt idx="245">
                  <c:v>12.958449074074451</c:v>
                </c:pt>
                <c:pt idx="246">
                  <c:v>12.963113425925258</c:v>
                </c:pt>
                <c:pt idx="247">
                  <c:v>12.967766203699284</c:v>
                </c:pt>
                <c:pt idx="248">
                  <c:v>12.972418981480587</c:v>
                </c:pt>
                <c:pt idx="249">
                  <c:v>12.977071759254613</c:v>
                </c:pt>
                <c:pt idx="250">
                  <c:v>12.981724537035916</c:v>
                </c:pt>
                <c:pt idx="251">
                  <c:v>12.986388888886722</c:v>
                </c:pt>
                <c:pt idx="252">
                  <c:v>12.991053240737529</c:v>
                </c:pt>
                <c:pt idx="253">
                  <c:v>12.995706018518831</c:v>
                </c:pt>
                <c:pt idx="254">
                  <c:v>12.998009259259561</c:v>
                </c:pt>
                <c:pt idx="255">
                  <c:v>13.00501157407416</c:v>
                </c:pt>
                <c:pt idx="256">
                  <c:v>13.009675925924967</c:v>
                </c:pt>
                <c:pt idx="257">
                  <c:v>13.011967592588917</c:v>
                </c:pt>
                <c:pt idx="258">
                  <c:v>13.018981481480296</c:v>
                </c:pt>
                <c:pt idx="259">
                  <c:v>13.023634259254322</c:v>
                </c:pt>
                <c:pt idx="260">
                  <c:v>13.028287037035625</c:v>
                </c:pt>
                <c:pt idx="261">
                  <c:v>13.032951388886431</c:v>
                </c:pt>
                <c:pt idx="262">
                  <c:v>13.037615740737238</c:v>
                </c:pt>
                <c:pt idx="263">
                  <c:v>13.04226851851854</c:v>
                </c:pt>
                <c:pt idx="264">
                  <c:v>13.046921296292567</c:v>
                </c:pt>
                <c:pt idx="265">
                  <c:v>13.051574074073869</c:v>
                </c:pt>
                <c:pt idx="266">
                  <c:v>13.056226851847896</c:v>
                </c:pt>
                <c:pt idx="267">
                  <c:v>13.060879629629198</c:v>
                </c:pt>
                <c:pt idx="268">
                  <c:v>13.065532407403225</c:v>
                </c:pt>
                <c:pt idx="269">
                  <c:v>13.070173611107748</c:v>
                </c:pt>
                <c:pt idx="270">
                  <c:v>13.715092592588917</c:v>
                </c:pt>
                <c:pt idx="271">
                  <c:v>13.719745370370219</c:v>
                </c:pt>
                <c:pt idx="272">
                  <c:v>13.724398148144246</c:v>
                </c:pt>
                <c:pt idx="273">
                  <c:v>13.729062499995052</c:v>
                </c:pt>
                <c:pt idx="274">
                  <c:v>13.733715277776355</c:v>
                </c:pt>
                <c:pt idx="275">
                  <c:v>13.738368055550382</c:v>
                </c:pt>
                <c:pt idx="276">
                  <c:v>13.743009259254904</c:v>
                </c:pt>
                <c:pt idx="277">
                  <c:v>13.747673611105711</c:v>
                </c:pt>
                <c:pt idx="278">
                  <c:v>13.752326388887013</c:v>
                </c:pt>
                <c:pt idx="279">
                  <c:v>13.756967592591536</c:v>
                </c:pt>
                <c:pt idx="280">
                  <c:v>13.761620370365563</c:v>
                </c:pt>
                <c:pt idx="281">
                  <c:v>13.766273148146865</c:v>
                </c:pt>
                <c:pt idx="282">
                  <c:v>13.770937499997672</c:v>
                </c:pt>
                <c:pt idx="283">
                  <c:v>13.775578703702195</c:v>
                </c:pt>
                <c:pt idx="284">
                  <c:v>13.777870370366145</c:v>
                </c:pt>
                <c:pt idx="285">
                  <c:v>13.784872685180744</c:v>
                </c:pt>
                <c:pt idx="286">
                  <c:v>13.789525462962047</c:v>
                </c:pt>
                <c:pt idx="287">
                  <c:v>13.791817129625997</c:v>
                </c:pt>
                <c:pt idx="288">
                  <c:v>13.798831018517376</c:v>
                </c:pt>
                <c:pt idx="289">
                  <c:v>13.803483796291403</c:v>
                </c:pt>
                <c:pt idx="290">
                  <c:v>13.808124999995925</c:v>
                </c:pt>
                <c:pt idx="291">
                  <c:v>13.812777777777228</c:v>
                </c:pt>
                <c:pt idx="292">
                  <c:v>13.817430555551255</c:v>
                </c:pt>
                <c:pt idx="293">
                  <c:v>13.822094907402061</c:v>
                </c:pt>
                <c:pt idx="294">
                  <c:v>13.826747685183364</c:v>
                </c:pt>
                <c:pt idx="295">
                  <c:v>13.831400462964666</c:v>
                </c:pt>
                <c:pt idx="296">
                  <c:v>13.836041666661913</c:v>
                </c:pt>
                <c:pt idx="297">
                  <c:v>13.840694444443216</c:v>
                </c:pt>
                <c:pt idx="298">
                  <c:v>13.845347222217242</c:v>
                </c:pt>
                <c:pt idx="299">
                  <c:v>13.850011574075324</c:v>
                </c:pt>
                <c:pt idx="300">
                  <c:v>13.879768518519995</c:v>
                </c:pt>
                <c:pt idx="301">
                  <c:v>13.884421296294022</c:v>
                </c:pt>
                <c:pt idx="302">
                  <c:v>13.889074074075324</c:v>
                </c:pt>
                <c:pt idx="303">
                  <c:v>13.893726851849351</c:v>
                </c:pt>
                <c:pt idx="304">
                  <c:v>13.898391203700157</c:v>
                </c:pt>
                <c:pt idx="305">
                  <c:v>13.90304398148146</c:v>
                </c:pt>
                <c:pt idx="306">
                  <c:v>13.907696759255487</c:v>
                </c:pt>
                <c:pt idx="307">
                  <c:v>13.912349537036789</c:v>
                </c:pt>
                <c:pt idx="308">
                  <c:v>13.917002314810816</c:v>
                </c:pt>
                <c:pt idx="309">
                  <c:v>13.921666666661622</c:v>
                </c:pt>
                <c:pt idx="310">
                  <c:v>13.926319444442925</c:v>
                </c:pt>
                <c:pt idx="311">
                  <c:v>13.930972222216951</c:v>
                </c:pt>
                <c:pt idx="312">
                  <c:v>13.935636574075033</c:v>
                </c:pt>
                <c:pt idx="313">
                  <c:v>13.94028935184906</c:v>
                </c:pt>
                <c:pt idx="314">
                  <c:v>13.94258101851301</c:v>
                </c:pt>
                <c:pt idx="315">
                  <c:v>13.949583333334886</c:v>
                </c:pt>
                <c:pt idx="316">
                  <c:v>13.954224537032133</c:v>
                </c:pt>
                <c:pt idx="317">
                  <c:v>13.956527777772862</c:v>
                </c:pt>
                <c:pt idx="318">
                  <c:v>13.963541666664241</c:v>
                </c:pt>
                <c:pt idx="319">
                  <c:v>13.968194444445544</c:v>
                </c:pt>
                <c:pt idx="320">
                  <c:v>13.972847222219571</c:v>
                </c:pt>
                <c:pt idx="321">
                  <c:v>13.977534722223936</c:v>
                </c:pt>
                <c:pt idx="322">
                  <c:v>13.982187499997963</c:v>
                </c:pt>
                <c:pt idx="323">
                  <c:v>13.986840277779265</c:v>
                </c:pt>
                <c:pt idx="324">
                  <c:v>13.991493055553292</c:v>
                </c:pt>
                <c:pt idx="325">
                  <c:v>13.996145833334594</c:v>
                </c:pt>
                <c:pt idx="326">
                  <c:v>14.000787037031841</c:v>
                </c:pt>
                <c:pt idx="327">
                  <c:v>14.005451388889924</c:v>
                </c:pt>
                <c:pt idx="328">
                  <c:v>14.01010416666395</c:v>
                </c:pt>
                <c:pt idx="329">
                  <c:v>14.014768518514757</c:v>
                </c:pt>
                <c:pt idx="330">
                  <c:v>15.872349537035916</c:v>
                </c:pt>
                <c:pt idx="331">
                  <c:v>15.876990740740439</c:v>
                </c:pt>
                <c:pt idx="332">
                  <c:v>15.881655092591245</c:v>
                </c:pt>
                <c:pt idx="333">
                  <c:v>15.886296296295768</c:v>
                </c:pt>
                <c:pt idx="334">
                  <c:v>15.890949074069795</c:v>
                </c:pt>
                <c:pt idx="335">
                  <c:v>15.895601851851097</c:v>
                </c:pt>
                <c:pt idx="336">
                  <c:v>15.900254629625124</c:v>
                </c:pt>
                <c:pt idx="337">
                  <c:v>15.904884259260143</c:v>
                </c:pt>
                <c:pt idx="338">
                  <c:v>15.90953703703417</c:v>
                </c:pt>
                <c:pt idx="339">
                  <c:v>15.914189814815472</c:v>
                </c:pt>
                <c:pt idx="340">
                  <c:v>15.918842592589499</c:v>
                </c:pt>
                <c:pt idx="341">
                  <c:v>15.923495370370802</c:v>
                </c:pt>
                <c:pt idx="342">
                  <c:v>15.928136574075324</c:v>
                </c:pt>
                <c:pt idx="343">
                  <c:v>15.932789351849351</c:v>
                </c:pt>
                <c:pt idx="344">
                  <c:v>15.935092592590081</c:v>
                </c:pt>
                <c:pt idx="345">
                  <c:v>15.94209490740468</c:v>
                </c:pt>
                <c:pt idx="346">
                  <c:v>15.946736111109203</c:v>
                </c:pt>
                <c:pt idx="347">
                  <c:v>15.949027777773154</c:v>
                </c:pt>
                <c:pt idx="348">
                  <c:v>15.956030092587753</c:v>
                </c:pt>
                <c:pt idx="349">
                  <c:v>15.960682870369055</c:v>
                </c:pt>
                <c:pt idx="350">
                  <c:v>15.965335648143082</c:v>
                </c:pt>
                <c:pt idx="351">
                  <c:v>15.969976851847605</c:v>
                </c:pt>
                <c:pt idx="352">
                  <c:v>15.974629629628907</c:v>
                </c:pt>
                <c:pt idx="353">
                  <c:v>15.979282407402934</c:v>
                </c:pt>
                <c:pt idx="354">
                  <c:v>15.983935185184237</c:v>
                </c:pt>
                <c:pt idx="355">
                  <c:v>15.988587962958263</c:v>
                </c:pt>
                <c:pt idx="356">
                  <c:v>15.993240740739566</c:v>
                </c:pt>
                <c:pt idx="357">
                  <c:v>15.997893518513592</c:v>
                </c:pt>
                <c:pt idx="358">
                  <c:v>16.002534722218115</c:v>
                </c:pt>
                <c:pt idx="359">
                  <c:v>16.007187499999418</c:v>
                </c:pt>
                <c:pt idx="360">
                  <c:v>16.031076388884685</c:v>
                </c:pt>
                <c:pt idx="361">
                  <c:v>16.035717592589208</c:v>
                </c:pt>
                <c:pt idx="362">
                  <c:v>16.04037037037051</c:v>
                </c:pt>
                <c:pt idx="363">
                  <c:v>16.045023148144537</c:v>
                </c:pt>
                <c:pt idx="364">
                  <c:v>16.04967592592584</c:v>
                </c:pt>
                <c:pt idx="365">
                  <c:v>16.054328703699866</c:v>
                </c:pt>
                <c:pt idx="366">
                  <c:v>16.058969907404389</c:v>
                </c:pt>
                <c:pt idx="367">
                  <c:v>16.063622685185692</c:v>
                </c:pt>
                <c:pt idx="368">
                  <c:v>16.068275462959718</c:v>
                </c:pt>
                <c:pt idx="369">
                  <c:v>16.072905092587462</c:v>
                </c:pt>
                <c:pt idx="370">
                  <c:v>16.077546296291985</c:v>
                </c:pt>
                <c:pt idx="371">
                  <c:v>16.082187499996508</c:v>
                </c:pt>
                <c:pt idx="372">
                  <c:v>16.08684027777781</c:v>
                </c:pt>
                <c:pt idx="373">
                  <c:v>16.091493055551837</c:v>
                </c:pt>
                <c:pt idx="374">
                  <c:v>16.093796296292567</c:v>
                </c:pt>
                <c:pt idx="375">
                  <c:v>16.100798611107166</c:v>
                </c:pt>
                <c:pt idx="376">
                  <c:v>16.105451388888469</c:v>
                </c:pt>
                <c:pt idx="377">
                  <c:v>16.107743055552419</c:v>
                </c:pt>
                <c:pt idx="378">
                  <c:v>16.114745370367018</c:v>
                </c:pt>
                <c:pt idx="379">
                  <c:v>16.119398148148321</c:v>
                </c:pt>
                <c:pt idx="380">
                  <c:v>16.124050925922347</c:v>
                </c:pt>
                <c:pt idx="381">
                  <c:v>16.12870370370365</c:v>
                </c:pt>
                <c:pt idx="382">
                  <c:v>16.133344907408173</c:v>
                </c:pt>
                <c:pt idx="383">
                  <c:v>16.137986111112696</c:v>
                </c:pt>
                <c:pt idx="384">
                  <c:v>16.142638888886722</c:v>
                </c:pt>
                <c:pt idx="385">
                  <c:v>16.147268518514466</c:v>
                </c:pt>
                <c:pt idx="386">
                  <c:v>16.151921296295768</c:v>
                </c:pt>
                <c:pt idx="387">
                  <c:v>16.156550925923511</c:v>
                </c:pt>
                <c:pt idx="388">
                  <c:v>16.161203703704814</c:v>
                </c:pt>
                <c:pt idx="389">
                  <c:v>16.165856481478841</c:v>
                </c:pt>
                <c:pt idx="390">
                  <c:v>16.722708333334594</c:v>
                </c:pt>
                <c:pt idx="391">
                  <c:v>16.727361111108621</c:v>
                </c:pt>
                <c:pt idx="392">
                  <c:v>16.732013888889924</c:v>
                </c:pt>
                <c:pt idx="393">
                  <c:v>16.736655092587171</c:v>
                </c:pt>
                <c:pt idx="394">
                  <c:v>16.741319444445253</c:v>
                </c:pt>
                <c:pt idx="395">
                  <c:v>16.745949074072996</c:v>
                </c:pt>
                <c:pt idx="396">
                  <c:v>16.750613425923802</c:v>
                </c:pt>
                <c:pt idx="397">
                  <c:v>16.755266203705105</c:v>
                </c:pt>
                <c:pt idx="398">
                  <c:v>16.759907407402352</c:v>
                </c:pt>
                <c:pt idx="399">
                  <c:v>16.764560185183655</c:v>
                </c:pt>
                <c:pt idx="400">
                  <c:v>16.769201388888177</c:v>
                </c:pt>
                <c:pt idx="401">
                  <c:v>16.7738425925927</c:v>
                </c:pt>
                <c:pt idx="402">
                  <c:v>16.778506944443507</c:v>
                </c:pt>
                <c:pt idx="403">
                  <c:v>16.78314814814803</c:v>
                </c:pt>
                <c:pt idx="404">
                  <c:v>16.78543981481198</c:v>
                </c:pt>
                <c:pt idx="405">
                  <c:v>16.792442129626579</c:v>
                </c:pt>
                <c:pt idx="406">
                  <c:v>16.797083333331102</c:v>
                </c:pt>
                <c:pt idx="407">
                  <c:v>16.799374999995052</c:v>
                </c:pt>
                <c:pt idx="408">
                  <c:v>16.806377314809652</c:v>
                </c:pt>
                <c:pt idx="409">
                  <c:v>16.811018518514175</c:v>
                </c:pt>
                <c:pt idx="410">
                  <c:v>16.815659722218697</c:v>
                </c:pt>
                <c:pt idx="411">
                  <c:v>16.820324074069504</c:v>
                </c:pt>
                <c:pt idx="412">
                  <c:v>16.824965277774027</c:v>
                </c:pt>
                <c:pt idx="413">
                  <c:v>16.829629629624833</c:v>
                </c:pt>
                <c:pt idx="414">
                  <c:v>16.834282407406135</c:v>
                </c:pt>
                <c:pt idx="415">
                  <c:v>16.838935185180162</c:v>
                </c:pt>
                <c:pt idx="416">
                  <c:v>16.843576388884685</c:v>
                </c:pt>
                <c:pt idx="417">
                  <c:v>16.848217592589208</c:v>
                </c:pt>
                <c:pt idx="418">
                  <c:v>16.85287037037051</c:v>
                </c:pt>
                <c:pt idx="419">
                  <c:v>16.857523148144537</c:v>
                </c:pt>
                <c:pt idx="420">
                  <c:v>19.957673611112114</c:v>
                </c:pt>
                <c:pt idx="421">
                  <c:v>19.962314814809361</c:v>
                </c:pt>
                <c:pt idx="422">
                  <c:v>19.966967592590663</c:v>
                </c:pt>
                <c:pt idx="423">
                  <c:v>19.971597222218406</c:v>
                </c:pt>
                <c:pt idx="424">
                  <c:v>19.976238425922929</c:v>
                </c:pt>
                <c:pt idx="425">
                  <c:v>19.980868055550673</c:v>
                </c:pt>
                <c:pt idx="426">
                  <c:v>19.985509259255196</c:v>
                </c:pt>
                <c:pt idx="427">
                  <c:v>19.990162037036498</c:v>
                </c:pt>
                <c:pt idx="428">
                  <c:v>19.994803240741021</c:v>
                </c:pt>
                <c:pt idx="429">
                  <c:v>19.999456018515048</c:v>
                </c:pt>
                <c:pt idx="430">
                  <c:v>20.004085648142791</c:v>
                </c:pt>
                <c:pt idx="431">
                  <c:v>20.008738425924093</c:v>
                </c:pt>
                <c:pt idx="432">
                  <c:v>20.013379629628616</c:v>
                </c:pt>
                <c:pt idx="433">
                  <c:v>20.018020833333139</c:v>
                </c:pt>
                <c:pt idx="434">
                  <c:v>20.020324074073869</c:v>
                </c:pt>
                <c:pt idx="435">
                  <c:v>20.027303240742185</c:v>
                </c:pt>
                <c:pt idx="436">
                  <c:v>20.031944444439432</c:v>
                </c:pt>
                <c:pt idx="437">
                  <c:v>20.034247685180162</c:v>
                </c:pt>
                <c:pt idx="438">
                  <c:v>20.041238425925258</c:v>
                </c:pt>
                <c:pt idx="439">
                  <c:v>20.045879629629781</c:v>
                </c:pt>
                <c:pt idx="440">
                  <c:v>20.050532407403807</c:v>
                </c:pt>
                <c:pt idx="441">
                  <c:v>20.05516203703155</c:v>
                </c:pt>
                <c:pt idx="442">
                  <c:v>20.059803240736073</c:v>
                </c:pt>
                <c:pt idx="443">
                  <c:v>20.064444444440596</c:v>
                </c:pt>
                <c:pt idx="444">
                  <c:v>20.069085648145119</c:v>
                </c:pt>
                <c:pt idx="445">
                  <c:v>20.073726851849642</c:v>
                </c:pt>
                <c:pt idx="446">
                  <c:v>20.078356481477385</c:v>
                </c:pt>
                <c:pt idx="447">
                  <c:v>20.082997685181908</c:v>
                </c:pt>
                <c:pt idx="448">
                  <c:v>20.087627314809652</c:v>
                </c:pt>
                <c:pt idx="449">
                  <c:v>20.092268518514175</c:v>
                </c:pt>
                <c:pt idx="450">
                  <c:v>20.307650462964375</c:v>
                </c:pt>
                <c:pt idx="451">
                  <c:v>20.312280092592118</c:v>
                </c:pt>
                <c:pt idx="452">
                  <c:v>20.316921296296641</c:v>
                </c:pt>
                <c:pt idx="453">
                  <c:v>20.321550925924385</c:v>
                </c:pt>
                <c:pt idx="454">
                  <c:v>20.326192129628907</c:v>
                </c:pt>
                <c:pt idx="455">
                  <c:v>20.33083333333343</c:v>
                </c:pt>
                <c:pt idx="456">
                  <c:v>20.335474537037953</c:v>
                </c:pt>
                <c:pt idx="457">
                  <c:v>20.340115740742476</c:v>
                </c:pt>
                <c:pt idx="458">
                  <c:v>20.344756944439723</c:v>
                </c:pt>
                <c:pt idx="459">
                  <c:v>20.349386574074742</c:v>
                </c:pt>
                <c:pt idx="460">
                  <c:v>20.354027777779265</c:v>
                </c:pt>
                <c:pt idx="461">
                  <c:v>20.358668981476512</c:v>
                </c:pt>
                <c:pt idx="462">
                  <c:v>20.363310185181035</c:v>
                </c:pt>
                <c:pt idx="463">
                  <c:v>20.367951388885558</c:v>
                </c:pt>
                <c:pt idx="464">
                  <c:v>20.370254629626288</c:v>
                </c:pt>
                <c:pt idx="465">
                  <c:v>20.377256944440887</c:v>
                </c:pt>
                <c:pt idx="466">
                  <c:v>20.38189814814541</c:v>
                </c:pt>
                <c:pt idx="467">
                  <c:v>20.38420138888614</c:v>
                </c:pt>
                <c:pt idx="468">
                  <c:v>20.391192129631236</c:v>
                </c:pt>
                <c:pt idx="469">
                  <c:v>20.395844907405262</c:v>
                </c:pt>
                <c:pt idx="470">
                  <c:v>20.400497685186565</c:v>
                </c:pt>
                <c:pt idx="471">
                  <c:v>20.405150462960592</c:v>
                </c:pt>
                <c:pt idx="472">
                  <c:v>20.409803240741894</c:v>
                </c:pt>
                <c:pt idx="473">
                  <c:v>20.414444444439141</c:v>
                </c:pt>
                <c:pt idx="474">
                  <c:v>20.41907407407416</c:v>
                </c:pt>
                <c:pt idx="475">
                  <c:v>20.423726851848187</c:v>
                </c:pt>
                <c:pt idx="476">
                  <c:v>20.428356481483206</c:v>
                </c:pt>
                <c:pt idx="477">
                  <c:v>20.432997685180453</c:v>
                </c:pt>
                <c:pt idx="478">
                  <c:v>20.437638888884976</c:v>
                </c:pt>
                <c:pt idx="479">
                  <c:v>20.442280092589499</c:v>
                </c:pt>
                <c:pt idx="480">
                  <c:v>20.718425925922929</c:v>
                </c:pt>
                <c:pt idx="481">
                  <c:v>20.723078703704232</c:v>
                </c:pt>
                <c:pt idx="482">
                  <c:v>20.727708333331975</c:v>
                </c:pt>
                <c:pt idx="483">
                  <c:v>20.732349537036498</c:v>
                </c:pt>
                <c:pt idx="484">
                  <c:v>20.737002314810525</c:v>
                </c:pt>
                <c:pt idx="485">
                  <c:v>20.741655092591827</c:v>
                </c:pt>
                <c:pt idx="486">
                  <c:v>20.74629629629635</c:v>
                </c:pt>
                <c:pt idx="487">
                  <c:v>20.750925925924093</c:v>
                </c:pt>
                <c:pt idx="488">
                  <c:v>20.755578703705396</c:v>
                </c:pt>
                <c:pt idx="489">
                  <c:v>20.760208333333139</c:v>
                </c:pt>
                <c:pt idx="490">
                  <c:v>20.764849537037662</c:v>
                </c:pt>
                <c:pt idx="491">
                  <c:v>20.769502314811689</c:v>
                </c:pt>
                <c:pt idx="492">
                  <c:v>20.774131944439432</c:v>
                </c:pt>
                <c:pt idx="493">
                  <c:v>20.778784722220735</c:v>
                </c:pt>
                <c:pt idx="494">
                  <c:v>20.781076388884685</c:v>
                </c:pt>
                <c:pt idx="495">
                  <c:v>20.788055555553001</c:v>
                </c:pt>
                <c:pt idx="496">
                  <c:v>20.792696759257524</c:v>
                </c:pt>
                <c:pt idx="497">
                  <c:v>20.794999999998254</c:v>
                </c:pt>
                <c:pt idx="498">
                  <c:v>20.80197916666657</c:v>
                </c:pt>
                <c:pt idx="499">
                  <c:v>20.806620370371093</c:v>
                </c:pt>
                <c:pt idx="500">
                  <c:v>20.811249999998836</c:v>
                </c:pt>
                <c:pt idx="501">
                  <c:v>20.815902777772862</c:v>
                </c:pt>
                <c:pt idx="502">
                  <c:v>20.820543981477385</c:v>
                </c:pt>
                <c:pt idx="503">
                  <c:v>20.825185185181908</c:v>
                </c:pt>
                <c:pt idx="504">
                  <c:v>20.829826388886431</c:v>
                </c:pt>
                <c:pt idx="505">
                  <c:v>20.834479166667734</c:v>
                </c:pt>
                <c:pt idx="506">
                  <c:v>20.839120370364981</c:v>
                </c:pt>
                <c:pt idx="507">
                  <c:v>20.84375</c:v>
                </c:pt>
                <c:pt idx="508">
                  <c:v>20.848379629627743</c:v>
                </c:pt>
                <c:pt idx="509">
                  <c:v>20.853009259255487</c:v>
                </c:pt>
                <c:pt idx="510">
                  <c:v>21.082083333334594</c:v>
                </c:pt>
                <c:pt idx="511">
                  <c:v>21.086712962962338</c:v>
                </c:pt>
                <c:pt idx="512">
                  <c:v>21.091354166666861</c:v>
                </c:pt>
                <c:pt idx="513">
                  <c:v>21.095995370371384</c:v>
                </c:pt>
                <c:pt idx="514">
                  <c:v>21.100636574068631</c:v>
                </c:pt>
                <c:pt idx="515">
                  <c:v>21.10526620370365</c:v>
                </c:pt>
                <c:pt idx="516">
                  <c:v>21.109907407408173</c:v>
                </c:pt>
                <c:pt idx="517">
                  <c:v>21.114548611112696</c:v>
                </c:pt>
                <c:pt idx="518">
                  <c:v>21.119201388886722</c:v>
                </c:pt>
                <c:pt idx="519">
                  <c:v>21.123831018514466</c:v>
                </c:pt>
                <c:pt idx="520">
                  <c:v>21.128472222218988</c:v>
                </c:pt>
                <c:pt idx="521">
                  <c:v>21.133113425923511</c:v>
                </c:pt>
                <c:pt idx="522">
                  <c:v>21.137766203704814</c:v>
                </c:pt>
                <c:pt idx="523">
                  <c:v>21.142395833332557</c:v>
                </c:pt>
                <c:pt idx="524">
                  <c:v>21.144699074073287</c:v>
                </c:pt>
                <c:pt idx="525">
                  <c:v>21.151689814811107</c:v>
                </c:pt>
                <c:pt idx="526">
                  <c:v>21.156342592592409</c:v>
                </c:pt>
                <c:pt idx="527">
                  <c:v>21.15863425925636</c:v>
                </c:pt>
                <c:pt idx="528">
                  <c:v>21.165613425924676</c:v>
                </c:pt>
                <c:pt idx="529">
                  <c:v>21.170254629629198</c:v>
                </c:pt>
                <c:pt idx="530">
                  <c:v>21.174895833333721</c:v>
                </c:pt>
                <c:pt idx="531">
                  <c:v>21.179537037038244</c:v>
                </c:pt>
                <c:pt idx="532">
                  <c:v>21.184189814812271</c:v>
                </c:pt>
                <c:pt idx="533">
                  <c:v>21.188831018516794</c:v>
                </c:pt>
                <c:pt idx="534">
                  <c:v>21.193472222221317</c:v>
                </c:pt>
                <c:pt idx="535">
                  <c:v>21.19811342592584</c:v>
                </c:pt>
                <c:pt idx="536">
                  <c:v>21.202754629630363</c:v>
                </c:pt>
                <c:pt idx="537">
                  <c:v>21.207395833334886</c:v>
                </c:pt>
                <c:pt idx="538">
                  <c:v>21.212037037032133</c:v>
                </c:pt>
                <c:pt idx="539">
                  <c:v>21.216678240736655</c:v>
                </c:pt>
                <c:pt idx="540">
                  <c:v>21.72203703703417</c:v>
                </c:pt>
                <c:pt idx="541">
                  <c:v>21.726678240738693</c:v>
                </c:pt>
                <c:pt idx="542">
                  <c:v>21.731307870366436</c:v>
                </c:pt>
                <c:pt idx="543">
                  <c:v>21.735949074070959</c:v>
                </c:pt>
                <c:pt idx="544">
                  <c:v>21.740590277775482</c:v>
                </c:pt>
                <c:pt idx="545">
                  <c:v>21.745231481480005</c:v>
                </c:pt>
                <c:pt idx="546">
                  <c:v>21.749872685184528</c:v>
                </c:pt>
                <c:pt idx="547">
                  <c:v>21.754513888889051</c:v>
                </c:pt>
                <c:pt idx="548">
                  <c:v>21.759155092593573</c:v>
                </c:pt>
                <c:pt idx="549">
                  <c:v>21.76379629629082</c:v>
                </c:pt>
                <c:pt idx="550">
                  <c:v>21.768437499995343</c:v>
                </c:pt>
                <c:pt idx="551">
                  <c:v>21.773078703699866</c:v>
                </c:pt>
                <c:pt idx="552">
                  <c:v>21.777719907404389</c:v>
                </c:pt>
                <c:pt idx="553">
                  <c:v>21.782361111108912</c:v>
                </c:pt>
                <c:pt idx="554">
                  <c:v>21.784664351849642</c:v>
                </c:pt>
                <c:pt idx="555">
                  <c:v>21.791643518517958</c:v>
                </c:pt>
                <c:pt idx="556">
                  <c:v>21.796273148145701</c:v>
                </c:pt>
                <c:pt idx="557">
                  <c:v>21.798564814809652</c:v>
                </c:pt>
                <c:pt idx="558">
                  <c:v>21.805555555554747</c:v>
                </c:pt>
                <c:pt idx="559">
                  <c:v>21.81019675925927</c:v>
                </c:pt>
                <c:pt idx="560">
                  <c:v>21.814826388887013</c:v>
                </c:pt>
                <c:pt idx="561">
                  <c:v>21.819467592591536</c:v>
                </c:pt>
                <c:pt idx="562">
                  <c:v>21.824108796296059</c:v>
                </c:pt>
                <c:pt idx="563">
                  <c:v>21.828738425923802</c:v>
                </c:pt>
                <c:pt idx="564">
                  <c:v>21.833379629628325</c:v>
                </c:pt>
                <c:pt idx="565">
                  <c:v>21.838009259256069</c:v>
                </c:pt>
                <c:pt idx="566">
                  <c:v>21.842650462960592</c:v>
                </c:pt>
                <c:pt idx="567">
                  <c:v>21.847280092588335</c:v>
                </c:pt>
                <c:pt idx="568">
                  <c:v>21.851921296292858</c:v>
                </c:pt>
                <c:pt idx="569">
                  <c:v>21.856562499997381</c:v>
                </c:pt>
                <c:pt idx="570">
                  <c:v>21.870486111110949</c:v>
                </c:pt>
                <c:pt idx="571">
                  <c:v>21.875127314815472</c:v>
                </c:pt>
                <c:pt idx="572">
                  <c:v>21.879768518519995</c:v>
                </c:pt>
                <c:pt idx="573">
                  <c:v>21.884409722217242</c:v>
                </c:pt>
                <c:pt idx="574">
                  <c:v>21.889050925921765</c:v>
                </c:pt>
                <c:pt idx="575">
                  <c:v>21.893692129626288</c:v>
                </c:pt>
                <c:pt idx="576">
                  <c:v>21.898321759254031</c:v>
                </c:pt>
                <c:pt idx="577">
                  <c:v>21.902962962958554</c:v>
                </c:pt>
                <c:pt idx="578">
                  <c:v>21.907604166663077</c:v>
                </c:pt>
                <c:pt idx="579">
                  <c:v>21.912268518513883</c:v>
                </c:pt>
                <c:pt idx="580">
                  <c:v>21.916898148148903</c:v>
                </c:pt>
                <c:pt idx="581">
                  <c:v>21.921539351853426</c:v>
                </c:pt>
                <c:pt idx="582">
                  <c:v>21.926192129627452</c:v>
                </c:pt>
                <c:pt idx="583">
                  <c:v>21.930821759255196</c:v>
                </c:pt>
                <c:pt idx="584">
                  <c:v>21.933124999995925</c:v>
                </c:pt>
                <c:pt idx="585">
                  <c:v>21.940092592587462</c:v>
                </c:pt>
                <c:pt idx="586">
                  <c:v>21.944733796291985</c:v>
                </c:pt>
                <c:pt idx="587">
                  <c:v>21.947025462963211</c:v>
                </c:pt>
                <c:pt idx="588">
                  <c:v>21.954004629624251</c:v>
                </c:pt>
                <c:pt idx="589">
                  <c:v>21.958645833328774</c:v>
                </c:pt>
                <c:pt idx="590">
                  <c:v>21.963275462963793</c:v>
                </c:pt>
                <c:pt idx="591">
                  <c:v>21.967916666668316</c:v>
                </c:pt>
                <c:pt idx="592">
                  <c:v>21.972557870365563</c:v>
                </c:pt>
                <c:pt idx="593">
                  <c:v>21.977199074070086</c:v>
                </c:pt>
                <c:pt idx="594">
                  <c:v>21.981840277774609</c:v>
                </c:pt>
                <c:pt idx="595">
                  <c:v>21.986469907402352</c:v>
                </c:pt>
                <c:pt idx="596">
                  <c:v>21.991111111106875</c:v>
                </c:pt>
                <c:pt idx="597">
                  <c:v>21.995752314811398</c:v>
                </c:pt>
                <c:pt idx="598">
                  <c:v>22.000381944439141</c:v>
                </c:pt>
                <c:pt idx="599">
                  <c:v>22.005023148143664</c:v>
                </c:pt>
                <c:pt idx="600">
                  <c:v>22.714074074072414</c:v>
                </c:pt>
                <c:pt idx="601">
                  <c:v>22.718715277776937</c:v>
                </c:pt>
                <c:pt idx="602">
                  <c:v>22.72334490740468</c:v>
                </c:pt>
                <c:pt idx="603">
                  <c:v>22.727997685185983</c:v>
                </c:pt>
                <c:pt idx="604">
                  <c:v>22.732638888890506</c:v>
                </c:pt>
                <c:pt idx="605">
                  <c:v>22.737280092587753</c:v>
                </c:pt>
                <c:pt idx="606">
                  <c:v>22.741921296292276</c:v>
                </c:pt>
                <c:pt idx="607">
                  <c:v>22.746562499996799</c:v>
                </c:pt>
                <c:pt idx="608">
                  <c:v>22.751203703701322</c:v>
                </c:pt>
                <c:pt idx="609">
                  <c:v>22.755833333329065</c:v>
                </c:pt>
                <c:pt idx="610">
                  <c:v>22.760474537033588</c:v>
                </c:pt>
                <c:pt idx="611">
                  <c:v>22.765115740738111</c:v>
                </c:pt>
                <c:pt idx="612">
                  <c:v>22.769756944442634</c:v>
                </c:pt>
                <c:pt idx="613">
                  <c:v>22.774398148147156</c:v>
                </c:pt>
                <c:pt idx="614">
                  <c:v>22.776689814811107</c:v>
                </c:pt>
                <c:pt idx="615">
                  <c:v>22.783680555556202</c:v>
                </c:pt>
                <c:pt idx="616">
                  <c:v>22.788321759260725</c:v>
                </c:pt>
                <c:pt idx="617">
                  <c:v>22.790613425924676</c:v>
                </c:pt>
                <c:pt idx="618">
                  <c:v>22.797604166662495</c:v>
                </c:pt>
                <c:pt idx="619">
                  <c:v>22.802233796297514</c:v>
                </c:pt>
                <c:pt idx="620">
                  <c:v>22.806874999994761</c:v>
                </c:pt>
                <c:pt idx="621">
                  <c:v>22.811504629629781</c:v>
                </c:pt>
                <c:pt idx="622">
                  <c:v>22.816157407403807</c:v>
                </c:pt>
                <c:pt idx="623">
                  <c:v>22.82081018518511</c:v>
                </c:pt>
                <c:pt idx="624">
                  <c:v>22.825462962959136</c:v>
                </c:pt>
                <c:pt idx="625">
                  <c:v>22.830115740740439</c:v>
                </c:pt>
                <c:pt idx="626">
                  <c:v>22.834756944444962</c:v>
                </c:pt>
                <c:pt idx="627">
                  <c:v>22.839398148149485</c:v>
                </c:pt>
                <c:pt idx="628">
                  <c:v>22.844039351846732</c:v>
                </c:pt>
                <c:pt idx="629">
                  <c:v>22.848680555551255</c:v>
                </c:pt>
                <c:pt idx="630">
                  <c:v>22.970254629624833</c:v>
                </c:pt>
                <c:pt idx="631">
                  <c:v>22.974895833329356</c:v>
                </c:pt>
                <c:pt idx="632">
                  <c:v>22.979537037033879</c:v>
                </c:pt>
                <c:pt idx="633">
                  <c:v>22.984178240738402</c:v>
                </c:pt>
                <c:pt idx="634">
                  <c:v>22.988807870366145</c:v>
                </c:pt>
                <c:pt idx="635">
                  <c:v>22.993449074070668</c:v>
                </c:pt>
                <c:pt idx="636">
                  <c:v>22.998078703698411</c:v>
                </c:pt>
                <c:pt idx="637">
                  <c:v>23.002719907402934</c:v>
                </c:pt>
                <c:pt idx="638">
                  <c:v>23.007361111107457</c:v>
                </c:pt>
                <c:pt idx="639">
                  <c:v>23.011990740742476</c:v>
                </c:pt>
                <c:pt idx="640">
                  <c:v>23.016620370370219</c:v>
                </c:pt>
                <c:pt idx="641">
                  <c:v>23.021261574074742</c:v>
                </c:pt>
                <c:pt idx="642">
                  <c:v>23.025902777779265</c:v>
                </c:pt>
                <c:pt idx="643">
                  <c:v>23.030532407407009</c:v>
                </c:pt>
                <c:pt idx="644">
                  <c:v>23.032835648147739</c:v>
                </c:pt>
                <c:pt idx="645">
                  <c:v>23.039814814816054</c:v>
                </c:pt>
                <c:pt idx="646">
                  <c:v>23.044444444443798</c:v>
                </c:pt>
                <c:pt idx="647">
                  <c:v>23.046747685184528</c:v>
                </c:pt>
                <c:pt idx="648">
                  <c:v>23.053726851852844</c:v>
                </c:pt>
                <c:pt idx="649">
                  <c:v>23.058356481480587</c:v>
                </c:pt>
                <c:pt idx="650">
                  <c:v>23.063009259254613</c:v>
                </c:pt>
                <c:pt idx="651">
                  <c:v>23.067638888889633</c:v>
                </c:pt>
                <c:pt idx="652">
                  <c:v>23.072280092594156</c:v>
                </c:pt>
                <c:pt idx="653">
                  <c:v>23.076921296291403</c:v>
                </c:pt>
                <c:pt idx="654">
                  <c:v>23.081562499995925</c:v>
                </c:pt>
                <c:pt idx="655">
                  <c:v>23.086192129630945</c:v>
                </c:pt>
                <c:pt idx="656">
                  <c:v>23.090821759258688</c:v>
                </c:pt>
                <c:pt idx="657">
                  <c:v>23.095462962963211</c:v>
                </c:pt>
                <c:pt idx="658">
                  <c:v>23.100104166667734</c:v>
                </c:pt>
                <c:pt idx="659">
                  <c:v>23.104745370364981</c:v>
                </c:pt>
                <c:pt idx="660">
                  <c:v>23.719548611108621</c:v>
                </c:pt>
                <c:pt idx="661">
                  <c:v>23.724178240736364</c:v>
                </c:pt>
                <c:pt idx="662">
                  <c:v>23.728819444440887</c:v>
                </c:pt>
                <c:pt idx="663">
                  <c:v>23.73346064814541</c:v>
                </c:pt>
                <c:pt idx="664">
                  <c:v>23.738090277773154</c:v>
                </c:pt>
                <c:pt idx="665">
                  <c:v>23.742731481477676</c:v>
                </c:pt>
                <c:pt idx="666">
                  <c:v>23.747361111112696</c:v>
                </c:pt>
                <c:pt idx="667">
                  <c:v>23.752002314809943</c:v>
                </c:pt>
                <c:pt idx="668">
                  <c:v>23.756643518514466</c:v>
                </c:pt>
                <c:pt idx="669">
                  <c:v>23.761273148149485</c:v>
                </c:pt>
                <c:pt idx="670">
                  <c:v>23.765902777777228</c:v>
                </c:pt>
                <c:pt idx="671">
                  <c:v>23.770543981481751</c:v>
                </c:pt>
                <c:pt idx="672">
                  <c:v>23.775185185186274</c:v>
                </c:pt>
                <c:pt idx="673">
                  <c:v>23.779814814814017</c:v>
                </c:pt>
                <c:pt idx="674">
                  <c:v>23.782118055554747</c:v>
                </c:pt>
                <c:pt idx="675">
                  <c:v>23.789097222223063</c:v>
                </c:pt>
                <c:pt idx="676">
                  <c:v>23.793738425927586</c:v>
                </c:pt>
                <c:pt idx="677">
                  <c:v>23.796030092591536</c:v>
                </c:pt>
                <c:pt idx="678">
                  <c:v>23.803020833329356</c:v>
                </c:pt>
                <c:pt idx="679">
                  <c:v>23.807662037033879</c:v>
                </c:pt>
                <c:pt idx="680">
                  <c:v>23.812291666661622</c:v>
                </c:pt>
                <c:pt idx="681">
                  <c:v>23.816932870366145</c:v>
                </c:pt>
                <c:pt idx="682">
                  <c:v>23.821574074070668</c:v>
                </c:pt>
                <c:pt idx="683">
                  <c:v>23.826215277775191</c:v>
                </c:pt>
                <c:pt idx="684">
                  <c:v>23.830844907402934</c:v>
                </c:pt>
                <c:pt idx="685">
                  <c:v>23.835486111107457</c:v>
                </c:pt>
                <c:pt idx="686">
                  <c:v>23.840115740742476</c:v>
                </c:pt>
                <c:pt idx="687">
                  <c:v>23.84473379629344</c:v>
                </c:pt>
                <c:pt idx="688">
                  <c:v>23.849374999997963</c:v>
                </c:pt>
                <c:pt idx="689">
                  <c:v>23.854004629625706</c:v>
                </c:pt>
              </c:numCache>
            </c:numRef>
          </c:xVal>
          <c:yVal>
            <c:numRef>
              <c:f>'ajuste exponencial solver'!$M$4:$M$693</c:f>
              <c:numCache>
                <c:formatCode>General</c:formatCode>
                <c:ptCount val="690"/>
                <c:pt idx="0">
                  <c:v>471088.23333333334</c:v>
                </c:pt>
                <c:pt idx="1">
                  <c:v>470182.1</c:v>
                </c:pt>
                <c:pt idx="2">
                  <c:v>468896.8</c:v>
                </c:pt>
                <c:pt idx="3">
                  <c:v>469450.10000000015</c:v>
                </c:pt>
                <c:pt idx="4">
                  <c:v>469192.65000000008</c:v>
                </c:pt>
                <c:pt idx="5">
                  <c:v>469304.18333333335</c:v>
                </c:pt>
                <c:pt idx="6">
                  <c:v>468362.4833333334</c:v>
                </c:pt>
                <c:pt idx="7">
                  <c:v>468744.3</c:v>
                </c:pt>
                <c:pt idx="8">
                  <c:v>468302.31666666665</c:v>
                </c:pt>
                <c:pt idx="9">
                  <c:v>468710.08333333331</c:v>
                </c:pt>
                <c:pt idx="10">
                  <c:v>467954.7</c:v>
                </c:pt>
                <c:pt idx="11">
                  <c:v>465714.63333333342</c:v>
                </c:pt>
                <c:pt idx="12">
                  <c:v>466739.53333333338</c:v>
                </c:pt>
                <c:pt idx="13">
                  <c:v>468102.56666666671</c:v>
                </c:pt>
                <c:pt idx="14">
                  <c:v>467245.5</c:v>
                </c:pt>
                <c:pt idx="15">
                  <c:v>465944.83333333337</c:v>
                </c:pt>
                <c:pt idx="16">
                  <c:v>466883.4833333334</c:v>
                </c:pt>
                <c:pt idx="17">
                  <c:v>465645.58333333326</c:v>
                </c:pt>
                <c:pt idx="18">
                  <c:v>466225.95</c:v>
                </c:pt>
                <c:pt idx="19">
                  <c:v>466443.43333333347</c:v>
                </c:pt>
                <c:pt idx="20">
                  <c:v>465732.81666666665</c:v>
                </c:pt>
                <c:pt idx="21">
                  <c:v>464808.41666666669</c:v>
                </c:pt>
                <c:pt idx="22">
                  <c:v>465273.20000000007</c:v>
                </c:pt>
                <c:pt idx="23">
                  <c:v>465210.58333333326</c:v>
                </c:pt>
                <c:pt idx="24">
                  <c:v>464214.9</c:v>
                </c:pt>
                <c:pt idx="25">
                  <c:v>463978.53333333338</c:v>
                </c:pt>
                <c:pt idx="26">
                  <c:v>464390.25000000006</c:v>
                </c:pt>
                <c:pt idx="27">
                  <c:v>464566.93333333329</c:v>
                </c:pt>
                <c:pt idx="28">
                  <c:v>463455.30000000005</c:v>
                </c:pt>
                <c:pt idx="29">
                  <c:v>462244.66666666669</c:v>
                </c:pt>
                <c:pt idx="30">
                  <c:v>420898.76666666666</c:v>
                </c:pt>
                <c:pt idx="31">
                  <c:v>419775.86666666664</c:v>
                </c:pt>
                <c:pt idx="32">
                  <c:v>420487.09999999992</c:v>
                </c:pt>
                <c:pt idx="33">
                  <c:v>419458.18333333335</c:v>
                </c:pt>
                <c:pt idx="34">
                  <c:v>419060</c:v>
                </c:pt>
                <c:pt idx="35">
                  <c:v>419363.8</c:v>
                </c:pt>
                <c:pt idx="36">
                  <c:v>420742.73333333334</c:v>
                </c:pt>
                <c:pt idx="37">
                  <c:v>419792.78333333333</c:v>
                </c:pt>
                <c:pt idx="38">
                  <c:v>419274.88333333336</c:v>
                </c:pt>
                <c:pt idx="39">
                  <c:v>419676.28333333333</c:v>
                </c:pt>
                <c:pt idx="40">
                  <c:v>417735.55</c:v>
                </c:pt>
                <c:pt idx="41">
                  <c:v>418272.65</c:v>
                </c:pt>
                <c:pt idx="42">
                  <c:v>417800.28333333333</c:v>
                </c:pt>
                <c:pt idx="43">
                  <c:v>417083.98333333334</c:v>
                </c:pt>
                <c:pt idx="44">
                  <c:v>417024.15000000008</c:v>
                </c:pt>
                <c:pt idx="45">
                  <c:v>417847.68333333335</c:v>
                </c:pt>
                <c:pt idx="46">
                  <c:v>416436.3</c:v>
                </c:pt>
                <c:pt idx="47">
                  <c:v>416488.28333333333</c:v>
                </c:pt>
                <c:pt idx="48">
                  <c:v>417260.86666666664</c:v>
                </c:pt>
                <c:pt idx="49">
                  <c:v>415707.93333333335</c:v>
                </c:pt>
                <c:pt idx="50">
                  <c:v>416493</c:v>
                </c:pt>
                <c:pt idx="51">
                  <c:v>416723.48333333334</c:v>
                </c:pt>
                <c:pt idx="52">
                  <c:v>415068.95</c:v>
                </c:pt>
                <c:pt idx="53">
                  <c:v>416251.95</c:v>
                </c:pt>
                <c:pt idx="54">
                  <c:v>415483.85</c:v>
                </c:pt>
                <c:pt idx="55">
                  <c:v>415893.91666666669</c:v>
                </c:pt>
                <c:pt idx="56">
                  <c:v>414928.23333333334</c:v>
                </c:pt>
                <c:pt idx="57">
                  <c:v>414588.48333333334</c:v>
                </c:pt>
                <c:pt idx="58">
                  <c:v>415239.65</c:v>
                </c:pt>
                <c:pt idx="59">
                  <c:v>414521.46666666667</c:v>
                </c:pt>
                <c:pt idx="60">
                  <c:v>415195.86666666664</c:v>
                </c:pt>
                <c:pt idx="61">
                  <c:v>412932.95</c:v>
                </c:pt>
                <c:pt idx="62">
                  <c:v>414937.1</c:v>
                </c:pt>
                <c:pt idx="63">
                  <c:v>412951.86666666676</c:v>
                </c:pt>
                <c:pt idx="64">
                  <c:v>412491.63333333336</c:v>
                </c:pt>
                <c:pt idx="65">
                  <c:v>412427.05</c:v>
                </c:pt>
                <c:pt idx="66">
                  <c:v>412205.7</c:v>
                </c:pt>
                <c:pt idx="67">
                  <c:v>412258.34999999992</c:v>
                </c:pt>
                <c:pt idx="68">
                  <c:v>411898.71666666667</c:v>
                </c:pt>
                <c:pt idx="69">
                  <c:v>411636.11666666664</c:v>
                </c:pt>
                <c:pt idx="70">
                  <c:v>409901.53333333333</c:v>
                </c:pt>
                <c:pt idx="71">
                  <c:v>412051</c:v>
                </c:pt>
                <c:pt idx="72">
                  <c:v>411369.71666666667</c:v>
                </c:pt>
                <c:pt idx="73">
                  <c:v>410411.16666666669</c:v>
                </c:pt>
                <c:pt idx="74">
                  <c:v>411688.95</c:v>
                </c:pt>
                <c:pt idx="75">
                  <c:v>411073.53333333333</c:v>
                </c:pt>
                <c:pt idx="76">
                  <c:v>410480.1</c:v>
                </c:pt>
                <c:pt idx="77">
                  <c:v>409616.58333333331</c:v>
                </c:pt>
                <c:pt idx="78">
                  <c:v>409092.08333333331</c:v>
                </c:pt>
                <c:pt idx="79">
                  <c:v>410494.36666666664</c:v>
                </c:pt>
                <c:pt idx="80">
                  <c:v>409753.31666666671</c:v>
                </c:pt>
                <c:pt idx="81">
                  <c:v>409548.25</c:v>
                </c:pt>
                <c:pt idx="82">
                  <c:v>409403.63333333336</c:v>
                </c:pt>
                <c:pt idx="83">
                  <c:v>409791.56666666665</c:v>
                </c:pt>
                <c:pt idx="84">
                  <c:v>408121.38333333336</c:v>
                </c:pt>
                <c:pt idx="85">
                  <c:v>409937.26666666666</c:v>
                </c:pt>
                <c:pt idx="86">
                  <c:v>408513.46666666667</c:v>
                </c:pt>
                <c:pt idx="87">
                  <c:v>408214.93333333335</c:v>
                </c:pt>
                <c:pt idx="88">
                  <c:v>407828.88333333336</c:v>
                </c:pt>
                <c:pt idx="89">
                  <c:v>407532.75</c:v>
                </c:pt>
                <c:pt idx="90">
                  <c:v>372743.88333333336</c:v>
                </c:pt>
                <c:pt idx="91">
                  <c:v>372673.71666666667</c:v>
                </c:pt>
                <c:pt idx="92">
                  <c:v>371965.36666666664</c:v>
                </c:pt>
                <c:pt idx="93">
                  <c:v>371619.13333333336</c:v>
                </c:pt>
                <c:pt idx="94">
                  <c:v>370508.90000000008</c:v>
                </c:pt>
                <c:pt idx="95">
                  <c:v>372029.36666666664</c:v>
                </c:pt>
                <c:pt idx="96">
                  <c:v>372264.2</c:v>
                </c:pt>
                <c:pt idx="97">
                  <c:v>371303.38333333336</c:v>
                </c:pt>
                <c:pt idx="98">
                  <c:v>371322.06666666665</c:v>
                </c:pt>
                <c:pt idx="99">
                  <c:v>372291.55</c:v>
                </c:pt>
                <c:pt idx="100">
                  <c:v>370416.55</c:v>
                </c:pt>
                <c:pt idx="101">
                  <c:v>369496.1</c:v>
                </c:pt>
                <c:pt idx="102">
                  <c:v>370077.33333333331</c:v>
                </c:pt>
                <c:pt idx="103">
                  <c:v>370371.58333333331</c:v>
                </c:pt>
                <c:pt idx="104">
                  <c:v>370184.98333333334</c:v>
                </c:pt>
                <c:pt idx="105">
                  <c:v>368991.43333333335</c:v>
                </c:pt>
                <c:pt idx="106">
                  <c:v>368801.96666666673</c:v>
                </c:pt>
                <c:pt idx="107">
                  <c:v>369411.3</c:v>
                </c:pt>
                <c:pt idx="108">
                  <c:v>368499.06666666665</c:v>
                </c:pt>
                <c:pt idx="109">
                  <c:v>369474.18333333335</c:v>
                </c:pt>
                <c:pt idx="110">
                  <c:v>369436.43333333335</c:v>
                </c:pt>
                <c:pt idx="111">
                  <c:v>367958.56666666665</c:v>
                </c:pt>
                <c:pt idx="112">
                  <c:v>367293.18333333335</c:v>
                </c:pt>
                <c:pt idx="113">
                  <c:v>368965.35</c:v>
                </c:pt>
                <c:pt idx="114">
                  <c:v>368707.6</c:v>
                </c:pt>
                <c:pt idx="115">
                  <c:v>366987.5</c:v>
                </c:pt>
                <c:pt idx="116">
                  <c:v>365614.88333333336</c:v>
                </c:pt>
                <c:pt idx="117">
                  <c:v>368218.06666666665</c:v>
                </c:pt>
                <c:pt idx="118">
                  <c:v>367038.03333333333</c:v>
                </c:pt>
                <c:pt idx="119">
                  <c:v>366613.95</c:v>
                </c:pt>
                <c:pt idx="120">
                  <c:v>326739.41666666674</c:v>
                </c:pt>
                <c:pt idx="121">
                  <c:v>328653.31666666671</c:v>
                </c:pt>
                <c:pt idx="122">
                  <c:v>327499.09999999998</c:v>
                </c:pt>
                <c:pt idx="123">
                  <c:v>327811.93333333335</c:v>
                </c:pt>
                <c:pt idx="124">
                  <c:v>326948.06666666665</c:v>
                </c:pt>
                <c:pt idx="125">
                  <c:v>326164.08333333331</c:v>
                </c:pt>
                <c:pt idx="126">
                  <c:v>326376.65000000002</c:v>
                </c:pt>
                <c:pt idx="127">
                  <c:v>326412.31666666665</c:v>
                </c:pt>
                <c:pt idx="128">
                  <c:v>326307.59999999998</c:v>
                </c:pt>
                <c:pt idx="129">
                  <c:v>327177.81666666665</c:v>
                </c:pt>
                <c:pt idx="130">
                  <c:v>325909.88333333336</c:v>
                </c:pt>
                <c:pt idx="131">
                  <c:v>326162.51666666666</c:v>
                </c:pt>
                <c:pt idx="132">
                  <c:v>326194.3</c:v>
                </c:pt>
                <c:pt idx="133">
                  <c:v>326398.7</c:v>
                </c:pt>
                <c:pt idx="134">
                  <c:v>324942.3</c:v>
                </c:pt>
                <c:pt idx="135">
                  <c:v>324552.71666666667</c:v>
                </c:pt>
                <c:pt idx="136">
                  <c:v>325124.75</c:v>
                </c:pt>
                <c:pt idx="137">
                  <c:v>325099.46666666667</c:v>
                </c:pt>
                <c:pt idx="138">
                  <c:v>325552.65000000002</c:v>
                </c:pt>
                <c:pt idx="139">
                  <c:v>323530.41666666669</c:v>
                </c:pt>
                <c:pt idx="140">
                  <c:v>324215.40000000008</c:v>
                </c:pt>
                <c:pt idx="141">
                  <c:v>324138.01666666666</c:v>
                </c:pt>
                <c:pt idx="142">
                  <c:v>324004.46666666667</c:v>
                </c:pt>
                <c:pt idx="143">
                  <c:v>325358.56666666665</c:v>
                </c:pt>
                <c:pt idx="144">
                  <c:v>324950.26666666666</c:v>
                </c:pt>
                <c:pt idx="145">
                  <c:v>324665.03333333333</c:v>
                </c:pt>
                <c:pt idx="146">
                  <c:v>323689.16666666669</c:v>
                </c:pt>
                <c:pt idx="147">
                  <c:v>324139.55</c:v>
                </c:pt>
                <c:pt idx="148">
                  <c:v>323067.3</c:v>
                </c:pt>
                <c:pt idx="149">
                  <c:v>322906.88333333336</c:v>
                </c:pt>
                <c:pt idx="150">
                  <c:v>272874.3</c:v>
                </c:pt>
                <c:pt idx="151">
                  <c:v>272636.43333333335</c:v>
                </c:pt>
                <c:pt idx="152">
                  <c:v>271718.84999999998</c:v>
                </c:pt>
                <c:pt idx="153">
                  <c:v>272948.8</c:v>
                </c:pt>
                <c:pt idx="154">
                  <c:v>271940.34999999998</c:v>
                </c:pt>
                <c:pt idx="155">
                  <c:v>271013.18333333335</c:v>
                </c:pt>
                <c:pt idx="156">
                  <c:v>271795.63333333336</c:v>
                </c:pt>
                <c:pt idx="157">
                  <c:v>270875.90000000002</c:v>
                </c:pt>
                <c:pt idx="158">
                  <c:v>271899.11666666664</c:v>
                </c:pt>
                <c:pt idx="159">
                  <c:v>271466.25</c:v>
                </c:pt>
                <c:pt idx="160">
                  <c:v>271406.2</c:v>
                </c:pt>
                <c:pt idx="161">
                  <c:v>270818.05000000005</c:v>
                </c:pt>
                <c:pt idx="162">
                  <c:v>270568.93333333335</c:v>
                </c:pt>
                <c:pt idx="163">
                  <c:v>270107.41666666669</c:v>
                </c:pt>
                <c:pt idx="164">
                  <c:v>270103.81666666665</c:v>
                </c:pt>
                <c:pt idx="165">
                  <c:v>270746.34999999998</c:v>
                </c:pt>
                <c:pt idx="166">
                  <c:v>270406.23333333334</c:v>
                </c:pt>
                <c:pt idx="167">
                  <c:v>269407.83333333331</c:v>
                </c:pt>
                <c:pt idx="168">
                  <c:v>270924.95</c:v>
                </c:pt>
                <c:pt idx="169">
                  <c:v>270126.61666666664</c:v>
                </c:pt>
                <c:pt idx="170">
                  <c:v>270320.51666666672</c:v>
                </c:pt>
                <c:pt idx="171">
                  <c:v>269046.36666666664</c:v>
                </c:pt>
                <c:pt idx="172">
                  <c:v>269659.26666666666</c:v>
                </c:pt>
                <c:pt idx="173">
                  <c:v>268326.16666666669</c:v>
                </c:pt>
                <c:pt idx="174">
                  <c:v>268908.38333333336</c:v>
                </c:pt>
                <c:pt idx="175">
                  <c:v>269573.6166666667</c:v>
                </c:pt>
                <c:pt idx="176">
                  <c:v>267967.66666666669</c:v>
                </c:pt>
                <c:pt idx="177">
                  <c:v>268985.84999999998</c:v>
                </c:pt>
                <c:pt idx="178">
                  <c:v>269156.93333333335</c:v>
                </c:pt>
                <c:pt idx="179">
                  <c:v>267661.41666666669</c:v>
                </c:pt>
                <c:pt idx="180">
                  <c:v>223365.11666666667</c:v>
                </c:pt>
                <c:pt idx="181">
                  <c:v>223838.53333333333</c:v>
                </c:pt>
                <c:pt idx="182">
                  <c:v>223271.36666666667</c:v>
                </c:pt>
                <c:pt idx="183">
                  <c:v>222711.1166666667</c:v>
                </c:pt>
                <c:pt idx="184">
                  <c:v>222057.56666666668</c:v>
                </c:pt>
                <c:pt idx="185">
                  <c:v>222917.94999999998</c:v>
                </c:pt>
                <c:pt idx="186">
                  <c:v>221997.66666666666</c:v>
                </c:pt>
                <c:pt idx="187">
                  <c:v>222802.88333333336</c:v>
                </c:pt>
                <c:pt idx="188">
                  <c:v>223095.08333333331</c:v>
                </c:pt>
                <c:pt idx="189">
                  <c:v>221963.51666666669</c:v>
                </c:pt>
                <c:pt idx="190">
                  <c:v>222303.35</c:v>
                </c:pt>
                <c:pt idx="191">
                  <c:v>221525.61666666667</c:v>
                </c:pt>
                <c:pt idx="192">
                  <c:v>221756</c:v>
                </c:pt>
                <c:pt idx="193">
                  <c:v>222206.58333333331</c:v>
                </c:pt>
                <c:pt idx="194">
                  <c:v>220900.41666666666</c:v>
                </c:pt>
                <c:pt idx="195">
                  <c:v>222177.26666666669</c:v>
                </c:pt>
                <c:pt idx="196">
                  <c:v>221265.66666666666</c:v>
                </c:pt>
                <c:pt idx="197">
                  <c:v>221031.25</c:v>
                </c:pt>
                <c:pt idx="198">
                  <c:v>220440.06666666668</c:v>
                </c:pt>
                <c:pt idx="199">
                  <c:v>220287.66666666666</c:v>
                </c:pt>
                <c:pt idx="200">
                  <c:v>221150.31666666668</c:v>
                </c:pt>
                <c:pt idx="201">
                  <c:v>221195.55000000002</c:v>
                </c:pt>
                <c:pt idx="202">
                  <c:v>220942.81666666668</c:v>
                </c:pt>
                <c:pt idx="203">
                  <c:v>220793.16666666669</c:v>
                </c:pt>
                <c:pt idx="204">
                  <c:v>220419.51666666666</c:v>
                </c:pt>
                <c:pt idx="205">
                  <c:v>220365.18333333329</c:v>
                </c:pt>
                <c:pt idx="206">
                  <c:v>220496.93333333332</c:v>
                </c:pt>
                <c:pt idx="207">
                  <c:v>219809.1333333333</c:v>
                </c:pt>
                <c:pt idx="208">
                  <c:v>220103.98333333337</c:v>
                </c:pt>
                <c:pt idx="209">
                  <c:v>219760.46666666667</c:v>
                </c:pt>
                <c:pt idx="210">
                  <c:v>133311.01666666666</c:v>
                </c:pt>
                <c:pt idx="211">
                  <c:v>133262.21666666665</c:v>
                </c:pt>
                <c:pt idx="212">
                  <c:v>133295.51666666666</c:v>
                </c:pt>
                <c:pt idx="213">
                  <c:v>132833.4</c:v>
                </c:pt>
                <c:pt idx="214">
                  <c:v>132996.73333333331</c:v>
                </c:pt>
                <c:pt idx="215">
                  <c:v>132628.56666666668</c:v>
                </c:pt>
                <c:pt idx="216">
                  <c:v>132941.06666666668</c:v>
                </c:pt>
                <c:pt idx="217">
                  <c:v>133269.58333333334</c:v>
                </c:pt>
                <c:pt idx="218">
                  <c:v>133307.21666666665</c:v>
                </c:pt>
                <c:pt idx="219">
                  <c:v>132075.70000000001</c:v>
                </c:pt>
                <c:pt idx="220">
                  <c:v>133047.23333333334</c:v>
                </c:pt>
                <c:pt idx="221">
                  <c:v>131794.01666666666</c:v>
                </c:pt>
                <c:pt idx="222">
                  <c:v>133009.38333333333</c:v>
                </c:pt>
                <c:pt idx="223">
                  <c:v>132542.11666666664</c:v>
                </c:pt>
                <c:pt idx="224">
                  <c:v>131482.71666666667</c:v>
                </c:pt>
                <c:pt idx="225">
                  <c:v>132481.29999999999</c:v>
                </c:pt>
                <c:pt idx="226">
                  <c:v>132068.78333333333</c:v>
                </c:pt>
                <c:pt idx="227">
                  <c:v>131661.51666666666</c:v>
                </c:pt>
                <c:pt idx="228">
                  <c:v>131666.36666666667</c:v>
                </c:pt>
                <c:pt idx="229">
                  <c:v>131848.83333333334</c:v>
                </c:pt>
                <c:pt idx="230">
                  <c:v>131613.44999999998</c:v>
                </c:pt>
                <c:pt idx="231">
                  <c:v>132269.5</c:v>
                </c:pt>
                <c:pt idx="232">
                  <c:v>131551.4</c:v>
                </c:pt>
                <c:pt idx="233">
                  <c:v>132191.18333333332</c:v>
                </c:pt>
                <c:pt idx="234">
                  <c:v>131516.93333333332</c:v>
                </c:pt>
                <c:pt idx="235">
                  <c:v>131253.71666666667</c:v>
                </c:pt>
                <c:pt idx="236">
                  <c:v>131270.96666666667</c:v>
                </c:pt>
                <c:pt idx="237">
                  <c:v>130495.51666666668</c:v>
                </c:pt>
                <c:pt idx="238">
                  <c:v>132142.28333333333</c:v>
                </c:pt>
                <c:pt idx="239">
                  <c:v>131057.80000000002</c:v>
                </c:pt>
                <c:pt idx="240">
                  <c:v>130885.26666666666</c:v>
                </c:pt>
                <c:pt idx="241">
                  <c:v>130662.63333333333</c:v>
                </c:pt>
                <c:pt idx="242">
                  <c:v>129935.88333333333</c:v>
                </c:pt>
                <c:pt idx="243">
                  <c:v>130594.13333333333</c:v>
                </c:pt>
                <c:pt idx="244">
                  <c:v>129772.38333333335</c:v>
                </c:pt>
                <c:pt idx="245">
                  <c:v>130045.16666666666</c:v>
                </c:pt>
                <c:pt idx="246">
                  <c:v>130208.6</c:v>
                </c:pt>
                <c:pt idx="247">
                  <c:v>129535.18333333333</c:v>
                </c:pt>
                <c:pt idx="248">
                  <c:v>129556.15</c:v>
                </c:pt>
                <c:pt idx="249">
                  <c:v>129949.66666666667</c:v>
                </c:pt>
                <c:pt idx="250">
                  <c:v>129533.26666666668</c:v>
                </c:pt>
                <c:pt idx="251">
                  <c:v>129480.66666666666</c:v>
                </c:pt>
                <c:pt idx="252">
                  <c:v>130411.43333333333</c:v>
                </c:pt>
                <c:pt idx="253">
                  <c:v>129428.50000000001</c:v>
                </c:pt>
                <c:pt idx="254">
                  <c:v>130280.66666666669</c:v>
                </c:pt>
                <c:pt idx="255">
                  <c:v>129690.46666666666</c:v>
                </c:pt>
                <c:pt idx="256">
                  <c:v>129489.06666666667</c:v>
                </c:pt>
                <c:pt idx="257">
                  <c:v>129676.11666666667</c:v>
                </c:pt>
                <c:pt idx="258">
                  <c:v>129508.31666666668</c:v>
                </c:pt>
                <c:pt idx="259">
                  <c:v>129084.45</c:v>
                </c:pt>
                <c:pt idx="260">
                  <c:v>128884.9</c:v>
                </c:pt>
                <c:pt idx="261">
                  <c:v>129011.73333333332</c:v>
                </c:pt>
                <c:pt idx="262">
                  <c:v>129087.78333333334</c:v>
                </c:pt>
                <c:pt idx="263">
                  <c:v>129158.31666666665</c:v>
                </c:pt>
                <c:pt idx="264">
                  <c:v>129880.1</c:v>
                </c:pt>
                <c:pt idx="265">
                  <c:v>128405.86666666665</c:v>
                </c:pt>
                <c:pt idx="266">
                  <c:v>129249.91666666667</c:v>
                </c:pt>
                <c:pt idx="267">
                  <c:v>129139.13333333333</c:v>
                </c:pt>
                <c:pt idx="268">
                  <c:v>128732.81666666667</c:v>
                </c:pt>
                <c:pt idx="269">
                  <c:v>128415.48333333335</c:v>
                </c:pt>
                <c:pt idx="270">
                  <c:v>120239.25</c:v>
                </c:pt>
                <c:pt idx="271">
                  <c:v>120429.64999999998</c:v>
                </c:pt>
                <c:pt idx="272">
                  <c:v>120164.03333333334</c:v>
                </c:pt>
                <c:pt idx="273">
                  <c:v>120030.21666666666</c:v>
                </c:pt>
                <c:pt idx="274">
                  <c:v>119846.06666666667</c:v>
                </c:pt>
                <c:pt idx="275">
                  <c:v>119336.36666666665</c:v>
                </c:pt>
                <c:pt idx="276">
                  <c:v>119358.6</c:v>
                </c:pt>
                <c:pt idx="277">
                  <c:v>120298.18333333333</c:v>
                </c:pt>
                <c:pt idx="278">
                  <c:v>119303.46666666666</c:v>
                </c:pt>
                <c:pt idx="279">
                  <c:v>120294.09999999999</c:v>
                </c:pt>
                <c:pt idx="280">
                  <c:v>119705.91666666667</c:v>
                </c:pt>
                <c:pt idx="281">
                  <c:v>119557.46666666666</c:v>
                </c:pt>
                <c:pt idx="282">
                  <c:v>120112.31666666667</c:v>
                </c:pt>
                <c:pt idx="283">
                  <c:v>119580.31666666667</c:v>
                </c:pt>
                <c:pt idx="284">
                  <c:v>119657.38333333332</c:v>
                </c:pt>
                <c:pt idx="285">
                  <c:v>119054.04999999999</c:v>
                </c:pt>
                <c:pt idx="286">
                  <c:v>119085.08333333333</c:v>
                </c:pt>
                <c:pt idx="287">
                  <c:v>119208.6</c:v>
                </c:pt>
                <c:pt idx="288">
                  <c:v>118921.1</c:v>
                </c:pt>
                <c:pt idx="289">
                  <c:v>119317.7</c:v>
                </c:pt>
                <c:pt idx="290">
                  <c:v>118634.56666666668</c:v>
                </c:pt>
                <c:pt idx="291">
                  <c:v>118598.1</c:v>
                </c:pt>
                <c:pt idx="292">
                  <c:v>119235.36666666667</c:v>
                </c:pt>
                <c:pt idx="293">
                  <c:v>118823.61666666667</c:v>
                </c:pt>
                <c:pt idx="294">
                  <c:v>119556.41666666666</c:v>
                </c:pt>
                <c:pt idx="295">
                  <c:v>118762.4</c:v>
                </c:pt>
                <c:pt idx="296">
                  <c:v>118493.48333333335</c:v>
                </c:pt>
                <c:pt idx="297">
                  <c:v>118526.00000000001</c:v>
                </c:pt>
                <c:pt idx="298">
                  <c:v>119006.35</c:v>
                </c:pt>
                <c:pt idx="299">
                  <c:v>118470.63333333333</c:v>
                </c:pt>
                <c:pt idx="300">
                  <c:v>117513</c:v>
                </c:pt>
                <c:pt idx="301">
                  <c:v>118659.91666666667</c:v>
                </c:pt>
                <c:pt idx="302">
                  <c:v>118114.23333333335</c:v>
                </c:pt>
                <c:pt idx="303">
                  <c:v>118034.86666666667</c:v>
                </c:pt>
                <c:pt idx="304">
                  <c:v>117931.55000000002</c:v>
                </c:pt>
                <c:pt idx="305">
                  <c:v>118026.13333333332</c:v>
                </c:pt>
                <c:pt idx="306">
                  <c:v>117890.88333333333</c:v>
                </c:pt>
                <c:pt idx="307">
                  <c:v>117640.23333333334</c:v>
                </c:pt>
                <c:pt idx="308">
                  <c:v>117452.65</c:v>
                </c:pt>
                <c:pt idx="309">
                  <c:v>117600.96666666666</c:v>
                </c:pt>
                <c:pt idx="310">
                  <c:v>117397.09999999999</c:v>
                </c:pt>
                <c:pt idx="311">
                  <c:v>117815.55</c:v>
                </c:pt>
                <c:pt idx="312">
                  <c:v>117264.11666666667</c:v>
                </c:pt>
                <c:pt idx="313">
                  <c:v>117029.00000000001</c:v>
                </c:pt>
                <c:pt idx="314">
                  <c:v>117679.78333333334</c:v>
                </c:pt>
                <c:pt idx="315">
                  <c:v>117275.41666666667</c:v>
                </c:pt>
                <c:pt idx="316">
                  <c:v>117340.41666666667</c:v>
                </c:pt>
                <c:pt idx="317">
                  <c:v>117932.88333333335</c:v>
                </c:pt>
                <c:pt idx="318">
                  <c:v>117119.16666666667</c:v>
                </c:pt>
                <c:pt idx="319">
                  <c:v>116956.56666666667</c:v>
                </c:pt>
                <c:pt idx="320">
                  <c:v>117074.08333333333</c:v>
                </c:pt>
                <c:pt idx="321">
                  <c:v>116547.91666666667</c:v>
                </c:pt>
                <c:pt idx="322">
                  <c:v>116562.55</c:v>
                </c:pt>
                <c:pt idx="323">
                  <c:v>116778.63333333332</c:v>
                </c:pt>
                <c:pt idx="324">
                  <c:v>116381.41666666666</c:v>
                </c:pt>
                <c:pt idx="325">
                  <c:v>117304.46666666669</c:v>
                </c:pt>
                <c:pt idx="326">
                  <c:v>117368.36666666667</c:v>
                </c:pt>
                <c:pt idx="327">
                  <c:v>116384.36666666667</c:v>
                </c:pt>
                <c:pt idx="328">
                  <c:v>116803.68333333335</c:v>
                </c:pt>
                <c:pt idx="329">
                  <c:v>116716.53333333334</c:v>
                </c:pt>
                <c:pt idx="330">
                  <c:v>95965.066666666666</c:v>
                </c:pt>
                <c:pt idx="331">
                  <c:v>96335.6</c:v>
                </c:pt>
                <c:pt idx="332">
                  <c:v>95992.666666666672</c:v>
                </c:pt>
                <c:pt idx="333">
                  <c:v>95245.016666666663</c:v>
                </c:pt>
                <c:pt idx="334">
                  <c:v>95533.150000000009</c:v>
                </c:pt>
                <c:pt idx="335">
                  <c:v>95839.683333333349</c:v>
                </c:pt>
                <c:pt idx="336">
                  <c:v>95566.7</c:v>
                </c:pt>
                <c:pt idx="337">
                  <c:v>95133</c:v>
                </c:pt>
                <c:pt idx="338">
                  <c:v>95652.066666666666</c:v>
                </c:pt>
                <c:pt idx="339">
                  <c:v>95367.733333333337</c:v>
                </c:pt>
                <c:pt idx="340">
                  <c:v>95491.96666666666</c:v>
                </c:pt>
                <c:pt idx="341">
                  <c:v>95197.266666666663</c:v>
                </c:pt>
                <c:pt idx="342">
                  <c:v>94982.816666666666</c:v>
                </c:pt>
                <c:pt idx="343">
                  <c:v>95084.64999999998</c:v>
                </c:pt>
                <c:pt idx="344">
                  <c:v>94667.583333333328</c:v>
                </c:pt>
                <c:pt idx="345">
                  <c:v>95523.083333333343</c:v>
                </c:pt>
                <c:pt idx="346">
                  <c:v>95603.75</c:v>
                </c:pt>
                <c:pt idx="347">
                  <c:v>95127.816666666666</c:v>
                </c:pt>
                <c:pt idx="348">
                  <c:v>95151.833333333328</c:v>
                </c:pt>
                <c:pt idx="349">
                  <c:v>95037.45</c:v>
                </c:pt>
                <c:pt idx="350">
                  <c:v>95464.733333333337</c:v>
                </c:pt>
                <c:pt idx="351">
                  <c:v>95294.666666666672</c:v>
                </c:pt>
                <c:pt idx="352">
                  <c:v>94552.21666666666</c:v>
                </c:pt>
                <c:pt idx="353">
                  <c:v>95104.383333333331</c:v>
                </c:pt>
                <c:pt idx="354">
                  <c:v>94275.55</c:v>
                </c:pt>
                <c:pt idx="355">
                  <c:v>94673.85000000002</c:v>
                </c:pt>
                <c:pt idx="356">
                  <c:v>95076.416666666672</c:v>
                </c:pt>
                <c:pt idx="357">
                  <c:v>95148.85</c:v>
                </c:pt>
                <c:pt idx="358">
                  <c:v>95182.15</c:v>
                </c:pt>
                <c:pt idx="359">
                  <c:v>94692.733333333337</c:v>
                </c:pt>
                <c:pt idx="360">
                  <c:v>93643.933333333334</c:v>
                </c:pt>
                <c:pt idx="361">
                  <c:v>94377.666666666672</c:v>
                </c:pt>
                <c:pt idx="362">
                  <c:v>94410.166666666672</c:v>
                </c:pt>
                <c:pt idx="363">
                  <c:v>94467.733333333337</c:v>
                </c:pt>
                <c:pt idx="364">
                  <c:v>94223.633333333331</c:v>
                </c:pt>
                <c:pt idx="365">
                  <c:v>93990.583333333328</c:v>
                </c:pt>
                <c:pt idx="366">
                  <c:v>94507.266666666663</c:v>
                </c:pt>
                <c:pt idx="367">
                  <c:v>93898.066666666666</c:v>
                </c:pt>
                <c:pt idx="368">
                  <c:v>94265.21666666666</c:v>
                </c:pt>
                <c:pt idx="369">
                  <c:v>94409.46666666666</c:v>
                </c:pt>
                <c:pt idx="370">
                  <c:v>93934.133333333331</c:v>
                </c:pt>
                <c:pt idx="371">
                  <c:v>93519.766666666663</c:v>
                </c:pt>
                <c:pt idx="372">
                  <c:v>94261.633333333331</c:v>
                </c:pt>
                <c:pt idx="373">
                  <c:v>94035.916666666672</c:v>
                </c:pt>
                <c:pt idx="374">
                  <c:v>93372.733333333337</c:v>
                </c:pt>
                <c:pt idx="375">
                  <c:v>93304.316666666666</c:v>
                </c:pt>
                <c:pt idx="376">
                  <c:v>94006.483333333337</c:v>
                </c:pt>
                <c:pt idx="377">
                  <c:v>94146.833333333328</c:v>
                </c:pt>
                <c:pt idx="378">
                  <c:v>93238.666666666672</c:v>
                </c:pt>
                <c:pt idx="379">
                  <c:v>93295.316666666666</c:v>
                </c:pt>
                <c:pt idx="380">
                  <c:v>93606.916666666672</c:v>
                </c:pt>
                <c:pt idx="381">
                  <c:v>93657</c:v>
                </c:pt>
                <c:pt idx="382">
                  <c:v>92834.683333333334</c:v>
                </c:pt>
                <c:pt idx="383">
                  <c:v>93455.71666666666</c:v>
                </c:pt>
                <c:pt idx="384">
                  <c:v>92453.166666666672</c:v>
                </c:pt>
                <c:pt idx="385">
                  <c:v>93667.566666666666</c:v>
                </c:pt>
                <c:pt idx="386">
                  <c:v>93516.366666666669</c:v>
                </c:pt>
                <c:pt idx="387">
                  <c:v>92315.616666666669</c:v>
                </c:pt>
                <c:pt idx="388">
                  <c:v>93072.016666666663</c:v>
                </c:pt>
                <c:pt idx="389">
                  <c:v>93217.416666666672</c:v>
                </c:pt>
                <c:pt idx="390">
                  <c:v>88130.983333333337</c:v>
                </c:pt>
                <c:pt idx="391">
                  <c:v>88179.35</c:v>
                </c:pt>
                <c:pt idx="392">
                  <c:v>88156.416666666672</c:v>
                </c:pt>
                <c:pt idx="393">
                  <c:v>87423.583333333328</c:v>
                </c:pt>
                <c:pt idx="394">
                  <c:v>87831.566666666666</c:v>
                </c:pt>
                <c:pt idx="395">
                  <c:v>87787.55</c:v>
                </c:pt>
                <c:pt idx="396">
                  <c:v>87336.15</c:v>
                </c:pt>
                <c:pt idx="397">
                  <c:v>87891.78333333334</c:v>
                </c:pt>
                <c:pt idx="398">
                  <c:v>87358.7</c:v>
                </c:pt>
                <c:pt idx="399">
                  <c:v>87768.21666666666</c:v>
                </c:pt>
                <c:pt idx="400">
                  <c:v>87053.2</c:v>
                </c:pt>
                <c:pt idx="401">
                  <c:v>87567.183333333349</c:v>
                </c:pt>
                <c:pt idx="402">
                  <c:v>86952.75</c:v>
                </c:pt>
                <c:pt idx="403">
                  <c:v>87365.983333333337</c:v>
                </c:pt>
                <c:pt idx="404">
                  <c:v>87056.95</c:v>
                </c:pt>
                <c:pt idx="405">
                  <c:v>86897.600000000006</c:v>
                </c:pt>
                <c:pt idx="406">
                  <c:v>87540.7</c:v>
                </c:pt>
                <c:pt idx="407">
                  <c:v>87007.433333333349</c:v>
                </c:pt>
                <c:pt idx="408">
                  <c:v>86924.183333333334</c:v>
                </c:pt>
                <c:pt idx="409">
                  <c:v>87241.96666666666</c:v>
                </c:pt>
                <c:pt idx="410">
                  <c:v>86621.633333333331</c:v>
                </c:pt>
                <c:pt idx="411">
                  <c:v>87001.7</c:v>
                </c:pt>
                <c:pt idx="412">
                  <c:v>86386.03333333334</c:v>
                </c:pt>
                <c:pt idx="413">
                  <c:v>87045.050000000017</c:v>
                </c:pt>
                <c:pt idx="414">
                  <c:v>86401.683333333334</c:v>
                </c:pt>
                <c:pt idx="415">
                  <c:v>86577.183333333334</c:v>
                </c:pt>
                <c:pt idx="416">
                  <c:v>86746.5</c:v>
                </c:pt>
                <c:pt idx="417">
                  <c:v>86703.266666666663</c:v>
                </c:pt>
                <c:pt idx="418">
                  <c:v>86746.266666666663</c:v>
                </c:pt>
                <c:pt idx="419">
                  <c:v>86334.96666666666</c:v>
                </c:pt>
                <c:pt idx="420">
                  <c:v>62726.716666666667</c:v>
                </c:pt>
                <c:pt idx="421">
                  <c:v>62376.916666666664</c:v>
                </c:pt>
                <c:pt idx="422">
                  <c:v>62548.2</c:v>
                </c:pt>
                <c:pt idx="423">
                  <c:v>62518.816666666666</c:v>
                </c:pt>
                <c:pt idx="424">
                  <c:v>62476.416666666672</c:v>
                </c:pt>
                <c:pt idx="425">
                  <c:v>62743.35</c:v>
                </c:pt>
                <c:pt idx="426">
                  <c:v>62532.883333333339</c:v>
                </c:pt>
                <c:pt idx="427">
                  <c:v>62344.48333333333</c:v>
                </c:pt>
                <c:pt idx="428">
                  <c:v>62811.633333333339</c:v>
                </c:pt>
                <c:pt idx="429">
                  <c:v>62416.666666666664</c:v>
                </c:pt>
                <c:pt idx="430">
                  <c:v>62253.900000000009</c:v>
                </c:pt>
                <c:pt idx="431">
                  <c:v>62162.416666666657</c:v>
                </c:pt>
                <c:pt idx="432">
                  <c:v>62366.833333333336</c:v>
                </c:pt>
                <c:pt idx="433">
                  <c:v>61900.95</c:v>
                </c:pt>
                <c:pt idx="434">
                  <c:v>62233.883333333331</c:v>
                </c:pt>
                <c:pt idx="435">
                  <c:v>62319.249999999993</c:v>
                </c:pt>
                <c:pt idx="436">
                  <c:v>62052.650000000009</c:v>
                </c:pt>
                <c:pt idx="437">
                  <c:v>62353.2</c:v>
                </c:pt>
                <c:pt idx="438">
                  <c:v>62448.766666666656</c:v>
                </c:pt>
                <c:pt idx="439">
                  <c:v>62255.283333333333</c:v>
                </c:pt>
                <c:pt idx="440">
                  <c:v>61913.033333333333</c:v>
                </c:pt>
                <c:pt idx="441">
                  <c:v>61786.65</c:v>
                </c:pt>
                <c:pt idx="442">
                  <c:v>61447.316666666666</c:v>
                </c:pt>
                <c:pt idx="443">
                  <c:v>62259.51666666667</c:v>
                </c:pt>
                <c:pt idx="444">
                  <c:v>62099.26666666667</c:v>
                </c:pt>
                <c:pt idx="445">
                  <c:v>61761.583333333328</c:v>
                </c:pt>
                <c:pt idx="446">
                  <c:v>61538.400000000001</c:v>
                </c:pt>
                <c:pt idx="447">
                  <c:v>61906.95</c:v>
                </c:pt>
                <c:pt idx="448">
                  <c:v>61774.066666666666</c:v>
                </c:pt>
                <c:pt idx="449">
                  <c:v>61966.133333333331</c:v>
                </c:pt>
                <c:pt idx="450">
                  <c:v>60480</c:v>
                </c:pt>
                <c:pt idx="451">
                  <c:v>60315.583333333343</c:v>
                </c:pt>
                <c:pt idx="452">
                  <c:v>60485.933333333334</c:v>
                </c:pt>
                <c:pt idx="453">
                  <c:v>60623.133333333339</c:v>
                </c:pt>
                <c:pt idx="454">
                  <c:v>60217.083333333336</c:v>
                </c:pt>
                <c:pt idx="455">
                  <c:v>60235.533333333333</c:v>
                </c:pt>
                <c:pt idx="456">
                  <c:v>60490.6</c:v>
                </c:pt>
                <c:pt idx="457">
                  <c:v>60711.100000000006</c:v>
                </c:pt>
                <c:pt idx="458">
                  <c:v>60614.7</c:v>
                </c:pt>
                <c:pt idx="459">
                  <c:v>60029.816666666666</c:v>
                </c:pt>
                <c:pt idx="460">
                  <c:v>60161.416666666664</c:v>
                </c:pt>
                <c:pt idx="461">
                  <c:v>60162.183333333334</c:v>
                </c:pt>
                <c:pt idx="462">
                  <c:v>60205.149999999994</c:v>
                </c:pt>
                <c:pt idx="463">
                  <c:v>60031.9</c:v>
                </c:pt>
                <c:pt idx="464">
                  <c:v>59591.98333333333</c:v>
                </c:pt>
                <c:pt idx="465">
                  <c:v>59891.35</c:v>
                </c:pt>
                <c:pt idx="466">
                  <c:v>59766.183333333334</c:v>
                </c:pt>
                <c:pt idx="467">
                  <c:v>60137.599999999999</c:v>
                </c:pt>
                <c:pt idx="468">
                  <c:v>59762.1</c:v>
                </c:pt>
                <c:pt idx="469">
                  <c:v>59674.45</c:v>
                </c:pt>
                <c:pt idx="470">
                  <c:v>60029.799999999996</c:v>
                </c:pt>
                <c:pt idx="471">
                  <c:v>59455.266666666656</c:v>
                </c:pt>
                <c:pt idx="472">
                  <c:v>59801.23333333333</c:v>
                </c:pt>
                <c:pt idx="473">
                  <c:v>59426.916666666664</c:v>
                </c:pt>
                <c:pt idx="474">
                  <c:v>59701.21666666666</c:v>
                </c:pt>
                <c:pt idx="475">
                  <c:v>60063.333333333336</c:v>
                </c:pt>
                <c:pt idx="476">
                  <c:v>59931.48333333333</c:v>
                </c:pt>
                <c:pt idx="477">
                  <c:v>59951.65</c:v>
                </c:pt>
                <c:pt idx="478">
                  <c:v>59175.76666666667</c:v>
                </c:pt>
                <c:pt idx="479">
                  <c:v>59367.133333333331</c:v>
                </c:pt>
                <c:pt idx="480">
                  <c:v>57970.816666666673</c:v>
                </c:pt>
                <c:pt idx="481">
                  <c:v>57757.316666666666</c:v>
                </c:pt>
                <c:pt idx="482">
                  <c:v>57532.083333333336</c:v>
                </c:pt>
                <c:pt idx="483">
                  <c:v>58091.066666666666</c:v>
                </c:pt>
                <c:pt idx="484">
                  <c:v>57498.383333333331</c:v>
                </c:pt>
                <c:pt idx="485">
                  <c:v>57508.900000000009</c:v>
                </c:pt>
                <c:pt idx="486">
                  <c:v>58033.75</c:v>
                </c:pt>
                <c:pt idx="487">
                  <c:v>57991.683333333334</c:v>
                </c:pt>
                <c:pt idx="488">
                  <c:v>57291.316666666666</c:v>
                </c:pt>
                <c:pt idx="489">
                  <c:v>57696.01666666667</c:v>
                </c:pt>
                <c:pt idx="490">
                  <c:v>57671.583333333343</c:v>
                </c:pt>
                <c:pt idx="491">
                  <c:v>57467.233333333344</c:v>
                </c:pt>
                <c:pt idx="492">
                  <c:v>57135.883333333331</c:v>
                </c:pt>
                <c:pt idx="493">
                  <c:v>57428.800000000003</c:v>
                </c:pt>
                <c:pt idx="494">
                  <c:v>57237.75</c:v>
                </c:pt>
                <c:pt idx="495">
                  <c:v>56958.65</c:v>
                </c:pt>
                <c:pt idx="496">
                  <c:v>57463.583333333336</c:v>
                </c:pt>
                <c:pt idx="497">
                  <c:v>57379.933333333334</c:v>
                </c:pt>
                <c:pt idx="498">
                  <c:v>56876.166666666657</c:v>
                </c:pt>
                <c:pt idx="499">
                  <c:v>57361.166666666657</c:v>
                </c:pt>
                <c:pt idx="500">
                  <c:v>57596.5</c:v>
                </c:pt>
                <c:pt idx="501">
                  <c:v>57333.933333333334</c:v>
                </c:pt>
                <c:pt idx="502">
                  <c:v>57278.883333333324</c:v>
                </c:pt>
                <c:pt idx="503">
                  <c:v>57505.899999999994</c:v>
                </c:pt>
                <c:pt idx="504">
                  <c:v>57529.633333333331</c:v>
                </c:pt>
                <c:pt idx="505">
                  <c:v>56922.416666666672</c:v>
                </c:pt>
                <c:pt idx="506">
                  <c:v>57692.883333333339</c:v>
                </c:pt>
                <c:pt idx="507">
                  <c:v>57220.76666666667</c:v>
                </c:pt>
                <c:pt idx="508">
                  <c:v>57400.333333333343</c:v>
                </c:pt>
                <c:pt idx="509">
                  <c:v>57399.1</c:v>
                </c:pt>
                <c:pt idx="510">
                  <c:v>55889.833333333336</c:v>
                </c:pt>
                <c:pt idx="511">
                  <c:v>56019.7</c:v>
                </c:pt>
                <c:pt idx="512">
                  <c:v>56289.066666666666</c:v>
                </c:pt>
                <c:pt idx="513">
                  <c:v>55755.95</c:v>
                </c:pt>
                <c:pt idx="514">
                  <c:v>55319.733333333344</c:v>
                </c:pt>
                <c:pt idx="515">
                  <c:v>55836.95</c:v>
                </c:pt>
                <c:pt idx="516">
                  <c:v>55693.916666666664</c:v>
                </c:pt>
                <c:pt idx="517">
                  <c:v>55172.233333333323</c:v>
                </c:pt>
                <c:pt idx="518">
                  <c:v>55488.266666666677</c:v>
                </c:pt>
                <c:pt idx="519">
                  <c:v>55587.883333333339</c:v>
                </c:pt>
                <c:pt idx="520">
                  <c:v>55558.400000000001</c:v>
                </c:pt>
                <c:pt idx="521">
                  <c:v>55188.883333333331</c:v>
                </c:pt>
                <c:pt idx="522">
                  <c:v>54831.933333333327</c:v>
                </c:pt>
                <c:pt idx="523">
                  <c:v>55404.116666666669</c:v>
                </c:pt>
                <c:pt idx="524">
                  <c:v>55113.65</c:v>
                </c:pt>
                <c:pt idx="525">
                  <c:v>55002.683333333327</c:v>
                </c:pt>
                <c:pt idx="526">
                  <c:v>55695.783333333333</c:v>
                </c:pt>
                <c:pt idx="527">
                  <c:v>55550.21666666666</c:v>
                </c:pt>
                <c:pt idx="528">
                  <c:v>55164.383333333324</c:v>
                </c:pt>
                <c:pt idx="529">
                  <c:v>55230.183333333334</c:v>
                </c:pt>
                <c:pt idx="530">
                  <c:v>55472.766666666656</c:v>
                </c:pt>
                <c:pt idx="531">
                  <c:v>55258.583333333336</c:v>
                </c:pt>
                <c:pt idx="532">
                  <c:v>54887.01666666667</c:v>
                </c:pt>
                <c:pt idx="533">
                  <c:v>54902.766666666656</c:v>
                </c:pt>
                <c:pt idx="534">
                  <c:v>55110.499999999993</c:v>
                </c:pt>
                <c:pt idx="535">
                  <c:v>55209.78333333334</c:v>
                </c:pt>
                <c:pt idx="536">
                  <c:v>55415.833333333336</c:v>
                </c:pt>
                <c:pt idx="537">
                  <c:v>55355.916666666672</c:v>
                </c:pt>
                <c:pt idx="538">
                  <c:v>55075.316666666666</c:v>
                </c:pt>
                <c:pt idx="539">
                  <c:v>55037.350000000006</c:v>
                </c:pt>
                <c:pt idx="540">
                  <c:v>51924</c:v>
                </c:pt>
                <c:pt idx="541">
                  <c:v>52501.883333333331</c:v>
                </c:pt>
                <c:pt idx="542">
                  <c:v>52352.73333333333</c:v>
                </c:pt>
                <c:pt idx="543">
                  <c:v>52327.6</c:v>
                </c:pt>
                <c:pt idx="544">
                  <c:v>52405.26666666667</c:v>
                </c:pt>
                <c:pt idx="545">
                  <c:v>51849.75</c:v>
                </c:pt>
                <c:pt idx="546">
                  <c:v>52072.016666666677</c:v>
                </c:pt>
                <c:pt idx="547">
                  <c:v>51732.716666666667</c:v>
                </c:pt>
                <c:pt idx="548">
                  <c:v>52365.966666666667</c:v>
                </c:pt>
                <c:pt idx="549">
                  <c:v>52389.76666666667</c:v>
                </c:pt>
                <c:pt idx="550">
                  <c:v>52102.933333333334</c:v>
                </c:pt>
                <c:pt idx="551">
                  <c:v>53253.3</c:v>
                </c:pt>
                <c:pt idx="552">
                  <c:v>52167.916666666664</c:v>
                </c:pt>
                <c:pt idx="553">
                  <c:v>51665.133333333331</c:v>
                </c:pt>
                <c:pt idx="554">
                  <c:v>51711.033333333333</c:v>
                </c:pt>
                <c:pt idx="555">
                  <c:v>51861.283333333333</c:v>
                </c:pt>
                <c:pt idx="556">
                  <c:v>51838.566666666666</c:v>
                </c:pt>
                <c:pt idx="557">
                  <c:v>52093.48333333333</c:v>
                </c:pt>
                <c:pt idx="558">
                  <c:v>51243.066666666666</c:v>
                </c:pt>
                <c:pt idx="559">
                  <c:v>52099.966666666667</c:v>
                </c:pt>
                <c:pt idx="560">
                  <c:v>51500.783333333326</c:v>
                </c:pt>
                <c:pt idx="561">
                  <c:v>51771.26666666667</c:v>
                </c:pt>
                <c:pt idx="562">
                  <c:v>51609</c:v>
                </c:pt>
                <c:pt idx="563">
                  <c:v>50955.76666666667</c:v>
                </c:pt>
                <c:pt idx="564">
                  <c:v>51533.366666666669</c:v>
                </c:pt>
                <c:pt idx="565">
                  <c:v>51110.433333333334</c:v>
                </c:pt>
                <c:pt idx="566">
                  <c:v>51823.35</c:v>
                </c:pt>
                <c:pt idx="567">
                  <c:v>51134.166666666664</c:v>
                </c:pt>
                <c:pt idx="568">
                  <c:v>51307.3</c:v>
                </c:pt>
                <c:pt idx="569">
                  <c:v>51436.383333333331</c:v>
                </c:pt>
                <c:pt idx="570">
                  <c:v>51264.65</c:v>
                </c:pt>
                <c:pt idx="571">
                  <c:v>51330.25</c:v>
                </c:pt>
                <c:pt idx="572">
                  <c:v>51447.700000000004</c:v>
                </c:pt>
                <c:pt idx="573">
                  <c:v>50600.01666666667</c:v>
                </c:pt>
                <c:pt idx="574">
                  <c:v>52161.166666666664</c:v>
                </c:pt>
                <c:pt idx="575">
                  <c:v>51701.48333333333</c:v>
                </c:pt>
                <c:pt idx="576">
                  <c:v>51025.683333333334</c:v>
                </c:pt>
                <c:pt idx="577">
                  <c:v>51008.183333333334</c:v>
                </c:pt>
                <c:pt idx="578">
                  <c:v>51022.8</c:v>
                </c:pt>
                <c:pt idx="579">
                  <c:v>51058.950000000004</c:v>
                </c:pt>
                <c:pt idx="580">
                  <c:v>51022.533333333333</c:v>
                </c:pt>
                <c:pt idx="581">
                  <c:v>51184.7</c:v>
                </c:pt>
                <c:pt idx="582">
                  <c:v>51183.816666666666</c:v>
                </c:pt>
                <c:pt idx="583">
                  <c:v>50938.2</c:v>
                </c:pt>
                <c:pt idx="584">
                  <c:v>51142.283333333333</c:v>
                </c:pt>
                <c:pt idx="585">
                  <c:v>51021.666666666664</c:v>
                </c:pt>
                <c:pt idx="586">
                  <c:v>51026.48333333333</c:v>
                </c:pt>
                <c:pt idx="587">
                  <c:v>50867.700000000004</c:v>
                </c:pt>
                <c:pt idx="588">
                  <c:v>50748.816666666666</c:v>
                </c:pt>
                <c:pt idx="589">
                  <c:v>50547.15</c:v>
                </c:pt>
                <c:pt idx="590">
                  <c:v>50630.816666666666</c:v>
                </c:pt>
                <c:pt idx="591">
                  <c:v>50666.916666666664</c:v>
                </c:pt>
                <c:pt idx="592">
                  <c:v>50717.9</c:v>
                </c:pt>
                <c:pt idx="593">
                  <c:v>50733.216666666667</c:v>
                </c:pt>
                <c:pt idx="594">
                  <c:v>50750.383333333331</c:v>
                </c:pt>
                <c:pt idx="595">
                  <c:v>50469.566666666666</c:v>
                </c:pt>
                <c:pt idx="596">
                  <c:v>50340.216666666667</c:v>
                </c:pt>
                <c:pt idx="597">
                  <c:v>50747.866666666661</c:v>
                </c:pt>
                <c:pt idx="598">
                  <c:v>50897.283333333333</c:v>
                </c:pt>
                <c:pt idx="599">
                  <c:v>50497.666666666664</c:v>
                </c:pt>
                <c:pt idx="600">
                  <c:v>47096.583333333328</c:v>
                </c:pt>
                <c:pt idx="601">
                  <c:v>47172.65</c:v>
                </c:pt>
                <c:pt idx="602">
                  <c:v>47238.53333333334</c:v>
                </c:pt>
                <c:pt idx="603">
                  <c:v>47044.716666666667</c:v>
                </c:pt>
                <c:pt idx="604">
                  <c:v>46840.116666666669</c:v>
                </c:pt>
                <c:pt idx="605">
                  <c:v>47143.73333333333</c:v>
                </c:pt>
                <c:pt idx="606">
                  <c:v>46920.916666666664</c:v>
                </c:pt>
                <c:pt idx="607">
                  <c:v>46953.566666666666</c:v>
                </c:pt>
                <c:pt idx="608">
                  <c:v>46637.533333333333</c:v>
                </c:pt>
                <c:pt idx="609">
                  <c:v>46877.599999999999</c:v>
                </c:pt>
                <c:pt idx="610">
                  <c:v>46939.4</c:v>
                </c:pt>
                <c:pt idx="611">
                  <c:v>47011.083333333336</c:v>
                </c:pt>
                <c:pt idx="612">
                  <c:v>46617.01666666667</c:v>
                </c:pt>
                <c:pt idx="613">
                  <c:v>46644.716666666667</c:v>
                </c:pt>
                <c:pt idx="614">
                  <c:v>46758.25</c:v>
                </c:pt>
                <c:pt idx="615">
                  <c:v>46845.55</c:v>
                </c:pt>
                <c:pt idx="616">
                  <c:v>47105.566666666666</c:v>
                </c:pt>
                <c:pt idx="617">
                  <c:v>46550.383333333331</c:v>
                </c:pt>
                <c:pt idx="618">
                  <c:v>46931.716666666667</c:v>
                </c:pt>
                <c:pt idx="619">
                  <c:v>46569.316666666666</c:v>
                </c:pt>
                <c:pt idx="620">
                  <c:v>46686</c:v>
                </c:pt>
                <c:pt idx="621">
                  <c:v>46780.1</c:v>
                </c:pt>
                <c:pt idx="622">
                  <c:v>46035.133333333331</c:v>
                </c:pt>
                <c:pt idx="623">
                  <c:v>46177.383333333331</c:v>
                </c:pt>
                <c:pt idx="624">
                  <c:v>46285.816666666666</c:v>
                </c:pt>
                <c:pt idx="625">
                  <c:v>46120.6</c:v>
                </c:pt>
                <c:pt idx="626">
                  <c:v>46341.416666666664</c:v>
                </c:pt>
                <c:pt idx="627">
                  <c:v>46318.466666666667</c:v>
                </c:pt>
                <c:pt idx="628">
                  <c:v>46245.23333333333</c:v>
                </c:pt>
                <c:pt idx="629">
                  <c:v>46459.5</c:v>
                </c:pt>
                <c:pt idx="630">
                  <c:v>45753.216666666667</c:v>
                </c:pt>
                <c:pt idx="631">
                  <c:v>45736.466666666667</c:v>
                </c:pt>
                <c:pt idx="632">
                  <c:v>45689</c:v>
                </c:pt>
                <c:pt idx="633">
                  <c:v>45876.033333333333</c:v>
                </c:pt>
                <c:pt idx="634">
                  <c:v>45919.066666666666</c:v>
                </c:pt>
                <c:pt idx="635">
                  <c:v>45679.94999999999</c:v>
                </c:pt>
                <c:pt idx="636">
                  <c:v>45772.7</c:v>
                </c:pt>
                <c:pt idx="637">
                  <c:v>46089</c:v>
                </c:pt>
                <c:pt idx="638">
                  <c:v>45862.816666666666</c:v>
                </c:pt>
                <c:pt idx="639">
                  <c:v>46066.183333333334</c:v>
                </c:pt>
                <c:pt idx="640">
                  <c:v>46486.400000000001</c:v>
                </c:pt>
                <c:pt idx="641">
                  <c:v>45430.3</c:v>
                </c:pt>
                <c:pt idx="642">
                  <c:v>45693.450000000004</c:v>
                </c:pt>
                <c:pt idx="643">
                  <c:v>46106.400000000001</c:v>
                </c:pt>
                <c:pt idx="644">
                  <c:v>45287.916666666664</c:v>
                </c:pt>
                <c:pt idx="645">
                  <c:v>45799.883333333331</c:v>
                </c:pt>
                <c:pt idx="646">
                  <c:v>45475.116666666669</c:v>
                </c:pt>
                <c:pt idx="647">
                  <c:v>46124.283333333333</c:v>
                </c:pt>
                <c:pt idx="648">
                  <c:v>45477.916666666664</c:v>
                </c:pt>
                <c:pt idx="649">
                  <c:v>45430.316666666666</c:v>
                </c:pt>
                <c:pt idx="650">
                  <c:v>45751.916666666664</c:v>
                </c:pt>
                <c:pt idx="651">
                  <c:v>45385.95</c:v>
                </c:pt>
                <c:pt idx="652">
                  <c:v>45018.883333333331</c:v>
                </c:pt>
                <c:pt idx="653">
                  <c:v>45344.816666666666</c:v>
                </c:pt>
                <c:pt idx="654">
                  <c:v>45058.383333333331</c:v>
                </c:pt>
                <c:pt idx="655">
                  <c:v>45107.016666666677</c:v>
                </c:pt>
                <c:pt idx="656">
                  <c:v>45414.933333333342</c:v>
                </c:pt>
                <c:pt idx="657">
                  <c:v>45295.866666666669</c:v>
                </c:pt>
                <c:pt idx="658">
                  <c:v>44868.183333333334</c:v>
                </c:pt>
                <c:pt idx="659">
                  <c:v>45390.333333333328</c:v>
                </c:pt>
                <c:pt idx="660">
                  <c:v>41897.65</c:v>
                </c:pt>
                <c:pt idx="661">
                  <c:v>42633.150000000009</c:v>
                </c:pt>
                <c:pt idx="662">
                  <c:v>42313.416666666664</c:v>
                </c:pt>
                <c:pt idx="663">
                  <c:v>42048.75</c:v>
                </c:pt>
                <c:pt idx="664">
                  <c:v>42229.3</c:v>
                </c:pt>
                <c:pt idx="665">
                  <c:v>41822.183333333334</c:v>
                </c:pt>
                <c:pt idx="666">
                  <c:v>42006.866666666669</c:v>
                </c:pt>
                <c:pt idx="667">
                  <c:v>42266.48333333333</c:v>
                </c:pt>
                <c:pt idx="668">
                  <c:v>42365.883333333331</c:v>
                </c:pt>
                <c:pt idx="669">
                  <c:v>42021.98333333333</c:v>
                </c:pt>
                <c:pt idx="670">
                  <c:v>42436.15</c:v>
                </c:pt>
                <c:pt idx="671">
                  <c:v>41974.833333333336</c:v>
                </c:pt>
                <c:pt idx="672">
                  <c:v>41948.883333333331</c:v>
                </c:pt>
                <c:pt idx="673">
                  <c:v>42253.23333333333</c:v>
                </c:pt>
                <c:pt idx="674">
                  <c:v>41836.683333333334</c:v>
                </c:pt>
                <c:pt idx="675">
                  <c:v>41854.533333333333</c:v>
                </c:pt>
                <c:pt idx="676">
                  <c:v>42094.083333333336</c:v>
                </c:pt>
                <c:pt idx="677">
                  <c:v>42590.683333333334</c:v>
                </c:pt>
                <c:pt idx="678">
                  <c:v>42100.566666666666</c:v>
                </c:pt>
                <c:pt idx="679">
                  <c:v>41936.083333333336</c:v>
                </c:pt>
                <c:pt idx="680">
                  <c:v>41843.4</c:v>
                </c:pt>
                <c:pt idx="681">
                  <c:v>41846.26666666667</c:v>
                </c:pt>
                <c:pt idx="682">
                  <c:v>42051.8</c:v>
                </c:pt>
                <c:pt idx="683">
                  <c:v>41620.550000000003</c:v>
                </c:pt>
                <c:pt idx="684">
                  <c:v>41602.016666666677</c:v>
                </c:pt>
                <c:pt idx="685">
                  <c:v>41856.416666666664</c:v>
                </c:pt>
                <c:pt idx="686">
                  <c:v>41963.199999999997</c:v>
                </c:pt>
                <c:pt idx="687">
                  <c:v>42030.350000000006</c:v>
                </c:pt>
                <c:pt idx="688">
                  <c:v>41745.116666666676</c:v>
                </c:pt>
                <c:pt idx="689">
                  <c:v>42272.9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C-4100-A70F-5AEF11B3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64520"/>
        <c:axId val="636064912"/>
      </c:scatterChart>
      <c:valAx>
        <c:axId val="63606452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064912"/>
        <c:crosses val="autoZero"/>
        <c:crossBetween val="midCat"/>
      </c:valAx>
      <c:valAx>
        <c:axId val="6360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total</a:t>
                </a:r>
                <a:r>
                  <a:rPr lang="es-ES" baseline="0"/>
                  <a:t> count rate per time interval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06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Decay rate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5488600744544074"/>
                  <c:y val="-0.5047583631101554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'ajuste exponencialsolver sin tm'!$J$34:$J$693</c:f>
              <c:numCache>
                <c:formatCode>General</c:formatCode>
                <c:ptCount val="660"/>
                <c:pt idx="0">
                  <c:v>0</c:v>
                </c:pt>
                <c:pt idx="1">
                  <c:v>4.6759259203099646E-3</c:v>
                </c:pt>
                <c:pt idx="2">
                  <c:v>9.3518518478958867E-3</c:v>
                </c:pt>
                <c:pt idx="3">
                  <c:v>1.4027777775481809E-2</c:v>
                </c:pt>
                <c:pt idx="4">
                  <c:v>1.8692129626288079E-2</c:v>
                </c:pt>
                <c:pt idx="5">
                  <c:v>2.3368055553874001E-2</c:v>
                </c:pt>
                <c:pt idx="6">
                  <c:v>2.8043981481459923E-2</c:v>
                </c:pt>
                <c:pt idx="7">
                  <c:v>3.2708333332266193E-2</c:v>
                </c:pt>
                <c:pt idx="8">
                  <c:v>3.7384259259852115E-2</c:v>
                </c:pt>
                <c:pt idx="9">
                  <c:v>4.206018518016208E-2</c:v>
                </c:pt>
                <c:pt idx="10">
                  <c:v>4.6747685184527654E-2</c:v>
                </c:pt>
                <c:pt idx="11">
                  <c:v>5.1423611112113576E-2</c:v>
                </c:pt>
                <c:pt idx="12">
                  <c:v>5.6099537032423541E-2</c:v>
                </c:pt>
                <c:pt idx="13">
                  <c:v>6.0763888883229811E-2</c:v>
                </c:pt>
                <c:pt idx="14">
                  <c:v>6.3078703700739425E-2</c:v>
                </c:pt>
                <c:pt idx="15">
                  <c:v>7.0127314815181307E-2</c:v>
                </c:pt>
                <c:pt idx="16">
                  <c:v>7.4803240735491272E-2</c:v>
                </c:pt>
                <c:pt idx="17">
                  <c:v>7.7106481476221234E-2</c:v>
                </c:pt>
                <c:pt idx="18">
                  <c:v>8.4155092590663116E-2</c:v>
                </c:pt>
                <c:pt idx="19">
                  <c:v>8.8831018518249039E-2</c:v>
                </c:pt>
                <c:pt idx="20">
                  <c:v>9.3506944438559003E-2</c:v>
                </c:pt>
                <c:pt idx="21">
                  <c:v>9.8182870366144925E-2</c:v>
                </c:pt>
                <c:pt idx="22">
                  <c:v>0.1028472222169512</c:v>
                </c:pt>
                <c:pt idx="23">
                  <c:v>0.10752314814453712</c:v>
                </c:pt>
                <c:pt idx="24">
                  <c:v>0.11221064814890269</c:v>
                </c:pt>
                <c:pt idx="25">
                  <c:v>0.11688657406921266</c:v>
                </c:pt>
                <c:pt idx="26">
                  <c:v>0.12156249999679858</c:v>
                </c:pt>
                <c:pt idx="27">
                  <c:v>0.12625000000116415</c:v>
                </c:pt>
                <c:pt idx="28">
                  <c:v>0.13094907407503342</c:v>
                </c:pt>
                <c:pt idx="29">
                  <c:v>0.13562499999534339</c:v>
                </c:pt>
                <c:pt idx="30">
                  <c:v>0.156041666661622</c:v>
                </c:pt>
                <c:pt idx="31">
                  <c:v>0.16071759258920792</c:v>
                </c:pt>
                <c:pt idx="32">
                  <c:v>0.16539351851679385</c:v>
                </c:pt>
                <c:pt idx="33">
                  <c:v>0.17005787036760012</c:v>
                </c:pt>
                <c:pt idx="34">
                  <c:v>0.17474537036468973</c:v>
                </c:pt>
                <c:pt idx="35">
                  <c:v>0.17942129629227566</c:v>
                </c:pt>
                <c:pt idx="36">
                  <c:v>0.18409722221986158</c:v>
                </c:pt>
                <c:pt idx="37">
                  <c:v>0.1887731481474475</c:v>
                </c:pt>
                <c:pt idx="38">
                  <c:v>0.19346064814453712</c:v>
                </c:pt>
                <c:pt idx="39">
                  <c:v>0.19812499999534339</c:v>
                </c:pt>
                <c:pt idx="40">
                  <c:v>0.20278935184614966</c:v>
                </c:pt>
                <c:pt idx="41">
                  <c:v>0.20745370370423188</c:v>
                </c:pt>
                <c:pt idx="42">
                  <c:v>0.2121412037013215</c:v>
                </c:pt>
                <c:pt idx="43">
                  <c:v>0.21680555555212777</c:v>
                </c:pt>
                <c:pt idx="44">
                  <c:v>0.21912037036963739</c:v>
                </c:pt>
                <c:pt idx="45">
                  <c:v>0.22615740740729962</c:v>
                </c:pt>
                <c:pt idx="46">
                  <c:v>0.23083333332760958</c:v>
                </c:pt>
                <c:pt idx="47">
                  <c:v>0.23314814814511919</c:v>
                </c:pt>
                <c:pt idx="48">
                  <c:v>0.24018518518278142</c:v>
                </c:pt>
                <c:pt idx="49">
                  <c:v>0.24486111111036735</c:v>
                </c:pt>
                <c:pt idx="50">
                  <c:v>0.24952546296117362</c:v>
                </c:pt>
                <c:pt idx="51">
                  <c:v>0.25420138888875954</c:v>
                </c:pt>
                <c:pt idx="52">
                  <c:v>0.25886574073956581</c:v>
                </c:pt>
                <c:pt idx="53">
                  <c:v>0.26355324073665543</c:v>
                </c:pt>
                <c:pt idx="54">
                  <c:v>0.26822916666424135</c:v>
                </c:pt>
                <c:pt idx="55">
                  <c:v>0.27290509259182727</c:v>
                </c:pt>
                <c:pt idx="56">
                  <c:v>0.27758101851941319</c:v>
                </c:pt>
                <c:pt idx="57">
                  <c:v>0.28224537037021946</c:v>
                </c:pt>
                <c:pt idx="58">
                  <c:v>0.28692129629052943</c:v>
                </c:pt>
                <c:pt idx="59">
                  <c:v>0.29159722221811535</c:v>
                </c:pt>
                <c:pt idx="60">
                  <c:v>1.1680092592578148</c:v>
                </c:pt>
                <c:pt idx="61">
                  <c:v>1.1726851851854008</c:v>
                </c:pt>
                <c:pt idx="62">
                  <c:v>1.1773611111057107</c:v>
                </c:pt>
                <c:pt idx="63">
                  <c:v>1.1820370370332967</c:v>
                </c:pt>
                <c:pt idx="64">
                  <c:v>1.1867129629608826</c:v>
                </c:pt>
                <c:pt idx="65">
                  <c:v>1.1913773148116888</c:v>
                </c:pt>
                <c:pt idx="66">
                  <c:v>1.1960648148160544</c:v>
                </c:pt>
                <c:pt idx="67">
                  <c:v>1.2007291666668607</c:v>
                </c:pt>
                <c:pt idx="68">
                  <c:v>1.2054050925871707</c:v>
                </c:pt>
                <c:pt idx="69">
                  <c:v>1.2100694444452529</c:v>
                </c:pt>
                <c:pt idx="70">
                  <c:v>1.2147337962960592</c:v>
                </c:pt>
                <c:pt idx="71">
                  <c:v>1.2194212962931488</c:v>
                </c:pt>
                <c:pt idx="72">
                  <c:v>1.224085648143955</c:v>
                </c:pt>
                <c:pt idx="73">
                  <c:v>1.2287731481483206</c:v>
                </c:pt>
                <c:pt idx="74">
                  <c:v>1.2310763888890506</c:v>
                </c:pt>
                <c:pt idx="75">
                  <c:v>1.2381134259267128</c:v>
                </c:pt>
                <c:pt idx="76">
                  <c:v>1.2428009259238024</c:v>
                </c:pt>
                <c:pt idx="77">
                  <c:v>1.2450925925877527</c:v>
                </c:pt>
                <c:pt idx="78">
                  <c:v>1.252129629625415</c:v>
                </c:pt>
                <c:pt idx="79">
                  <c:v>1.2568055555530009</c:v>
                </c:pt>
                <c:pt idx="80">
                  <c:v>1.2614699074038072</c:v>
                </c:pt>
                <c:pt idx="81">
                  <c:v>1.2661458333313931</c:v>
                </c:pt>
                <c:pt idx="82">
                  <c:v>1.270821759258979</c:v>
                </c:pt>
                <c:pt idx="83">
                  <c:v>1.275497685179289</c:v>
                </c:pt>
                <c:pt idx="84">
                  <c:v>1.2801736111068749</c:v>
                </c:pt>
                <c:pt idx="85">
                  <c:v>1.2848495370344608</c:v>
                </c:pt>
                <c:pt idx="86">
                  <c:v>1.2895138888852671</c:v>
                </c:pt>
                <c:pt idx="87">
                  <c:v>1.2941782407360733</c:v>
                </c:pt>
                <c:pt idx="88">
                  <c:v>1.2988541666636593</c:v>
                </c:pt>
                <c:pt idx="89">
                  <c:v>1.3035185185144655</c:v>
                </c:pt>
                <c:pt idx="90">
                  <c:v>2.3840740740706678</c:v>
                </c:pt>
                <c:pt idx="91">
                  <c:v>2.3887499999982538</c:v>
                </c:pt>
                <c:pt idx="92">
                  <c:v>2.3934374999953434</c:v>
                </c:pt>
                <c:pt idx="93">
                  <c:v>2.3981134259229293</c:v>
                </c:pt>
                <c:pt idx="94">
                  <c:v>2.4027893518505152</c:v>
                </c:pt>
                <c:pt idx="95">
                  <c:v>2.4074537037013215</c:v>
                </c:pt>
                <c:pt idx="96">
                  <c:v>2.4121296296289074</c:v>
                </c:pt>
                <c:pt idx="97">
                  <c:v>2.4168055555564933</c:v>
                </c:pt>
                <c:pt idx="98">
                  <c:v>2.4214699074072996</c:v>
                </c:pt>
                <c:pt idx="99">
                  <c:v>2.4261342592581059</c:v>
                </c:pt>
                <c:pt idx="100">
                  <c:v>2.4308217592551955</c:v>
                </c:pt>
                <c:pt idx="101">
                  <c:v>2.4354861111060018</c:v>
                </c:pt>
                <c:pt idx="102">
                  <c:v>2.4401620370335877</c:v>
                </c:pt>
                <c:pt idx="103">
                  <c:v>2.4448379629611736</c:v>
                </c:pt>
                <c:pt idx="104">
                  <c:v>2.4471527777786832</c:v>
                </c:pt>
                <c:pt idx="105">
                  <c:v>2.4542013888858492</c:v>
                </c:pt>
                <c:pt idx="106">
                  <c:v>2.4588657407366554</c:v>
                </c:pt>
                <c:pt idx="107">
                  <c:v>2.461180555554165</c:v>
                </c:pt>
                <c:pt idx="108">
                  <c:v>2.4682175925918273</c:v>
                </c:pt>
                <c:pt idx="109">
                  <c:v>2.4729050925889169</c:v>
                </c:pt>
                <c:pt idx="110">
                  <c:v>2.4775810185165028</c:v>
                </c:pt>
                <c:pt idx="111">
                  <c:v>2.4822569444440887</c:v>
                </c:pt>
                <c:pt idx="112">
                  <c:v>2.486921296294895</c:v>
                </c:pt>
                <c:pt idx="113">
                  <c:v>2.4915856481457013</c:v>
                </c:pt>
                <c:pt idx="114">
                  <c:v>2.4962615740732872</c:v>
                </c:pt>
                <c:pt idx="115">
                  <c:v>2.5009259259240935</c:v>
                </c:pt>
                <c:pt idx="116">
                  <c:v>2.5056018518516794</c:v>
                </c:pt>
                <c:pt idx="117">
                  <c:v>2.5102777777719893</c:v>
                </c:pt>
                <c:pt idx="118">
                  <c:v>2.5149421296300716</c:v>
                </c:pt>
                <c:pt idx="119">
                  <c:v>2.5196180555503815</c:v>
                </c:pt>
                <c:pt idx="120">
                  <c:v>4.1651157407395658</c:v>
                </c:pt>
                <c:pt idx="121">
                  <c:v>4.1697800925903721</c:v>
                </c:pt>
                <c:pt idx="122">
                  <c:v>4.1744328703716747</c:v>
                </c:pt>
                <c:pt idx="123">
                  <c:v>4.1790972222224809</c:v>
                </c:pt>
                <c:pt idx="124">
                  <c:v>4.1837615740732872</c:v>
                </c:pt>
                <c:pt idx="125">
                  <c:v>4.1884375000008731</c:v>
                </c:pt>
                <c:pt idx="126">
                  <c:v>4.1931018518516794</c:v>
                </c:pt>
                <c:pt idx="127">
                  <c:v>4.1977777777719893</c:v>
                </c:pt>
                <c:pt idx="128">
                  <c:v>4.2024421296300716</c:v>
                </c:pt>
                <c:pt idx="129">
                  <c:v>4.2071180555503815</c:v>
                </c:pt>
                <c:pt idx="130">
                  <c:v>4.2117824074084638</c:v>
                </c:pt>
                <c:pt idx="131">
                  <c:v>4.21644675925927</c:v>
                </c:pt>
                <c:pt idx="132">
                  <c:v>4.2211111111100763</c:v>
                </c:pt>
                <c:pt idx="133">
                  <c:v>4.2257986111071659</c:v>
                </c:pt>
                <c:pt idx="134">
                  <c:v>4.2281018518478959</c:v>
                </c:pt>
                <c:pt idx="135">
                  <c:v>4.2351388888855581</c:v>
                </c:pt>
                <c:pt idx="136">
                  <c:v>4.239814814813144</c:v>
                </c:pt>
                <c:pt idx="137">
                  <c:v>4.2421296296306537</c:v>
                </c:pt>
                <c:pt idx="138">
                  <c:v>4.2491666666610399</c:v>
                </c:pt>
                <c:pt idx="139">
                  <c:v>4.2538310185191222</c:v>
                </c:pt>
                <c:pt idx="140">
                  <c:v>4.2585069444394321</c:v>
                </c:pt>
                <c:pt idx="141">
                  <c:v>4.263182870367018</c:v>
                </c:pt>
                <c:pt idx="142">
                  <c:v>4.2678472222178243</c:v>
                </c:pt>
                <c:pt idx="143">
                  <c:v>4.2725231481454102</c:v>
                </c:pt>
                <c:pt idx="144">
                  <c:v>4.2771990740729962</c:v>
                </c:pt>
                <c:pt idx="145">
                  <c:v>4.2818634259238024</c:v>
                </c:pt>
                <c:pt idx="146">
                  <c:v>4.2865393518513883</c:v>
                </c:pt>
                <c:pt idx="147">
                  <c:v>4.2912037037021946</c:v>
                </c:pt>
                <c:pt idx="148">
                  <c:v>4.2958912036992842</c:v>
                </c:pt>
                <c:pt idx="149">
                  <c:v>4.3005555555500905</c:v>
                </c:pt>
                <c:pt idx="150">
                  <c:v>6.0687499999985448</c:v>
                </c:pt>
                <c:pt idx="151">
                  <c:v>6.0734143518493511</c:v>
                </c:pt>
                <c:pt idx="152">
                  <c:v>6.0780787037001573</c:v>
                </c:pt>
                <c:pt idx="153">
                  <c:v>6.0827430555509636</c:v>
                </c:pt>
                <c:pt idx="154">
                  <c:v>6.0873958333322662</c:v>
                </c:pt>
                <c:pt idx="155">
                  <c:v>6.0920601851830725</c:v>
                </c:pt>
                <c:pt idx="156">
                  <c:v>6.0967361111106584</c:v>
                </c:pt>
                <c:pt idx="157">
                  <c:v>6.101388888884685</c:v>
                </c:pt>
                <c:pt idx="158">
                  <c:v>6.1060416666659876</c:v>
                </c:pt>
                <c:pt idx="159">
                  <c:v>6.1107175925935735</c:v>
                </c:pt>
                <c:pt idx="160">
                  <c:v>6.1153819444443798</c:v>
                </c:pt>
                <c:pt idx="161">
                  <c:v>6.1200347222184064</c:v>
                </c:pt>
                <c:pt idx="162">
                  <c:v>6.1247106481459923</c:v>
                </c:pt>
                <c:pt idx="163">
                  <c:v>6.1293749999967986</c:v>
                </c:pt>
                <c:pt idx="164">
                  <c:v>6.1316782407375285</c:v>
                </c:pt>
                <c:pt idx="165">
                  <c:v>6.1386805555521278</c:v>
                </c:pt>
                <c:pt idx="166">
                  <c:v>6.1433564814797137</c:v>
                </c:pt>
                <c:pt idx="167">
                  <c:v>6.1456597222204437</c:v>
                </c:pt>
                <c:pt idx="168">
                  <c:v>6.1526851851813262</c:v>
                </c:pt>
                <c:pt idx="169">
                  <c:v>6.1573495370321325</c:v>
                </c:pt>
                <c:pt idx="170">
                  <c:v>6.1620254629597184</c:v>
                </c:pt>
                <c:pt idx="171">
                  <c:v>6.1666898148105247</c:v>
                </c:pt>
                <c:pt idx="172">
                  <c:v>6.1713425925918273</c:v>
                </c:pt>
                <c:pt idx="173">
                  <c:v>6.1760185185194132</c:v>
                </c:pt>
                <c:pt idx="174">
                  <c:v>6.1806828703702195</c:v>
                </c:pt>
                <c:pt idx="175">
                  <c:v>6.1853587962905294</c:v>
                </c:pt>
                <c:pt idx="176">
                  <c:v>6.1900231481486117</c:v>
                </c:pt>
                <c:pt idx="177">
                  <c:v>6.1946990740689216</c:v>
                </c:pt>
                <c:pt idx="178">
                  <c:v>6.1993634259270038</c:v>
                </c:pt>
                <c:pt idx="179">
                  <c:v>6.2040277777778101</c:v>
                </c:pt>
                <c:pt idx="180">
                  <c:v>11.019513888888469</c:v>
                </c:pt>
                <c:pt idx="181">
                  <c:v>11.024178240739275</c:v>
                </c:pt>
                <c:pt idx="182">
                  <c:v>11.028831018513301</c:v>
                </c:pt>
                <c:pt idx="183">
                  <c:v>11.033483796294604</c:v>
                </c:pt>
                <c:pt idx="184">
                  <c:v>11.038136574068631</c:v>
                </c:pt>
                <c:pt idx="185">
                  <c:v>11.042812499996217</c:v>
                </c:pt>
                <c:pt idx="186">
                  <c:v>11.047465277777519</c:v>
                </c:pt>
                <c:pt idx="187">
                  <c:v>11.052129629628325</c:v>
                </c:pt>
                <c:pt idx="188">
                  <c:v>11.056782407402352</c:v>
                </c:pt>
                <c:pt idx="189">
                  <c:v>11.061446759260434</c:v>
                </c:pt>
                <c:pt idx="190">
                  <c:v>11.066099537034461</c:v>
                </c:pt>
                <c:pt idx="191">
                  <c:v>11.070752314815763</c:v>
                </c:pt>
                <c:pt idx="192">
                  <c:v>11.07540509258979</c:v>
                </c:pt>
                <c:pt idx="193">
                  <c:v>11.080057870371093</c:v>
                </c:pt>
                <c:pt idx="194">
                  <c:v>11.082349537035043</c:v>
                </c:pt>
                <c:pt idx="195">
                  <c:v>11.089351851849642</c:v>
                </c:pt>
                <c:pt idx="196">
                  <c:v>11.094004629630945</c:v>
                </c:pt>
                <c:pt idx="197">
                  <c:v>11.096296296294895</c:v>
                </c:pt>
                <c:pt idx="198">
                  <c:v>11.103310185186274</c:v>
                </c:pt>
                <c:pt idx="199">
                  <c:v>11.10797453703708</c:v>
                </c:pt>
                <c:pt idx="200">
                  <c:v>11.112627314811107</c:v>
                </c:pt>
                <c:pt idx="201">
                  <c:v>11.117280092592409</c:v>
                </c:pt>
                <c:pt idx="202">
                  <c:v>11.121932870366436</c:v>
                </c:pt>
                <c:pt idx="203">
                  <c:v>11.126585648147739</c:v>
                </c:pt>
                <c:pt idx="204">
                  <c:v>11.131249999998545</c:v>
                </c:pt>
                <c:pt idx="205">
                  <c:v>11.135902777772571</c:v>
                </c:pt>
                <c:pt idx="206">
                  <c:v>11.140567129630654</c:v>
                </c:pt>
                <c:pt idx="207">
                  <c:v>11.14521990740468</c:v>
                </c:pt>
                <c:pt idx="208">
                  <c:v>11.149872685185983</c:v>
                </c:pt>
                <c:pt idx="209">
                  <c:v>11.154525462960009</c:v>
                </c:pt>
                <c:pt idx="210">
                  <c:v>11.217997685183946</c:v>
                </c:pt>
                <c:pt idx="211">
                  <c:v>11.222662037034752</c:v>
                </c:pt>
                <c:pt idx="212">
                  <c:v>11.227314814816054</c:v>
                </c:pt>
                <c:pt idx="213">
                  <c:v>11.231967592590081</c:v>
                </c:pt>
                <c:pt idx="214">
                  <c:v>11.236631944440887</c:v>
                </c:pt>
                <c:pt idx="215">
                  <c:v>11.24128472222219</c:v>
                </c:pt>
                <c:pt idx="216">
                  <c:v>11.245949074072996</c:v>
                </c:pt>
                <c:pt idx="217">
                  <c:v>11.250601851847023</c:v>
                </c:pt>
                <c:pt idx="218">
                  <c:v>11.255254629628325</c:v>
                </c:pt>
                <c:pt idx="219">
                  <c:v>11.259907407402352</c:v>
                </c:pt>
                <c:pt idx="220">
                  <c:v>11.264560185183655</c:v>
                </c:pt>
                <c:pt idx="221">
                  <c:v>11.269224537034461</c:v>
                </c:pt>
                <c:pt idx="222">
                  <c:v>11.273888888885267</c:v>
                </c:pt>
                <c:pt idx="223">
                  <c:v>11.27854166666657</c:v>
                </c:pt>
                <c:pt idx="224">
                  <c:v>11.2808449074073</c:v>
                </c:pt>
                <c:pt idx="225">
                  <c:v>11.287847222221899</c:v>
                </c:pt>
                <c:pt idx="226">
                  <c:v>11.292511574072705</c:v>
                </c:pt>
                <c:pt idx="227">
                  <c:v>11.294803240736655</c:v>
                </c:pt>
                <c:pt idx="228">
                  <c:v>11.301817129628034</c:v>
                </c:pt>
                <c:pt idx="229">
                  <c:v>11.306469907402061</c:v>
                </c:pt>
                <c:pt idx="230">
                  <c:v>11.311122685183364</c:v>
                </c:pt>
                <c:pt idx="231">
                  <c:v>11.31578703703417</c:v>
                </c:pt>
                <c:pt idx="232">
                  <c:v>11.320451388884976</c:v>
                </c:pt>
                <c:pt idx="233">
                  <c:v>11.325104166666279</c:v>
                </c:pt>
                <c:pt idx="234">
                  <c:v>11.329756944440305</c:v>
                </c:pt>
                <c:pt idx="235">
                  <c:v>11.334409722221608</c:v>
                </c:pt>
                <c:pt idx="236">
                  <c:v>11.339062499995634</c:v>
                </c:pt>
                <c:pt idx="237">
                  <c:v>11.343715277776937</c:v>
                </c:pt>
                <c:pt idx="238">
                  <c:v>11.348368055550964</c:v>
                </c:pt>
                <c:pt idx="239">
                  <c:v>11.353009259255487</c:v>
                </c:pt>
                <c:pt idx="240">
                  <c:v>11.997928240736655</c:v>
                </c:pt>
                <c:pt idx="241">
                  <c:v>12.002581018517958</c:v>
                </c:pt>
                <c:pt idx="242">
                  <c:v>12.007233796291985</c:v>
                </c:pt>
                <c:pt idx="243">
                  <c:v>12.011898148142791</c:v>
                </c:pt>
                <c:pt idx="244">
                  <c:v>12.016550925924093</c:v>
                </c:pt>
                <c:pt idx="245">
                  <c:v>12.02120370369812</c:v>
                </c:pt>
                <c:pt idx="246">
                  <c:v>12.025844907402643</c:v>
                </c:pt>
                <c:pt idx="247">
                  <c:v>12.030509259253449</c:v>
                </c:pt>
                <c:pt idx="248">
                  <c:v>12.035162037034752</c:v>
                </c:pt>
                <c:pt idx="249">
                  <c:v>12.039803240739275</c:v>
                </c:pt>
                <c:pt idx="250">
                  <c:v>12.044456018513301</c:v>
                </c:pt>
                <c:pt idx="251">
                  <c:v>12.049108796294604</c:v>
                </c:pt>
                <c:pt idx="252">
                  <c:v>12.05377314814541</c:v>
                </c:pt>
                <c:pt idx="253">
                  <c:v>12.058414351849933</c:v>
                </c:pt>
                <c:pt idx="254">
                  <c:v>12.060706018513883</c:v>
                </c:pt>
                <c:pt idx="255">
                  <c:v>12.067708333328483</c:v>
                </c:pt>
                <c:pt idx="256">
                  <c:v>12.072361111109785</c:v>
                </c:pt>
                <c:pt idx="257">
                  <c:v>12.074652777773736</c:v>
                </c:pt>
                <c:pt idx="258">
                  <c:v>12.081666666665114</c:v>
                </c:pt>
                <c:pt idx="259">
                  <c:v>12.086319444439141</c:v>
                </c:pt>
                <c:pt idx="260">
                  <c:v>12.090960648143664</c:v>
                </c:pt>
                <c:pt idx="261">
                  <c:v>12.095613425924967</c:v>
                </c:pt>
                <c:pt idx="262">
                  <c:v>12.100266203698993</c:v>
                </c:pt>
                <c:pt idx="263">
                  <c:v>12.104930555549799</c:v>
                </c:pt>
                <c:pt idx="264">
                  <c:v>12.109583333331102</c:v>
                </c:pt>
                <c:pt idx="265">
                  <c:v>12.114236111112405</c:v>
                </c:pt>
                <c:pt idx="266">
                  <c:v>12.118877314809652</c:v>
                </c:pt>
                <c:pt idx="267">
                  <c:v>12.123530092590954</c:v>
                </c:pt>
                <c:pt idx="268">
                  <c:v>12.128182870364981</c:v>
                </c:pt>
                <c:pt idx="269">
                  <c:v>12.132847222223063</c:v>
                </c:pt>
                <c:pt idx="270">
                  <c:v>12.162604166667734</c:v>
                </c:pt>
                <c:pt idx="271">
                  <c:v>12.16725694444176</c:v>
                </c:pt>
                <c:pt idx="272">
                  <c:v>12.171909722223063</c:v>
                </c:pt>
                <c:pt idx="273">
                  <c:v>12.17656249999709</c:v>
                </c:pt>
                <c:pt idx="274">
                  <c:v>12.181226851847896</c:v>
                </c:pt>
                <c:pt idx="275">
                  <c:v>12.185879629629198</c:v>
                </c:pt>
                <c:pt idx="276">
                  <c:v>12.190532407403225</c:v>
                </c:pt>
                <c:pt idx="277">
                  <c:v>12.195185185184528</c:v>
                </c:pt>
                <c:pt idx="278">
                  <c:v>12.199837962958554</c:v>
                </c:pt>
                <c:pt idx="279">
                  <c:v>12.204502314809361</c:v>
                </c:pt>
                <c:pt idx="280">
                  <c:v>12.209155092590663</c:v>
                </c:pt>
                <c:pt idx="281">
                  <c:v>12.21380787036469</c:v>
                </c:pt>
                <c:pt idx="282">
                  <c:v>12.218472222222772</c:v>
                </c:pt>
                <c:pt idx="283">
                  <c:v>12.223124999996799</c:v>
                </c:pt>
                <c:pt idx="284">
                  <c:v>12.225416666660749</c:v>
                </c:pt>
                <c:pt idx="285">
                  <c:v>12.232418981482624</c:v>
                </c:pt>
                <c:pt idx="286">
                  <c:v>12.237060185179871</c:v>
                </c:pt>
                <c:pt idx="287">
                  <c:v>12.239363425920601</c:v>
                </c:pt>
                <c:pt idx="288">
                  <c:v>12.24637731481198</c:v>
                </c:pt>
                <c:pt idx="289">
                  <c:v>12.251030092593282</c:v>
                </c:pt>
                <c:pt idx="290">
                  <c:v>12.255682870367309</c:v>
                </c:pt>
                <c:pt idx="291">
                  <c:v>12.260370370371675</c:v>
                </c:pt>
                <c:pt idx="292">
                  <c:v>12.265023148145701</c:v>
                </c:pt>
                <c:pt idx="293">
                  <c:v>12.269675925927004</c:v>
                </c:pt>
                <c:pt idx="294">
                  <c:v>12.27432870370103</c:v>
                </c:pt>
                <c:pt idx="295">
                  <c:v>12.278981481482333</c:v>
                </c:pt>
                <c:pt idx="296">
                  <c:v>12.28362268517958</c:v>
                </c:pt>
                <c:pt idx="297">
                  <c:v>12.288287037037662</c:v>
                </c:pt>
                <c:pt idx="298">
                  <c:v>12.292939814811689</c:v>
                </c:pt>
                <c:pt idx="299">
                  <c:v>12.297604166662495</c:v>
                </c:pt>
                <c:pt idx="300">
                  <c:v>14.155185185183655</c:v>
                </c:pt>
                <c:pt idx="301">
                  <c:v>14.159826388888177</c:v>
                </c:pt>
                <c:pt idx="302">
                  <c:v>14.164490740738984</c:v>
                </c:pt>
                <c:pt idx="303">
                  <c:v>14.169131944443507</c:v>
                </c:pt>
                <c:pt idx="304">
                  <c:v>14.173784722217533</c:v>
                </c:pt>
                <c:pt idx="305">
                  <c:v>14.178437499998836</c:v>
                </c:pt>
                <c:pt idx="306">
                  <c:v>14.183090277772862</c:v>
                </c:pt>
                <c:pt idx="307">
                  <c:v>14.187719907407882</c:v>
                </c:pt>
                <c:pt idx="308">
                  <c:v>14.192372685181908</c:v>
                </c:pt>
                <c:pt idx="309">
                  <c:v>14.197025462963211</c:v>
                </c:pt>
                <c:pt idx="310">
                  <c:v>14.201678240737238</c:v>
                </c:pt>
                <c:pt idx="311">
                  <c:v>14.20633101851854</c:v>
                </c:pt>
                <c:pt idx="312">
                  <c:v>14.210972222223063</c:v>
                </c:pt>
                <c:pt idx="313">
                  <c:v>14.21562499999709</c:v>
                </c:pt>
                <c:pt idx="314">
                  <c:v>14.21792824073782</c:v>
                </c:pt>
                <c:pt idx="315">
                  <c:v>14.224930555552419</c:v>
                </c:pt>
                <c:pt idx="316">
                  <c:v>14.229571759256942</c:v>
                </c:pt>
                <c:pt idx="317">
                  <c:v>14.231863425920892</c:v>
                </c:pt>
                <c:pt idx="318">
                  <c:v>14.238865740735491</c:v>
                </c:pt>
                <c:pt idx="319">
                  <c:v>14.243518518516794</c:v>
                </c:pt>
                <c:pt idx="320">
                  <c:v>14.24817129629082</c:v>
                </c:pt>
                <c:pt idx="321">
                  <c:v>14.252812499995343</c:v>
                </c:pt>
                <c:pt idx="322">
                  <c:v>14.257465277776646</c:v>
                </c:pt>
                <c:pt idx="323">
                  <c:v>14.262118055550673</c:v>
                </c:pt>
                <c:pt idx="324">
                  <c:v>14.266770833331975</c:v>
                </c:pt>
                <c:pt idx="325">
                  <c:v>14.271423611106002</c:v>
                </c:pt>
                <c:pt idx="326">
                  <c:v>14.276076388887304</c:v>
                </c:pt>
                <c:pt idx="327">
                  <c:v>14.280729166661331</c:v>
                </c:pt>
                <c:pt idx="328">
                  <c:v>14.285370370365854</c:v>
                </c:pt>
                <c:pt idx="329">
                  <c:v>14.290023148147156</c:v>
                </c:pt>
                <c:pt idx="330">
                  <c:v>14.313912037032424</c:v>
                </c:pt>
                <c:pt idx="331">
                  <c:v>14.318553240736946</c:v>
                </c:pt>
                <c:pt idx="332">
                  <c:v>14.323206018518249</c:v>
                </c:pt>
                <c:pt idx="333">
                  <c:v>14.327858796292276</c:v>
                </c:pt>
                <c:pt idx="334">
                  <c:v>14.332511574073578</c:v>
                </c:pt>
                <c:pt idx="335">
                  <c:v>14.337164351847605</c:v>
                </c:pt>
                <c:pt idx="336">
                  <c:v>14.341805555552128</c:v>
                </c:pt>
                <c:pt idx="337">
                  <c:v>14.34645833333343</c:v>
                </c:pt>
                <c:pt idx="338">
                  <c:v>14.351111111107457</c:v>
                </c:pt>
                <c:pt idx="339">
                  <c:v>14.3557407407352</c:v>
                </c:pt>
                <c:pt idx="340">
                  <c:v>14.360381944439723</c:v>
                </c:pt>
                <c:pt idx="341">
                  <c:v>14.365023148144246</c:v>
                </c:pt>
                <c:pt idx="342">
                  <c:v>14.369675925925549</c:v>
                </c:pt>
                <c:pt idx="343">
                  <c:v>14.374328703699575</c:v>
                </c:pt>
                <c:pt idx="344">
                  <c:v>14.376631944440305</c:v>
                </c:pt>
                <c:pt idx="345">
                  <c:v>14.383634259254904</c:v>
                </c:pt>
                <c:pt idx="346">
                  <c:v>14.388287037036207</c:v>
                </c:pt>
                <c:pt idx="347">
                  <c:v>14.390578703700157</c:v>
                </c:pt>
                <c:pt idx="348">
                  <c:v>14.397581018514757</c:v>
                </c:pt>
                <c:pt idx="349">
                  <c:v>14.402233796296059</c:v>
                </c:pt>
                <c:pt idx="350">
                  <c:v>14.406886574070086</c:v>
                </c:pt>
                <c:pt idx="351">
                  <c:v>14.411539351851388</c:v>
                </c:pt>
                <c:pt idx="352">
                  <c:v>14.416180555555911</c:v>
                </c:pt>
                <c:pt idx="353">
                  <c:v>14.420821759260434</c:v>
                </c:pt>
                <c:pt idx="354">
                  <c:v>14.425474537034461</c:v>
                </c:pt>
                <c:pt idx="355">
                  <c:v>14.430104166662204</c:v>
                </c:pt>
                <c:pt idx="356">
                  <c:v>14.434756944443507</c:v>
                </c:pt>
                <c:pt idx="357">
                  <c:v>14.43938657407125</c:v>
                </c:pt>
                <c:pt idx="358">
                  <c:v>14.444039351852552</c:v>
                </c:pt>
                <c:pt idx="359">
                  <c:v>14.448692129626579</c:v>
                </c:pt>
                <c:pt idx="360">
                  <c:v>15.005543981482333</c:v>
                </c:pt>
                <c:pt idx="361">
                  <c:v>15.01019675925636</c:v>
                </c:pt>
                <c:pt idx="362">
                  <c:v>15.014849537037662</c:v>
                </c:pt>
                <c:pt idx="363">
                  <c:v>15.019490740734909</c:v>
                </c:pt>
                <c:pt idx="364">
                  <c:v>15.024155092592991</c:v>
                </c:pt>
                <c:pt idx="365">
                  <c:v>15.028784722220735</c:v>
                </c:pt>
                <c:pt idx="366">
                  <c:v>15.033449074071541</c:v>
                </c:pt>
                <c:pt idx="367">
                  <c:v>15.038101851852844</c:v>
                </c:pt>
                <c:pt idx="368">
                  <c:v>15.042743055550091</c:v>
                </c:pt>
                <c:pt idx="369">
                  <c:v>15.047395833331393</c:v>
                </c:pt>
                <c:pt idx="370">
                  <c:v>15.052037037035916</c:v>
                </c:pt>
                <c:pt idx="371">
                  <c:v>15.056678240740439</c:v>
                </c:pt>
                <c:pt idx="372">
                  <c:v>15.061342592591245</c:v>
                </c:pt>
                <c:pt idx="373">
                  <c:v>15.065983796295768</c:v>
                </c:pt>
                <c:pt idx="374">
                  <c:v>15.068275462959718</c:v>
                </c:pt>
                <c:pt idx="375">
                  <c:v>15.075277777774318</c:v>
                </c:pt>
                <c:pt idx="376">
                  <c:v>15.079918981478841</c:v>
                </c:pt>
                <c:pt idx="377">
                  <c:v>15.082210648142791</c:v>
                </c:pt>
                <c:pt idx="378">
                  <c:v>15.08921296295739</c:v>
                </c:pt>
                <c:pt idx="379">
                  <c:v>15.093854166661913</c:v>
                </c:pt>
                <c:pt idx="380">
                  <c:v>15.098495370366436</c:v>
                </c:pt>
                <c:pt idx="381">
                  <c:v>15.103159722217242</c:v>
                </c:pt>
                <c:pt idx="382">
                  <c:v>15.107800925921765</c:v>
                </c:pt>
                <c:pt idx="383">
                  <c:v>15.112465277772571</c:v>
                </c:pt>
                <c:pt idx="384">
                  <c:v>15.117118055553874</c:v>
                </c:pt>
                <c:pt idx="385">
                  <c:v>15.121770833327901</c:v>
                </c:pt>
                <c:pt idx="386">
                  <c:v>15.126412037032424</c:v>
                </c:pt>
                <c:pt idx="387">
                  <c:v>15.131053240736946</c:v>
                </c:pt>
                <c:pt idx="388">
                  <c:v>15.135706018518249</c:v>
                </c:pt>
                <c:pt idx="389">
                  <c:v>15.140358796292276</c:v>
                </c:pt>
                <c:pt idx="390">
                  <c:v>18.240509259259852</c:v>
                </c:pt>
                <c:pt idx="391">
                  <c:v>18.245150462957099</c:v>
                </c:pt>
                <c:pt idx="392">
                  <c:v>18.249803240738402</c:v>
                </c:pt>
                <c:pt idx="393">
                  <c:v>18.254432870366145</c:v>
                </c:pt>
                <c:pt idx="394">
                  <c:v>18.259074074070668</c:v>
                </c:pt>
                <c:pt idx="395">
                  <c:v>18.263703703698411</c:v>
                </c:pt>
                <c:pt idx="396">
                  <c:v>18.268344907402934</c:v>
                </c:pt>
                <c:pt idx="397">
                  <c:v>18.272997685184237</c:v>
                </c:pt>
                <c:pt idx="398">
                  <c:v>18.27763888888876</c:v>
                </c:pt>
                <c:pt idx="399">
                  <c:v>18.282291666662786</c:v>
                </c:pt>
                <c:pt idx="400">
                  <c:v>18.286921296290529</c:v>
                </c:pt>
                <c:pt idx="401">
                  <c:v>18.291574074071832</c:v>
                </c:pt>
                <c:pt idx="402">
                  <c:v>18.296215277776355</c:v>
                </c:pt>
                <c:pt idx="403">
                  <c:v>18.300856481480878</c:v>
                </c:pt>
                <c:pt idx="404">
                  <c:v>18.303159722221608</c:v>
                </c:pt>
                <c:pt idx="405">
                  <c:v>18.310138888889924</c:v>
                </c:pt>
                <c:pt idx="406">
                  <c:v>18.314780092587171</c:v>
                </c:pt>
                <c:pt idx="407">
                  <c:v>18.317083333327901</c:v>
                </c:pt>
                <c:pt idx="408">
                  <c:v>18.324074074072996</c:v>
                </c:pt>
                <c:pt idx="409">
                  <c:v>18.328715277777519</c:v>
                </c:pt>
                <c:pt idx="410">
                  <c:v>18.333368055551546</c:v>
                </c:pt>
                <c:pt idx="411">
                  <c:v>18.337997685179289</c:v>
                </c:pt>
                <c:pt idx="412">
                  <c:v>18.342638888883812</c:v>
                </c:pt>
                <c:pt idx="413">
                  <c:v>18.347280092588335</c:v>
                </c:pt>
                <c:pt idx="414">
                  <c:v>18.351921296292858</c:v>
                </c:pt>
                <c:pt idx="415">
                  <c:v>18.356562499997381</c:v>
                </c:pt>
                <c:pt idx="416">
                  <c:v>18.361192129625124</c:v>
                </c:pt>
                <c:pt idx="417">
                  <c:v>18.365833333329647</c:v>
                </c:pt>
                <c:pt idx="418">
                  <c:v>18.37046296295739</c:v>
                </c:pt>
                <c:pt idx="419">
                  <c:v>18.375104166661913</c:v>
                </c:pt>
                <c:pt idx="420">
                  <c:v>18.590486111112114</c:v>
                </c:pt>
                <c:pt idx="421">
                  <c:v>18.595115740739857</c:v>
                </c:pt>
                <c:pt idx="422">
                  <c:v>18.59975694444438</c:v>
                </c:pt>
                <c:pt idx="423">
                  <c:v>18.604386574072123</c:v>
                </c:pt>
                <c:pt idx="424">
                  <c:v>18.609027777776646</c:v>
                </c:pt>
                <c:pt idx="425">
                  <c:v>18.613668981481169</c:v>
                </c:pt>
                <c:pt idx="426">
                  <c:v>18.618310185185692</c:v>
                </c:pt>
                <c:pt idx="427">
                  <c:v>18.622951388890215</c:v>
                </c:pt>
                <c:pt idx="428">
                  <c:v>18.627592592587462</c:v>
                </c:pt>
                <c:pt idx="429">
                  <c:v>18.632222222222481</c:v>
                </c:pt>
                <c:pt idx="430">
                  <c:v>18.636863425927004</c:v>
                </c:pt>
                <c:pt idx="431">
                  <c:v>18.641504629624251</c:v>
                </c:pt>
                <c:pt idx="432">
                  <c:v>18.646145833328774</c:v>
                </c:pt>
                <c:pt idx="433">
                  <c:v>18.650787037033297</c:v>
                </c:pt>
                <c:pt idx="434">
                  <c:v>18.653090277774027</c:v>
                </c:pt>
                <c:pt idx="435">
                  <c:v>18.660092592588626</c:v>
                </c:pt>
                <c:pt idx="436">
                  <c:v>18.664733796293149</c:v>
                </c:pt>
                <c:pt idx="437">
                  <c:v>18.667037037033879</c:v>
                </c:pt>
                <c:pt idx="438">
                  <c:v>18.674027777778974</c:v>
                </c:pt>
                <c:pt idx="439">
                  <c:v>18.678680555553001</c:v>
                </c:pt>
                <c:pt idx="440">
                  <c:v>18.683333333334303</c:v>
                </c:pt>
                <c:pt idx="441">
                  <c:v>18.68798611110833</c:v>
                </c:pt>
                <c:pt idx="442">
                  <c:v>18.692638888889633</c:v>
                </c:pt>
                <c:pt idx="443">
                  <c:v>18.69728009258688</c:v>
                </c:pt>
                <c:pt idx="444">
                  <c:v>18.701909722221899</c:v>
                </c:pt>
                <c:pt idx="445">
                  <c:v>18.706562499995925</c:v>
                </c:pt>
                <c:pt idx="446">
                  <c:v>18.711192129630945</c:v>
                </c:pt>
                <c:pt idx="447">
                  <c:v>18.715833333328192</c:v>
                </c:pt>
                <c:pt idx="448">
                  <c:v>18.720474537032715</c:v>
                </c:pt>
                <c:pt idx="449">
                  <c:v>18.725115740737238</c:v>
                </c:pt>
                <c:pt idx="450">
                  <c:v>19.001261574070668</c:v>
                </c:pt>
                <c:pt idx="451">
                  <c:v>19.00591435185197</c:v>
                </c:pt>
                <c:pt idx="452">
                  <c:v>19.010543981479714</c:v>
                </c:pt>
                <c:pt idx="453">
                  <c:v>19.015185185184237</c:v>
                </c:pt>
                <c:pt idx="454">
                  <c:v>19.019837962958263</c:v>
                </c:pt>
                <c:pt idx="455">
                  <c:v>19.024490740739566</c:v>
                </c:pt>
                <c:pt idx="456">
                  <c:v>19.029131944444089</c:v>
                </c:pt>
                <c:pt idx="457">
                  <c:v>19.033761574071832</c:v>
                </c:pt>
                <c:pt idx="458">
                  <c:v>19.038414351853135</c:v>
                </c:pt>
                <c:pt idx="459">
                  <c:v>19.043043981480878</c:v>
                </c:pt>
                <c:pt idx="460">
                  <c:v>19.047685185185401</c:v>
                </c:pt>
                <c:pt idx="461">
                  <c:v>19.052337962959427</c:v>
                </c:pt>
                <c:pt idx="462">
                  <c:v>19.056967592587171</c:v>
                </c:pt>
                <c:pt idx="463">
                  <c:v>19.061620370368473</c:v>
                </c:pt>
                <c:pt idx="464">
                  <c:v>19.063912037032424</c:v>
                </c:pt>
                <c:pt idx="465">
                  <c:v>19.070891203700739</c:v>
                </c:pt>
                <c:pt idx="466">
                  <c:v>19.075532407405262</c:v>
                </c:pt>
                <c:pt idx="467">
                  <c:v>19.077835648145992</c:v>
                </c:pt>
                <c:pt idx="468">
                  <c:v>19.084814814814308</c:v>
                </c:pt>
                <c:pt idx="469">
                  <c:v>19.089456018518831</c:v>
                </c:pt>
                <c:pt idx="470">
                  <c:v>19.094085648146574</c:v>
                </c:pt>
                <c:pt idx="471">
                  <c:v>19.098738425920601</c:v>
                </c:pt>
                <c:pt idx="472">
                  <c:v>19.103379629625124</c:v>
                </c:pt>
                <c:pt idx="473">
                  <c:v>19.108020833329647</c:v>
                </c:pt>
                <c:pt idx="474">
                  <c:v>19.11266203703417</c:v>
                </c:pt>
                <c:pt idx="475">
                  <c:v>19.117314814815472</c:v>
                </c:pt>
                <c:pt idx="476">
                  <c:v>19.121956018512719</c:v>
                </c:pt>
                <c:pt idx="477">
                  <c:v>19.126585648147739</c:v>
                </c:pt>
                <c:pt idx="478">
                  <c:v>19.131215277775482</c:v>
                </c:pt>
                <c:pt idx="479">
                  <c:v>19.135844907403225</c:v>
                </c:pt>
                <c:pt idx="480">
                  <c:v>19.364918981482333</c:v>
                </c:pt>
                <c:pt idx="481">
                  <c:v>19.369548611110076</c:v>
                </c:pt>
                <c:pt idx="482">
                  <c:v>19.374189814814599</c:v>
                </c:pt>
                <c:pt idx="483">
                  <c:v>19.378831018519122</c:v>
                </c:pt>
                <c:pt idx="484">
                  <c:v>19.383472222216369</c:v>
                </c:pt>
                <c:pt idx="485">
                  <c:v>19.388101851851388</c:v>
                </c:pt>
                <c:pt idx="486">
                  <c:v>19.392743055555911</c:v>
                </c:pt>
                <c:pt idx="487">
                  <c:v>19.397384259260434</c:v>
                </c:pt>
                <c:pt idx="488">
                  <c:v>19.402037037034461</c:v>
                </c:pt>
                <c:pt idx="489">
                  <c:v>19.406666666662204</c:v>
                </c:pt>
                <c:pt idx="490">
                  <c:v>19.411307870366727</c:v>
                </c:pt>
                <c:pt idx="491">
                  <c:v>19.41594907407125</c:v>
                </c:pt>
                <c:pt idx="492">
                  <c:v>19.420601851852552</c:v>
                </c:pt>
                <c:pt idx="493">
                  <c:v>19.425231481480296</c:v>
                </c:pt>
                <c:pt idx="494">
                  <c:v>19.427534722221026</c:v>
                </c:pt>
                <c:pt idx="495">
                  <c:v>19.434525462958845</c:v>
                </c:pt>
                <c:pt idx="496">
                  <c:v>19.439178240740148</c:v>
                </c:pt>
                <c:pt idx="497">
                  <c:v>19.441469907404098</c:v>
                </c:pt>
                <c:pt idx="498">
                  <c:v>19.448449074072414</c:v>
                </c:pt>
                <c:pt idx="499">
                  <c:v>19.453090277776937</c:v>
                </c:pt>
                <c:pt idx="500">
                  <c:v>19.45773148148146</c:v>
                </c:pt>
                <c:pt idx="501">
                  <c:v>19.462372685185983</c:v>
                </c:pt>
                <c:pt idx="502">
                  <c:v>19.467025462960009</c:v>
                </c:pt>
                <c:pt idx="503">
                  <c:v>19.471666666664532</c:v>
                </c:pt>
                <c:pt idx="504">
                  <c:v>19.476307870369055</c:v>
                </c:pt>
                <c:pt idx="505">
                  <c:v>19.480949074073578</c:v>
                </c:pt>
                <c:pt idx="506">
                  <c:v>19.485590277778101</c:v>
                </c:pt>
                <c:pt idx="507">
                  <c:v>19.490231481482624</c:v>
                </c:pt>
                <c:pt idx="508">
                  <c:v>19.494872685179871</c:v>
                </c:pt>
                <c:pt idx="509">
                  <c:v>19.499513888884394</c:v>
                </c:pt>
                <c:pt idx="510">
                  <c:v>20.004872685181908</c:v>
                </c:pt>
                <c:pt idx="511">
                  <c:v>20.009513888886431</c:v>
                </c:pt>
                <c:pt idx="512">
                  <c:v>20.014143518514175</c:v>
                </c:pt>
                <c:pt idx="513">
                  <c:v>20.018784722218697</c:v>
                </c:pt>
                <c:pt idx="514">
                  <c:v>20.02342592592322</c:v>
                </c:pt>
                <c:pt idx="515">
                  <c:v>20.028067129627743</c:v>
                </c:pt>
                <c:pt idx="516">
                  <c:v>20.032708333332266</c:v>
                </c:pt>
                <c:pt idx="517">
                  <c:v>20.037349537036789</c:v>
                </c:pt>
                <c:pt idx="518">
                  <c:v>20.041990740741312</c:v>
                </c:pt>
                <c:pt idx="519">
                  <c:v>20.046631944438559</c:v>
                </c:pt>
                <c:pt idx="520">
                  <c:v>20.051273148143082</c:v>
                </c:pt>
                <c:pt idx="521">
                  <c:v>20.055914351847605</c:v>
                </c:pt>
                <c:pt idx="522">
                  <c:v>20.060555555552128</c:v>
                </c:pt>
                <c:pt idx="523">
                  <c:v>20.065196759256651</c:v>
                </c:pt>
                <c:pt idx="524">
                  <c:v>20.067499999997381</c:v>
                </c:pt>
                <c:pt idx="525">
                  <c:v>20.074479166665697</c:v>
                </c:pt>
                <c:pt idx="526">
                  <c:v>20.07910879629344</c:v>
                </c:pt>
                <c:pt idx="527">
                  <c:v>20.08140046295739</c:v>
                </c:pt>
                <c:pt idx="528">
                  <c:v>20.088391203702486</c:v>
                </c:pt>
                <c:pt idx="529">
                  <c:v>20.093032407407009</c:v>
                </c:pt>
                <c:pt idx="530">
                  <c:v>20.097662037034752</c:v>
                </c:pt>
                <c:pt idx="531">
                  <c:v>20.102303240739275</c:v>
                </c:pt>
                <c:pt idx="532">
                  <c:v>20.106944444443798</c:v>
                </c:pt>
                <c:pt idx="533">
                  <c:v>20.111574074071541</c:v>
                </c:pt>
                <c:pt idx="534">
                  <c:v>20.116215277776064</c:v>
                </c:pt>
                <c:pt idx="535">
                  <c:v>20.120844907403807</c:v>
                </c:pt>
                <c:pt idx="536">
                  <c:v>20.12548611110833</c:v>
                </c:pt>
                <c:pt idx="537">
                  <c:v>20.130115740736073</c:v>
                </c:pt>
                <c:pt idx="538">
                  <c:v>20.134756944440596</c:v>
                </c:pt>
                <c:pt idx="539">
                  <c:v>20.139398148145119</c:v>
                </c:pt>
                <c:pt idx="540">
                  <c:v>20.153321759258688</c:v>
                </c:pt>
                <c:pt idx="541">
                  <c:v>20.157962962963211</c:v>
                </c:pt>
                <c:pt idx="542">
                  <c:v>20.162604166667734</c:v>
                </c:pt>
                <c:pt idx="543">
                  <c:v>20.167245370364981</c:v>
                </c:pt>
                <c:pt idx="544">
                  <c:v>20.171886574069504</c:v>
                </c:pt>
                <c:pt idx="545">
                  <c:v>20.176527777774027</c:v>
                </c:pt>
                <c:pt idx="546">
                  <c:v>20.18115740740177</c:v>
                </c:pt>
                <c:pt idx="547">
                  <c:v>20.185798611106293</c:v>
                </c:pt>
                <c:pt idx="548">
                  <c:v>20.190439814810816</c:v>
                </c:pt>
                <c:pt idx="549">
                  <c:v>20.195104166661622</c:v>
                </c:pt>
                <c:pt idx="550">
                  <c:v>20.199733796296641</c:v>
                </c:pt>
                <c:pt idx="551">
                  <c:v>20.204375000001164</c:v>
                </c:pt>
                <c:pt idx="552">
                  <c:v>20.209027777775191</c:v>
                </c:pt>
                <c:pt idx="553">
                  <c:v>20.213657407402934</c:v>
                </c:pt>
                <c:pt idx="554">
                  <c:v>20.215960648143664</c:v>
                </c:pt>
                <c:pt idx="555">
                  <c:v>20.2229282407352</c:v>
                </c:pt>
                <c:pt idx="556">
                  <c:v>20.227569444439723</c:v>
                </c:pt>
                <c:pt idx="557">
                  <c:v>20.229861111110949</c:v>
                </c:pt>
                <c:pt idx="558">
                  <c:v>20.236840277771989</c:v>
                </c:pt>
                <c:pt idx="559">
                  <c:v>20.241481481476512</c:v>
                </c:pt>
                <c:pt idx="560">
                  <c:v>20.246111111111531</c:v>
                </c:pt>
                <c:pt idx="561">
                  <c:v>20.250752314816054</c:v>
                </c:pt>
                <c:pt idx="562">
                  <c:v>20.255393518513301</c:v>
                </c:pt>
                <c:pt idx="563">
                  <c:v>20.260034722217824</c:v>
                </c:pt>
                <c:pt idx="564">
                  <c:v>20.264675925922347</c:v>
                </c:pt>
                <c:pt idx="565">
                  <c:v>20.269305555550091</c:v>
                </c:pt>
                <c:pt idx="566">
                  <c:v>20.273946759254613</c:v>
                </c:pt>
                <c:pt idx="567">
                  <c:v>20.278587962959136</c:v>
                </c:pt>
                <c:pt idx="568">
                  <c:v>20.28321759258688</c:v>
                </c:pt>
                <c:pt idx="569">
                  <c:v>20.287858796291403</c:v>
                </c:pt>
                <c:pt idx="570">
                  <c:v>20.996909722220153</c:v>
                </c:pt>
                <c:pt idx="571">
                  <c:v>21.001550925924676</c:v>
                </c:pt>
                <c:pt idx="572">
                  <c:v>21.006180555552419</c:v>
                </c:pt>
                <c:pt idx="573">
                  <c:v>21.010833333333721</c:v>
                </c:pt>
                <c:pt idx="574">
                  <c:v>21.015474537038244</c:v>
                </c:pt>
                <c:pt idx="575">
                  <c:v>21.020115740735491</c:v>
                </c:pt>
                <c:pt idx="576">
                  <c:v>21.024756944440014</c:v>
                </c:pt>
                <c:pt idx="577">
                  <c:v>21.029398148144537</c:v>
                </c:pt>
                <c:pt idx="578">
                  <c:v>21.03403935184906</c:v>
                </c:pt>
                <c:pt idx="579">
                  <c:v>21.038668981476803</c:v>
                </c:pt>
                <c:pt idx="580">
                  <c:v>21.043310185181326</c:v>
                </c:pt>
                <c:pt idx="581">
                  <c:v>21.047951388885849</c:v>
                </c:pt>
                <c:pt idx="582">
                  <c:v>21.052592592590372</c:v>
                </c:pt>
                <c:pt idx="583">
                  <c:v>21.057233796294895</c:v>
                </c:pt>
                <c:pt idx="584">
                  <c:v>21.059525462958845</c:v>
                </c:pt>
                <c:pt idx="585">
                  <c:v>21.066516203703941</c:v>
                </c:pt>
                <c:pt idx="586">
                  <c:v>21.071157407408464</c:v>
                </c:pt>
                <c:pt idx="587">
                  <c:v>21.073449074072414</c:v>
                </c:pt>
                <c:pt idx="588">
                  <c:v>21.080439814810234</c:v>
                </c:pt>
                <c:pt idx="589">
                  <c:v>21.085069444445253</c:v>
                </c:pt>
                <c:pt idx="590">
                  <c:v>21.0897106481425</c:v>
                </c:pt>
                <c:pt idx="591">
                  <c:v>21.094340277777519</c:v>
                </c:pt>
                <c:pt idx="592">
                  <c:v>21.098993055551546</c:v>
                </c:pt>
                <c:pt idx="593">
                  <c:v>21.103645833332848</c:v>
                </c:pt>
                <c:pt idx="594">
                  <c:v>21.108298611106875</c:v>
                </c:pt>
                <c:pt idx="595">
                  <c:v>21.112951388888177</c:v>
                </c:pt>
                <c:pt idx="596">
                  <c:v>21.1175925925927</c:v>
                </c:pt>
                <c:pt idx="597">
                  <c:v>21.122233796297223</c:v>
                </c:pt>
                <c:pt idx="598">
                  <c:v>21.12687499999447</c:v>
                </c:pt>
                <c:pt idx="599">
                  <c:v>21.131516203698993</c:v>
                </c:pt>
                <c:pt idx="600">
                  <c:v>21.253090277772571</c:v>
                </c:pt>
                <c:pt idx="601">
                  <c:v>21.257731481477094</c:v>
                </c:pt>
                <c:pt idx="602">
                  <c:v>21.262372685181617</c:v>
                </c:pt>
                <c:pt idx="603">
                  <c:v>21.26701388888614</c:v>
                </c:pt>
                <c:pt idx="604">
                  <c:v>21.271643518513883</c:v>
                </c:pt>
                <c:pt idx="605">
                  <c:v>21.276284722218406</c:v>
                </c:pt>
                <c:pt idx="606">
                  <c:v>21.28091435184615</c:v>
                </c:pt>
                <c:pt idx="607">
                  <c:v>21.285555555550673</c:v>
                </c:pt>
                <c:pt idx="608">
                  <c:v>21.290196759255196</c:v>
                </c:pt>
                <c:pt idx="609">
                  <c:v>21.294826388890215</c:v>
                </c:pt>
                <c:pt idx="610">
                  <c:v>21.299456018517958</c:v>
                </c:pt>
                <c:pt idx="611">
                  <c:v>21.304097222222481</c:v>
                </c:pt>
                <c:pt idx="612">
                  <c:v>21.308738425927004</c:v>
                </c:pt>
                <c:pt idx="613">
                  <c:v>21.313368055554747</c:v>
                </c:pt>
                <c:pt idx="614">
                  <c:v>21.315671296295477</c:v>
                </c:pt>
                <c:pt idx="615">
                  <c:v>21.322650462963793</c:v>
                </c:pt>
                <c:pt idx="616">
                  <c:v>21.327280092591536</c:v>
                </c:pt>
                <c:pt idx="617">
                  <c:v>21.329583333332266</c:v>
                </c:pt>
                <c:pt idx="618">
                  <c:v>21.336562500000582</c:v>
                </c:pt>
                <c:pt idx="619">
                  <c:v>21.341192129628325</c:v>
                </c:pt>
                <c:pt idx="620">
                  <c:v>21.345844907402352</c:v>
                </c:pt>
                <c:pt idx="621">
                  <c:v>21.350474537037371</c:v>
                </c:pt>
                <c:pt idx="622">
                  <c:v>21.355115740741894</c:v>
                </c:pt>
                <c:pt idx="623">
                  <c:v>21.359756944439141</c:v>
                </c:pt>
                <c:pt idx="624">
                  <c:v>21.364398148143664</c:v>
                </c:pt>
                <c:pt idx="625">
                  <c:v>21.369027777778683</c:v>
                </c:pt>
                <c:pt idx="626">
                  <c:v>21.373657407406427</c:v>
                </c:pt>
                <c:pt idx="627">
                  <c:v>21.378298611110949</c:v>
                </c:pt>
                <c:pt idx="628">
                  <c:v>21.382939814815472</c:v>
                </c:pt>
                <c:pt idx="629">
                  <c:v>21.387581018512719</c:v>
                </c:pt>
                <c:pt idx="630">
                  <c:v>22.00238425925636</c:v>
                </c:pt>
                <c:pt idx="631">
                  <c:v>22.007013888884103</c:v>
                </c:pt>
                <c:pt idx="632">
                  <c:v>22.011655092588626</c:v>
                </c:pt>
                <c:pt idx="633">
                  <c:v>22.016296296293149</c:v>
                </c:pt>
                <c:pt idx="634">
                  <c:v>22.020925925920892</c:v>
                </c:pt>
                <c:pt idx="635">
                  <c:v>22.025567129625415</c:v>
                </c:pt>
                <c:pt idx="636">
                  <c:v>22.030196759260434</c:v>
                </c:pt>
                <c:pt idx="637">
                  <c:v>22.034837962957681</c:v>
                </c:pt>
                <c:pt idx="638">
                  <c:v>22.039479166662204</c:v>
                </c:pt>
                <c:pt idx="639">
                  <c:v>22.044108796297223</c:v>
                </c:pt>
                <c:pt idx="640">
                  <c:v>22.048738425924967</c:v>
                </c:pt>
                <c:pt idx="641">
                  <c:v>22.05337962962949</c:v>
                </c:pt>
                <c:pt idx="642">
                  <c:v>22.058020833334012</c:v>
                </c:pt>
                <c:pt idx="643">
                  <c:v>22.062650462961756</c:v>
                </c:pt>
                <c:pt idx="644">
                  <c:v>22.064953703702486</c:v>
                </c:pt>
                <c:pt idx="645">
                  <c:v>22.071932870370802</c:v>
                </c:pt>
                <c:pt idx="646">
                  <c:v>22.076574074075324</c:v>
                </c:pt>
                <c:pt idx="647">
                  <c:v>22.078865740739275</c:v>
                </c:pt>
                <c:pt idx="648">
                  <c:v>22.085856481477094</c:v>
                </c:pt>
                <c:pt idx="649">
                  <c:v>22.090497685181617</c:v>
                </c:pt>
                <c:pt idx="650">
                  <c:v>22.095127314809361</c:v>
                </c:pt>
                <c:pt idx="651">
                  <c:v>22.099768518513883</c:v>
                </c:pt>
                <c:pt idx="652">
                  <c:v>22.104409722218406</c:v>
                </c:pt>
                <c:pt idx="653">
                  <c:v>22.109050925922929</c:v>
                </c:pt>
                <c:pt idx="654">
                  <c:v>22.113680555550673</c:v>
                </c:pt>
                <c:pt idx="655">
                  <c:v>22.118321759255196</c:v>
                </c:pt>
                <c:pt idx="656">
                  <c:v>22.122951388890215</c:v>
                </c:pt>
                <c:pt idx="657">
                  <c:v>22.127569444441178</c:v>
                </c:pt>
                <c:pt idx="658">
                  <c:v>22.132210648145701</c:v>
                </c:pt>
                <c:pt idx="659">
                  <c:v>22.136840277773445</c:v>
                </c:pt>
              </c:numCache>
            </c:numRef>
          </c:xVal>
          <c:yVal>
            <c:numRef>
              <c:f>'ajuste exponencialsolver sin tm'!$M$34:$M$693</c:f>
              <c:numCache>
                <c:formatCode>General</c:formatCode>
                <c:ptCount val="660"/>
                <c:pt idx="0">
                  <c:v>420898.76666666666</c:v>
                </c:pt>
                <c:pt idx="1">
                  <c:v>419775.86666666664</c:v>
                </c:pt>
                <c:pt idx="2">
                  <c:v>420487.09999999992</c:v>
                </c:pt>
                <c:pt idx="3">
                  <c:v>419458.18333333335</c:v>
                </c:pt>
                <c:pt idx="4">
                  <c:v>419060</c:v>
                </c:pt>
                <c:pt idx="5">
                  <c:v>419363.8</c:v>
                </c:pt>
                <c:pt idx="6">
                  <c:v>420742.73333333334</c:v>
                </c:pt>
                <c:pt idx="7">
                  <c:v>419792.78333333333</c:v>
                </c:pt>
                <c:pt idx="8">
                  <c:v>419274.88333333336</c:v>
                </c:pt>
                <c:pt idx="9">
                  <c:v>419676.28333333333</c:v>
                </c:pt>
                <c:pt idx="10">
                  <c:v>417735.55</c:v>
                </c:pt>
                <c:pt idx="11">
                  <c:v>418272.65</c:v>
                </c:pt>
                <c:pt idx="12">
                  <c:v>417800.28333333333</c:v>
                </c:pt>
                <c:pt idx="13">
                  <c:v>417083.98333333334</c:v>
                </c:pt>
                <c:pt idx="14">
                  <c:v>417024.15000000008</c:v>
                </c:pt>
                <c:pt idx="15">
                  <c:v>417847.68333333335</c:v>
                </c:pt>
                <c:pt idx="16">
                  <c:v>416436.3</c:v>
                </c:pt>
                <c:pt idx="17">
                  <c:v>416488.28333333333</c:v>
                </c:pt>
                <c:pt idx="18">
                  <c:v>417260.86666666664</c:v>
                </c:pt>
                <c:pt idx="19">
                  <c:v>415707.93333333335</c:v>
                </c:pt>
                <c:pt idx="20">
                  <c:v>416493</c:v>
                </c:pt>
                <c:pt idx="21">
                  <c:v>416723.48333333334</c:v>
                </c:pt>
                <c:pt idx="22">
                  <c:v>415068.95</c:v>
                </c:pt>
                <c:pt idx="23">
                  <c:v>416251.95</c:v>
                </c:pt>
                <c:pt idx="24">
                  <c:v>415483.85</c:v>
                </c:pt>
                <c:pt idx="25">
                  <c:v>415893.91666666669</c:v>
                </c:pt>
                <c:pt idx="26">
                  <c:v>414928.23333333334</c:v>
                </c:pt>
                <c:pt idx="27">
                  <c:v>414588.48333333334</c:v>
                </c:pt>
                <c:pt idx="28">
                  <c:v>415239.65</c:v>
                </c:pt>
                <c:pt idx="29">
                  <c:v>414521.46666666667</c:v>
                </c:pt>
                <c:pt idx="30">
                  <c:v>415195.86666666664</c:v>
                </c:pt>
                <c:pt idx="31">
                  <c:v>412932.95</c:v>
                </c:pt>
                <c:pt idx="32">
                  <c:v>414937.1</c:v>
                </c:pt>
                <c:pt idx="33">
                  <c:v>412951.86666666676</c:v>
                </c:pt>
                <c:pt idx="34">
                  <c:v>412491.63333333336</c:v>
                </c:pt>
                <c:pt idx="35">
                  <c:v>412427.05</c:v>
                </c:pt>
                <c:pt idx="36">
                  <c:v>412205.7</c:v>
                </c:pt>
                <c:pt idx="37">
                  <c:v>412258.34999999992</c:v>
                </c:pt>
                <c:pt idx="38">
                  <c:v>411898.71666666667</c:v>
                </c:pt>
                <c:pt idx="39">
                  <c:v>411636.11666666664</c:v>
                </c:pt>
                <c:pt idx="40">
                  <c:v>409901.53333333333</c:v>
                </c:pt>
                <c:pt idx="41">
                  <c:v>412051</c:v>
                </c:pt>
                <c:pt idx="42">
                  <c:v>411369.71666666667</c:v>
                </c:pt>
                <c:pt idx="43">
                  <c:v>410411.16666666669</c:v>
                </c:pt>
                <c:pt idx="44">
                  <c:v>411688.95</c:v>
                </c:pt>
                <c:pt idx="45">
                  <c:v>411073.53333333333</c:v>
                </c:pt>
                <c:pt idx="46">
                  <c:v>410480.1</c:v>
                </c:pt>
                <c:pt idx="47">
                  <c:v>409616.58333333331</c:v>
                </c:pt>
                <c:pt idx="48">
                  <c:v>409092.08333333331</c:v>
                </c:pt>
                <c:pt idx="49">
                  <c:v>410494.36666666664</c:v>
                </c:pt>
                <c:pt idx="50">
                  <c:v>409753.31666666671</c:v>
                </c:pt>
                <c:pt idx="51">
                  <c:v>409548.25</c:v>
                </c:pt>
                <c:pt idx="52">
                  <c:v>409403.63333333336</c:v>
                </c:pt>
                <c:pt idx="53">
                  <c:v>409791.56666666665</c:v>
                </c:pt>
                <c:pt idx="54">
                  <c:v>408121.38333333336</c:v>
                </c:pt>
                <c:pt idx="55">
                  <c:v>409937.26666666666</c:v>
                </c:pt>
                <c:pt idx="56">
                  <c:v>408513.46666666667</c:v>
                </c:pt>
                <c:pt idx="57">
                  <c:v>408214.93333333335</c:v>
                </c:pt>
                <c:pt idx="58">
                  <c:v>407828.88333333336</c:v>
                </c:pt>
                <c:pt idx="59">
                  <c:v>407532.75</c:v>
                </c:pt>
                <c:pt idx="60">
                  <c:v>372743.88333333336</c:v>
                </c:pt>
                <c:pt idx="61">
                  <c:v>372673.71666666667</c:v>
                </c:pt>
                <c:pt idx="62">
                  <c:v>371965.36666666664</c:v>
                </c:pt>
                <c:pt idx="63">
                  <c:v>371619.13333333336</c:v>
                </c:pt>
                <c:pt idx="64">
                  <c:v>370508.90000000008</c:v>
                </c:pt>
                <c:pt idx="65">
                  <c:v>372029.36666666664</c:v>
                </c:pt>
                <c:pt idx="66">
                  <c:v>372264.2</c:v>
                </c:pt>
                <c:pt idx="67">
                  <c:v>371303.38333333336</c:v>
                </c:pt>
                <c:pt idx="68">
                  <c:v>371322.06666666665</c:v>
                </c:pt>
                <c:pt idx="69">
                  <c:v>372291.55</c:v>
                </c:pt>
                <c:pt idx="70">
                  <c:v>370416.55</c:v>
                </c:pt>
                <c:pt idx="71">
                  <c:v>369496.1</c:v>
                </c:pt>
                <c:pt idx="72">
                  <c:v>370077.33333333331</c:v>
                </c:pt>
                <c:pt idx="73">
                  <c:v>370371.58333333331</c:v>
                </c:pt>
                <c:pt idx="74">
                  <c:v>370184.98333333334</c:v>
                </c:pt>
                <c:pt idx="75">
                  <c:v>368991.43333333335</c:v>
                </c:pt>
                <c:pt idx="76">
                  <c:v>368801.96666666673</c:v>
                </c:pt>
                <c:pt idx="77">
                  <c:v>369411.3</c:v>
                </c:pt>
                <c:pt idx="78">
                  <c:v>368499.06666666665</c:v>
                </c:pt>
                <c:pt idx="79">
                  <c:v>369474.18333333335</c:v>
                </c:pt>
                <c:pt idx="80">
                  <c:v>369436.43333333335</c:v>
                </c:pt>
                <c:pt idx="81">
                  <c:v>367958.56666666665</c:v>
                </c:pt>
                <c:pt idx="82">
                  <c:v>367293.18333333335</c:v>
                </c:pt>
                <c:pt idx="83">
                  <c:v>368965.35</c:v>
                </c:pt>
                <c:pt idx="84">
                  <c:v>368707.6</c:v>
                </c:pt>
                <c:pt idx="85">
                  <c:v>366987.5</c:v>
                </c:pt>
                <c:pt idx="86">
                  <c:v>365614.88333333336</c:v>
                </c:pt>
                <c:pt idx="87">
                  <c:v>368218.06666666665</c:v>
                </c:pt>
                <c:pt idx="88">
                  <c:v>367038.03333333333</c:v>
                </c:pt>
                <c:pt idx="89">
                  <c:v>366613.95</c:v>
                </c:pt>
                <c:pt idx="90">
                  <c:v>326739.41666666674</c:v>
                </c:pt>
                <c:pt idx="91">
                  <c:v>328653.31666666671</c:v>
                </c:pt>
                <c:pt idx="92">
                  <c:v>327499.09999999998</c:v>
                </c:pt>
                <c:pt idx="93">
                  <c:v>327811.93333333335</c:v>
                </c:pt>
                <c:pt idx="94">
                  <c:v>326948.06666666665</c:v>
                </c:pt>
                <c:pt idx="95">
                  <c:v>326164.08333333331</c:v>
                </c:pt>
                <c:pt idx="96">
                  <c:v>326376.65000000002</c:v>
                </c:pt>
                <c:pt idx="97">
                  <c:v>326412.31666666665</c:v>
                </c:pt>
                <c:pt idx="98">
                  <c:v>326307.59999999998</c:v>
                </c:pt>
                <c:pt idx="99">
                  <c:v>327177.81666666665</c:v>
                </c:pt>
                <c:pt idx="100">
                  <c:v>325909.88333333336</c:v>
                </c:pt>
                <c:pt idx="101">
                  <c:v>326162.51666666666</c:v>
                </c:pt>
                <c:pt idx="102">
                  <c:v>326194.3</c:v>
                </c:pt>
                <c:pt idx="103">
                  <c:v>326398.7</c:v>
                </c:pt>
                <c:pt idx="104">
                  <c:v>324942.3</c:v>
                </c:pt>
                <c:pt idx="105">
                  <c:v>324552.71666666667</c:v>
                </c:pt>
                <c:pt idx="106">
                  <c:v>325124.75</c:v>
                </c:pt>
                <c:pt idx="107">
                  <c:v>325099.46666666667</c:v>
                </c:pt>
                <c:pt idx="108">
                  <c:v>325552.65000000002</c:v>
                </c:pt>
                <c:pt idx="109">
                  <c:v>323530.41666666669</c:v>
                </c:pt>
                <c:pt idx="110">
                  <c:v>324215.40000000008</c:v>
                </c:pt>
                <c:pt idx="111">
                  <c:v>324138.01666666666</c:v>
                </c:pt>
                <c:pt idx="112">
                  <c:v>324004.46666666667</c:v>
                </c:pt>
                <c:pt idx="113">
                  <c:v>325358.56666666665</c:v>
                </c:pt>
                <c:pt idx="114">
                  <c:v>324950.26666666666</c:v>
                </c:pt>
                <c:pt idx="115">
                  <c:v>324665.03333333333</c:v>
                </c:pt>
                <c:pt idx="116">
                  <c:v>323689.16666666669</c:v>
                </c:pt>
                <c:pt idx="117">
                  <c:v>324139.55</c:v>
                </c:pt>
                <c:pt idx="118">
                  <c:v>323067.3</c:v>
                </c:pt>
                <c:pt idx="119">
                  <c:v>322906.88333333336</c:v>
                </c:pt>
                <c:pt idx="120">
                  <c:v>272874.3</c:v>
                </c:pt>
                <c:pt idx="121">
                  <c:v>272636.43333333335</c:v>
                </c:pt>
                <c:pt idx="122">
                  <c:v>271718.84999999998</c:v>
                </c:pt>
                <c:pt idx="123">
                  <c:v>272948.8</c:v>
                </c:pt>
                <c:pt idx="124">
                  <c:v>271940.34999999998</c:v>
                </c:pt>
                <c:pt idx="125">
                  <c:v>271013.18333333335</c:v>
                </c:pt>
                <c:pt idx="126">
                  <c:v>271795.63333333336</c:v>
                </c:pt>
                <c:pt idx="127">
                  <c:v>270875.90000000002</c:v>
                </c:pt>
                <c:pt idx="128">
                  <c:v>271899.11666666664</c:v>
                </c:pt>
                <c:pt idx="129">
                  <c:v>271466.25</c:v>
                </c:pt>
                <c:pt idx="130">
                  <c:v>271406.2</c:v>
                </c:pt>
                <c:pt idx="131">
                  <c:v>270818.05000000005</c:v>
                </c:pt>
                <c:pt idx="132">
                  <c:v>270568.93333333335</c:v>
                </c:pt>
                <c:pt idx="133">
                  <c:v>270107.41666666669</c:v>
                </c:pt>
                <c:pt idx="134">
                  <c:v>270103.81666666665</c:v>
                </c:pt>
                <c:pt idx="135">
                  <c:v>270746.34999999998</c:v>
                </c:pt>
                <c:pt idx="136">
                  <c:v>270406.23333333334</c:v>
                </c:pt>
                <c:pt idx="137">
                  <c:v>269407.83333333331</c:v>
                </c:pt>
                <c:pt idx="138">
                  <c:v>270924.95</c:v>
                </c:pt>
                <c:pt idx="139">
                  <c:v>270126.61666666664</c:v>
                </c:pt>
                <c:pt idx="140">
                  <c:v>270320.51666666672</c:v>
                </c:pt>
                <c:pt idx="141">
                  <c:v>269046.36666666664</c:v>
                </c:pt>
                <c:pt idx="142">
                  <c:v>269659.26666666666</c:v>
                </c:pt>
                <c:pt idx="143">
                  <c:v>268326.16666666669</c:v>
                </c:pt>
                <c:pt idx="144">
                  <c:v>268908.38333333336</c:v>
                </c:pt>
                <c:pt idx="145">
                  <c:v>269573.6166666667</c:v>
                </c:pt>
                <c:pt idx="146">
                  <c:v>267967.66666666669</c:v>
                </c:pt>
                <c:pt idx="147">
                  <c:v>268985.84999999998</c:v>
                </c:pt>
                <c:pt idx="148">
                  <c:v>269156.93333333335</c:v>
                </c:pt>
                <c:pt idx="149">
                  <c:v>267661.41666666669</c:v>
                </c:pt>
                <c:pt idx="150">
                  <c:v>223365.11666666667</c:v>
                </c:pt>
                <c:pt idx="151">
                  <c:v>223838.53333333333</c:v>
                </c:pt>
                <c:pt idx="152">
                  <c:v>223271.36666666667</c:v>
                </c:pt>
                <c:pt idx="153">
                  <c:v>222711.1166666667</c:v>
                </c:pt>
                <c:pt idx="154">
                  <c:v>222057.56666666668</c:v>
                </c:pt>
                <c:pt idx="155">
                  <c:v>222917.94999999998</c:v>
                </c:pt>
                <c:pt idx="156">
                  <c:v>221997.66666666666</c:v>
                </c:pt>
                <c:pt idx="157">
                  <c:v>222802.88333333336</c:v>
                </c:pt>
                <c:pt idx="158">
                  <c:v>223095.08333333331</c:v>
                </c:pt>
                <c:pt idx="159">
                  <c:v>221963.51666666669</c:v>
                </c:pt>
                <c:pt idx="160">
                  <c:v>222303.35</c:v>
                </c:pt>
                <c:pt idx="161">
                  <c:v>221525.61666666667</c:v>
                </c:pt>
                <c:pt idx="162">
                  <c:v>221756</c:v>
                </c:pt>
                <c:pt idx="163">
                  <c:v>222206.58333333331</c:v>
                </c:pt>
                <c:pt idx="164">
                  <c:v>220900.41666666666</c:v>
                </c:pt>
                <c:pt idx="165">
                  <c:v>222177.26666666669</c:v>
                </c:pt>
                <c:pt idx="166">
                  <c:v>221265.66666666666</c:v>
                </c:pt>
                <c:pt idx="167">
                  <c:v>221031.25</c:v>
                </c:pt>
                <c:pt idx="168">
                  <c:v>220440.06666666668</c:v>
                </c:pt>
                <c:pt idx="169">
                  <c:v>220287.66666666666</c:v>
                </c:pt>
                <c:pt idx="170">
                  <c:v>221150.31666666668</c:v>
                </c:pt>
                <c:pt idx="171">
                  <c:v>221195.55000000002</c:v>
                </c:pt>
                <c:pt idx="172">
                  <c:v>220942.81666666668</c:v>
                </c:pt>
                <c:pt idx="173">
                  <c:v>220793.16666666669</c:v>
                </c:pt>
                <c:pt idx="174">
                  <c:v>220419.51666666666</c:v>
                </c:pt>
                <c:pt idx="175">
                  <c:v>220365.18333333329</c:v>
                </c:pt>
                <c:pt idx="176">
                  <c:v>220496.93333333332</c:v>
                </c:pt>
                <c:pt idx="177">
                  <c:v>219809.1333333333</c:v>
                </c:pt>
                <c:pt idx="178">
                  <c:v>220103.98333333337</c:v>
                </c:pt>
                <c:pt idx="179">
                  <c:v>219760.46666666667</c:v>
                </c:pt>
                <c:pt idx="180">
                  <c:v>133311.01666666666</c:v>
                </c:pt>
                <c:pt idx="181">
                  <c:v>133262.21666666665</c:v>
                </c:pt>
                <c:pt idx="182">
                  <c:v>133295.51666666666</c:v>
                </c:pt>
                <c:pt idx="183">
                  <c:v>132833.4</c:v>
                </c:pt>
                <c:pt idx="184">
                  <c:v>132996.73333333331</c:v>
                </c:pt>
                <c:pt idx="185">
                  <c:v>132628.56666666668</c:v>
                </c:pt>
                <c:pt idx="186">
                  <c:v>132941.06666666668</c:v>
                </c:pt>
                <c:pt idx="187">
                  <c:v>133269.58333333334</c:v>
                </c:pt>
                <c:pt idx="188">
                  <c:v>133307.21666666665</c:v>
                </c:pt>
                <c:pt idx="189">
                  <c:v>132075.70000000001</c:v>
                </c:pt>
                <c:pt idx="190">
                  <c:v>133047.23333333334</c:v>
                </c:pt>
                <c:pt idx="191">
                  <c:v>131794.01666666666</c:v>
                </c:pt>
                <c:pt idx="192">
                  <c:v>133009.38333333333</c:v>
                </c:pt>
                <c:pt idx="193">
                  <c:v>132542.11666666664</c:v>
                </c:pt>
                <c:pt idx="194">
                  <c:v>131482.71666666667</c:v>
                </c:pt>
                <c:pt idx="195">
                  <c:v>132481.29999999999</c:v>
                </c:pt>
                <c:pt idx="196">
                  <c:v>132068.78333333333</c:v>
                </c:pt>
                <c:pt idx="197">
                  <c:v>131661.51666666666</c:v>
                </c:pt>
                <c:pt idx="198">
                  <c:v>131666.36666666667</c:v>
                </c:pt>
                <c:pt idx="199">
                  <c:v>131848.83333333334</c:v>
                </c:pt>
                <c:pt idx="200">
                  <c:v>131613.44999999998</c:v>
                </c:pt>
                <c:pt idx="201">
                  <c:v>132269.5</c:v>
                </c:pt>
                <c:pt idx="202">
                  <c:v>131551.4</c:v>
                </c:pt>
                <c:pt idx="203">
                  <c:v>132191.18333333332</c:v>
                </c:pt>
                <c:pt idx="204">
                  <c:v>131516.93333333332</c:v>
                </c:pt>
                <c:pt idx="205">
                  <c:v>131253.71666666667</c:v>
                </c:pt>
                <c:pt idx="206">
                  <c:v>131270.96666666667</c:v>
                </c:pt>
                <c:pt idx="207">
                  <c:v>130495.51666666668</c:v>
                </c:pt>
                <c:pt idx="208">
                  <c:v>132142.28333333333</c:v>
                </c:pt>
                <c:pt idx="209">
                  <c:v>131057.80000000002</c:v>
                </c:pt>
                <c:pt idx="210">
                  <c:v>130885.26666666666</c:v>
                </c:pt>
                <c:pt idx="211">
                  <c:v>130662.63333333333</c:v>
                </c:pt>
                <c:pt idx="212">
                  <c:v>129935.88333333333</c:v>
                </c:pt>
                <c:pt idx="213">
                  <c:v>130594.13333333333</c:v>
                </c:pt>
                <c:pt idx="214">
                  <c:v>129772.38333333335</c:v>
                </c:pt>
                <c:pt idx="215">
                  <c:v>130045.16666666666</c:v>
                </c:pt>
                <c:pt idx="216">
                  <c:v>130208.6</c:v>
                </c:pt>
                <c:pt idx="217">
                  <c:v>129535.18333333333</c:v>
                </c:pt>
                <c:pt idx="218">
                  <c:v>129556.15</c:v>
                </c:pt>
                <c:pt idx="219">
                  <c:v>129949.66666666667</c:v>
                </c:pt>
                <c:pt idx="220">
                  <c:v>129533.26666666668</c:v>
                </c:pt>
                <c:pt idx="221">
                  <c:v>129480.66666666666</c:v>
                </c:pt>
                <c:pt idx="222">
                  <c:v>130411.43333333333</c:v>
                </c:pt>
                <c:pt idx="223">
                  <c:v>129428.50000000001</c:v>
                </c:pt>
                <c:pt idx="224">
                  <c:v>130280.66666666669</c:v>
                </c:pt>
                <c:pt idx="225">
                  <c:v>129690.46666666666</c:v>
                </c:pt>
                <c:pt idx="226">
                  <c:v>129489.06666666667</c:v>
                </c:pt>
                <c:pt idx="227">
                  <c:v>129676.11666666667</c:v>
                </c:pt>
                <c:pt idx="228">
                  <c:v>129508.31666666668</c:v>
                </c:pt>
                <c:pt idx="229">
                  <c:v>129084.45</c:v>
                </c:pt>
                <c:pt idx="230">
                  <c:v>128884.9</c:v>
                </c:pt>
                <c:pt idx="231">
                  <c:v>129011.73333333332</c:v>
                </c:pt>
                <c:pt idx="232">
                  <c:v>129087.78333333334</c:v>
                </c:pt>
                <c:pt idx="233">
                  <c:v>129158.31666666665</c:v>
                </c:pt>
                <c:pt idx="234">
                  <c:v>129880.1</c:v>
                </c:pt>
                <c:pt idx="235">
                  <c:v>128405.86666666665</c:v>
                </c:pt>
                <c:pt idx="236">
                  <c:v>129249.91666666667</c:v>
                </c:pt>
                <c:pt idx="237">
                  <c:v>129139.13333333333</c:v>
                </c:pt>
                <c:pt idx="238">
                  <c:v>128732.81666666667</c:v>
                </c:pt>
                <c:pt idx="239">
                  <c:v>128415.48333333335</c:v>
                </c:pt>
                <c:pt idx="240">
                  <c:v>120239.25</c:v>
                </c:pt>
                <c:pt idx="241">
                  <c:v>120429.64999999998</c:v>
                </c:pt>
                <c:pt idx="242">
                  <c:v>120164.03333333334</c:v>
                </c:pt>
                <c:pt idx="243">
                  <c:v>120030.21666666666</c:v>
                </c:pt>
                <c:pt idx="244">
                  <c:v>119846.06666666667</c:v>
                </c:pt>
                <c:pt idx="245">
                  <c:v>119336.36666666665</c:v>
                </c:pt>
                <c:pt idx="246">
                  <c:v>119358.6</c:v>
                </c:pt>
                <c:pt idx="247">
                  <c:v>120298.18333333333</c:v>
                </c:pt>
                <c:pt idx="248">
                  <c:v>119303.46666666666</c:v>
                </c:pt>
                <c:pt idx="249">
                  <c:v>120294.09999999999</c:v>
                </c:pt>
                <c:pt idx="250">
                  <c:v>119705.91666666667</c:v>
                </c:pt>
                <c:pt idx="251">
                  <c:v>119557.46666666666</c:v>
                </c:pt>
                <c:pt idx="252">
                  <c:v>120112.31666666667</c:v>
                </c:pt>
                <c:pt idx="253">
                  <c:v>119580.31666666667</c:v>
                </c:pt>
                <c:pt idx="254">
                  <c:v>119657.38333333332</c:v>
                </c:pt>
                <c:pt idx="255">
                  <c:v>119054.04999999999</c:v>
                </c:pt>
                <c:pt idx="256">
                  <c:v>119085.08333333333</c:v>
                </c:pt>
                <c:pt idx="257">
                  <c:v>119208.6</c:v>
                </c:pt>
                <c:pt idx="258">
                  <c:v>118921.1</c:v>
                </c:pt>
                <c:pt idx="259">
                  <c:v>119317.7</c:v>
                </c:pt>
                <c:pt idx="260">
                  <c:v>118634.56666666668</c:v>
                </c:pt>
                <c:pt idx="261">
                  <c:v>118598.1</c:v>
                </c:pt>
                <c:pt idx="262">
                  <c:v>119235.36666666667</c:v>
                </c:pt>
                <c:pt idx="263">
                  <c:v>118823.61666666667</c:v>
                </c:pt>
                <c:pt idx="264">
                  <c:v>119556.41666666666</c:v>
                </c:pt>
                <c:pt idx="265">
                  <c:v>118762.4</c:v>
                </c:pt>
                <c:pt idx="266">
                  <c:v>118493.48333333335</c:v>
                </c:pt>
                <c:pt idx="267">
                  <c:v>118526.00000000001</c:v>
                </c:pt>
                <c:pt idx="268">
                  <c:v>119006.35</c:v>
                </c:pt>
                <c:pt idx="269">
                  <c:v>118470.63333333333</c:v>
                </c:pt>
                <c:pt idx="270">
                  <c:v>117513</c:v>
                </c:pt>
                <c:pt idx="271">
                  <c:v>118659.91666666667</c:v>
                </c:pt>
                <c:pt idx="272">
                  <c:v>118114.23333333335</c:v>
                </c:pt>
                <c:pt idx="273">
                  <c:v>118034.86666666667</c:v>
                </c:pt>
                <c:pt idx="274">
                  <c:v>117931.55000000002</c:v>
                </c:pt>
                <c:pt idx="275">
                  <c:v>118026.13333333332</c:v>
                </c:pt>
                <c:pt idx="276">
                  <c:v>117890.88333333333</c:v>
                </c:pt>
                <c:pt idx="277">
                  <c:v>117640.23333333334</c:v>
                </c:pt>
                <c:pt idx="278">
                  <c:v>117452.65</c:v>
                </c:pt>
                <c:pt idx="279">
                  <c:v>117600.96666666666</c:v>
                </c:pt>
                <c:pt idx="280">
                  <c:v>117397.09999999999</c:v>
                </c:pt>
                <c:pt idx="281">
                  <c:v>117815.55</c:v>
                </c:pt>
                <c:pt idx="282">
                  <c:v>117264.11666666667</c:v>
                </c:pt>
                <c:pt idx="283">
                  <c:v>117029.00000000001</c:v>
                </c:pt>
                <c:pt idx="284">
                  <c:v>117679.78333333334</c:v>
                </c:pt>
                <c:pt idx="285">
                  <c:v>117275.41666666667</c:v>
                </c:pt>
                <c:pt idx="286">
                  <c:v>117340.41666666667</c:v>
                </c:pt>
                <c:pt idx="287">
                  <c:v>117932.88333333335</c:v>
                </c:pt>
                <c:pt idx="288">
                  <c:v>117119.16666666667</c:v>
                </c:pt>
                <c:pt idx="289">
                  <c:v>116956.56666666667</c:v>
                </c:pt>
                <c:pt idx="290">
                  <c:v>117074.08333333333</c:v>
                </c:pt>
                <c:pt idx="291">
                  <c:v>116547.91666666667</c:v>
                </c:pt>
                <c:pt idx="292">
                  <c:v>116562.55</c:v>
                </c:pt>
                <c:pt idx="293">
                  <c:v>116778.63333333332</c:v>
                </c:pt>
                <c:pt idx="294">
                  <c:v>116381.41666666666</c:v>
                </c:pt>
                <c:pt idx="295">
                  <c:v>117304.46666666669</c:v>
                </c:pt>
                <c:pt idx="296">
                  <c:v>117368.36666666667</c:v>
                </c:pt>
                <c:pt idx="297">
                  <c:v>116384.36666666667</c:v>
                </c:pt>
                <c:pt idx="298">
                  <c:v>116803.68333333335</c:v>
                </c:pt>
                <c:pt idx="299">
                  <c:v>116716.53333333334</c:v>
                </c:pt>
                <c:pt idx="300">
                  <c:v>95965.066666666666</c:v>
                </c:pt>
                <c:pt idx="301">
                  <c:v>96335.6</c:v>
                </c:pt>
                <c:pt idx="302">
                  <c:v>95992.666666666672</c:v>
                </c:pt>
                <c:pt idx="303">
                  <c:v>95245.016666666663</c:v>
                </c:pt>
                <c:pt idx="304">
                  <c:v>95533.150000000009</c:v>
                </c:pt>
                <c:pt idx="305">
                  <c:v>95839.683333333349</c:v>
                </c:pt>
                <c:pt idx="306">
                  <c:v>95566.7</c:v>
                </c:pt>
                <c:pt idx="307">
                  <c:v>95133</c:v>
                </c:pt>
                <c:pt idx="308">
                  <c:v>95652.066666666666</c:v>
                </c:pt>
                <c:pt idx="309">
                  <c:v>95367.733333333337</c:v>
                </c:pt>
                <c:pt idx="310">
                  <c:v>95491.96666666666</c:v>
                </c:pt>
                <c:pt idx="311">
                  <c:v>95197.266666666663</c:v>
                </c:pt>
                <c:pt idx="312">
                  <c:v>94982.816666666666</c:v>
                </c:pt>
                <c:pt idx="313">
                  <c:v>95084.64999999998</c:v>
                </c:pt>
                <c:pt idx="314">
                  <c:v>94667.583333333328</c:v>
                </c:pt>
                <c:pt idx="315">
                  <c:v>95523.083333333343</c:v>
                </c:pt>
                <c:pt idx="316">
                  <c:v>95603.75</c:v>
                </c:pt>
                <c:pt idx="317">
                  <c:v>95127.816666666666</c:v>
                </c:pt>
                <c:pt idx="318">
                  <c:v>95151.833333333328</c:v>
                </c:pt>
                <c:pt idx="319">
                  <c:v>95037.45</c:v>
                </c:pt>
                <c:pt idx="320">
                  <c:v>95464.733333333337</c:v>
                </c:pt>
                <c:pt idx="321">
                  <c:v>95294.666666666672</c:v>
                </c:pt>
                <c:pt idx="322">
                  <c:v>94552.21666666666</c:v>
                </c:pt>
                <c:pt idx="323">
                  <c:v>95104.383333333331</c:v>
                </c:pt>
                <c:pt idx="324">
                  <c:v>94275.55</c:v>
                </c:pt>
                <c:pt idx="325">
                  <c:v>94673.85000000002</c:v>
                </c:pt>
                <c:pt idx="326">
                  <c:v>95076.416666666672</c:v>
                </c:pt>
                <c:pt idx="327">
                  <c:v>95148.85</c:v>
                </c:pt>
                <c:pt idx="328">
                  <c:v>95182.15</c:v>
                </c:pt>
                <c:pt idx="329">
                  <c:v>94692.733333333337</c:v>
                </c:pt>
                <c:pt idx="330">
                  <c:v>93643.933333333334</c:v>
                </c:pt>
                <c:pt idx="331">
                  <c:v>94377.666666666672</c:v>
                </c:pt>
                <c:pt idx="332">
                  <c:v>94410.166666666672</c:v>
                </c:pt>
                <c:pt idx="333">
                  <c:v>94467.733333333337</c:v>
                </c:pt>
                <c:pt idx="334">
                  <c:v>94223.633333333331</c:v>
                </c:pt>
                <c:pt idx="335">
                  <c:v>93990.583333333328</c:v>
                </c:pt>
                <c:pt idx="336">
                  <c:v>94507.266666666663</c:v>
                </c:pt>
                <c:pt idx="337">
                  <c:v>93898.066666666666</c:v>
                </c:pt>
                <c:pt idx="338">
                  <c:v>94265.21666666666</c:v>
                </c:pt>
                <c:pt idx="339">
                  <c:v>94409.46666666666</c:v>
                </c:pt>
                <c:pt idx="340">
                  <c:v>93934.133333333331</c:v>
                </c:pt>
                <c:pt idx="341">
                  <c:v>93519.766666666663</c:v>
                </c:pt>
                <c:pt idx="342">
                  <c:v>94261.633333333331</c:v>
                </c:pt>
                <c:pt idx="343">
                  <c:v>94035.916666666672</c:v>
                </c:pt>
                <c:pt idx="344">
                  <c:v>93372.733333333337</c:v>
                </c:pt>
                <c:pt idx="345">
                  <c:v>93304.316666666666</c:v>
                </c:pt>
                <c:pt idx="346">
                  <c:v>94006.483333333337</c:v>
                </c:pt>
                <c:pt idx="347">
                  <c:v>94146.833333333328</c:v>
                </c:pt>
                <c:pt idx="348">
                  <c:v>93238.666666666672</c:v>
                </c:pt>
                <c:pt idx="349">
                  <c:v>93295.316666666666</c:v>
                </c:pt>
                <c:pt idx="350">
                  <c:v>93606.916666666672</c:v>
                </c:pt>
                <c:pt idx="351">
                  <c:v>93657</c:v>
                </c:pt>
                <c:pt idx="352">
                  <c:v>92834.683333333334</c:v>
                </c:pt>
                <c:pt idx="353">
                  <c:v>93455.71666666666</c:v>
                </c:pt>
                <c:pt idx="354">
                  <c:v>92453.166666666672</c:v>
                </c:pt>
                <c:pt idx="355">
                  <c:v>93667.566666666666</c:v>
                </c:pt>
                <c:pt idx="356">
                  <c:v>93516.366666666669</c:v>
                </c:pt>
                <c:pt idx="357">
                  <c:v>92315.616666666669</c:v>
                </c:pt>
                <c:pt idx="358">
                  <c:v>93072.016666666663</c:v>
                </c:pt>
                <c:pt idx="359">
                  <c:v>93217.416666666672</c:v>
                </c:pt>
                <c:pt idx="360">
                  <c:v>88130.983333333337</c:v>
                </c:pt>
                <c:pt idx="361">
                  <c:v>88179.35</c:v>
                </c:pt>
                <c:pt idx="362">
                  <c:v>88156.416666666672</c:v>
                </c:pt>
                <c:pt idx="363">
                  <c:v>87423.583333333328</c:v>
                </c:pt>
                <c:pt idx="364">
                  <c:v>87831.566666666666</c:v>
                </c:pt>
                <c:pt idx="365">
                  <c:v>87787.55</c:v>
                </c:pt>
                <c:pt idx="366">
                  <c:v>87336.15</c:v>
                </c:pt>
                <c:pt idx="367">
                  <c:v>87891.78333333334</c:v>
                </c:pt>
                <c:pt idx="368">
                  <c:v>87358.7</c:v>
                </c:pt>
                <c:pt idx="369">
                  <c:v>87768.21666666666</c:v>
                </c:pt>
                <c:pt idx="370">
                  <c:v>87053.2</c:v>
                </c:pt>
                <c:pt idx="371">
                  <c:v>87567.183333333349</c:v>
                </c:pt>
                <c:pt idx="372">
                  <c:v>86952.75</c:v>
                </c:pt>
                <c:pt idx="373">
                  <c:v>87365.983333333337</c:v>
                </c:pt>
                <c:pt idx="374">
                  <c:v>87056.95</c:v>
                </c:pt>
                <c:pt idx="375">
                  <c:v>86897.600000000006</c:v>
                </c:pt>
                <c:pt idx="376">
                  <c:v>87540.7</c:v>
                </c:pt>
                <c:pt idx="377">
                  <c:v>87007.433333333349</c:v>
                </c:pt>
                <c:pt idx="378">
                  <c:v>86924.183333333334</c:v>
                </c:pt>
                <c:pt idx="379">
                  <c:v>87241.96666666666</c:v>
                </c:pt>
                <c:pt idx="380">
                  <c:v>86621.633333333331</c:v>
                </c:pt>
                <c:pt idx="381">
                  <c:v>87001.7</c:v>
                </c:pt>
                <c:pt idx="382">
                  <c:v>86386.03333333334</c:v>
                </c:pt>
                <c:pt idx="383">
                  <c:v>87045.050000000017</c:v>
                </c:pt>
                <c:pt idx="384">
                  <c:v>86401.683333333334</c:v>
                </c:pt>
                <c:pt idx="385">
                  <c:v>86577.183333333334</c:v>
                </c:pt>
                <c:pt idx="386">
                  <c:v>86746.5</c:v>
                </c:pt>
                <c:pt idx="387">
                  <c:v>86703.266666666663</c:v>
                </c:pt>
                <c:pt idx="388">
                  <c:v>86746.266666666663</c:v>
                </c:pt>
                <c:pt idx="389">
                  <c:v>86334.96666666666</c:v>
                </c:pt>
                <c:pt idx="390">
                  <c:v>62726.716666666667</c:v>
                </c:pt>
                <c:pt idx="391">
                  <c:v>62376.916666666664</c:v>
                </c:pt>
                <c:pt idx="392">
                  <c:v>62548.2</c:v>
                </c:pt>
                <c:pt idx="393">
                  <c:v>62518.816666666666</c:v>
                </c:pt>
                <c:pt idx="394">
                  <c:v>62476.416666666672</c:v>
                </c:pt>
                <c:pt idx="395">
                  <c:v>62743.35</c:v>
                </c:pt>
                <c:pt idx="396">
                  <c:v>62532.883333333339</c:v>
                </c:pt>
                <c:pt idx="397">
                  <c:v>62344.48333333333</c:v>
                </c:pt>
                <c:pt idx="398">
                  <c:v>62811.633333333339</c:v>
                </c:pt>
                <c:pt idx="399">
                  <c:v>62416.666666666664</c:v>
                </c:pt>
                <c:pt idx="400">
                  <c:v>62253.900000000009</c:v>
                </c:pt>
                <c:pt idx="401">
                  <c:v>62162.416666666657</c:v>
                </c:pt>
                <c:pt idx="402">
                  <c:v>62366.833333333336</c:v>
                </c:pt>
                <c:pt idx="403">
                  <c:v>61900.95</c:v>
                </c:pt>
                <c:pt idx="404">
                  <c:v>62233.883333333331</c:v>
                </c:pt>
                <c:pt idx="405">
                  <c:v>62319.249999999993</c:v>
                </c:pt>
                <c:pt idx="406">
                  <c:v>62052.650000000009</c:v>
                </c:pt>
                <c:pt idx="407">
                  <c:v>62353.2</c:v>
                </c:pt>
                <c:pt idx="408">
                  <c:v>62448.766666666656</c:v>
                </c:pt>
                <c:pt idx="409">
                  <c:v>62255.283333333333</c:v>
                </c:pt>
                <c:pt idx="410">
                  <c:v>61913.033333333333</c:v>
                </c:pt>
                <c:pt idx="411">
                  <c:v>61786.65</c:v>
                </c:pt>
                <c:pt idx="412">
                  <c:v>61447.316666666666</c:v>
                </c:pt>
                <c:pt idx="413">
                  <c:v>62259.51666666667</c:v>
                </c:pt>
                <c:pt idx="414">
                  <c:v>62099.26666666667</c:v>
                </c:pt>
                <c:pt idx="415">
                  <c:v>61761.583333333328</c:v>
                </c:pt>
                <c:pt idx="416">
                  <c:v>61538.400000000001</c:v>
                </c:pt>
                <c:pt idx="417">
                  <c:v>61906.95</c:v>
                </c:pt>
                <c:pt idx="418">
                  <c:v>61774.066666666666</c:v>
                </c:pt>
                <c:pt idx="419">
                  <c:v>61966.133333333331</c:v>
                </c:pt>
                <c:pt idx="420">
                  <c:v>60480</c:v>
                </c:pt>
                <c:pt idx="421">
                  <c:v>60315.583333333343</c:v>
                </c:pt>
                <c:pt idx="422">
                  <c:v>60485.933333333334</c:v>
                </c:pt>
                <c:pt idx="423">
                  <c:v>60623.133333333339</c:v>
                </c:pt>
                <c:pt idx="424">
                  <c:v>60217.083333333336</c:v>
                </c:pt>
                <c:pt idx="425">
                  <c:v>60235.533333333333</c:v>
                </c:pt>
                <c:pt idx="426">
                  <c:v>60490.6</c:v>
                </c:pt>
                <c:pt idx="427">
                  <c:v>60711.100000000006</c:v>
                </c:pt>
                <c:pt idx="428">
                  <c:v>60614.7</c:v>
                </c:pt>
                <c:pt idx="429">
                  <c:v>60029.816666666666</c:v>
                </c:pt>
                <c:pt idx="430">
                  <c:v>60161.416666666664</c:v>
                </c:pt>
                <c:pt idx="431">
                  <c:v>60162.183333333334</c:v>
                </c:pt>
                <c:pt idx="432">
                  <c:v>60205.149999999994</c:v>
                </c:pt>
                <c:pt idx="433">
                  <c:v>60031.9</c:v>
                </c:pt>
                <c:pt idx="434">
                  <c:v>59591.98333333333</c:v>
                </c:pt>
                <c:pt idx="435">
                  <c:v>59891.35</c:v>
                </c:pt>
                <c:pt idx="436">
                  <c:v>59766.183333333334</c:v>
                </c:pt>
                <c:pt idx="437">
                  <c:v>60137.599999999999</c:v>
                </c:pt>
                <c:pt idx="438">
                  <c:v>59762.1</c:v>
                </c:pt>
                <c:pt idx="439">
                  <c:v>59674.45</c:v>
                </c:pt>
                <c:pt idx="440">
                  <c:v>60029.799999999996</c:v>
                </c:pt>
                <c:pt idx="441">
                  <c:v>59455.266666666656</c:v>
                </c:pt>
                <c:pt idx="442">
                  <c:v>59801.23333333333</c:v>
                </c:pt>
                <c:pt idx="443">
                  <c:v>59426.916666666664</c:v>
                </c:pt>
                <c:pt idx="444">
                  <c:v>59701.21666666666</c:v>
                </c:pt>
                <c:pt idx="445">
                  <c:v>60063.333333333336</c:v>
                </c:pt>
                <c:pt idx="446">
                  <c:v>59931.48333333333</c:v>
                </c:pt>
                <c:pt idx="447">
                  <c:v>59951.65</c:v>
                </c:pt>
                <c:pt idx="448">
                  <c:v>59175.76666666667</c:v>
                </c:pt>
                <c:pt idx="449">
                  <c:v>59367.133333333331</c:v>
                </c:pt>
                <c:pt idx="450">
                  <c:v>57970.816666666673</c:v>
                </c:pt>
                <c:pt idx="451">
                  <c:v>57757.316666666666</c:v>
                </c:pt>
                <c:pt idx="452">
                  <c:v>57532.083333333336</c:v>
                </c:pt>
                <c:pt idx="453">
                  <c:v>58091.066666666666</c:v>
                </c:pt>
                <c:pt idx="454">
                  <c:v>57498.383333333331</c:v>
                </c:pt>
                <c:pt idx="455">
                  <c:v>57508.900000000009</c:v>
                </c:pt>
                <c:pt idx="456">
                  <c:v>58033.75</c:v>
                </c:pt>
                <c:pt idx="457">
                  <c:v>57991.683333333334</c:v>
                </c:pt>
                <c:pt idx="458">
                  <c:v>57291.316666666666</c:v>
                </c:pt>
                <c:pt idx="459">
                  <c:v>57696.01666666667</c:v>
                </c:pt>
                <c:pt idx="460">
                  <c:v>57671.583333333343</c:v>
                </c:pt>
                <c:pt idx="461">
                  <c:v>57467.233333333344</c:v>
                </c:pt>
                <c:pt idx="462">
                  <c:v>57135.883333333331</c:v>
                </c:pt>
                <c:pt idx="463">
                  <c:v>57428.800000000003</c:v>
                </c:pt>
                <c:pt idx="464">
                  <c:v>57237.75</c:v>
                </c:pt>
                <c:pt idx="465">
                  <c:v>56958.65</c:v>
                </c:pt>
                <c:pt idx="466">
                  <c:v>57463.583333333336</c:v>
                </c:pt>
                <c:pt idx="467">
                  <c:v>57379.933333333334</c:v>
                </c:pt>
                <c:pt idx="468">
                  <c:v>56876.166666666657</c:v>
                </c:pt>
                <c:pt idx="469">
                  <c:v>57361.166666666657</c:v>
                </c:pt>
                <c:pt idx="470">
                  <c:v>57596.5</c:v>
                </c:pt>
                <c:pt idx="471">
                  <c:v>57333.933333333334</c:v>
                </c:pt>
                <c:pt idx="472">
                  <c:v>57278.883333333324</c:v>
                </c:pt>
                <c:pt idx="473">
                  <c:v>57505.899999999994</c:v>
                </c:pt>
                <c:pt idx="474">
                  <c:v>57529.633333333331</c:v>
                </c:pt>
                <c:pt idx="475">
                  <c:v>56922.416666666672</c:v>
                </c:pt>
                <c:pt idx="476">
                  <c:v>57692.883333333339</c:v>
                </c:pt>
                <c:pt idx="477">
                  <c:v>57220.76666666667</c:v>
                </c:pt>
                <c:pt idx="478">
                  <c:v>57400.333333333343</c:v>
                </c:pt>
                <c:pt idx="479">
                  <c:v>57399.1</c:v>
                </c:pt>
                <c:pt idx="480">
                  <c:v>55889.833333333336</c:v>
                </c:pt>
                <c:pt idx="481">
                  <c:v>56019.7</c:v>
                </c:pt>
                <c:pt idx="482">
                  <c:v>56289.066666666666</c:v>
                </c:pt>
                <c:pt idx="483">
                  <c:v>55755.95</c:v>
                </c:pt>
                <c:pt idx="484">
                  <c:v>55319.733333333344</c:v>
                </c:pt>
                <c:pt idx="485">
                  <c:v>55836.95</c:v>
                </c:pt>
                <c:pt idx="486">
                  <c:v>55693.916666666664</c:v>
                </c:pt>
                <c:pt idx="487">
                  <c:v>55172.233333333323</c:v>
                </c:pt>
                <c:pt idx="488">
                  <c:v>55488.266666666677</c:v>
                </c:pt>
                <c:pt idx="489">
                  <c:v>55587.883333333339</c:v>
                </c:pt>
                <c:pt idx="490">
                  <c:v>55558.400000000001</c:v>
                </c:pt>
                <c:pt idx="491">
                  <c:v>55188.883333333331</c:v>
                </c:pt>
                <c:pt idx="492">
                  <c:v>54831.933333333327</c:v>
                </c:pt>
                <c:pt idx="493">
                  <c:v>55404.116666666669</c:v>
                </c:pt>
                <c:pt idx="494">
                  <c:v>55113.65</c:v>
                </c:pt>
                <c:pt idx="495">
                  <c:v>55002.683333333327</c:v>
                </c:pt>
                <c:pt idx="496">
                  <c:v>55695.783333333333</c:v>
                </c:pt>
                <c:pt idx="497">
                  <c:v>55550.21666666666</c:v>
                </c:pt>
                <c:pt idx="498">
                  <c:v>55164.383333333324</c:v>
                </c:pt>
                <c:pt idx="499">
                  <c:v>55230.183333333334</c:v>
                </c:pt>
                <c:pt idx="500">
                  <c:v>55472.766666666656</c:v>
                </c:pt>
                <c:pt idx="501">
                  <c:v>55258.583333333336</c:v>
                </c:pt>
                <c:pt idx="502">
                  <c:v>54887.01666666667</c:v>
                </c:pt>
                <c:pt idx="503">
                  <c:v>54902.766666666656</c:v>
                </c:pt>
                <c:pt idx="504">
                  <c:v>55110.499999999993</c:v>
                </c:pt>
                <c:pt idx="505">
                  <c:v>55209.78333333334</c:v>
                </c:pt>
                <c:pt idx="506">
                  <c:v>55415.833333333336</c:v>
                </c:pt>
                <c:pt idx="507">
                  <c:v>55355.916666666672</c:v>
                </c:pt>
                <c:pt idx="508">
                  <c:v>55075.316666666666</c:v>
                </c:pt>
                <c:pt idx="509">
                  <c:v>55037.350000000006</c:v>
                </c:pt>
                <c:pt idx="510">
                  <c:v>51924</c:v>
                </c:pt>
                <c:pt idx="511">
                  <c:v>52501.883333333331</c:v>
                </c:pt>
                <c:pt idx="512">
                  <c:v>52352.73333333333</c:v>
                </c:pt>
                <c:pt idx="513">
                  <c:v>52327.6</c:v>
                </c:pt>
                <c:pt idx="514">
                  <c:v>52405.26666666667</c:v>
                </c:pt>
                <c:pt idx="515">
                  <c:v>51849.75</c:v>
                </c:pt>
                <c:pt idx="516">
                  <c:v>52072.016666666677</c:v>
                </c:pt>
                <c:pt idx="517">
                  <c:v>51732.716666666667</c:v>
                </c:pt>
                <c:pt idx="518">
                  <c:v>52365.966666666667</c:v>
                </c:pt>
                <c:pt idx="519">
                  <c:v>52389.76666666667</c:v>
                </c:pt>
                <c:pt idx="520">
                  <c:v>52102.933333333334</c:v>
                </c:pt>
                <c:pt idx="521">
                  <c:v>53253.3</c:v>
                </c:pt>
                <c:pt idx="522">
                  <c:v>52167.916666666664</c:v>
                </c:pt>
                <c:pt idx="523">
                  <c:v>51665.133333333331</c:v>
                </c:pt>
                <c:pt idx="524">
                  <c:v>51711.033333333333</c:v>
                </c:pt>
                <c:pt idx="525">
                  <c:v>51861.283333333333</c:v>
                </c:pt>
                <c:pt idx="526">
                  <c:v>51838.566666666666</c:v>
                </c:pt>
                <c:pt idx="527">
                  <c:v>52093.48333333333</c:v>
                </c:pt>
                <c:pt idx="528">
                  <c:v>51243.066666666666</c:v>
                </c:pt>
                <c:pt idx="529">
                  <c:v>52099.966666666667</c:v>
                </c:pt>
                <c:pt idx="530">
                  <c:v>51500.783333333326</c:v>
                </c:pt>
                <c:pt idx="531">
                  <c:v>51771.26666666667</c:v>
                </c:pt>
                <c:pt idx="532">
                  <c:v>51609</c:v>
                </c:pt>
                <c:pt idx="533">
                  <c:v>50955.76666666667</c:v>
                </c:pt>
                <c:pt idx="534">
                  <c:v>51533.366666666669</c:v>
                </c:pt>
                <c:pt idx="535">
                  <c:v>51110.433333333334</c:v>
                </c:pt>
                <c:pt idx="536">
                  <c:v>51823.35</c:v>
                </c:pt>
                <c:pt idx="537">
                  <c:v>51134.166666666664</c:v>
                </c:pt>
                <c:pt idx="538">
                  <c:v>51307.3</c:v>
                </c:pt>
                <c:pt idx="539">
                  <c:v>51436.383333333331</c:v>
                </c:pt>
                <c:pt idx="540">
                  <c:v>51264.65</c:v>
                </c:pt>
                <c:pt idx="541">
                  <c:v>51330.25</c:v>
                </c:pt>
                <c:pt idx="542">
                  <c:v>51447.700000000004</c:v>
                </c:pt>
                <c:pt idx="543">
                  <c:v>50600.01666666667</c:v>
                </c:pt>
                <c:pt idx="544">
                  <c:v>52161.166666666664</c:v>
                </c:pt>
                <c:pt idx="545">
                  <c:v>51701.48333333333</c:v>
                </c:pt>
                <c:pt idx="546">
                  <c:v>51025.683333333334</c:v>
                </c:pt>
                <c:pt idx="547">
                  <c:v>51008.183333333334</c:v>
                </c:pt>
                <c:pt idx="548">
                  <c:v>51022.8</c:v>
                </c:pt>
                <c:pt idx="549">
                  <c:v>51058.950000000004</c:v>
                </c:pt>
                <c:pt idx="550">
                  <c:v>51022.533333333333</c:v>
                </c:pt>
                <c:pt idx="551">
                  <c:v>51184.7</c:v>
                </c:pt>
                <c:pt idx="552">
                  <c:v>51183.816666666666</c:v>
                </c:pt>
                <c:pt idx="553">
                  <c:v>50938.2</c:v>
                </c:pt>
                <c:pt idx="554">
                  <c:v>51142.283333333333</c:v>
                </c:pt>
                <c:pt idx="555">
                  <c:v>51021.666666666664</c:v>
                </c:pt>
                <c:pt idx="556">
                  <c:v>51026.48333333333</c:v>
                </c:pt>
                <c:pt idx="557">
                  <c:v>50867.700000000004</c:v>
                </c:pt>
                <c:pt idx="558">
                  <c:v>50748.816666666666</c:v>
                </c:pt>
                <c:pt idx="559">
                  <c:v>50547.15</c:v>
                </c:pt>
                <c:pt idx="560">
                  <c:v>50630.816666666666</c:v>
                </c:pt>
                <c:pt idx="561">
                  <c:v>50666.916666666664</c:v>
                </c:pt>
                <c:pt idx="562">
                  <c:v>50717.9</c:v>
                </c:pt>
                <c:pt idx="563">
                  <c:v>50733.216666666667</c:v>
                </c:pt>
                <c:pt idx="564">
                  <c:v>50750.383333333331</c:v>
                </c:pt>
                <c:pt idx="565">
                  <c:v>50469.566666666666</c:v>
                </c:pt>
                <c:pt idx="566">
                  <c:v>50340.216666666667</c:v>
                </c:pt>
                <c:pt idx="567">
                  <c:v>50747.866666666661</c:v>
                </c:pt>
                <c:pt idx="568">
                  <c:v>50897.283333333333</c:v>
                </c:pt>
                <c:pt idx="569">
                  <c:v>50497.666666666664</c:v>
                </c:pt>
                <c:pt idx="570">
                  <c:v>47096.583333333328</c:v>
                </c:pt>
                <c:pt idx="571">
                  <c:v>47172.65</c:v>
                </c:pt>
                <c:pt idx="572">
                  <c:v>47238.53333333334</c:v>
                </c:pt>
                <c:pt idx="573">
                  <c:v>47044.716666666667</c:v>
                </c:pt>
                <c:pt idx="574">
                  <c:v>46840.116666666669</c:v>
                </c:pt>
                <c:pt idx="575">
                  <c:v>47143.73333333333</c:v>
                </c:pt>
                <c:pt idx="576">
                  <c:v>46920.916666666664</c:v>
                </c:pt>
                <c:pt idx="577">
                  <c:v>46953.566666666666</c:v>
                </c:pt>
                <c:pt idx="578">
                  <c:v>46637.533333333333</c:v>
                </c:pt>
                <c:pt idx="579">
                  <c:v>46877.599999999999</c:v>
                </c:pt>
                <c:pt idx="580">
                  <c:v>46939.4</c:v>
                </c:pt>
                <c:pt idx="581">
                  <c:v>47011.083333333336</c:v>
                </c:pt>
                <c:pt idx="582">
                  <c:v>46617.01666666667</c:v>
                </c:pt>
                <c:pt idx="583">
                  <c:v>46644.716666666667</c:v>
                </c:pt>
                <c:pt idx="584">
                  <c:v>46758.25</c:v>
                </c:pt>
                <c:pt idx="585">
                  <c:v>46845.55</c:v>
                </c:pt>
                <c:pt idx="586">
                  <c:v>47105.566666666666</c:v>
                </c:pt>
                <c:pt idx="587">
                  <c:v>46550.383333333331</c:v>
                </c:pt>
                <c:pt idx="588">
                  <c:v>46931.716666666667</c:v>
                </c:pt>
                <c:pt idx="589">
                  <c:v>46569.316666666666</c:v>
                </c:pt>
                <c:pt idx="590">
                  <c:v>46686</c:v>
                </c:pt>
                <c:pt idx="591">
                  <c:v>46780.1</c:v>
                </c:pt>
                <c:pt idx="592">
                  <c:v>46035.133333333331</c:v>
                </c:pt>
                <c:pt idx="593">
                  <c:v>46177.383333333331</c:v>
                </c:pt>
                <c:pt idx="594">
                  <c:v>46285.816666666666</c:v>
                </c:pt>
                <c:pt idx="595">
                  <c:v>46120.6</c:v>
                </c:pt>
                <c:pt idx="596">
                  <c:v>46341.416666666664</c:v>
                </c:pt>
                <c:pt idx="597">
                  <c:v>46318.466666666667</c:v>
                </c:pt>
                <c:pt idx="598">
                  <c:v>46245.23333333333</c:v>
                </c:pt>
                <c:pt idx="599">
                  <c:v>46459.5</c:v>
                </c:pt>
                <c:pt idx="600">
                  <c:v>45753.216666666667</c:v>
                </c:pt>
                <c:pt idx="601">
                  <c:v>45736.466666666667</c:v>
                </c:pt>
                <c:pt idx="602">
                  <c:v>45689</c:v>
                </c:pt>
                <c:pt idx="603">
                  <c:v>45876.033333333333</c:v>
                </c:pt>
                <c:pt idx="604">
                  <c:v>45919.066666666666</c:v>
                </c:pt>
                <c:pt idx="605">
                  <c:v>45679.94999999999</c:v>
                </c:pt>
                <c:pt idx="606">
                  <c:v>45772.7</c:v>
                </c:pt>
                <c:pt idx="607">
                  <c:v>46089</c:v>
                </c:pt>
                <c:pt idx="608">
                  <c:v>45862.816666666666</c:v>
                </c:pt>
                <c:pt idx="609">
                  <c:v>46066.183333333334</c:v>
                </c:pt>
                <c:pt idx="610">
                  <c:v>46486.400000000001</c:v>
                </c:pt>
                <c:pt idx="611">
                  <c:v>45430.3</c:v>
                </c:pt>
                <c:pt idx="612">
                  <c:v>45693.450000000004</c:v>
                </c:pt>
                <c:pt idx="613">
                  <c:v>46106.400000000001</c:v>
                </c:pt>
                <c:pt idx="614">
                  <c:v>45287.916666666664</c:v>
                </c:pt>
                <c:pt idx="615">
                  <c:v>45799.883333333331</c:v>
                </c:pt>
                <c:pt idx="616">
                  <c:v>45475.116666666669</c:v>
                </c:pt>
                <c:pt idx="617">
                  <c:v>46124.283333333333</c:v>
                </c:pt>
                <c:pt idx="618">
                  <c:v>45477.916666666664</c:v>
                </c:pt>
                <c:pt idx="619">
                  <c:v>45430.316666666666</c:v>
                </c:pt>
                <c:pt idx="620">
                  <c:v>45751.916666666664</c:v>
                </c:pt>
                <c:pt idx="621">
                  <c:v>45385.95</c:v>
                </c:pt>
                <c:pt idx="622">
                  <c:v>45018.883333333331</c:v>
                </c:pt>
                <c:pt idx="623">
                  <c:v>45344.816666666666</c:v>
                </c:pt>
                <c:pt idx="624">
                  <c:v>45058.383333333331</c:v>
                </c:pt>
                <c:pt idx="625">
                  <c:v>45107.016666666677</c:v>
                </c:pt>
                <c:pt idx="626">
                  <c:v>45414.933333333342</c:v>
                </c:pt>
                <c:pt idx="627">
                  <c:v>45295.866666666669</c:v>
                </c:pt>
                <c:pt idx="628">
                  <c:v>44868.183333333334</c:v>
                </c:pt>
                <c:pt idx="629">
                  <c:v>45390.333333333328</c:v>
                </c:pt>
                <c:pt idx="630">
                  <c:v>41897.65</c:v>
                </c:pt>
                <c:pt idx="631">
                  <c:v>42633.150000000009</c:v>
                </c:pt>
                <c:pt idx="632">
                  <c:v>42313.416666666664</c:v>
                </c:pt>
                <c:pt idx="633">
                  <c:v>42048.75</c:v>
                </c:pt>
                <c:pt idx="634">
                  <c:v>42229.3</c:v>
                </c:pt>
                <c:pt idx="635">
                  <c:v>41822.183333333334</c:v>
                </c:pt>
                <c:pt idx="636">
                  <c:v>42006.866666666669</c:v>
                </c:pt>
                <c:pt idx="637">
                  <c:v>42266.48333333333</c:v>
                </c:pt>
                <c:pt idx="638">
                  <c:v>42365.883333333331</c:v>
                </c:pt>
                <c:pt idx="639">
                  <c:v>42021.98333333333</c:v>
                </c:pt>
                <c:pt idx="640">
                  <c:v>42436.15</c:v>
                </c:pt>
                <c:pt idx="641">
                  <c:v>41974.833333333336</c:v>
                </c:pt>
                <c:pt idx="642">
                  <c:v>41948.883333333331</c:v>
                </c:pt>
                <c:pt idx="643">
                  <c:v>42253.23333333333</c:v>
                </c:pt>
                <c:pt idx="644">
                  <c:v>41836.683333333334</c:v>
                </c:pt>
                <c:pt idx="645">
                  <c:v>41854.533333333333</c:v>
                </c:pt>
                <c:pt idx="646">
                  <c:v>42094.083333333336</c:v>
                </c:pt>
                <c:pt idx="647">
                  <c:v>42590.683333333334</c:v>
                </c:pt>
                <c:pt idx="648">
                  <c:v>42100.566666666666</c:v>
                </c:pt>
                <c:pt idx="649">
                  <c:v>41936.083333333336</c:v>
                </c:pt>
                <c:pt idx="650">
                  <c:v>41843.4</c:v>
                </c:pt>
                <c:pt idx="651">
                  <c:v>41846.26666666667</c:v>
                </c:pt>
                <c:pt idx="652">
                  <c:v>42051.8</c:v>
                </c:pt>
                <c:pt idx="653">
                  <c:v>41620.550000000003</c:v>
                </c:pt>
                <c:pt idx="654">
                  <c:v>41602.016666666677</c:v>
                </c:pt>
                <c:pt idx="655">
                  <c:v>41856.416666666664</c:v>
                </c:pt>
                <c:pt idx="656">
                  <c:v>41963.199999999997</c:v>
                </c:pt>
                <c:pt idx="657">
                  <c:v>42030.350000000006</c:v>
                </c:pt>
                <c:pt idx="658">
                  <c:v>41745.116666666676</c:v>
                </c:pt>
                <c:pt idx="659">
                  <c:v>42272.9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5-4364-B680-EF58482E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61192"/>
        <c:axId val="410866952"/>
      </c:scatterChart>
      <c:valAx>
        <c:axId val="84506119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866952"/>
        <c:crosses val="autoZero"/>
        <c:crossBetween val="midCat"/>
      </c:valAx>
      <c:valAx>
        <c:axId val="41086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Total</a:t>
                </a:r>
                <a:r>
                  <a:rPr lang="es-ES" baseline="0"/>
                  <a:t> counts per time interval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506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73490813648292"/>
                  <c:y val="2.0281423155438905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'ajuste lineal'!$A:$A</c:f>
              <c:numCache>
                <c:formatCode>General</c:formatCode>
                <c:ptCount val="1048576"/>
              </c:numCache>
            </c:numRef>
          </c:xVal>
          <c:yVal>
            <c:numRef>
              <c:f>'ajuste lineal'!$C:$C</c:f>
              <c:numCache>
                <c:formatCode>General</c:formatCode>
                <c:ptCount val="1048576"/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6-429B-9099-3099EB09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65696"/>
        <c:axId val="636066088"/>
      </c:scatterChart>
      <c:valAx>
        <c:axId val="6360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066088"/>
        <c:crosses val="autoZero"/>
        <c:crossBetween val="midCat"/>
      </c:valAx>
      <c:valAx>
        <c:axId val="63606608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0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915996864028358"/>
                  <c:y val="0.12250328982849747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'ajuste lineal solver'!$A$4:$A$1063</c:f>
              <c:numCache>
                <c:formatCode>General</c:formatCode>
                <c:ptCount val="1060"/>
              </c:numCache>
            </c:numRef>
          </c:xVal>
          <c:yVal>
            <c:numRef>
              <c:f>'ajuste lineal solver'!$C$4:$C$1063</c:f>
              <c:numCache>
                <c:formatCode>General</c:formatCode>
                <c:ptCount val="106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2-4940-861D-ECFF5C76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91376"/>
        <c:axId val="842491768"/>
      </c:scatterChart>
      <c:valAx>
        <c:axId val="8424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2491768"/>
        <c:crosses val="autoZero"/>
        <c:crossBetween val="midCat"/>
      </c:valAx>
      <c:valAx>
        <c:axId val="84249176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24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Decay rate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641802766981492"/>
          <c:y val="9.6071184120465433E-2"/>
          <c:w val="0.86534667821253797"/>
          <c:h val="0.77688348504691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'ajuste expo SOLVER Ct netas'!$K$3</c:f>
              <c:strCache>
                <c:ptCount val="1"/>
                <c:pt idx="0">
                  <c:v>ct muestra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5431056885216079"/>
                  <c:y val="-0.51711620236382161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'ajuste expo SOLVER Ct netas'!$J$4:$J$1383</c:f>
              <c:numCache>
                <c:formatCode>General</c:formatCode>
                <c:ptCount val="1380"/>
                <c:pt idx="0">
                  <c:v>0</c:v>
                </c:pt>
                <c:pt idx="1">
                  <c:v>4.652777781302575E-3</c:v>
                </c:pt>
                <c:pt idx="2">
                  <c:v>9.2824074090458453E-3</c:v>
                </c:pt>
                <c:pt idx="3">
                  <c:v>1.393518519034842E-2</c:v>
                </c:pt>
                <c:pt idx="4">
                  <c:v>1.8576388887595385E-2</c:v>
                </c:pt>
                <c:pt idx="5">
                  <c:v>2.322916666889796E-2</c:v>
                </c:pt>
                <c:pt idx="6">
                  <c:v>2.7870370373420883E-2</c:v>
                </c:pt>
                <c:pt idx="7">
                  <c:v>3.2500000001164153E-2</c:v>
                </c:pt>
                <c:pt idx="8">
                  <c:v>3.7152777782466728E-2</c:v>
                </c:pt>
                <c:pt idx="9">
                  <c:v>4.1793981479713693E-2</c:v>
                </c:pt>
                <c:pt idx="10">
                  <c:v>4.6446759261016268E-2</c:v>
                </c:pt>
                <c:pt idx="11">
                  <c:v>5.1087962965539191E-2</c:v>
                </c:pt>
                <c:pt idx="12">
                  <c:v>5.5729166670062114E-2</c:v>
                </c:pt>
                <c:pt idx="13">
                  <c:v>6.0370370374585036E-2</c:v>
                </c:pt>
                <c:pt idx="14">
                  <c:v>6.2673611115314998E-2</c:v>
                </c:pt>
                <c:pt idx="15">
                  <c:v>6.9664351853134576E-2</c:v>
                </c:pt>
                <c:pt idx="16">
                  <c:v>7.4317129634437151E-2</c:v>
                </c:pt>
                <c:pt idx="17">
                  <c:v>7.660879629838746E-2</c:v>
                </c:pt>
                <c:pt idx="18">
                  <c:v>8.3599537036207039E-2</c:v>
                </c:pt>
                <c:pt idx="19">
                  <c:v>8.8240740740729962E-2</c:v>
                </c:pt>
                <c:pt idx="20">
                  <c:v>9.2881944445252884E-2</c:v>
                </c:pt>
                <c:pt idx="21">
                  <c:v>9.7534722226555459E-2</c:v>
                </c:pt>
                <c:pt idx="22">
                  <c:v>0.10215277777751908</c:v>
                </c:pt>
                <c:pt idx="23">
                  <c:v>0.10680555555882165</c:v>
                </c:pt>
                <c:pt idx="24">
                  <c:v>0.11144675926334457</c:v>
                </c:pt>
                <c:pt idx="25">
                  <c:v>0.1160879629678675</c:v>
                </c:pt>
                <c:pt idx="26">
                  <c:v>0.12072916666511446</c:v>
                </c:pt>
                <c:pt idx="27">
                  <c:v>0.12538194444641704</c:v>
                </c:pt>
                <c:pt idx="28">
                  <c:v>0.13001157407416031</c:v>
                </c:pt>
                <c:pt idx="29">
                  <c:v>0.13465277777868323</c:v>
                </c:pt>
                <c:pt idx="30">
                  <c:v>0.36159722222510027</c:v>
                </c:pt>
                <c:pt idx="31">
                  <c:v>0.36622685185284354</c:v>
                </c:pt>
                <c:pt idx="32">
                  <c:v>0.37087962963414611</c:v>
                </c:pt>
                <c:pt idx="33">
                  <c:v>0.37552083333866904</c:v>
                </c:pt>
                <c:pt idx="34">
                  <c:v>0.380162037035916</c:v>
                </c:pt>
                <c:pt idx="35">
                  <c:v>0.38480324074043892</c:v>
                </c:pt>
                <c:pt idx="36">
                  <c:v>0.3894560185217415</c:v>
                </c:pt>
                <c:pt idx="37">
                  <c:v>0.39408564814948477</c:v>
                </c:pt>
                <c:pt idx="38">
                  <c:v>0.39873842593078734</c:v>
                </c:pt>
                <c:pt idx="39">
                  <c:v>0.40339120370481396</c:v>
                </c:pt>
                <c:pt idx="40">
                  <c:v>0.40803240740933688</c:v>
                </c:pt>
                <c:pt idx="41">
                  <c:v>0.41267361111385981</c:v>
                </c:pt>
                <c:pt idx="42">
                  <c:v>0.41731481481838273</c:v>
                </c:pt>
                <c:pt idx="43">
                  <c:v>0.42195601852290565</c:v>
                </c:pt>
                <c:pt idx="44">
                  <c:v>0.42424768518685596</c:v>
                </c:pt>
                <c:pt idx="45">
                  <c:v>0.43125000000145519</c:v>
                </c:pt>
                <c:pt idx="46">
                  <c:v>0.43590277778275777</c:v>
                </c:pt>
                <c:pt idx="47">
                  <c:v>0.43819444444670808</c:v>
                </c:pt>
                <c:pt idx="48">
                  <c:v>0.44518518518452765</c:v>
                </c:pt>
                <c:pt idx="49">
                  <c:v>0.44982638888905058</c:v>
                </c:pt>
                <c:pt idx="50">
                  <c:v>0.4544675925935735</c:v>
                </c:pt>
                <c:pt idx="51">
                  <c:v>0.45910879629809642</c:v>
                </c:pt>
                <c:pt idx="52">
                  <c:v>0.46375000000261934</c:v>
                </c:pt>
                <c:pt idx="53">
                  <c:v>0.46840277777664596</c:v>
                </c:pt>
                <c:pt idx="54">
                  <c:v>0.47304398148116888</c:v>
                </c:pt>
                <c:pt idx="55">
                  <c:v>0.47769675926247146</c:v>
                </c:pt>
                <c:pt idx="56">
                  <c:v>0.48233796296699438</c:v>
                </c:pt>
                <c:pt idx="57">
                  <c:v>0.48697916667151731</c:v>
                </c:pt>
                <c:pt idx="58">
                  <c:v>0.49162037036876427</c:v>
                </c:pt>
                <c:pt idx="59">
                  <c:v>0.49626157407328719</c:v>
                </c:pt>
                <c:pt idx="60">
                  <c:v>0.97567129629896954</c:v>
                </c:pt>
                <c:pt idx="61">
                  <c:v>0.98053240741137415</c:v>
                </c:pt>
                <c:pt idx="62">
                  <c:v>0.98539351852377877</c:v>
                </c:pt>
                <c:pt idx="63">
                  <c:v>0.98956018518947531</c:v>
                </c:pt>
                <c:pt idx="64">
                  <c:v>0.99442129629460396</c:v>
                </c:pt>
                <c:pt idx="65">
                  <c:v>0.99928240740700858</c:v>
                </c:pt>
                <c:pt idx="66">
                  <c:v>1.0041435185194132</c:v>
                </c:pt>
                <c:pt idx="67">
                  <c:v>1.0083101851851097</c:v>
                </c:pt>
                <c:pt idx="68">
                  <c:v>1.0131712962975143</c:v>
                </c:pt>
                <c:pt idx="69">
                  <c:v>1.018032407409919</c:v>
                </c:pt>
                <c:pt idx="70">
                  <c:v>1.0221990740756155</c:v>
                </c:pt>
                <c:pt idx="71">
                  <c:v>1.0270601851880201</c:v>
                </c:pt>
                <c:pt idx="72">
                  <c:v>1.0319212963004247</c:v>
                </c:pt>
                <c:pt idx="73">
                  <c:v>1.0360879629661213</c:v>
                </c:pt>
                <c:pt idx="74">
                  <c:v>1.0388657407456776</c:v>
                </c:pt>
                <c:pt idx="75">
                  <c:v>1.0458101851836545</c:v>
                </c:pt>
                <c:pt idx="76">
                  <c:v>1.049976851856627</c:v>
                </c:pt>
                <c:pt idx="77">
                  <c:v>1.0527546296289074</c:v>
                </c:pt>
                <c:pt idx="78">
                  <c:v>1.0596990740741603</c:v>
                </c:pt>
                <c:pt idx="79">
                  <c:v>1.0638657407398568</c:v>
                </c:pt>
                <c:pt idx="80">
                  <c:v>1.0687268518522615</c:v>
                </c:pt>
                <c:pt idx="81">
                  <c:v>1.0735879629646661</c:v>
                </c:pt>
                <c:pt idx="82">
                  <c:v>1.0784490740770707</c:v>
                </c:pt>
                <c:pt idx="83">
                  <c:v>1.0826157407427672</c:v>
                </c:pt>
                <c:pt idx="84">
                  <c:v>1.0874768518551718</c:v>
                </c:pt>
                <c:pt idx="85">
                  <c:v>1.0923379629675765</c:v>
                </c:pt>
                <c:pt idx="86">
                  <c:v>1.096504629633273</c:v>
                </c:pt>
                <c:pt idx="87">
                  <c:v>1.1013657407456776</c:v>
                </c:pt>
                <c:pt idx="88">
                  <c:v>1.1062268518508063</c:v>
                </c:pt>
                <c:pt idx="89">
                  <c:v>1.1103935185237788</c:v>
                </c:pt>
                <c:pt idx="90">
                  <c:v>4.0458333333372138</c:v>
                </c:pt>
                <c:pt idx="91">
                  <c:v>4.0504513888881775</c:v>
                </c:pt>
                <c:pt idx="92">
                  <c:v>4.0550810185231967</c:v>
                </c:pt>
                <c:pt idx="93">
                  <c:v>4.0596990740741603</c:v>
                </c:pt>
                <c:pt idx="94">
                  <c:v>4.0643402777786832</c:v>
                </c:pt>
                <c:pt idx="95">
                  <c:v>4.0689814814832062</c:v>
                </c:pt>
                <c:pt idx="96">
                  <c:v>4.0736226851877291</c:v>
                </c:pt>
                <c:pt idx="97">
                  <c:v>4.0782523148154723</c:v>
                </c:pt>
                <c:pt idx="98">
                  <c:v>4.0828935185199953</c:v>
                </c:pt>
                <c:pt idx="99">
                  <c:v>4.0875347222245182</c:v>
                </c:pt>
                <c:pt idx="100">
                  <c:v>4.0921759259290411</c:v>
                </c:pt>
                <c:pt idx="101">
                  <c:v>4.096817129633564</c:v>
                </c:pt>
                <c:pt idx="102">
                  <c:v>4.1014467592613073</c:v>
                </c:pt>
                <c:pt idx="103">
                  <c:v>4.1060879629658302</c:v>
                </c:pt>
                <c:pt idx="104">
                  <c:v>4.1083796296297805</c:v>
                </c:pt>
                <c:pt idx="105">
                  <c:v>4.1153587962980964</c:v>
                </c:pt>
                <c:pt idx="106">
                  <c:v>4.1200000000026193</c:v>
                </c:pt>
                <c:pt idx="107">
                  <c:v>4.122280092597066</c:v>
                </c:pt>
                <c:pt idx="108">
                  <c:v>4.1292708333348855</c:v>
                </c:pt>
                <c:pt idx="109">
                  <c:v>4.1339004629626288</c:v>
                </c:pt>
                <c:pt idx="110">
                  <c:v>4.1385416666671517</c:v>
                </c:pt>
                <c:pt idx="111">
                  <c:v>4.1431828703716747</c:v>
                </c:pt>
                <c:pt idx="112">
                  <c:v>4.1478240740761976</c:v>
                </c:pt>
                <c:pt idx="113">
                  <c:v>4.1524652777807205</c:v>
                </c:pt>
                <c:pt idx="114">
                  <c:v>4.1571064814852434</c:v>
                </c:pt>
                <c:pt idx="115">
                  <c:v>4.1617476851897663</c:v>
                </c:pt>
                <c:pt idx="116">
                  <c:v>4.1663773148175096</c:v>
                </c:pt>
                <c:pt idx="117">
                  <c:v>4.1710185185220325</c:v>
                </c:pt>
                <c:pt idx="118">
                  <c:v>4.1756597222265555</c:v>
                </c:pt>
                <c:pt idx="119">
                  <c:v>4.1803009259310784</c:v>
                </c:pt>
                <c:pt idx="120">
                  <c:v>4.3931597222253913</c:v>
                </c:pt>
                <c:pt idx="121">
                  <c:v>4.3978009259299142</c:v>
                </c:pt>
                <c:pt idx="122">
                  <c:v>4.4024305555576575</c:v>
                </c:pt>
                <c:pt idx="123">
                  <c:v>4.4070717592621804</c:v>
                </c:pt>
                <c:pt idx="124">
                  <c:v>4.4117129629667033</c:v>
                </c:pt>
                <c:pt idx="125">
                  <c:v>4.4163541666712263</c:v>
                </c:pt>
                <c:pt idx="126">
                  <c:v>4.4209837962989695</c:v>
                </c:pt>
                <c:pt idx="127">
                  <c:v>4.4256250000034925</c:v>
                </c:pt>
                <c:pt idx="128">
                  <c:v>4.4302777777775191</c:v>
                </c:pt>
                <c:pt idx="129">
                  <c:v>4.4349074074125383</c:v>
                </c:pt>
                <c:pt idx="130">
                  <c:v>4.4395486111097853</c:v>
                </c:pt>
                <c:pt idx="131">
                  <c:v>4.4441898148143082</c:v>
                </c:pt>
                <c:pt idx="132">
                  <c:v>4.4488194444493274</c:v>
                </c:pt>
                <c:pt idx="133">
                  <c:v>4.4534606481465744</c:v>
                </c:pt>
                <c:pt idx="134">
                  <c:v>4.4557523148178007</c:v>
                </c:pt>
                <c:pt idx="135">
                  <c:v>4.4627199074093369</c:v>
                </c:pt>
                <c:pt idx="136">
                  <c:v>4.4673611111138598</c:v>
                </c:pt>
                <c:pt idx="137">
                  <c:v>4.4696412037083064</c:v>
                </c:pt>
                <c:pt idx="138">
                  <c:v>4.4766203703693463</c:v>
                </c:pt>
                <c:pt idx="139">
                  <c:v>4.4812731481506489</c:v>
                </c:pt>
                <c:pt idx="140">
                  <c:v>4.4859143518551718</c:v>
                </c:pt>
                <c:pt idx="141">
                  <c:v>4.4905555555596948</c:v>
                </c:pt>
                <c:pt idx="142">
                  <c:v>4.4951967592642177</c:v>
                </c:pt>
                <c:pt idx="143">
                  <c:v>4.499826388891961</c:v>
                </c:pt>
                <c:pt idx="144">
                  <c:v>4.5044675925964839</c:v>
                </c:pt>
                <c:pt idx="145">
                  <c:v>4.5091087963010068</c:v>
                </c:pt>
                <c:pt idx="146">
                  <c:v>4.5137384259287501</c:v>
                </c:pt>
                <c:pt idx="147">
                  <c:v>4.518379629633273</c:v>
                </c:pt>
                <c:pt idx="148">
                  <c:v>4.5230092592610163</c:v>
                </c:pt>
                <c:pt idx="149">
                  <c:v>4.5276504629655392</c:v>
                </c:pt>
                <c:pt idx="150">
                  <c:v>5.1108680555553292</c:v>
                </c:pt>
                <c:pt idx="151">
                  <c:v>5.1155092592598521</c:v>
                </c:pt>
                <c:pt idx="152">
                  <c:v>5.120150462964375</c:v>
                </c:pt>
                <c:pt idx="153">
                  <c:v>5.124791666668898</c:v>
                </c:pt>
                <c:pt idx="154">
                  <c:v>5.1294328703734209</c:v>
                </c:pt>
                <c:pt idx="155">
                  <c:v>5.1340625000011642</c:v>
                </c:pt>
                <c:pt idx="156">
                  <c:v>5.1386805555594037</c:v>
                </c:pt>
                <c:pt idx="157">
                  <c:v>5.1433217592639267</c:v>
                </c:pt>
                <c:pt idx="158">
                  <c:v>5.1479513888916699</c:v>
                </c:pt>
                <c:pt idx="159">
                  <c:v>5.1525925925961928</c:v>
                </c:pt>
                <c:pt idx="160">
                  <c:v>5.1572222222239361</c:v>
                </c:pt>
                <c:pt idx="161">
                  <c:v>5.161863425928459</c:v>
                </c:pt>
                <c:pt idx="162">
                  <c:v>5.1664930555562023</c:v>
                </c:pt>
                <c:pt idx="163">
                  <c:v>5.1711342592607252</c:v>
                </c:pt>
                <c:pt idx="164">
                  <c:v>5.1734259259246755</c:v>
                </c:pt>
                <c:pt idx="165">
                  <c:v>5.1804050925929914</c:v>
                </c:pt>
                <c:pt idx="166">
                  <c:v>5.1850462962975143</c:v>
                </c:pt>
                <c:pt idx="167">
                  <c:v>5.187326388891961</c:v>
                </c:pt>
                <c:pt idx="168">
                  <c:v>5.1943055555602768</c:v>
                </c:pt>
                <c:pt idx="169">
                  <c:v>5.1989467592575238</c:v>
                </c:pt>
                <c:pt idx="170">
                  <c:v>5.2035879629620467</c:v>
                </c:pt>
                <c:pt idx="171">
                  <c:v>5.208217592597066</c:v>
                </c:pt>
                <c:pt idx="172">
                  <c:v>5.2128472222248092</c:v>
                </c:pt>
                <c:pt idx="173">
                  <c:v>5.2174768518525525</c:v>
                </c:pt>
                <c:pt idx="174">
                  <c:v>5.2221180555570754</c:v>
                </c:pt>
                <c:pt idx="175">
                  <c:v>5.2267476851848187</c:v>
                </c:pt>
                <c:pt idx="176">
                  <c:v>5.2313888888893416</c:v>
                </c:pt>
                <c:pt idx="177">
                  <c:v>5.2360185185170849</c:v>
                </c:pt>
                <c:pt idx="178">
                  <c:v>5.2406597222216078</c:v>
                </c:pt>
                <c:pt idx="179">
                  <c:v>5.245289351856627</c:v>
                </c:pt>
                <c:pt idx="180">
                  <c:v>5.2842361111106584</c:v>
                </c:pt>
                <c:pt idx="181">
                  <c:v>5.2888773148151813</c:v>
                </c:pt>
                <c:pt idx="182">
                  <c:v>5.2935185185197042</c:v>
                </c:pt>
                <c:pt idx="183">
                  <c:v>5.2981481481474475</c:v>
                </c:pt>
                <c:pt idx="184">
                  <c:v>5.3027777777824667</c:v>
                </c:pt>
                <c:pt idx="185">
                  <c:v>5.3074189814797137</c:v>
                </c:pt>
                <c:pt idx="186">
                  <c:v>5.3120601851842366</c:v>
                </c:pt>
                <c:pt idx="187">
                  <c:v>5.3167013888887595</c:v>
                </c:pt>
                <c:pt idx="188">
                  <c:v>5.3213425925932825</c:v>
                </c:pt>
                <c:pt idx="189">
                  <c:v>5.3259837962978054</c:v>
                </c:pt>
                <c:pt idx="190">
                  <c:v>5.3306250000023283</c:v>
                </c:pt>
                <c:pt idx="191">
                  <c:v>5.3352546296300716</c:v>
                </c:pt>
                <c:pt idx="192">
                  <c:v>5.3398958333345945</c:v>
                </c:pt>
                <c:pt idx="193">
                  <c:v>5.3445370370391174</c:v>
                </c:pt>
                <c:pt idx="194">
                  <c:v>5.3468287037030677</c:v>
                </c:pt>
                <c:pt idx="195">
                  <c:v>5.3538078703713836</c:v>
                </c:pt>
                <c:pt idx="196">
                  <c:v>5.3584490740759065</c:v>
                </c:pt>
                <c:pt idx="197">
                  <c:v>5.3607407407398568</c:v>
                </c:pt>
                <c:pt idx="198">
                  <c:v>5.367708333338669</c:v>
                </c:pt>
                <c:pt idx="199">
                  <c:v>5.372349537035916</c:v>
                </c:pt>
                <c:pt idx="200">
                  <c:v>5.3769907407404389</c:v>
                </c:pt>
                <c:pt idx="201">
                  <c:v>5.3816319444449618</c:v>
                </c:pt>
                <c:pt idx="202">
                  <c:v>5.3862500000032014</c:v>
                </c:pt>
                <c:pt idx="203">
                  <c:v>5.3908912037077243</c:v>
                </c:pt>
                <c:pt idx="204">
                  <c:v>5.3955208333354676</c:v>
                </c:pt>
                <c:pt idx="205">
                  <c:v>5.4001620370399905</c:v>
                </c:pt>
                <c:pt idx="206">
                  <c:v>5.4048032407445135</c:v>
                </c:pt>
                <c:pt idx="207">
                  <c:v>5.4094328703722567</c:v>
                </c:pt>
                <c:pt idx="208">
                  <c:v>5.4140625</c:v>
                </c:pt>
                <c:pt idx="209">
                  <c:v>5.4187037037045229</c:v>
                </c:pt>
                <c:pt idx="210">
                  <c:v>5.9824768518519704</c:v>
                </c:pt>
                <c:pt idx="211">
                  <c:v>5.9871064814797137</c:v>
                </c:pt>
                <c:pt idx="212">
                  <c:v>5.9917476851842366</c:v>
                </c:pt>
                <c:pt idx="213">
                  <c:v>5.9963773148192558</c:v>
                </c:pt>
                <c:pt idx="214">
                  <c:v>6.0010185185237788</c:v>
                </c:pt>
                <c:pt idx="215">
                  <c:v>6.005648148151522</c:v>
                </c:pt>
                <c:pt idx="216">
                  <c:v>6.0102777777792653</c:v>
                </c:pt>
                <c:pt idx="217">
                  <c:v>6.0149074074070086</c:v>
                </c:pt>
                <c:pt idx="218">
                  <c:v>6.0195370370420278</c:v>
                </c:pt>
                <c:pt idx="219">
                  <c:v>6.0241666666697711</c:v>
                </c:pt>
                <c:pt idx="220">
                  <c:v>6.0287962962975143</c:v>
                </c:pt>
                <c:pt idx="221">
                  <c:v>6.0334375000020373</c:v>
                </c:pt>
                <c:pt idx="222">
                  <c:v>6.0380671296297805</c:v>
                </c:pt>
                <c:pt idx="223">
                  <c:v>6.0426967592575238</c:v>
                </c:pt>
                <c:pt idx="224">
                  <c:v>6.0449999999982538</c:v>
                </c:pt>
                <c:pt idx="225">
                  <c:v>6.052037037035916</c:v>
                </c:pt>
                <c:pt idx="226">
                  <c:v>6.0566203703710926</c:v>
                </c:pt>
                <c:pt idx="227">
                  <c:v>6.0589120370423188</c:v>
                </c:pt>
                <c:pt idx="228">
                  <c:v>6.0658796296338551</c:v>
                </c:pt>
                <c:pt idx="229">
                  <c:v>6.070520833338378</c:v>
                </c:pt>
                <c:pt idx="230">
                  <c:v>6.075162037035625</c:v>
                </c:pt>
                <c:pt idx="231">
                  <c:v>6.0797916666706442</c:v>
                </c:pt>
                <c:pt idx="232">
                  <c:v>6.0844328703751671</c:v>
                </c:pt>
                <c:pt idx="233">
                  <c:v>6.0890625000029104</c:v>
                </c:pt>
                <c:pt idx="234">
                  <c:v>6.0936921296306537</c:v>
                </c:pt>
                <c:pt idx="235">
                  <c:v>6.0983217592583969</c:v>
                </c:pt>
                <c:pt idx="236">
                  <c:v>6.1029513888934162</c:v>
                </c:pt>
                <c:pt idx="237">
                  <c:v>6.1075810185211594</c:v>
                </c:pt>
                <c:pt idx="238">
                  <c:v>6.1122222222256823</c:v>
                </c:pt>
                <c:pt idx="239">
                  <c:v>6.116840277776646</c:v>
                </c:pt>
                <c:pt idx="240">
                  <c:v>6.2624768518508063</c:v>
                </c:pt>
                <c:pt idx="241">
                  <c:v>6.2673379629632109</c:v>
                </c:pt>
                <c:pt idx="242">
                  <c:v>6.2715046296289074</c:v>
                </c:pt>
                <c:pt idx="243">
                  <c:v>6.276365740741312</c:v>
                </c:pt>
                <c:pt idx="244">
                  <c:v>6.2812268518537167</c:v>
                </c:pt>
                <c:pt idx="245">
                  <c:v>6.2853935185194132</c:v>
                </c:pt>
                <c:pt idx="246">
                  <c:v>6.2902546296318178</c:v>
                </c:pt>
                <c:pt idx="247">
                  <c:v>6.2951157407442224</c:v>
                </c:pt>
                <c:pt idx="248">
                  <c:v>6.299282407409919</c:v>
                </c:pt>
                <c:pt idx="249">
                  <c:v>6.3041435185223236</c:v>
                </c:pt>
                <c:pt idx="250">
                  <c:v>6.3090046296347282</c:v>
                </c:pt>
                <c:pt idx="251">
                  <c:v>6.3131712963004247</c:v>
                </c:pt>
                <c:pt idx="252">
                  <c:v>6.3180324074055534</c:v>
                </c:pt>
                <c:pt idx="253">
                  <c:v>6.322893518517958</c:v>
                </c:pt>
                <c:pt idx="254">
                  <c:v>6.3249768518508063</c:v>
                </c:pt>
                <c:pt idx="255">
                  <c:v>6.3319212962960592</c:v>
                </c:pt>
                <c:pt idx="256">
                  <c:v>6.3367824074084638</c:v>
                </c:pt>
                <c:pt idx="257">
                  <c:v>6.338865740741312</c:v>
                </c:pt>
                <c:pt idx="258">
                  <c:v>6.3458101851865649</c:v>
                </c:pt>
                <c:pt idx="259">
                  <c:v>6.3506712962989695</c:v>
                </c:pt>
                <c:pt idx="260">
                  <c:v>6.3548379629646661</c:v>
                </c:pt>
                <c:pt idx="261">
                  <c:v>6.3596990740770707</c:v>
                </c:pt>
                <c:pt idx="262">
                  <c:v>6.3645601851894753</c:v>
                </c:pt>
                <c:pt idx="263">
                  <c:v>6.369421296294604</c:v>
                </c:pt>
                <c:pt idx="264">
                  <c:v>6.3735879629675765</c:v>
                </c:pt>
                <c:pt idx="265">
                  <c:v>6.3784490740727051</c:v>
                </c:pt>
                <c:pt idx="266">
                  <c:v>6.3833101851851097</c:v>
                </c:pt>
                <c:pt idx="267">
                  <c:v>6.3874768518508063</c:v>
                </c:pt>
                <c:pt idx="268">
                  <c:v>6.3923379629632109</c:v>
                </c:pt>
                <c:pt idx="269">
                  <c:v>6.3971990740756155</c:v>
                </c:pt>
                <c:pt idx="270">
                  <c:v>7.1051967592575238</c:v>
                </c:pt>
                <c:pt idx="271">
                  <c:v>7.1098148148157634</c:v>
                </c:pt>
                <c:pt idx="272">
                  <c:v>7.114467592597066</c:v>
                </c:pt>
                <c:pt idx="273">
                  <c:v>7.1190856481480296</c:v>
                </c:pt>
                <c:pt idx="274">
                  <c:v>7.1237152777830488</c:v>
                </c:pt>
                <c:pt idx="275">
                  <c:v>7.1283449074107921</c:v>
                </c:pt>
                <c:pt idx="276">
                  <c:v>7.132986111115315</c:v>
                </c:pt>
                <c:pt idx="277">
                  <c:v>7.1376157407430583</c:v>
                </c:pt>
                <c:pt idx="278">
                  <c:v>7.1422453703708015</c:v>
                </c:pt>
                <c:pt idx="279">
                  <c:v>7.1468865740753245</c:v>
                </c:pt>
                <c:pt idx="280">
                  <c:v>7.151504629633564</c:v>
                </c:pt>
                <c:pt idx="281">
                  <c:v>7.156145833338087</c:v>
                </c:pt>
                <c:pt idx="282">
                  <c:v>7.1607754629658302</c:v>
                </c:pt>
                <c:pt idx="283">
                  <c:v>7.1654050925935735</c:v>
                </c:pt>
                <c:pt idx="284">
                  <c:v>7.1677083333343035</c:v>
                </c:pt>
                <c:pt idx="285">
                  <c:v>7.1746759259258397</c:v>
                </c:pt>
                <c:pt idx="286">
                  <c:v>7.1793055555608589</c:v>
                </c:pt>
                <c:pt idx="287">
                  <c:v>7.1815972222248092</c:v>
                </c:pt>
                <c:pt idx="288">
                  <c:v>7.1885763888931251</c:v>
                </c:pt>
                <c:pt idx="289">
                  <c:v>7.1931944444440887</c:v>
                </c:pt>
                <c:pt idx="290">
                  <c:v>7.1978356481486117</c:v>
                </c:pt>
                <c:pt idx="291">
                  <c:v>7.2024652777763549</c:v>
                </c:pt>
                <c:pt idx="292">
                  <c:v>7.2070949074113742</c:v>
                </c:pt>
                <c:pt idx="293">
                  <c:v>7.2117129629623378</c:v>
                </c:pt>
                <c:pt idx="294">
                  <c:v>7.216342592597357</c:v>
                </c:pt>
                <c:pt idx="295">
                  <c:v>7.2209722222251003</c:v>
                </c:pt>
                <c:pt idx="296">
                  <c:v>7.2256134259296232</c:v>
                </c:pt>
                <c:pt idx="297">
                  <c:v>7.2302430555573665</c:v>
                </c:pt>
                <c:pt idx="298">
                  <c:v>7.2348726851851097</c:v>
                </c:pt>
                <c:pt idx="299">
                  <c:v>7.239502314820129</c:v>
                </c:pt>
                <c:pt idx="300">
                  <c:v>7.3092476851888932</c:v>
                </c:pt>
                <c:pt idx="301">
                  <c:v>7.3138773148166365</c:v>
                </c:pt>
                <c:pt idx="302">
                  <c:v>7.3184953703748761</c:v>
                </c:pt>
                <c:pt idx="303">
                  <c:v>7.3231250000026193</c:v>
                </c:pt>
                <c:pt idx="304">
                  <c:v>7.3277546296303626</c:v>
                </c:pt>
                <c:pt idx="305">
                  <c:v>7.3323842592581059</c:v>
                </c:pt>
                <c:pt idx="306">
                  <c:v>7.3370254629626288</c:v>
                </c:pt>
                <c:pt idx="307">
                  <c:v>7.3416435185208684</c:v>
                </c:pt>
                <c:pt idx="308">
                  <c:v>7.3462731481486117</c:v>
                </c:pt>
                <c:pt idx="309">
                  <c:v>7.3509143518531346</c:v>
                </c:pt>
                <c:pt idx="310">
                  <c:v>7.3555555555576575</c:v>
                </c:pt>
                <c:pt idx="311">
                  <c:v>7.3601851851854008</c:v>
                </c:pt>
                <c:pt idx="312">
                  <c:v>7.3648263888899237</c:v>
                </c:pt>
                <c:pt idx="313">
                  <c:v>7.369456018517667</c:v>
                </c:pt>
                <c:pt idx="314">
                  <c:v>7.3717592592583969</c:v>
                </c:pt>
                <c:pt idx="315">
                  <c:v>7.3787152777804295</c:v>
                </c:pt>
                <c:pt idx="316">
                  <c:v>7.3833564814849524</c:v>
                </c:pt>
                <c:pt idx="317">
                  <c:v>7.3856481481489027</c:v>
                </c:pt>
                <c:pt idx="318">
                  <c:v>7.3926157407404389</c:v>
                </c:pt>
                <c:pt idx="319">
                  <c:v>7.3972453703754582</c:v>
                </c:pt>
                <c:pt idx="320">
                  <c:v>7.4018750000032014</c:v>
                </c:pt>
                <c:pt idx="321">
                  <c:v>7.4065046296309447</c:v>
                </c:pt>
                <c:pt idx="322">
                  <c:v>7.411134259258688</c:v>
                </c:pt>
                <c:pt idx="323">
                  <c:v>7.4157754629632109</c:v>
                </c:pt>
                <c:pt idx="324">
                  <c:v>7.4203935185214505</c:v>
                </c:pt>
                <c:pt idx="325">
                  <c:v>7.4250347222259734</c:v>
                </c:pt>
                <c:pt idx="326">
                  <c:v>7.4296759259304963</c:v>
                </c:pt>
                <c:pt idx="327">
                  <c:v>7.4343055555582396</c:v>
                </c:pt>
                <c:pt idx="328">
                  <c:v>7.4389467592627625</c:v>
                </c:pt>
                <c:pt idx="329">
                  <c:v>7.4435763888905058</c:v>
                </c:pt>
                <c:pt idx="330">
                  <c:v>7.9931018518545898</c:v>
                </c:pt>
                <c:pt idx="331">
                  <c:v>7.9977546296286164</c:v>
                </c:pt>
                <c:pt idx="332">
                  <c:v>8.0023958333331393</c:v>
                </c:pt>
                <c:pt idx="333">
                  <c:v>8.0070370370376622</c:v>
                </c:pt>
                <c:pt idx="334">
                  <c:v>8.0116782407421852</c:v>
                </c:pt>
                <c:pt idx="335">
                  <c:v>8.0163078703699284</c:v>
                </c:pt>
                <c:pt idx="336">
                  <c:v>8.0209375000049477</c:v>
                </c:pt>
                <c:pt idx="337">
                  <c:v>8.0255671296326909</c:v>
                </c:pt>
                <c:pt idx="338">
                  <c:v>8.0302083333372138</c:v>
                </c:pt>
                <c:pt idx="339">
                  <c:v>8.0348263888881775</c:v>
                </c:pt>
                <c:pt idx="340">
                  <c:v>8.03947916666948</c:v>
                </c:pt>
                <c:pt idx="341">
                  <c:v>8.0441087962972233</c:v>
                </c:pt>
                <c:pt idx="342">
                  <c:v>8.0487500000017462</c:v>
                </c:pt>
                <c:pt idx="343">
                  <c:v>8.0533796296294895</c:v>
                </c:pt>
                <c:pt idx="344">
                  <c:v>8.0556712963007158</c:v>
                </c:pt>
                <c:pt idx="345">
                  <c:v>8.062638888892252</c:v>
                </c:pt>
                <c:pt idx="346">
                  <c:v>8.0672685185199953</c:v>
                </c:pt>
                <c:pt idx="347">
                  <c:v>8.0695486111144419</c:v>
                </c:pt>
                <c:pt idx="348">
                  <c:v>8.0765162037059781</c:v>
                </c:pt>
                <c:pt idx="349">
                  <c:v>8.0811458333337214</c:v>
                </c:pt>
                <c:pt idx="350">
                  <c:v>8.0857870370382443</c:v>
                </c:pt>
                <c:pt idx="351">
                  <c:v>8.0904166666659876</c:v>
                </c:pt>
                <c:pt idx="352">
                  <c:v>8.0950462963010068</c:v>
                </c:pt>
                <c:pt idx="353">
                  <c:v>8.0996759259287501</c:v>
                </c:pt>
                <c:pt idx="354">
                  <c:v>8.104317129633273</c:v>
                </c:pt>
                <c:pt idx="355">
                  <c:v>8.1089467592610163</c:v>
                </c:pt>
                <c:pt idx="356">
                  <c:v>8.1135763888887595</c:v>
                </c:pt>
                <c:pt idx="357">
                  <c:v>8.1182060185237788</c:v>
                </c:pt>
                <c:pt idx="358">
                  <c:v>8.1228472222210257</c:v>
                </c:pt>
                <c:pt idx="359">
                  <c:v>8.127476851856045</c:v>
                </c:pt>
                <c:pt idx="360">
                  <c:v>8.3355092592610163</c:v>
                </c:pt>
                <c:pt idx="361">
                  <c:v>8.3401273148192558</c:v>
                </c:pt>
                <c:pt idx="362">
                  <c:v>8.3447569444469991</c:v>
                </c:pt>
                <c:pt idx="363">
                  <c:v>8.3493865740747424</c:v>
                </c:pt>
                <c:pt idx="364">
                  <c:v>8.3540162037024857</c:v>
                </c:pt>
                <c:pt idx="365">
                  <c:v>8.3586574074070086</c:v>
                </c:pt>
                <c:pt idx="366">
                  <c:v>8.3632754629652482</c:v>
                </c:pt>
                <c:pt idx="367">
                  <c:v>8.3679166666697711</c:v>
                </c:pt>
                <c:pt idx="368">
                  <c:v>8.3725462962975143</c:v>
                </c:pt>
                <c:pt idx="369">
                  <c:v>8.3771759259252576</c:v>
                </c:pt>
                <c:pt idx="370">
                  <c:v>8.3818171296297805</c:v>
                </c:pt>
                <c:pt idx="371">
                  <c:v>8.3864467592575238</c:v>
                </c:pt>
                <c:pt idx="372">
                  <c:v>8.391076388892543</c:v>
                </c:pt>
                <c:pt idx="373">
                  <c:v>8.3956944444435067</c:v>
                </c:pt>
                <c:pt idx="374">
                  <c:v>8.3979861111147329</c:v>
                </c:pt>
                <c:pt idx="375">
                  <c:v>8.4049537037062692</c:v>
                </c:pt>
                <c:pt idx="376">
                  <c:v>8.4095833333340124</c:v>
                </c:pt>
                <c:pt idx="377">
                  <c:v>8.4118750000052387</c:v>
                </c:pt>
                <c:pt idx="378">
                  <c:v>8.4188541666662786</c:v>
                </c:pt>
                <c:pt idx="379">
                  <c:v>8.4234837963012978</c:v>
                </c:pt>
                <c:pt idx="380">
                  <c:v>8.4281018518522615</c:v>
                </c:pt>
                <c:pt idx="381">
                  <c:v>8.432754629633564</c:v>
                </c:pt>
                <c:pt idx="382">
                  <c:v>8.4373726851845277</c:v>
                </c:pt>
                <c:pt idx="383">
                  <c:v>8.4420023148195469</c:v>
                </c:pt>
                <c:pt idx="384">
                  <c:v>8.4466435185167938</c:v>
                </c:pt>
                <c:pt idx="385">
                  <c:v>8.4512615740750334</c:v>
                </c:pt>
                <c:pt idx="386">
                  <c:v>8.4559027777795563</c:v>
                </c:pt>
                <c:pt idx="387">
                  <c:v>8.4605439814840793</c:v>
                </c:pt>
                <c:pt idx="388">
                  <c:v>8.4651736111118225</c:v>
                </c:pt>
                <c:pt idx="389">
                  <c:v>8.4698263888931251</c:v>
                </c:pt>
                <c:pt idx="390">
                  <c:v>10.955000000001746</c:v>
                </c:pt>
                <c:pt idx="391">
                  <c:v>10.95962962962949</c:v>
                </c:pt>
                <c:pt idx="392">
                  <c:v>10.964247685187729</c:v>
                </c:pt>
                <c:pt idx="393">
                  <c:v>10.968888888892252</c:v>
                </c:pt>
                <c:pt idx="394">
                  <c:v>10.973506944443216</c:v>
                </c:pt>
                <c:pt idx="395">
                  <c:v>10.978136574078235</c:v>
                </c:pt>
                <c:pt idx="396">
                  <c:v>10.982777777782758</c:v>
                </c:pt>
                <c:pt idx="397">
                  <c:v>10.987407407410501</c:v>
                </c:pt>
                <c:pt idx="398">
                  <c:v>10.992048611115024</c:v>
                </c:pt>
                <c:pt idx="399">
                  <c:v>10.996678240742767</c:v>
                </c:pt>
                <c:pt idx="400">
                  <c:v>11.00130787037051</c:v>
                </c:pt>
                <c:pt idx="401">
                  <c:v>11.00592592592875</c:v>
                </c:pt>
                <c:pt idx="402">
                  <c:v>11.010555555556493</c:v>
                </c:pt>
                <c:pt idx="403">
                  <c:v>11.015173611114733</c:v>
                </c:pt>
                <c:pt idx="404">
                  <c:v>11.017465277778683</c:v>
                </c:pt>
                <c:pt idx="405">
                  <c:v>11.024421296300716</c:v>
                </c:pt>
                <c:pt idx="406">
                  <c:v>11.029050925928459</c:v>
                </c:pt>
                <c:pt idx="407">
                  <c:v>11.031342592592409</c:v>
                </c:pt>
                <c:pt idx="408">
                  <c:v>11.038310185183946</c:v>
                </c:pt>
                <c:pt idx="409">
                  <c:v>11.042939814818965</c:v>
                </c:pt>
                <c:pt idx="410">
                  <c:v>11.047569444446708</c:v>
                </c:pt>
                <c:pt idx="411">
                  <c:v>11.052187500004948</c:v>
                </c:pt>
                <c:pt idx="412">
                  <c:v>11.056817129632691</c:v>
                </c:pt>
                <c:pt idx="413">
                  <c:v>11.061435185183655</c:v>
                </c:pt>
                <c:pt idx="414">
                  <c:v>11.066064814818674</c:v>
                </c:pt>
                <c:pt idx="415">
                  <c:v>11.070682870369637</c:v>
                </c:pt>
                <c:pt idx="416">
                  <c:v>11.075312500004657</c:v>
                </c:pt>
                <c:pt idx="417">
                  <c:v>11.07993055555562</c:v>
                </c:pt>
                <c:pt idx="418">
                  <c:v>11.08454861111386</c:v>
                </c:pt>
                <c:pt idx="419">
                  <c:v>11.089166666664823</c:v>
                </c:pt>
                <c:pt idx="420">
                  <c:v>11.260335648148612</c:v>
                </c:pt>
                <c:pt idx="421">
                  <c:v>11.264965277776355</c:v>
                </c:pt>
                <c:pt idx="422">
                  <c:v>11.269594907411374</c:v>
                </c:pt>
                <c:pt idx="423">
                  <c:v>11.274212962962338</c:v>
                </c:pt>
                <c:pt idx="424">
                  <c:v>11.278842592597357</c:v>
                </c:pt>
                <c:pt idx="425">
                  <c:v>11.2834722222251</c:v>
                </c:pt>
                <c:pt idx="426">
                  <c:v>11.288090277776064</c:v>
                </c:pt>
                <c:pt idx="427">
                  <c:v>11.292719907411083</c:v>
                </c:pt>
                <c:pt idx="428">
                  <c:v>11.297349537038826</c:v>
                </c:pt>
                <c:pt idx="429">
                  <c:v>11.30197916666657</c:v>
                </c:pt>
                <c:pt idx="430">
                  <c:v>11.306608796301589</c:v>
                </c:pt>
                <c:pt idx="431">
                  <c:v>11.311226851852552</c:v>
                </c:pt>
                <c:pt idx="432">
                  <c:v>11.315856481480296</c:v>
                </c:pt>
                <c:pt idx="433">
                  <c:v>11.320486111115315</c:v>
                </c:pt>
                <c:pt idx="434">
                  <c:v>11.322789351856045</c:v>
                </c:pt>
                <c:pt idx="435">
                  <c:v>11.329756944447581</c:v>
                </c:pt>
                <c:pt idx="436">
                  <c:v>11.334386574075324</c:v>
                </c:pt>
                <c:pt idx="437">
                  <c:v>11.336678240739275</c:v>
                </c:pt>
                <c:pt idx="438">
                  <c:v>11.343645833338087</c:v>
                </c:pt>
                <c:pt idx="439">
                  <c:v>11.34827546296583</c:v>
                </c:pt>
                <c:pt idx="440">
                  <c:v>11.352905092593573</c:v>
                </c:pt>
                <c:pt idx="441">
                  <c:v>11.357534722221317</c:v>
                </c:pt>
                <c:pt idx="442">
                  <c:v>11.362164351856336</c:v>
                </c:pt>
                <c:pt idx="443">
                  <c:v>11.366793981484079</c:v>
                </c:pt>
                <c:pt idx="444">
                  <c:v>11.371412037042319</c:v>
                </c:pt>
                <c:pt idx="445">
                  <c:v>11.376030092593282</c:v>
                </c:pt>
                <c:pt idx="446">
                  <c:v>11.380659722221026</c:v>
                </c:pt>
                <c:pt idx="447">
                  <c:v>11.385289351856045</c:v>
                </c:pt>
                <c:pt idx="448">
                  <c:v>11.389918981483788</c:v>
                </c:pt>
                <c:pt idx="449">
                  <c:v>11.394560185188311</c:v>
                </c:pt>
                <c:pt idx="450">
                  <c:v>11.959027777782467</c:v>
                </c:pt>
                <c:pt idx="451">
                  <c:v>11.96364583333343</c:v>
                </c:pt>
                <c:pt idx="452">
                  <c:v>11.968275462961174</c:v>
                </c:pt>
                <c:pt idx="453">
                  <c:v>11.972893518519413</c:v>
                </c:pt>
                <c:pt idx="454">
                  <c:v>11.977511574077653</c:v>
                </c:pt>
                <c:pt idx="455">
                  <c:v>11.982129629628616</c:v>
                </c:pt>
                <c:pt idx="456">
                  <c:v>11.986747685186856</c:v>
                </c:pt>
                <c:pt idx="457">
                  <c:v>11.991377314814599</c:v>
                </c:pt>
                <c:pt idx="458">
                  <c:v>11.996006944449618</c:v>
                </c:pt>
                <c:pt idx="459">
                  <c:v>12.000625000000582</c:v>
                </c:pt>
                <c:pt idx="460">
                  <c:v>12.005243055558822</c:v>
                </c:pt>
                <c:pt idx="461">
                  <c:v>12.009872685186565</c:v>
                </c:pt>
                <c:pt idx="462">
                  <c:v>12.014490740744804</c:v>
                </c:pt>
                <c:pt idx="463">
                  <c:v>12.019120370372548</c:v>
                </c:pt>
                <c:pt idx="464">
                  <c:v>12.021412037036498</c:v>
                </c:pt>
                <c:pt idx="465">
                  <c:v>12.028368055558531</c:v>
                </c:pt>
                <c:pt idx="466">
                  <c:v>12.032997685186274</c:v>
                </c:pt>
                <c:pt idx="467">
                  <c:v>12.035289351850224</c:v>
                </c:pt>
                <c:pt idx="468">
                  <c:v>12.042233796295477</c:v>
                </c:pt>
                <c:pt idx="469">
                  <c:v>12.046863425930496</c:v>
                </c:pt>
                <c:pt idx="470">
                  <c:v>12.05149305555824</c:v>
                </c:pt>
                <c:pt idx="471">
                  <c:v>12.056111111109203</c:v>
                </c:pt>
                <c:pt idx="472">
                  <c:v>12.060729166667443</c:v>
                </c:pt>
                <c:pt idx="473">
                  <c:v>12.065347222225682</c:v>
                </c:pt>
                <c:pt idx="474">
                  <c:v>12.069965277776646</c:v>
                </c:pt>
                <c:pt idx="475">
                  <c:v>12.074594907411665</c:v>
                </c:pt>
                <c:pt idx="476">
                  <c:v>12.079236111116188</c:v>
                </c:pt>
                <c:pt idx="477">
                  <c:v>12.083865740743931</c:v>
                </c:pt>
                <c:pt idx="478">
                  <c:v>12.088483796294895</c:v>
                </c:pt>
                <c:pt idx="479">
                  <c:v>12.093113425929914</c:v>
                </c:pt>
                <c:pt idx="480">
                  <c:v>12.236076388893707</c:v>
                </c:pt>
                <c:pt idx="481">
                  <c:v>12.24070601852145</c:v>
                </c:pt>
                <c:pt idx="482">
                  <c:v>12.245335648149194</c:v>
                </c:pt>
                <c:pt idx="483">
                  <c:v>12.249942129630654</c:v>
                </c:pt>
                <c:pt idx="484">
                  <c:v>12.254571759258397</c:v>
                </c:pt>
                <c:pt idx="485">
                  <c:v>12.259189814816636</c:v>
                </c:pt>
                <c:pt idx="486">
                  <c:v>12.263807870374876</c:v>
                </c:pt>
                <c:pt idx="487">
                  <c:v>12.26842592592584</c:v>
                </c:pt>
                <c:pt idx="488">
                  <c:v>12.273067129630363</c:v>
                </c:pt>
                <c:pt idx="489">
                  <c:v>12.277696759258106</c:v>
                </c:pt>
                <c:pt idx="490">
                  <c:v>12.282314814816345</c:v>
                </c:pt>
                <c:pt idx="491">
                  <c:v>12.286956018520868</c:v>
                </c:pt>
                <c:pt idx="492">
                  <c:v>12.291562500002328</c:v>
                </c:pt>
                <c:pt idx="493">
                  <c:v>12.296192129630072</c:v>
                </c:pt>
                <c:pt idx="494">
                  <c:v>12.298495370370802</c:v>
                </c:pt>
                <c:pt idx="495">
                  <c:v>12.305462962962338</c:v>
                </c:pt>
                <c:pt idx="496">
                  <c:v>12.310081018520577</c:v>
                </c:pt>
                <c:pt idx="497">
                  <c:v>12.312372685184528</c:v>
                </c:pt>
                <c:pt idx="498">
                  <c:v>12.31932870370656</c:v>
                </c:pt>
                <c:pt idx="499">
                  <c:v>12.323969907411083</c:v>
                </c:pt>
                <c:pt idx="500">
                  <c:v>12.328599537038826</c:v>
                </c:pt>
                <c:pt idx="501">
                  <c:v>12.333217592597066</c:v>
                </c:pt>
                <c:pt idx="502">
                  <c:v>12.337847222224809</c:v>
                </c:pt>
                <c:pt idx="503">
                  <c:v>12.342465277783049</c:v>
                </c:pt>
                <c:pt idx="504">
                  <c:v>12.347083333334012</c:v>
                </c:pt>
                <c:pt idx="505">
                  <c:v>12.351712962961756</c:v>
                </c:pt>
                <c:pt idx="506">
                  <c:v>12.356342592596775</c:v>
                </c:pt>
                <c:pt idx="507">
                  <c:v>12.360972222224518</c:v>
                </c:pt>
                <c:pt idx="508">
                  <c:v>12.365601851852261</c:v>
                </c:pt>
                <c:pt idx="509">
                  <c:v>12.370231481480005</c:v>
                </c:pt>
                <c:pt idx="510">
                  <c:v>14.240439814813726</c:v>
                </c:pt>
                <c:pt idx="511">
                  <c:v>14.245057870371966</c:v>
                </c:pt>
                <c:pt idx="512">
                  <c:v>14.249675925930205</c:v>
                </c:pt>
                <c:pt idx="513">
                  <c:v>14.254293981481169</c:v>
                </c:pt>
                <c:pt idx="514">
                  <c:v>14.258912037039408</c:v>
                </c:pt>
                <c:pt idx="515">
                  <c:v>14.263530092597648</c:v>
                </c:pt>
                <c:pt idx="516">
                  <c:v>14.268159722225391</c:v>
                </c:pt>
                <c:pt idx="517">
                  <c:v>14.272789351853135</c:v>
                </c:pt>
                <c:pt idx="518">
                  <c:v>14.277395833334594</c:v>
                </c:pt>
                <c:pt idx="519">
                  <c:v>14.282013888892834</c:v>
                </c:pt>
                <c:pt idx="520">
                  <c:v>14.286643518520577</c:v>
                </c:pt>
                <c:pt idx="521">
                  <c:v>14.291273148148321</c:v>
                </c:pt>
                <c:pt idx="522">
                  <c:v>14.29589120370656</c:v>
                </c:pt>
                <c:pt idx="523">
                  <c:v>14.300509259257524</c:v>
                </c:pt>
                <c:pt idx="524">
                  <c:v>14.30280092592875</c:v>
                </c:pt>
                <c:pt idx="525">
                  <c:v>14.309756944443507</c:v>
                </c:pt>
                <c:pt idx="526">
                  <c:v>14.314375000001746</c:v>
                </c:pt>
                <c:pt idx="527">
                  <c:v>14.316666666665697</c:v>
                </c:pt>
                <c:pt idx="528">
                  <c:v>14.323611111110949</c:v>
                </c:pt>
                <c:pt idx="529">
                  <c:v>14.328240740745969</c:v>
                </c:pt>
                <c:pt idx="530">
                  <c:v>14.332847222227429</c:v>
                </c:pt>
                <c:pt idx="531">
                  <c:v>14.337453703708888</c:v>
                </c:pt>
                <c:pt idx="532">
                  <c:v>14.342071759259852</c:v>
                </c:pt>
                <c:pt idx="533">
                  <c:v>14.346689814818092</c:v>
                </c:pt>
                <c:pt idx="534">
                  <c:v>14.351319444445835</c:v>
                </c:pt>
                <c:pt idx="535">
                  <c:v>14.355937500004075</c:v>
                </c:pt>
                <c:pt idx="536">
                  <c:v>14.360555555555038</c:v>
                </c:pt>
                <c:pt idx="537">
                  <c:v>14.365185185190057</c:v>
                </c:pt>
                <c:pt idx="538">
                  <c:v>14.369803240741021</c:v>
                </c:pt>
                <c:pt idx="539">
                  <c:v>14.374421296299261</c:v>
                </c:pt>
                <c:pt idx="540">
                  <c:v>14.964444444449327</c:v>
                </c:pt>
                <c:pt idx="541">
                  <c:v>14.969074074077071</c:v>
                </c:pt>
                <c:pt idx="542">
                  <c:v>14.973692129628034</c:v>
                </c:pt>
                <c:pt idx="543">
                  <c:v>14.978321759263054</c:v>
                </c:pt>
                <c:pt idx="544">
                  <c:v>14.982951388890797</c:v>
                </c:pt>
                <c:pt idx="545">
                  <c:v>14.987557870372257</c:v>
                </c:pt>
                <c:pt idx="546">
                  <c:v>14.992175925930496</c:v>
                </c:pt>
                <c:pt idx="547">
                  <c:v>14.99679398148146</c:v>
                </c:pt>
                <c:pt idx="548">
                  <c:v>15.001412037039699</c:v>
                </c:pt>
                <c:pt idx="549">
                  <c:v>15.006030092590663</c:v>
                </c:pt>
                <c:pt idx="550">
                  <c:v>15.010659722225682</c:v>
                </c:pt>
                <c:pt idx="551">
                  <c:v>15.015266203707142</c:v>
                </c:pt>
                <c:pt idx="552">
                  <c:v>15.019872685188602</c:v>
                </c:pt>
                <c:pt idx="553">
                  <c:v>15.024490740739566</c:v>
                </c:pt>
                <c:pt idx="554">
                  <c:v>15.026782407410792</c:v>
                </c:pt>
                <c:pt idx="555">
                  <c:v>15.033726851856045</c:v>
                </c:pt>
                <c:pt idx="556">
                  <c:v>15.038344907407009</c:v>
                </c:pt>
                <c:pt idx="557">
                  <c:v>15.040636574078235</c:v>
                </c:pt>
                <c:pt idx="558">
                  <c:v>15.047581018523488</c:v>
                </c:pt>
                <c:pt idx="559">
                  <c:v>15.052199074074451</c:v>
                </c:pt>
                <c:pt idx="560">
                  <c:v>15.056805555555911</c:v>
                </c:pt>
                <c:pt idx="561">
                  <c:v>15.061423611114151</c:v>
                </c:pt>
                <c:pt idx="562">
                  <c:v>15.066053240741894</c:v>
                </c:pt>
                <c:pt idx="563">
                  <c:v>15.070671296300134</c:v>
                </c:pt>
                <c:pt idx="564">
                  <c:v>15.075277777781594</c:v>
                </c:pt>
                <c:pt idx="565">
                  <c:v>15.079895833332557</c:v>
                </c:pt>
                <c:pt idx="566">
                  <c:v>15.084502314814017</c:v>
                </c:pt>
                <c:pt idx="567">
                  <c:v>15.089131944449036</c:v>
                </c:pt>
                <c:pt idx="568">
                  <c:v>15.09375</c:v>
                </c:pt>
                <c:pt idx="569">
                  <c:v>15.09836805555824</c:v>
                </c:pt>
                <c:pt idx="570">
                  <c:v>15.330462962963793</c:v>
                </c:pt>
                <c:pt idx="571">
                  <c:v>15.335081018522033</c:v>
                </c:pt>
                <c:pt idx="572">
                  <c:v>15.339699074072996</c:v>
                </c:pt>
                <c:pt idx="573">
                  <c:v>15.344305555554456</c:v>
                </c:pt>
                <c:pt idx="574">
                  <c:v>15.348923611112696</c:v>
                </c:pt>
                <c:pt idx="575">
                  <c:v>15.353541666670935</c:v>
                </c:pt>
                <c:pt idx="576">
                  <c:v>15.358171296298678</c:v>
                </c:pt>
                <c:pt idx="577">
                  <c:v>15.362777777780138</c:v>
                </c:pt>
                <c:pt idx="578">
                  <c:v>15.367384259261598</c:v>
                </c:pt>
                <c:pt idx="579">
                  <c:v>15.372002314819838</c:v>
                </c:pt>
                <c:pt idx="580">
                  <c:v>15.376620370370802</c:v>
                </c:pt>
                <c:pt idx="581">
                  <c:v>15.381226851852261</c:v>
                </c:pt>
                <c:pt idx="582">
                  <c:v>15.385844907410501</c:v>
                </c:pt>
                <c:pt idx="583">
                  <c:v>15.390451388891961</c:v>
                </c:pt>
                <c:pt idx="584">
                  <c:v>15.392743055555911</c:v>
                </c:pt>
                <c:pt idx="585">
                  <c:v>15.399699074077944</c:v>
                </c:pt>
                <c:pt idx="586">
                  <c:v>15.404305555559404</c:v>
                </c:pt>
                <c:pt idx="587">
                  <c:v>15.406597222223354</c:v>
                </c:pt>
                <c:pt idx="588">
                  <c:v>15.413541666668607</c:v>
                </c:pt>
                <c:pt idx="589">
                  <c:v>15.418148148150067</c:v>
                </c:pt>
                <c:pt idx="590">
                  <c:v>15.422766203708306</c:v>
                </c:pt>
                <c:pt idx="591">
                  <c:v>15.427372685189766</c:v>
                </c:pt>
                <c:pt idx="592">
                  <c:v>15.431979166671226</c:v>
                </c:pt>
                <c:pt idx="593">
                  <c:v>15.43659722222219</c:v>
                </c:pt>
                <c:pt idx="594">
                  <c:v>15.441215277780429</c:v>
                </c:pt>
                <c:pt idx="595">
                  <c:v>15.445821759261889</c:v>
                </c:pt>
                <c:pt idx="596">
                  <c:v>15.450428240743349</c:v>
                </c:pt>
                <c:pt idx="597">
                  <c:v>15.455046296301589</c:v>
                </c:pt>
                <c:pt idx="598">
                  <c:v>15.459652777783049</c:v>
                </c:pt>
                <c:pt idx="599">
                  <c:v>15.464270833334012</c:v>
                </c:pt>
                <c:pt idx="600">
                  <c:v>17.973541666666279</c:v>
                </c:pt>
                <c:pt idx="601">
                  <c:v>17.978148148147739</c:v>
                </c:pt>
                <c:pt idx="602">
                  <c:v>17.982766203705978</c:v>
                </c:pt>
                <c:pt idx="603">
                  <c:v>17.987372685187438</c:v>
                </c:pt>
                <c:pt idx="604">
                  <c:v>17.991990740745678</c:v>
                </c:pt>
                <c:pt idx="605">
                  <c:v>17.996608796296641</c:v>
                </c:pt>
                <c:pt idx="606">
                  <c:v>18.001215277778101</c:v>
                </c:pt>
                <c:pt idx="607">
                  <c:v>18.005821759259561</c:v>
                </c:pt>
                <c:pt idx="608">
                  <c:v>18.010428240741021</c:v>
                </c:pt>
                <c:pt idx="609">
                  <c:v>18.015046296299261</c:v>
                </c:pt>
                <c:pt idx="610">
                  <c:v>18.01965277778072</c:v>
                </c:pt>
                <c:pt idx="611">
                  <c:v>18.02425925926218</c:v>
                </c:pt>
                <c:pt idx="612">
                  <c:v>18.028877314813144</c:v>
                </c:pt>
                <c:pt idx="613">
                  <c:v>18.0334722222251</c:v>
                </c:pt>
                <c:pt idx="614">
                  <c:v>18.035763888889051</c:v>
                </c:pt>
                <c:pt idx="615">
                  <c:v>18.042696759257524</c:v>
                </c:pt>
                <c:pt idx="616">
                  <c:v>18.047303240738984</c:v>
                </c:pt>
                <c:pt idx="617">
                  <c:v>18.04959490741021</c:v>
                </c:pt>
                <c:pt idx="618">
                  <c:v>18.056527777778683</c:v>
                </c:pt>
                <c:pt idx="619">
                  <c:v>18.061134259260143</c:v>
                </c:pt>
                <c:pt idx="620">
                  <c:v>18.065752314818383</c:v>
                </c:pt>
                <c:pt idx="621">
                  <c:v>18.070358796299843</c:v>
                </c:pt>
                <c:pt idx="622">
                  <c:v>18.074965277781303</c:v>
                </c:pt>
                <c:pt idx="623">
                  <c:v>18.079571759262762</c:v>
                </c:pt>
                <c:pt idx="624">
                  <c:v>18.084178240744222</c:v>
                </c:pt>
                <c:pt idx="625">
                  <c:v>18.088796296295186</c:v>
                </c:pt>
                <c:pt idx="626">
                  <c:v>18.093414351853426</c:v>
                </c:pt>
                <c:pt idx="627">
                  <c:v>18.098009259258106</c:v>
                </c:pt>
                <c:pt idx="628">
                  <c:v>18.102615740739566</c:v>
                </c:pt>
                <c:pt idx="629">
                  <c:v>18.107222222221026</c:v>
                </c:pt>
                <c:pt idx="630">
                  <c:v>18.305034722223354</c:v>
                </c:pt>
                <c:pt idx="631">
                  <c:v>18.309641203704814</c:v>
                </c:pt>
                <c:pt idx="632">
                  <c:v>18.314247685186274</c:v>
                </c:pt>
                <c:pt idx="633">
                  <c:v>18.318854166667734</c:v>
                </c:pt>
                <c:pt idx="634">
                  <c:v>18.323460648149194</c:v>
                </c:pt>
                <c:pt idx="635">
                  <c:v>18.328067129630654</c:v>
                </c:pt>
                <c:pt idx="636">
                  <c:v>18.332673611112114</c:v>
                </c:pt>
                <c:pt idx="637">
                  <c:v>18.337291666670353</c:v>
                </c:pt>
                <c:pt idx="638">
                  <c:v>18.341909722221317</c:v>
                </c:pt>
                <c:pt idx="639">
                  <c:v>18.346516203702777</c:v>
                </c:pt>
                <c:pt idx="640">
                  <c:v>18.351134259261016</c:v>
                </c:pt>
                <c:pt idx="641">
                  <c:v>18.355740740742476</c:v>
                </c:pt>
                <c:pt idx="642">
                  <c:v>18.360347222223936</c:v>
                </c:pt>
                <c:pt idx="643">
                  <c:v>18.364953703705396</c:v>
                </c:pt>
                <c:pt idx="644">
                  <c:v>18.367233796299843</c:v>
                </c:pt>
                <c:pt idx="645">
                  <c:v>18.374178240745096</c:v>
                </c:pt>
                <c:pt idx="646">
                  <c:v>18.378796296296059</c:v>
                </c:pt>
                <c:pt idx="647">
                  <c:v>18.381076388890506</c:v>
                </c:pt>
                <c:pt idx="648">
                  <c:v>18.388009259258979</c:v>
                </c:pt>
                <c:pt idx="649">
                  <c:v>18.392615740740439</c:v>
                </c:pt>
                <c:pt idx="650">
                  <c:v>18.397233796298678</c:v>
                </c:pt>
                <c:pt idx="651">
                  <c:v>18.401851851856918</c:v>
                </c:pt>
                <c:pt idx="652">
                  <c:v>18.406458333338378</c:v>
                </c:pt>
                <c:pt idx="653">
                  <c:v>18.411053240743058</c:v>
                </c:pt>
                <c:pt idx="654">
                  <c:v>18.415671296301298</c:v>
                </c:pt>
                <c:pt idx="655">
                  <c:v>18.420277777782758</c:v>
                </c:pt>
                <c:pt idx="656">
                  <c:v>18.424895833333721</c:v>
                </c:pt>
                <c:pt idx="657">
                  <c:v>18.429502314815181</c:v>
                </c:pt>
                <c:pt idx="658">
                  <c:v>18.434108796296641</c:v>
                </c:pt>
                <c:pt idx="659">
                  <c:v>18.438715277778101</c:v>
                </c:pt>
                <c:pt idx="660">
                  <c:v>18.96924768518511</c:v>
                </c:pt>
                <c:pt idx="661">
                  <c:v>18.97385416666657</c:v>
                </c:pt>
                <c:pt idx="662">
                  <c:v>18.97846064814803</c:v>
                </c:pt>
                <c:pt idx="663">
                  <c:v>18.98306712962949</c:v>
                </c:pt>
                <c:pt idx="664">
                  <c:v>18.987673611110949</c:v>
                </c:pt>
                <c:pt idx="665">
                  <c:v>18.992291666669189</c:v>
                </c:pt>
                <c:pt idx="666">
                  <c:v>18.996898148150649</c:v>
                </c:pt>
                <c:pt idx="667">
                  <c:v>19.001504629632109</c:v>
                </c:pt>
                <c:pt idx="668">
                  <c:v>19.006111111113569</c:v>
                </c:pt>
                <c:pt idx="669">
                  <c:v>19.010706018518249</c:v>
                </c:pt>
                <c:pt idx="670">
                  <c:v>19.015324074076489</c:v>
                </c:pt>
                <c:pt idx="671">
                  <c:v>19.019930555557949</c:v>
                </c:pt>
                <c:pt idx="672">
                  <c:v>19.024537037039408</c:v>
                </c:pt>
                <c:pt idx="673">
                  <c:v>19.029143518520868</c:v>
                </c:pt>
                <c:pt idx="674">
                  <c:v>19.031423611115315</c:v>
                </c:pt>
                <c:pt idx="675">
                  <c:v>19.038368055560568</c:v>
                </c:pt>
                <c:pt idx="676">
                  <c:v>19.042974537042028</c:v>
                </c:pt>
                <c:pt idx="677">
                  <c:v>19.045254629629198</c:v>
                </c:pt>
                <c:pt idx="678">
                  <c:v>19.052187500004948</c:v>
                </c:pt>
                <c:pt idx="679">
                  <c:v>19.056805555555911</c:v>
                </c:pt>
                <c:pt idx="680">
                  <c:v>19.061423611114151</c:v>
                </c:pt>
                <c:pt idx="681">
                  <c:v>19.066041666665114</c:v>
                </c:pt>
                <c:pt idx="682">
                  <c:v>19.070636574077071</c:v>
                </c:pt>
                <c:pt idx="683">
                  <c:v>19.075254629628034</c:v>
                </c:pt>
                <c:pt idx="684">
                  <c:v>19.079861111109494</c:v>
                </c:pt>
                <c:pt idx="685">
                  <c:v>19.084479166667734</c:v>
                </c:pt>
                <c:pt idx="686">
                  <c:v>19.089085648149194</c:v>
                </c:pt>
                <c:pt idx="687">
                  <c:v>19.093692129630654</c:v>
                </c:pt>
                <c:pt idx="688">
                  <c:v>19.098310185188893</c:v>
                </c:pt>
                <c:pt idx="689">
                  <c:v>19.102916666670353</c:v>
                </c:pt>
                <c:pt idx="690">
                  <c:v>19.227905092593573</c:v>
                </c:pt>
                <c:pt idx="691">
                  <c:v>19.232523148151813</c:v>
                </c:pt>
                <c:pt idx="692">
                  <c:v>19.237141203702777</c:v>
                </c:pt>
                <c:pt idx="693">
                  <c:v>19.241747685184237</c:v>
                </c:pt>
                <c:pt idx="694">
                  <c:v>19.246354166665697</c:v>
                </c:pt>
                <c:pt idx="695">
                  <c:v>19.250960648147156</c:v>
                </c:pt>
                <c:pt idx="696">
                  <c:v>19.255567129628616</c:v>
                </c:pt>
                <c:pt idx="697">
                  <c:v>19.260173611110076</c:v>
                </c:pt>
                <c:pt idx="698">
                  <c:v>19.264780092591536</c:v>
                </c:pt>
                <c:pt idx="699">
                  <c:v>19.269386574072996</c:v>
                </c:pt>
                <c:pt idx="700">
                  <c:v>19.274004629631236</c:v>
                </c:pt>
                <c:pt idx="701">
                  <c:v>19.278611111112696</c:v>
                </c:pt>
                <c:pt idx="702">
                  <c:v>19.283217592594156</c:v>
                </c:pt>
                <c:pt idx="703">
                  <c:v>19.287835648152395</c:v>
                </c:pt>
                <c:pt idx="704">
                  <c:v>19.290104166670062</c:v>
                </c:pt>
                <c:pt idx="705">
                  <c:v>19.297037037038535</c:v>
                </c:pt>
                <c:pt idx="706">
                  <c:v>19.301643518519995</c:v>
                </c:pt>
                <c:pt idx="707">
                  <c:v>19.303923611114442</c:v>
                </c:pt>
                <c:pt idx="708">
                  <c:v>19.310856481482915</c:v>
                </c:pt>
                <c:pt idx="709">
                  <c:v>19.315451388887595</c:v>
                </c:pt>
                <c:pt idx="710">
                  <c:v>19.320057870369055</c:v>
                </c:pt>
                <c:pt idx="711">
                  <c:v>19.324664351850515</c:v>
                </c:pt>
                <c:pt idx="712">
                  <c:v>19.329259259262471</c:v>
                </c:pt>
                <c:pt idx="713">
                  <c:v>19.333877314813435</c:v>
                </c:pt>
                <c:pt idx="714">
                  <c:v>19.338495370371675</c:v>
                </c:pt>
                <c:pt idx="715">
                  <c:v>19.343113425929914</c:v>
                </c:pt>
                <c:pt idx="716">
                  <c:v>19.347708333334594</c:v>
                </c:pt>
                <c:pt idx="717">
                  <c:v>19.352314814816054</c:v>
                </c:pt>
                <c:pt idx="718">
                  <c:v>19.356932870374294</c:v>
                </c:pt>
                <c:pt idx="719">
                  <c:v>19.361539351855754</c:v>
                </c:pt>
                <c:pt idx="720">
                  <c:v>19.975462962967867</c:v>
                </c:pt>
                <c:pt idx="721">
                  <c:v>19.980069444449327</c:v>
                </c:pt>
                <c:pt idx="722">
                  <c:v>19.984675925930787</c:v>
                </c:pt>
                <c:pt idx="723">
                  <c:v>19.989270833335468</c:v>
                </c:pt>
                <c:pt idx="724">
                  <c:v>19.993877314816928</c:v>
                </c:pt>
                <c:pt idx="725">
                  <c:v>19.998483796298387</c:v>
                </c:pt>
                <c:pt idx="726">
                  <c:v>20.003090277779847</c:v>
                </c:pt>
                <c:pt idx="727">
                  <c:v>20.007685185184528</c:v>
                </c:pt>
                <c:pt idx="728">
                  <c:v>20.012291666665988</c:v>
                </c:pt>
                <c:pt idx="729">
                  <c:v>20.016898148147448</c:v>
                </c:pt>
                <c:pt idx="730">
                  <c:v>20.021504629628907</c:v>
                </c:pt>
                <c:pt idx="731">
                  <c:v>20.026111111110367</c:v>
                </c:pt>
                <c:pt idx="732">
                  <c:v>20.030706018522324</c:v>
                </c:pt>
                <c:pt idx="733">
                  <c:v>20.035312500003783</c:v>
                </c:pt>
                <c:pt idx="734">
                  <c:v>20.037592592590954</c:v>
                </c:pt>
                <c:pt idx="735">
                  <c:v>20.044537037036207</c:v>
                </c:pt>
                <c:pt idx="736">
                  <c:v>20.049143518517667</c:v>
                </c:pt>
                <c:pt idx="737">
                  <c:v>20.051423611112114</c:v>
                </c:pt>
                <c:pt idx="738">
                  <c:v>20.058356481480587</c:v>
                </c:pt>
                <c:pt idx="739">
                  <c:v>20.062962962962047</c:v>
                </c:pt>
                <c:pt idx="740">
                  <c:v>20.067569444443507</c:v>
                </c:pt>
                <c:pt idx="741">
                  <c:v>20.072187500001746</c:v>
                </c:pt>
                <c:pt idx="742">
                  <c:v>20.076793981483206</c:v>
                </c:pt>
                <c:pt idx="743">
                  <c:v>20.081400462964666</c:v>
                </c:pt>
                <c:pt idx="744">
                  <c:v>20.086006944446126</c:v>
                </c:pt>
                <c:pt idx="745">
                  <c:v>20.090613425927586</c:v>
                </c:pt>
                <c:pt idx="746">
                  <c:v>20.095219907409046</c:v>
                </c:pt>
                <c:pt idx="747">
                  <c:v>20.099826388890506</c:v>
                </c:pt>
                <c:pt idx="748">
                  <c:v>20.104432870371966</c:v>
                </c:pt>
                <c:pt idx="749">
                  <c:v>20.109039351853426</c:v>
                </c:pt>
                <c:pt idx="750">
                  <c:v>20.229189814817801</c:v>
                </c:pt>
                <c:pt idx="751">
                  <c:v>20.233807870368764</c:v>
                </c:pt>
                <c:pt idx="752">
                  <c:v>20.238414351850224</c:v>
                </c:pt>
                <c:pt idx="753">
                  <c:v>20.24300925926218</c:v>
                </c:pt>
                <c:pt idx="754">
                  <c:v>20.24761574074364</c:v>
                </c:pt>
                <c:pt idx="755">
                  <c:v>20.2522222222251</c:v>
                </c:pt>
                <c:pt idx="756">
                  <c:v>20.256840277776064</c:v>
                </c:pt>
                <c:pt idx="757">
                  <c:v>20.261446759257524</c:v>
                </c:pt>
                <c:pt idx="758">
                  <c:v>20.266053240738984</c:v>
                </c:pt>
                <c:pt idx="759">
                  <c:v>20.270659722220444</c:v>
                </c:pt>
                <c:pt idx="760">
                  <c:v>20.275266203701904</c:v>
                </c:pt>
                <c:pt idx="761">
                  <c:v>20.279884259260143</c:v>
                </c:pt>
                <c:pt idx="762">
                  <c:v>20.284490740741603</c:v>
                </c:pt>
                <c:pt idx="763">
                  <c:v>20.289085648146283</c:v>
                </c:pt>
                <c:pt idx="764">
                  <c:v>20.29137731481751</c:v>
                </c:pt>
                <c:pt idx="765">
                  <c:v>20.298310185185983</c:v>
                </c:pt>
                <c:pt idx="766">
                  <c:v>20.302916666667443</c:v>
                </c:pt>
                <c:pt idx="767">
                  <c:v>20.305208333338669</c:v>
                </c:pt>
                <c:pt idx="768">
                  <c:v>20.312141203707142</c:v>
                </c:pt>
                <c:pt idx="769">
                  <c:v>20.316747685188602</c:v>
                </c:pt>
                <c:pt idx="770">
                  <c:v>20.321342592593282</c:v>
                </c:pt>
                <c:pt idx="771">
                  <c:v>20.325949074074742</c:v>
                </c:pt>
                <c:pt idx="772">
                  <c:v>20.330555555556202</c:v>
                </c:pt>
                <c:pt idx="773">
                  <c:v>20.335162037037662</c:v>
                </c:pt>
                <c:pt idx="774">
                  <c:v>20.339768518519122</c:v>
                </c:pt>
                <c:pt idx="775">
                  <c:v>20.344363425931078</c:v>
                </c:pt>
                <c:pt idx="776">
                  <c:v>20.348969907412538</c:v>
                </c:pt>
                <c:pt idx="777">
                  <c:v>20.353587962963502</c:v>
                </c:pt>
                <c:pt idx="778">
                  <c:v>20.358194444444962</c:v>
                </c:pt>
                <c:pt idx="779">
                  <c:v>20.362812500003201</c:v>
                </c:pt>
                <c:pt idx="780">
                  <c:v>21.984548611115315</c:v>
                </c:pt>
                <c:pt idx="781">
                  <c:v>21.989143518519995</c:v>
                </c:pt>
                <c:pt idx="782">
                  <c:v>21.993750000001455</c:v>
                </c:pt>
                <c:pt idx="783">
                  <c:v>21.998356481482915</c:v>
                </c:pt>
                <c:pt idx="784">
                  <c:v>22.002962962964375</c:v>
                </c:pt>
                <c:pt idx="785">
                  <c:v>22.007569444445835</c:v>
                </c:pt>
                <c:pt idx="786">
                  <c:v>22.012187500004075</c:v>
                </c:pt>
                <c:pt idx="787">
                  <c:v>22.016793981485534</c:v>
                </c:pt>
                <c:pt idx="788">
                  <c:v>22.021388888890215</c:v>
                </c:pt>
                <c:pt idx="789">
                  <c:v>22.025995370371675</c:v>
                </c:pt>
                <c:pt idx="790">
                  <c:v>22.030601851853135</c:v>
                </c:pt>
                <c:pt idx="791">
                  <c:v>22.035196759257815</c:v>
                </c:pt>
                <c:pt idx="792">
                  <c:v>22.039803240739275</c:v>
                </c:pt>
                <c:pt idx="793">
                  <c:v>22.044409722220735</c:v>
                </c:pt>
                <c:pt idx="794">
                  <c:v>22.046678240745678</c:v>
                </c:pt>
                <c:pt idx="795">
                  <c:v>22.053611111114151</c:v>
                </c:pt>
                <c:pt idx="796">
                  <c:v>22.058229166665114</c:v>
                </c:pt>
                <c:pt idx="797">
                  <c:v>22.060520833336341</c:v>
                </c:pt>
                <c:pt idx="798">
                  <c:v>22.067442129628034</c:v>
                </c:pt>
                <c:pt idx="799">
                  <c:v>22.072060185186274</c:v>
                </c:pt>
                <c:pt idx="800">
                  <c:v>22.076655092590954</c:v>
                </c:pt>
                <c:pt idx="801">
                  <c:v>22.081261574072414</c:v>
                </c:pt>
                <c:pt idx="802">
                  <c:v>22.085868055553874</c:v>
                </c:pt>
                <c:pt idx="803">
                  <c:v>22.090474537035334</c:v>
                </c:pt>
                <c:pt idx="804">
                  <c:v>22.095081018516794</c:v>
                </c:pt>
                <c:pt idx="805">
                  <c:v>22.09967592592875</c:v>
                </c:pt>
                <c:pt idx="806">
                  <c:v>22.10428240741021</c:v>
                </c:pt>
                <c:pt idx="807">
                  <c:v>22.10888888889167</c:v>
                </c:pt>
                <c:pt idx="808">
                  <c:v>22.11348379629635</c:v>
                </c:pt>
                <c:pt idx="809">
                  <c:v>22.11809027777781</c:v>
                </c:pt>
                <c:pt idx="810">
                  <c:v>22.182731481480005</c:v>
                </c:pt>
                <c:pt idx="811">
                  <c:v>22.187337962961465</c:v>
                </c:pt>
                <c:pt idx="812">
                  <c:v>22.191932870373421</c:v>
                </c:pt>
                <c:pt idx="813">
                  <c:v>22.196527777778101</c:v>
                </c:pt>
                <c:pt idx="814">
                  <c:v>22.201134259259561</c:v>
                </c:pt>
                <c:pt idx="815">
                  <c:v>22.205729166671517</c:v>
                </c:pt>
                <c:pt idx="816">
                  <c:v>22.210335648152977</c:v>
                </c:pt>
                <c:pt idx="817">
                  <c:v>22.214942129634437</c:v>
                </c:pt>
                <c:pt idx="818">
                  <c:v>22.219537037039117</c:v>
                </c:pt>
                <c:pt idx="819">
                  <c:v>22.224143518520577</c:v>
                </c:pt>
                <c:pt idx="820">
                  <c:v>22.228750000002037</c:v>
                </c:pt>
                <c:pt idx="821">
                  <c:v>22.233344907406718</c:v>
                </c:pt>
                <c:pt idx="822">
                  <c:v>22.237939814818674</c:v>
                </c:pt>
                <c:pt idx="823">
                  <c:v>22.242546296300134</c:v>
                </c:pt>
                <c:pt idx="824">
                  <c:v>22.244826388887304</c:v>
                </c:pt>
                <c:pt idx="825">
                  <c:v>22.251759259263054</c:v>
                </c:pt>
                <c:pt idx="826">
                  <c:v>22.256365740744513</c:v>
                </c:pt>
                <c:pt idx="827">
                  <c:v>22.258645833331684</c:v>
                </c:pt>
                <c:pt idx="828">
                  <c:v>22.265578703707433</c:v>
                </c:pt>
                <c:pt idx="829">
                  <c:v>22.270185185188893</c:v>
                </c:pt>
                <c:pt idx="830">
                  <c:v>22.274791666670353</c:v>
                </c:pt>
                <c:pt idx="831">
                  <c:v>22.279398148151813</c:v>
                </c:pt>
                <c:pt idx="832">
                  <c:v>22.284004629633273</c:v>
                </c:pt>
                <c:pt idx="833">
                  <c:v>22.288611111114733</c:v>
                </c:pt>
                <c:pt idx="834">
                  <c:v>22.293206018519413</c:v>
                </c:pt>
                <c:pt idx="835">
                  <c:v>22.297812500000873</c:v>
                </c:pt>
                <c:pt idx="836">
                  <c:v>22.302418981482333</c:v>
                </c:pt>
                <c:pt idx="837">
                  <c:v>22.307025462963793</c:v>
                </c:pt>
                <c:pt idx="838">
                  <c:v>22.311631944445253</c:v>
                </c:pt>
                <c:pt idx="839">
                  <c:v>22.316238425926713</c:v>
                </c:pt>
                <c:pt idx="840">
                  <c:v>24.980405092595902</c:v>
                </c:pt>
                <c:pt idx="841">
                  <c:v>24.985000000000582</c:v>
                </c:pt>
                <c:pt idx="842">
                  <c:v>24.989606481482042</c:v>
                </c:pt>
                <c:pt idx="843">
                  <c:v>24.994212962963502</c:v>
                </c:pt>
                <c:pt idx="844">
                  <c:v>24.998831018521741</c:v>
                </c:pt>
                <c:pt idx="845">
                  <c:v>25.003437500003201</c:v>
                </c:pt>
                <c:pt idx="846">
                  <c:v>25.008043981484661</c:v>
                </c:pt>
                <c:pt idx="847">
                  <c:v>25.012650462966121</c:v>
                </c:pt>
                <c:pt idx="848">
                  <c:v>25.017233796301298</c:v>
                </c:pt>
                <c:pt idx="849">
                  <c:v>25.021840277782758</c:v>
                </c:pt>
                <c:pt idx="850">
                  <c:v>25.026435185187438</c:v>
                </c:pt>
                <c:pt idx="851">
                  <c:v>25.031041666668898</c:v>
                </c:pt>
                <c:pt idx="852">
                  <c:v>25.035648148150358</c:v>
                </c:pt>
                <c:pt idx="853">
                  <c:v>25.040254629631818</c:v>
                </c:pt>
                <c:pt idx="854">
                  <c:v>25.042534722226264</c:v>
                </c:pt>
                <c:pt idx="855">
                  <c:v>25.049467592594738</c:v>
                </c:pt>
                <c:pt idx="856">
                  <c:v>25.054074074076198</c:v>
                </c:pt>
                <c:pt idx="857">
                  <c:v>25.056342592593865</c:v>
                </c:pt>
                <c:pt idx="858">
                  <c:v>25.063263888892834</c:v>
                </c:pt>
                <c:pt idx="859">
                  <c:v>25.067858796297514</c:v>
                </c:pt>
                <c:pt idx="860">
                  <c:v>25.072453703702195</c:v>
                </c:pt>
                <c:pt idx="861">
                  <c:v>25.077071759260434</c:v>
                </c:pt>
                <c:pt idx="862">
                  <c:v>25.081666666665114</c:v>
                </c:pt>
                <c:pt idx="863">
                  <c:v>25.086261574077071</c:v>
                </c:pt>
                <c:pt idx="864">
                  <c:v>25.090868055558531</c:v>
                </c:pt>
                <c:pt idx="865">
                  <c:v>25.095462962963211</c:v>
                </c:pt>
                <c:pt idx="866">
                  <c:v>25.100069444444671</c:v>
                </c:pt>
                <c:pt idx="867">
                  <c:v>25.104675925926131</c:v>
                </c:pt>
                <c:pt idx="868">
                  <c:v>25.109270833338087</c:v>
                </c:pt>
                <c:pt idx="869">
                  <c:v>25.113865740742767</c:v>
                </c:pt>
                <c:pt idx="870">
                  <c:v>25.136574074072996</c:v>
                </c:pt>
                <c:pt idx="871">
                  <c:v>25.141180555554456</c:v>
                </c:pt>
                <c:pt idx="872">
                  <c:v>25.145787037035916</c:v>
                </c:pt>
                <c:pt idx="873">
                  <c:v>25.150381944447872</c:v>
                </c:pt>
                <c:pt idx="874">
                  <c:v>25.154988425929332</c:v>
                </c:pt>
                <c:pt idx="875">
                  <c:v>25.159583333334012</c:v>
                </c:pt>
                <c:pt idx="876">
                  <c:v>25.164178240745969</c:v>
                </c:pt>
                <c:pt idx="877">
                  <c:v>25.168773148150649</c:v>
                </c:pt>
                <c:pt idx="878">
                  <c:v>25.173379629632109</c:v>
                </c:pt>
                <c:pt idx="879">
                  <c:v>25.177974537036789</c:v>
                </c:pt>
                <c:pt idx="880">
                  <c:v>25.182569444448745</c:v>
                </c:pt>
                <c:pt idx="881">
                  <c:v>25.187175925930205</c:v>
                </c:pt>
                <c:pt idx="882">
                  <c:v>25.191770833334886</c:v>
                </c:pt>
                <c:pt idx="883">
                  <c:v>25.196365740739566</c:v>
                </c:pt>
                <c:pt idx="884">
                  <c:v>25.198645833334012</c:v>
                </c:pt>
                <c:pt idx="885">
                  <c:v>25.205578703702486</c:v>
                </c:pt>
                <c:pt idx="886">
                  <c:v>25.210162037037662</c:v>
                </c:pt>
                <c:pt idx="887">
                  <c:v>25.212453703708888</c:v>
                </c:pt>
                <c:pt idx="888">
                  <c:v>25.219398148146865</c:v>
                </c:pt>
                <c:pt idx="889">
                  <c:v>25.223993055558822</c:v>
                </c:pt>
                <c:pt idx="890">
                  <c:v>25.228587962963502</c:v>
                </c:pt>
                <c:pt idx="891">
                  <c:v>25.233194444444962</c:v>
                </c:pt>
                <c:pt idx="892">
                  <c:v>25.237789351856918</c:v>
                </c:pt>
                <c:pt idx="893">
                  <c:v>25.242384259261598</c:v>
                </c:pt>
                <c:pt idx="894">
                  <c:v>25.246979166666279</c:v>
                </c:pt>
                <c:pt idx="895">
                  <c:v>25.251585648147739</c:v>
                </c:pt>
                <c:pt idx="896">
                  <c:v>25.256192129629198</c:v>
                </c:pt>
                <c:pt idx="897">
                  <c:v>25.260798611110658</c:v>
                </c:pt>
                <c:pt idx="898">
                  <c:v>25.265393518522615</c:v>
                </c:pt>
                <c:pt idx="899">
                  <c:v>25.270000000004075</c:v>
                </c:pt>
                <c:pt idx="900">
                  <c:v>26.131527777783049</c:v>
                </c:pt>
                <c:pt idx="901">
                  <c:v>26.136134259264509</c:v>
                </c:pt>
                <c:pt idx="902">
                  <c:v>26.140729166669189</c:v>
                </c:pt>
                <c:pt idx="903">
                  <c:v>26.145335648150649</c:v>
                </c:pt>
                <c:pt idx="904">
                  <c:v>26.149930555555329</c:v>
                </c:pt>
                <c:pt idx="905">
                  <c:v>26.154537037036789</c:v>
                </c:pt>
                <c:pt idx="906">
                  <c:v>26.159131944448745</c:v>
                </c:pt>
                <c:pt idx="907">
                  <c:v>26.163726851853426</c:v>
                </c:pt>
                <c:pt idx="908">
                  <c:v>26.168333333334886</c:v>
                </c:pt>
                <c:pt idx="909">
                  <c:v>26.172939814816345</c:v>
                </c:pt>
                <c:pt idx="910">
                  <c:v>26.177534722221026</c:v>
                </c:pt>
                <c:pt idx="911">
                  <c:v>26.182129629632982</c:v>
                </c:pt>
                <c:pt idx="912">
                  <c:v>26.186724537037662</c:v>
                </c:pt>
                <c:pt idx="913">
                  <c:v>26.191319444449618</c:v>
                </c:pt>
                <c:pt idx="914">
                  <c:v>26.193611111113569</c:v>
                </c:pt>
                <c:pt idx="915">
                  <c:v>26.200532407412538</c:v>
                </c:pt>
                <c:pt idx="916">
                  <c:v>26.205127314817219</c:v>
                </c:pt>
                <c:pt idx="917">
                  <c:v>26.207395833334886</c:v>
                </c:pt>
                <c:pt idx="918">
                  <c:v>26.214317129633855</c:v>
                </c:pt>
                <c:pt idx="919">
                  <c:v>26.218923611115315</c:v>
                </c:pt>
                <c:pt idx="920">
                  <c:v>26.223518518519995</c:v>
                </c:pt>
                <c:pt idx="921">
                  <c:v>26.228125000001455</c:v>
                </c:pt>
                <c:pt idx="922">
                  <c:v>26.232731481482915</c:v>
                </c:pt>
                <c:pt idx="923">
                  <c:v>26.237337962964375</c:v>
                </c:pt>
                <c:pt idx="924">
                  <c:v>26.241944444445835</c:v>
                </c:pt>
                <c:pt idx="925">
                  <c:v>26.246550925927295</c:v>
                </c:pt>
                <c:pt idx="926">
                  <c:v>26.251145833331975</c:v>
                </c:pt>
                <c:pt idx="927">
                  <c:v>26.255740740743931</c:v>
                </c:pt>
                <c:pt idx="928">
                  <c:v>26.260347222225391</c:v>
                </c:pt>
                <c:pt idx="929">
                  <c:v>26.264942129630072</c:v>
                </c:pt>
                <c:pt idx="930">
                  <c:v>26.330763888887304</c:v>
                </c:pt>
                <c:pt idx="931">
                  <c:v>26.335370370368764</c:v>
                </c:pt>
                <c:pt idx="932">
                  <c:v>26.339976851850224</c:v>
                </c:pt>
                <c:pt idx="933">
                  <c:v>26.344583333331684</c:v>
                </c:pt>
                <c:pt idx="934">
                  <c:v>26.34917824074364</c:v>
                </c:pt>
                <c:pt idx="935">
                  <c:v>26.353773148148321</c:v>
                </c:pt>
                <c:pt idx="936">
                  <c:v>26.358379629629781</c:v>
                </c:pt>
                <c:pt idx="937">
                  <c:v>26.362962962964957</c:v>
                </c:pt>
                <c:pt idx="938">
                  <c:v>26.367569444446417</c:v>
                </c:pt>
                <c:pt idx="939">
                  <c:v>26.372164351851097</c:v>
                </c:pt>
                <c:pt idx="940">
                  <c:v>26.376759259263054</c:v>
                </c:pt>
                <c:pt idx="941">
                  <c:v>26.381354166667734</c:v>
                </c:pt>
                <c:pt idx="942">
                  <c:v>26.385960648149194</c:v>
                </c:pt>
                <c:pt idx="943">
                  <c:v>26.390555555553874</c:v>
                </c:pt>
                <c:pt idx="944">
                  <c:v>26.392835648148321</c:v>
                </c:pt>
                <c:pt idx="945">
                  <c:v>26.39975694444729</c:v>
                </c:pt>
                <c:pt idx="946">
                  <c:v>26.40435185185197</c:v>
                </c:pt>
                <c:pt idx="947">
                  <c:v>26.406643518523197</c:v>
                </c:pt>
                <c:pt idx="948">
                  <c:v>26.413553240745387</c:v>
                </c:pt>
                <c:pt idx="949">
                  <c:v>26.418159722226846</c:v>
                </c:pt>
                <c:pt idx="950">
                  <c:v>26.422754629631527</c:v>
                </c:pt>
                <c:pt idx="951">
                  <c:v>26.427361111112987</c:v>
                </c:pt>
                <c:pt idx="952">
                  <c:v>26.431956018517667</c:v>
                </c:pt>
                <c:pt idx="953">
                  <c:v>26.436562499999127</c:v>
                </c:pt>
                <c:pt idx="954">
                  <c:v>26.441157407411083</c:v>
                </c:pt>
                <c:pt idx="955">
                  <c:v>26.445752314815763</c:v>
                </c:pt>
                <c:pt idx="956">
                  <c:v>26.450358796297223</c:v>
                </c:pt>
                <c:pt idx="957">
                  <c:v>26.454953703701904</c:v>
                </c:pt>
                <c:pt idx="958">
                  <c:v>26.459560185183364</c:v>
                </c:pt>
                <c:pt idx="959">
                  <c:v>26.464166666664823</c:v>
                </c:pt>
                <c:pt idx="960">
                  <c:v>26.988090277780429</c:v>
                </c:pt>
                <c:pt idx="961">
                  <c:v>26.99268518518511</c:v>
                </c:pt>
                <c:pt idx="962">
                  <c:v>26.99729166666657</c:v>
                </c:pt>
                <c:pt idx="963">
                  <c:v>27.00189814814803</c:v>
                </c:pt>
                <c:pt idx="964">
                  <c:v>27.006493055559986</c:v>
                </c:pt>
                <c:pt idx="965">
                  <c:v>27.011099537041446</c:v>
                </c:pt>
                <c:pt idx="966">
                  <c:v>27.015694444446126</c:v>
                </c:pt>
                <c:pt idx="967">
                  <c:v>27.020289351850806</c:v>
                </c:pt>
                <c:pt idx="968">
                  <c:v>27.024872685185983</c:v>
                </c:pt>
                <c:pt idx="969">
                  <c:v>27.029479166667443</c:v>
                </c:pt>
                <c:pt idx="970">
                  <c:v>27.034074074079399</c:v>
                </c:pt>
                <c:pt idx="971">
                  <c:v>27.0386574074073</c:v>
                </c:pt>
                <c:pt idx="972">
                  <c:v>27.043275462965539</c:v>
                </c:pt>
                <c:pt idx="973">
                  <c:v>27.047870370370219</c:v>
                </c:pt>
                <c:pt idx="974">
                  <c:v>27.050150462964666</c:v>
                </c:pt>
                <c:pt idx="975">
                  <c:v>27.057071759263636</c:v>
                </c:pt>
                <c:pt idx="976">
                  <c:v>27.061666666668316</c:v>
                </c:pt>
                <c:pt idx="977">
                  <c:v>27.063946759262762</c:v>
                </c:pt>
                <c:pt idx="978">
                  <c:v>27.070856481484952</c:v>
                </c:pt>
                <c:pt idx="979">
                  <c:v>27.075451388889633</c:v>
                </c:pt>
                <c:pt idx="980">
                  <c:v>27.080069444447872</c:v>
                </c:pt>
                <c:pt idx="981">
                  <c:v>27.084687499998836</c:v>
                </c:pt>
                <c:pt idx="982">
                  <c:v>27.089293981480296</c:v>
                </c:pt>
                <c:pt idx="983">
                  <c:v>27.093888888892252</c:v>
                </c:pt>
                <c:pt idx="984">
                  <c:v>27.098506944443216</c:v>
                </c:pt>
                <c:pt idx="985">
                  <c:v>27.103113425924676</c:v>
                </c:pt>
                <c:pt idx="986">
                  <c:v>27.107708333336632</c:v>
                </c:pt>
                <c:pt idx="987">
                  <c:v>27.112314814818092</c:v>
                </c:pt>
                <c:pt idx="988">
                  <c:v>27.116921296299552</c:v>
                </c:pt>
                <c:pt idx="989">
                  <c:v>27.121516203704232</c:v>
                </c:pt>
                <c:pt idx="990">
                  <c:v>27.207500000004075</c:v>
                </c:pt>
                <c:pt idx="991">
                  <c:v>27.212106481485534</c:v>
                </c:pt>
                <c:pt idx="992">
                  <c:v>27.216701388890215</c:v>
                </c:pt>
                <c:pt idx="993">
                  <c:v>27.221296296294895</c:v>
                </c:pt>
                <c:pt idx="994">
                  <c:v>27.225902777776355</c:v>
                </c:pt>
                <c:pt idx="995">
                  <c:v>27.230509259257815</c:v>
                </c:pt>
                <c:pt idx="996">
                  <c:v>27.235104166669771</c:v>
                </c:pt>
                <c:pt idx="997">
                  <c:v>27.239710648151231</c:v>
                </c:pt>
                <c:pt idx="998">
                  <c:v>27.244305555555911</c:v>
                </c:pt>
                <c:pt idx="999">
                  <c:v>27.248900462967867</c:v>
                </c:pt>
                <c:pt idx="1000">
                  <c:v>27.253495370372548</c:v>
                </c:pt>
                <c:pt idx="1001">
                  <c:v>27.258101851854008</c:v>
                </c:pt>
                <c:pt idx="1002">
                  <c:v>27.262696759258688</c:v>
                </c:pt>
                <c:pt idx="1003">
                  <c:v>27.267303240740148</c:v>
                </c:pt>
                <c:pt idx="1004">
                  <c:v>27.269583333334594</c:v>
                </c:pt>
                <c:pt idx="1005">
                  <c:v>27.276504629633564</c:v>
                </c:pt>
                <c:pt idx="1006">
                  <c:v>27.281099537038244</c:v>
                </c:pt>
                <c:pt idx="1007">
                  <c:v>27.283379629632691</c:v>
                </c:pt>
                <c:pt idx="1008">
                  <c:v>27.290289351854881</c:v>
                </c:pt>
                <c:pt idx="1009">
                  <c:v>27.294895833336341</c:v>
                </c:pt>
                <c:pt idx="1010">
                  <c:v>27.299490740741021</c:v>
                </c:pt>
                <c:pt idx="1011">
                  <c:v>27.304097222222481</c:v>
                </c:pt>
                <c:pt idx="1012">
                  <c:v>27.308692129634437</c:v>
                </c:pt>
                <c:pt idx="1013">
                  <c:v>27.313298611115897</c:v>
                </c:pt>
                <c:pt idx="1014">
                  <c:v>27.317893518520577</c:v>
                </c:pt>
                <c:pt idx="1015">
                  <c:v>27.322500000002037</c:v>
                </c:pt>
                <c:pt idx="1016">
                  <c:v>27.327094907406718</c:v>
                </c:pt>
                <c:pt idx="1017">
                  <c:v>27.331689814818674</c:v>
                </c:pt>
                <c:pt idx="1018">
                  <c:v>27.336273148146574</c:v>
                </c:pt>
                <c:pt idx="1019">
                  <c:v>27.340868055558531</c:v>
                </c:pt>
                <c:pt idx="1020">
                  <c:v>27.996226851850224</c:v>
                </c:pt>
                <c:pt idx="1021">
                  <c:v>28.000833333331684</c:v>
                </c:pt>
                <c:pt idx="1022">
                  <c:v>28.00542824074364</c:v>
                </c:pt>
                <c:pt idx="1023">
                  <c:v>28.010023148148321</c:v>
                </c:pt>
                <c:pt idx="1024">
                  <c:v>28.014618055560277</c:v>
                </c:pt>
                <c:pt idx="1025">
                  <c:v>28.019224537041737</c:v>
                </c:pt>
                <c:pt idx="1026">
                  <c:v>28.023807870369637</c:v>
                </c:pt>
                <c:pt idx="1027">
                  <c:v>28.028414351851097</c:v>
                </c:pt>
                <c:pt idx="1028">
                  <c:v>28.033009259263054</c:v>
                </c:pt>
                <c:pt idx="1029">
                  <c:v>28.037604166667734</c:v>
                </c:pt>
                <c:pt idx="1030">
                  <c:v>28.04218750000291</c:v>
                </c:pt>
                <c:pt idx="1031">
                  <c:v>28.04679398148437</c:v>
                </c:pt>
                <c:pt idx="1032">
                  <c:v>28.051388888889051</c:v>
                </c:pt>
                <c:pt idx="1033">
                  <c:v>28.055983796301007</c:v>
                </c:pt>
                <c:pt idx="1034">
                  <c:v>28.058275462964957</c:v>
                </c:pt>
                <c:pt idx="1035">
                  <c:v>28.065185185187147</c:v>
                </c:pt>
                <c:pt idx="1036">
                  <c:v>28.069780092591827</c:v>
                </c:pt>
                <c:pt idx="1037">
                  <c:v>28.072060185186274</c:v>
                </c:pt>
                <c:pt idx="1038">
                  <c:v>28.078981481485243</c:v>
                </c:pt>
                <c:pt idx="1039">
                  <c:v>28.083587962966703</c:v>
                </c:pt>
                <c:pt idx="1040">
                  <c:v>28.088171296294604</c:v>
                </c:pt>
                <c:pt idx="1041">
                  <c:v>28.09276620370656</c:v>
                </c:pt>
                <c:pt idx="1042">
                  <c:v>28.09736111111124</c:v>
                </c:pt>
                <c:pt idx="1043">
                  <c:v>28.101956018523197</c:v>
                </c:pt>
                <c:pt idx="1044">
                  <c:v>28.106550925927877</c:v>
                </c:pt>
                <c:pt idx="1045">
                  <c:v>28.111145833332557</c:v>
                </c:pt>
                <c:pt idx="1046">
                  <c:v>28.115752314814017</c:v>
                </c:pt>
                <c:pt idx="1047">
                  <c:v>28.120347222225973</c:v>
                </c:pt>
                <c:pt idx="1048">
                  <c:v>28.124942129630654</c:v>
                </c:pt>
                <c:pt idx="1049">
                  <c:v>28.129537037035334</c:v>
                </c:pt>
                <c:pt idx="1050">
                  <c:v>28.238356481480878</c:v>
                </c:pt>
                <c:pt idx="1051">
                  <c:v>28.242951388892834</c:v>
                </c:pt>
                <c:pt idx="1052">
                  <c:v>28.247546296297514</c:v>
                </c:pt>
                <c:pt idx="1053">
                  <c:v>28.252152777778974</c:v>
                </c:pt>
                <c:pt idx="1054">
                  <c:v>28.256759259260434</c:v>
                </c:pt>
                <c:pt idx="1055">
                  <c:v>28.261354166665114</c:v>
                </c:pt>
                <c:pt idx="1056">
                  <c:v>28.265949074077071</c:v>
                </c:pt>
                <c:pt idx="1057">
                  <c:v>28.270543981481751</c:v>
                </c:pt>
                <c:pt idx="1058">
                  <c:v>28.275150462963211</c:v>
                </c:pt>
                <c:pt idx="1059">
                  <c:v>28.279733796298387</c:v>
                </c:pt>
                <c:pt idx="1060">
                  <c:v>28.284340277779847</c:v>
                </c:pt>
                <c:pt idx="1061">
                  <c:v>28.288946759261307</c:v>
                </c:pt>
                <c:pt idx="1062">
                  <c:v>28.293541666665988</c:v>
                </c:pt>
                <c:pt idx="1063">
                  <c:v>28.298148148147448</c:v>
                </c:pt>
                <c:pt idx="1064">
                  <c:v>28.302731481482624</c:v>
                </c:pt>
                <c:pt idx="1065">
                  <c:v>28.307337962964084</c:v>
                </c:pt>
                <c:pt idx="1066">
                  <c:v>28.311944444445544</c:v>
                </c:pt>
                <c:pt idx="1067">
                  <c:v>28.316539351850224</c:v>
                </c:pt>
                <c:pt idx="1068">
                  <c:v>28.321145833331684</c:v>
                </c:pt>
                <c:pt idx="1069">
                  <c:v>28.325752314813144</c:v>
                </c:pt>
                <c:pt idx="1070">
                  <c:v>28.330358796294604</c:v>
                </c:pt>
                <c:pt idx="1071">
                  <c:v>28.334942129629781</c:v>
                </c:pt>
                <c:pt idx="1072">
                  <c:v>28.339537037041737</c:v>
                </c:pt>
                <c:pt idx="1073">
                  <c:v>28.344143518523197</c:v>
                </c:pt>
                <c:pt idx="1074">
                  <c:v>28.348738425927877</c:v>
                </c:pt>
                <c:pt idx="1075">
                  <c:v>28.353333333332557</c:v>
                </c:pt>
                <c:pt idx="1076">
                  <c:v>28.357939814814017</c:v>
                </c:pt>
                <c:pt idx="1077">
                  <c:v>28.362523148149194</c:v>
                </c:pt>
                <c:pt idx="1078">
                  <c:v>28.367129629630654</c:v>
                </c:pt>
                <c:pt idx="1079">
                  <c:v>28.367129629630654</c:v>
                </c:pt>
                <c:pt idx="1080">
                  <c:v>28.974907407406135</c:v>
                </c:pt>
                <c:pt idx="1081">
                  <c:v>28.979502314818092</c:v>
                </c:pt>
                <c:pt idx="1082">
                  <c:v>28.984097222222772</c:v>
                </c:pt>
                <c:pt idx="1083">
                  <c:v>28.988703703704232</c:v>
                </c:pt>
                <c:pt idx="1084">
                  <c:v>28.993298611116188</c:v>
                </c:pt>
                <c:pt idx="1085">
                  <c:v>28.997881944444089</c:v>
                </c:pt>
                <c:pt idx="1086">
                  <c:v>29.002488425925549</c:v>
                </c:pt>
                <c:pt idx="1087">
                  <c:v>29.007083333337505</c:v>
                </c:pt>
                <c:pt idx="1088">
                  <c:v>29.011678240742185</c:v>
                </c:pt>
                <c:pt idx="1089">
                  <c:v>29.016261574077362</c:v>
                </c:pt>
                <c:pt idx="1090">
                  <c:v>29.020856481482042</c:v>
                </c:pt>
                <c:pt idx="1091">
                  <c:v>29.025486111109785</c:v>
                </c:pt>
                <c:pt idx="1092">
                  <c:v>29.030092592591245</c:v>
                </c:pt>
                <c:pt idx="1093">
                  <c:v>29.034687500003201</c:v>
                </c:pt>
                <c:pt idx="1094">
                  <c:v>29.036967592597648</c:v>
                </c:pt>
                <c:pt idx="1095">
                  <c:v>29.043865740743058</c:v>
                </c:pt>
                <c:pt idx="1096">
                  <c:v>29.048460648147739</c:v>
                </c:pt>
                <c:pt idx="1097">
                  <c:v>29.050740740742185</c:v>
                </c:pt>
                <c:pt idx="1098">
                  <c:v>29.057650462964375</c:v>
                </c:pt>
                <c:pt idx="1099">
                  <c:v>29.062245370369055</c:v>
                </c:pt>
                <c:pt idx="1100">
                  <c:v>29.066840277781012</c:v>
                </c:pt>
                <c:pt idx="1101">
                  <c:v>29.071435185185692</c:v>
                </c:pt>
                <c:pt idx="1102">
                  <c:v>29.076041666667152</c:v>
                </c:pt>
                <c:pt idx="1103">
                  <c:v>29.080648148148612</c:v>
                </c:pt>
                <c:pt idx="1104">
                  <c:v>29.085231481483788</c:v>
                </c:pt>
                <c:pt idx="1105">
                  <c:v>29.089837962965248</c:v>
                </c:pt>
                <c:pt idx="1106">
                  <c:v>29.094444444446708</c:v>
                </c:pt>
                <c:pt idx="1107">
                  <c:v>29.099039351851388</c:v>
                </c:pt>
                <c:pt idx="1108">
                  <c:v>29.103634259263345</c:v>
                </c:pt>
                <c:pt idx="1109">
                  <c:v>29.108217592591245</c:v>
                </c:pt>
                <c:pt idx="1110">
                  <c:v>30.313958333332266</c:v>
                </c:pt>
                <c:pt idx="1111">
                  <c:v>30.318541666667443</c:v>
                </c:pt>
                <c:pt idx="1112">
                  <c:v>30.323136574079399</c:v>
                </c:pt>
                <c:pt idx="1113">
                  <c:v>30.327743055560859</c:v>
                </c:pt>
                <c:pt idx="1114">
                  <c:v>30.33232638888876</c:v>
                </c:pt>
                <c:pt idx="1115">
                  <c:v>30.336921296300716</c:v>
                </c:pt>
                <c:pt idx="1116">
                  <c:v>30.341527777782176</c:v>
                </c:pt>
                <c:pt idx="1117">
                  <c:v>30.346134259263636</c:v>
                </c:pt>
                <c:pt idx="1118">
                  <c:v>30.350717592591536</c:v>
                </c:pt>
                <c:pt idx="1119">
                  <c:v>30.355312500003492</c:v>
                </c:pt>
                <c:pt idx="1120">
                  <c:v>30.359907407408173</c:v>
                </c:pt>
                <c:pt idx="1121">
                  <c:v>30.364502314820129</c:v>
                </c:pt>
                <c:pt idx="1122">
                  <c:v>30.369097222224809</c:v>
                </c:pt>
                <c:pt idx="1123">
                  <c:v>30.37369212962949</c:v>
                </c:pt>
                <c:pt idx="1124">
                  <c:v>30.375972222223936</c:v>
                </c:pt>
                <c:pt idx="1125">
                  <c:v>30.382893518522906</c:v>
                </c:pt>
                <c:pt idx="1126">
                  <c:v>30.387476851850806</c:v>
                </c:pt>
                <c:pt idx="1127">
                  <c:v>30.389756944445253</c:v>
                </c:pt>
                <c:pt idx="1128">
                  <c:v>30.396678240744222</c:v>
                </c:pt>
                <c:pt idx="1129">
                  <c:v>30.401261574079399</c:v>
                </c:pt>
                <c:pt idx="1130">
                  <c:v>30.405856481484079</c:v>
                </c:pt>
                <c:pt idx="1131">
                  <c:v>30.41045138888876</c:v>
                </c:pt>
                <c:pt idx="1132">
                  <c:v>30.415046296300716</c:v>
                </c:pt>
                <c:pt idx="1133">
                  <c:v>30.419641203705396</c:v>
                </c:pt>
                <c:pt idx="1134">
                  <c:v>30.424236111110076</c:v>
                </c:pt>
                <c:pt idx="1135">
                  <c:v>30.428819444445253</c:v>
                </c:pt>
                <c:pt idx="1136">
                  <c:v>30.433425925926713</c:v>
                </c:pt>
                <c:pt idx="1137">
                  <c:v>30.438020833338669</c:v>
                </c:pt>
                <c:pt idx="1138">
                  <c:v>30.442627314820129</c:v>
                </c:pt>
                <c:pt idx="1139">
                  <c:v>30.447222222224809</c:v>
                </c:pt>
                <c:pt idx="1140">
                  <c:v>31.962187500001164</c:v>
                </c:pt>
                <c:pt idx="1141">
                  <c:v>31.966770833336341</c:v>
                </c:pt>
                <c:pt idx="1142">
                  <c:v>31.971377314817801</c:v>
                </c:pt>
                <c:pt idx="1143">
                  <c:v>31.975972222222481</c:v>
                </c:pt>
                <c:pt idx="1144">
                  <c:v>31.980567129634437</c:v>
                </c:pt>
                <c:pt idx="1145">
                  <c:v>31.985150462962338</c:v>
                </c:pt>
                <c:pt idx="1146">
                  <c:v>31.989745370374294</c:v>
                </c:pt>
                <c:pt idx="1147">
                  <c:v>31.994340277778974</c:v>
                </c:pt>
                <c:pt idx="1148">
                  <c:v>31.998935185183655</c:v>
                </c:pt>
                <c:pt idx="1149">
                  <c:v>32.003518518518831</c:v>
                </c:pt>
                <c:pt idx="1150">
                  <c:v>32.008113425930787</c:v>
                </c:pt>
                <c:pt idx="1151">
                  <c:v>32.012719907412247</c:v>
                </c:pt>
                <c:pt idx="1152">
                  <c:v>32.017314814816928</c:v>
                </c:pt>
                <c:pt idx="1153">
                  <c:v>32.021909722221608</c:v>
                </c:pt>
                <c:pt idx="1154">
                  <c:v>32.024189814816054</c:v>
                </c:pt>
                <c:pt idx="1155">
                  <c:v>32.031087962961465</c:v>
                </c:pt>
                <c:pt idx="1156">
                  <c:v>32.035682870373421</c:v>
                </c:pt>
                <c:pt idx="1157">
                  <c:v>32.037962962967867</c:v>
                </c:pt>
                <c:pt idx="1158">
                  <c:v>32.044872685190057</c:v>
                </c:pt>
                <c:pt idx="1159">
                  <c:v>32.049456018517958</c:v>
                </c:pt>
                <c:pt idx="1160">
                  <c:v>32.054062499999418</c:v>
                </c:pt>
                <c:pt idx="1161">
                  <c:v>32.058657407411374</c:v>
                </c:pt>
                <c:pt idx="1162">
                  <c:v>32.063240740739275</c:v>
                </c:pt>
                <c:pt idx="1163">
                  <c:v>32.067835648151231</c:v>
                </c:pt>
                <c:pt idx="1164">
                  <c:v>32.072430555555911</c:v>
                </c:pt>
                <c:pt idx="1165">
                  <c:v>32.077025462967867</c:v>
                </c:pt>
                <c:pt idx="1166">
                  <c:v>32.081620370372548</c:v>
                </c:pt>
                <c:pt idx="1167">
                  <c:v>32.086203703707724</c:v>
                </c:pt>
                <c:pt idx="1168">
                  <c:v>32.090798611112405</c:v>
                </c:pt>
                <c:pt idx="1169">
                  <c:v>32.095393518517085</c:v>
                </c:pt>
                <c:pt idx="1170">
                  <c:v>33.15114583333343</c:v>
                </c:pt>
                <c:pt idx="1171">
                  <c:v>33.155729166668607</c:v>
                </c:pt>
                <c:pt idx="1172">
                  <c:v>33.160324074073287</c:v>
                </c:pt>
                <c:pt idx="1173">
                  <c:v>33.164918981485243</c:v>
                </c:pt>
                <c:pt idx="1174">
                  <c:v>33.169513888889924</c:v>
                </c:pt>
                <c:pt idx="1175">
                  <c:v>33.174108796294604</c:v>
                </c:pt>
                <c:pt idx="1176">
                  <c:v>33.17870370370656</c:v>
                </c:pt>
                <c:pt idx="1177">
                  <c:v>33.18329861111124</c:v>
                </c:pt>
                <c:pt idx="1178">
                  <c:v>33.187881944446417</c:v>
                </c:pt>
                <c:pt idx="1179">
                  <c:v>33.192465277781594</c:v>
                </c:pt>
                <c:pt idx="1180">
                  <c:v>33.197060185186274</c:v>
                </c:pt>
                <c:pt idx="1181">
                  <c:v>33.201655092590954</c:v>
                </c:pt>
                <c:pt idx="1182">
                  <c:v>33.20625000000291</c:v>
                </c:pt>
                <c:pt idx="1183">
                  <c:v>33.210844907407591</c:v>
                </c:pt>
                <c:pt idx="1184">
                  <c:v>33.213125000002037</c:v>
                </c:pt>
                <c:pt idx="1185">
                  <c:v>33.220023148147448</c:v>
                </c:pt>
                <c:pt idx="1186">
                  <c:v>33.224618055559404</c:v>
                </c:pt>
                <c:pt idx="1187">
                  <c:v>33.226886574077071</c:v>
                </c:pt>
                <c:pt idx="1188">
                  <c:v>33.233796296299261</c:v>
                </c:pt>
                <c:pt idx="1189">
                  <c:v>33.238379629634437</c:v>
                </c:pt>
                <c:pt idx="1190">
                  <c:v>33.242962962962338</c:v>
                </c:pt>
                <c:pt idx="1191">
                  <c:v>33.247569444443798</c:v>
                </c:pt>
                <c:pt idx="1192">
                  <c:v>33.252164351855754</c:v>
                </c:pt>
                <c:pt idx="1193">
                  <c:v>33.256759259260434</c:v>
                </c:pt>
                <c:pt idx="1194">
                  <c:v>33.261354166665114</c:v>
                </c:pt>
                <c:pt idx="1195">
                  <c:v>33.265960648146574</c:v>
                </c:pt>
                <c:pt idx="1196">
                  <c:v>33.270543981481751</c:v>
                </c:pt>
                <c:pt idx="1197">
                  <c:v>33.275150462963211</c:v>
                </c:pt>
                <c:pt idx="1198">
                  <c:v>33.279745370375167</c:v>
                </c:pt>
                <c:pt idx="1199">
                  <c:v>33.284351851856627</c:v>
                </c:pt>
                <c:pt idx="1200">
                  <c:v>33.556782407409628</c:v>
                </c:pt>
                <c:pt idx="1201">
                  <c:v>33.561377314814308</c:v>
                </c:pt>
                <c:pt idx="1202">
                  <c:v>33.565960648149485</c:v>
                </c:pt>
                <c:pt idx="1203">
                  <c:v>33.570543981484661</c:v>
                </c:pt>
                <c:pt idx="1204">
                  <c:v>33.575150462966121</c:v>
                </c:pt>
                <c:pt idx="1205">
                  <c:v>33.579756944447581</c:v>
                </c:pt>
                <c:pt idx="1206">
                  <c:v>33.584351851852261</c:v>
                </c:pt>
                <c:pt idx="1207">
                  <c:v>33.588958333333721</c:v>
                </c:pt>
                <c:pt idx="1208">
                  <c:v>33.593564814815181</c:v>
                </c:pt>
                <c:pt idx="1209">
                  <c:v>33.598159722227138</c:v>
                </c:pt>
                <c:pt idx="1210">
                  <c:v>33.602743055555038</c:v>
                </c:pt>
                <c:pt idx="1211">
                  <c:v>33.607337962966994</c:v>
                </c:pt>
                <c:pt idx="1212">
                  <c:v>33.611932870371675</c:v>
                </c:pt>
                <c:pt idx="1213">
                  <c:v>33.616527777776355</c:v>
                </c:pt>
                <c:pt idx="1214">
                  <c:v>33.618819444447581</c:v>
                </c:pt>
                <c:pt idx="1215">
                  <c:v>33.625706018523488</c:v>
                </c:pt>
                <c:pt idx="1216">
                  <c:v>33.630289351851388</c:v>
                </c:pt>
                <c:pt idx="1217">
                  <c:v>33.632569444445835</c:v>
                </c:pt>
                <c:pt idx="1218">
                  <c:v>33.639479166668025</c:v>
                </c:pt>
                <c:pt idx="1219">
                  <c:v>33.644074074072705</c:v>
                </c:pt>
                <c:pt idx="1220">
                  <c:v>33.648657407407882</c:v>
                </c:pt>
                <c:pt idx="1221">
                  <c:v>33.653252314819838</c:v>
                </c:pt>
                <c:pt idx="1222">
                  <c:v>33.657847222224518</c:v>
                </c:pt>
                <c:pt idx="1223">
                  <c:v>33.662442129629198</c:v>
                </c:pt>
                <c:pt idx="1224">
                  <c:v>33.667048611110658</c:v>
                </c:pt>
                <c:pt idx="1225">
                  <c:v>33.671631944445835</c:v>
                </c:pt>
                <c:pt idx="1226">
                  <c:v>33.676226851850515</c:v>
                </c:pt>
                <c:pt idx="1227">
                  <c:v>33.680821759262471</c:v>
                </c:pt>
                <c:pt idx="1228">
                  <c:v>33.685416666667152</c:v>
                </c:pt>
                <c:pt idx="1229">
                  <c:v>33.690000000002328</c:v>
                </c:pt>
                <c:pt idx="1230">
                  <c:v>34.119930555556493</c:v>
                </c:pt>
                <c:pt idx="1231">
                  <c:v>34.12451388889167</c:v>
                </c:pt>
                <c:pt idx="1232">
                  <c:v>34.129097222226846</c:v>
                </c:pt>
                <c:pt idx="1233">
                  <c:v>34.133692129631527</c:v>
                </c:pt>
                <c:pt idx="1234">
                  <c:v>34.138287037036207</c:v>
                </c:pt>
                <c:pt idx="1235">
                  <c:v>34.142893518517667</c:v>
                </c:pt>
                <c:pt idx="1236">
                  <c:v>34.147476851852844</c:v>
                </c:pt>
                <c:pt idx="1237">
                  <c:v>34.152083333334303</c:v>
                </c:pt>
                <c:pt idx="1238">
                  <c:v>34.15666666666948</c:v>
                </c:pt>
                <c:pt idx="1239">
                  <c:v>34.16126157407416</c:v>
                </c:pt>
                <c:pt idx="1240">
                  <c:v>34.165856481486117</c:v>
                </c:pt>
                <c:pt idx="1241">
                  <c:v>34.170439814814017</c:v>
                </c:pt>
                <c:pt idx="1242">
                  <c:v>34.175046296295477</c:v>
                </c:pt>
                <c:pt idx="1243">
                  <c:v>34.179641203707433</c:v>
                </c:pt>
                <c:pt idx="1244">
                  <c:v>34.181921296294604</c:v>
                </c:pt>
                <c:pt idx="1245">
                  <c:v>34.188831018516794</c:v>
                </c:pt>
                <c:pt idx="1246">
                  <c:v>34.19342592592875</c:v>
                </c:pt>
                <c:pt idx="1247">
                  <c:v>34.195706018523197</c:v>
                </c:pt>
                <c:pt idx="1248">
                  <c:v>34.202615740745387</c:v>
                </c:pt>
                <c:pt idx="1249">
                  <c:v>34.207210648150067</c:v>
                </c:pt>
                <c:pt idx="1250">
                  <c:v>34.211805555554747</c:v>
                </c:pt>
                <c:pt idx="1251">
                  <c:v>34.216400462966703</c:v>
                </c:pt>
                <c:pt idx="1252">
                  <c:v>34.220983796294604</c:v>
                </c:pt>
                <c:pt idx="1253">
                  <c:v>34.225567129629781</c:v>
                </c:pt>
                <c:pt idx="1254">
                  <c:v>34.23017361111124</c:v>
                </c:pt>
                <c:pt idx="1255">
                  <c:v>34.234745370369637</c:v>
                </c:pt>
                <c:pt idx="1256">
                  <c:v>34.239328703704814</c:v>
                </c:pt>
                <c:pt idx="1257">
                  <c:v>34.243923611109494</c:v>
                </c:pt>
                <c:pt idx="1258">
                  <c:v>34.24851851852145</c:v>
                </c:pt>
                <c:pt idx="1259">
                  <c:v>34.253113425926131</c:v>
                </c:pt>
                <c:pt idx="1260">
                  <c:v>34.980532407411374</c:v>
                </c:pt>
                <c:pt idx="1261">
                  <c:v>34.985115740739275</c:v>
                </c:pt>
                <c:pt idx="1262">
                  <c:v>34.989710648151231</c:v>
                </c:pt>
                <c:pt idx="1263">
                  <c:v>34.994293981486408</c:v>
                </c:pt>
                <c:pt idx="1264">
                  <c:v>34.998888888891088</c:v>
                </c:pt>
                <c:pt idx="1265">
                  <c:v>35.003483796295768</c:v>
                </c:pt>
                <c:pt idx="1266">
                  <c:v>35.008078703707724</c:v>
                </c:pt>
                <c:pt idx="1267">
                  <c:v>35.012673611112405</c:v>
                </c:pt>
                <c:pt idx="1268">
                  <c:v>35.017280092593865</c:v>
                </c:pt>
                <c:pt idx="1269">
                  <c:v>35.021874999998545</c:v>
                </c:pt>
                <c:pt idx="1270">
                  <c:v>35.026469907410501</c:v>
                </c:pt>
                <c:pt idx="1271">
                  <c:v>35.031064814815181</c:v>
                </c:pt>
                <c:pt idx="1272">
                  <c:v>35.035648148150358</c:v>
                </c:pt>
                <c:pt idx="1273">
                  <c:v>35.040243055555038</c:v>
                </c:pt>
                <c:pt idx="1274">
                  <c:v>35.042523148149485</c:v>
                </c:pt>
                <c:pt idx="1275">
                  <c:v>35.049432870371675</c:v>
                </c:pt>
                <c:pt idx="1276">
                  <c:v>35.054016203706851</c:v>
                </c:pt>
                <c:pt idx="1277">
                  <c:v>35.056307870370802</c:v>
                </c:pt>
                <c:pt idx="1278">
                  <c:v>35.063194444446708</c:v>
                </c:pt>
                <c:pt idx="1279">
                  <c:v>35.067789351851388</c:v>
                </c:pt>
                <c:pt idx="1280">
                  <c:v>35.072384259263345</c:v>
                </c:pt>
                <c:pt idx="1281">
                  <c:v>35.076967592591245</c:v>
                </c:pt>
                <c:pt idx="1282">
                  <c:v>35.081562500003201</c:v>
                </c:pt>
                <c:pt idx="1283">
                  <c:v>35.086145833338378</c:v>
                </c:pt>
                <c:pt idx="1284">
                  <c:v>35.090740740743058</c:v>
                </c:pt>
                <c:pt idx="1285">
                  <c:v>35.095312500001455</c:v>
                </c:pt>
                <c:pt idx="1286">
                  <c:v>35.099907407406135</c:v>
                </c:pt>
                <c:pt idx="1287">
                  <c:v>35.104490740741312</c:v>
                </c:pt>
                <c:pt idx="1288">
                  <c:v>35.109097222222772</c:v>
                </c:pt>
                <c:pt idx="1289">
                  <c:v>35.113680555557949</c:v>
                </c:pt>
                <c:pt idx="1290">
                  <c:v>35.270127314819547</c:v>
                </c:pt>
                <c:pt idx="1291">
                  <c:v>35.274699074077944</c:v>
                </c:pt>
                <c:pt idx="1292">
                  <c:v>35.279293981482624</c:v>
                </c:pt>
                <c:pt idx="1293">
                  <c:v>35.283888888887304</c:v>
                </c:pt>
                <c:pt idx="1294">
                  <c:v>35.288483796299261</c:v>
                </c:pt>
                <c:pt idx="1295">
                  <c:v>35.29309027778072</c:v>
                </c:pt>
                <c:pt idx="1296">
                  <c:v>35.297685185185401</c:v>
                </c:pt>
                <c:pt idx="1297">
                  <c:v>35.302280092597357</c:v>
                </c:pt>
                <c:pt idx="1298">
                  <c:v>35.306875000002037</c:v>
                </c:pt>
                <c:pt idx="1299">
                  <c:v>35.311469907406718</c:v>
                </c:pt>
                <c:pt idx="1300">
                  <c:v>35.316064814818674</c:v>
                </c:pt>
                <c:pt idx="1301">
                  <c:v>35.320659722223354</c:v>
                </c:pt>
                <c:pt idx="1302">
                  <c:v>35.325243055558531</c:v>
                </c:pt>
                <c:pt idx="1303">
                  <c:v>35.329826388893707</c:v>
                </c:pt>
                <c:pt idx="1304">
                  <c:v>35.332118055557657</c:v>
                </c:pt>
                <c:pt idx="1305">
                  <c:v>35.339016203703068</c:v>
                </c:pt>
                <c:pt idx="1306">
                  <c:v>35.343622685184528</c:v>
                </c:pt>
                <c:pt idx="1307">
                  <c:v>35.345902777778974</c:v>
                </c:pt>
                <c:pt idx="1308">
                  <c:v>35.352824074077944</c:v>
                </c:pt>
                <c:pt idx="1309">
                  <c:v>35.357418981482624</c:v>
                </c:pt>
                <c:pt idx="1310">
                  <c:v>35.362025462964084</c:v>
                </c:pt>
                <c:pt idx="1311">
                  <c:v>35.366620370368764</c:v>
                </c:pt>
                <c:pt idx="1312">
                  <c:v>35.37121527778072</c:v>
                </c:pt>
                <c:pt idx="1313">
                  <c:v>35.375810185185401</c:v>
                </c:pt>
                <c:pt idx="1314">
                  <c:v>35.380416666666861</c:v>
                </c:pt>
                <c:pt idx="1315">
                  <c:v>35.385011574078817</c:v>
                </c:pt>
                <c:pt idx="1316">
                  <c:v>35.389606481483497</c:v>
                </c:pt>
                <c:pt idx="1317">
                  <c:v>35.394212962964957</c:v>
                </c:pt>
                <c:pt idx="1318">
                  <c:v>35.398807870369637</c:v>
                </c:pt>
                <c:pt idx="1319">
                  <c:v>35.403391203704814</c:v>
                </c:pt>
                <c:pt idx="1320">
                  <c:v>35.967476851852552</c:v>
                </c:pt>
                <c:pt idx="1321">
                  <c:v>35.972083333334012</c:v>
                </c:pt>
                <c:pt idx="1322">
                  <c:v>35.976666666669189</c:v>
                </c:pt>
                <c:pt idx="1323">
                  <c:v>35.981261574073869</c:v>
                </c:pt>
                <c:pt idx="1324">
                  <c:v>35.985844907409046</c:v>
                </c:pt>
                <c:pt idx="1325">
                  <c:v>35.990439814813726</c:v>
                </c:pt>
                <c:pt idx="1326">
                  <c:v>35.995034722225682</c:v>
                </c:pt>
                <c:pt idx="1327">
                  <c:v>35.999629629630363</c:v>
                </c:pt>
                <c:pt idx="1328">
                  <c:v>36.004224537042319</c:v>
                </c:pt>
                <c:pt idx="1329">
                  <c:v>36.008819444446999</c:v>
                </c:pt>
                <c:pt idx="1330">
                  <c:v>36.013414351851679</c:v>
                </c:pt>
                <c:pt idx="1331">
                  <c:v>36.018009259263636</c:v>
                </c:pt>
                <c:pt idx="1332">
                  <c:v>36.022604166668316</c:v>
                </c:pt>
                <c:pt idx="1333">
                  <c:v>36.027187500003492</c:v>
                </c:pt>
                <c:pt idx="1334">
                  <c:v>36.029467592590663</c:v>
                </c:pt>
                <c:pt idx="1335">
                  <c:v>36.036365740743349</c:v>
                </c:pt>
                <c:pt idx="1336">
                  <c:v>36.040972222224809</c:v>
                </c:pt>
                <c:pt idx="1337">
                  <c:v>36.043252314819256</c:v>
                </c:pt>
                <c:pt idx="1338">
                  <c:v>36.050162037041446</c:v>
                </c:pt>
                <c:pt idx="1339">
                  <c:v>36.054756944446126</c:v>
                </c:pt>
                <c:pt idx="1340">
                  <c:v>36.059375000004366</c:v>
                </c:pt>
                <c:pt idx="1341">
                  <c:v>36.063969907409046</c:v>
                </c:pt>
                <c:pt idx="1342">
                  <c:v>36.068553240744222</c:v>
                </c:pt>
                <c:pt idx="1343">
                  <c:v>36.073148148148903</c:v>
                </c:pt>
                <c:pt idx="1344">
                  <c:v>36.077731481484079</c:v>
                </c:pt>
                <c:pt idx="1345">
                  <c:v>36.08232638888876</c:v>
                </c:pt>
                <c:pt idx="1346">
                  <c:v>36.086921296300716</c:v>
                </c:pt>
                <c:pt idx="1347">
                  <c:v>36.091516203705396</c:v>
                </c:pt>
                <c:pt idx="1348">
                  <c:v>36.096099537040573</c:v>
                </c:pt>
                <c:pt idx="1349">
                  <c:v>36.100694444445253</c:v>
                </c:pt>
                <c:pt idx="1350">
                  <c:v>37.317500000004657</c:v>
                </c:pt>
                <c:pt idx="1351">
                  <c:v>37.322083333332557</c:v>
                </c:pt>
                <c:pt idx="1352">
                  <c:v>37.326678240744513</c:v>
                </c:pt>
                <c:pt idx="1353">
                  <c:v>37.331261574072414</c:v>
                </c:pt>
                <c:pt idx="1354">
                  <c:v>37.33585648148437</c:v>
                </c:pt>
                <c:pt idx="1355">
                  <c:v>37.340451388889051</c:v>
                </c:pt>
                <c:pt idx="1356">
                  <c:v>37.345034722224227</c:v>
                </c:pt>
                <c:pt idx="1357">
                  <c:v>37.349629629628907</c:v>
                </c:pt>
                <c:pt idx="1358">
                  <c:v>37.354224537040864</c:v>
                </c:pt>
                <c:pt idx="1359">
                  <c:v>37.358807870368764</c:v>
                </c:pt>
                <c:pt idx="1360">
                  <c:v>37.363391203703941</c:v>
                </c:pt>
                <c:pt idx="1361">
                  <c:v>37.367986111115897</c:v>
                </c:pt>
                <c:pt idx="1362">
                  <c:v>37.372581018520577</c:v>
                </c:pt>
                <c:pt idx="1363">
                  <c:v>37.377164351855754</c:v>
                </c:pt>
                <c:pt idx="1364">
                  <c:v>37.379456018519704</c:v>
                </c:pt>
                <c:pt idx="1365">
                  <c:v>37.386354166665114</c:v>
                </c:pt>
                <c:pt idx="1366">
                  <c:v>37.390949074077071</c:v>
                </c:pt>
                <c:pt idx="1367">
                  <c:v>37.393217592594738</c:v>
                </c:pt>
                <c:pt idx="1368">
                  <c:v>37.400127314816928</c:v>
                </c:pt>
                <c:pt idx="1369">
                  <c:v>37.404710648152104</c:v>
                </c:pt>
                <c:pt idx="1370">
                  <c:v>37.409305555556784</c:v>
                </c:pt>
                <c:pt idx="1371">
                  <c:v>37.413888888891961</c:v>
                </c:pt>
                <c:pt idx="1372">
                  <c:v>37.418483796296641</c:v>
                </c:pt>
                <c:pt idx="1373">
                  <c:v>37.423078703708597</c:v>
                </c:pt>
                <c:pt idx="1374">
                  <c:v>37.427673611113278</c:v>
                </c:pt>
                <c:pt idx="1375">
                  <c:v>37.432268518517958</c:v>
                </c:pt>
                <c:pt idx="1376">
                  <c:v>37.436851851853135</c:v>
                </c:pt>
                <c:pt idx="1377">
                  <c:v>37.441446759257815</c:v>
                </c:pt>
                <c:pt idx="1378">
                  <c:v>37.446041666669771</c:v>
                </c:pt>
                <c:pt idx="1379">
                  <c:v>37.450636574074451</c:v>
                </c:pt>
              </c:numCache>
            </c:numRef>
          </c:xVal>
          <c:yVal>
            <c:numRef>
              <c:f>'ajuste expo SOLVER Ct netas'!$M$4:$M$1383</c:f>
              <c:numCache>
                <c:formatCode>General</c:formatCode>
                <c:ptCount val="1380"/>
                <c:pt idx="0">
                  <c:v>406300.25</c:v>
                </c:pt>
                <c:pt idx="1">
                  <c:v>405184.58333333331</c:v>
                </c:pt>
                <c:pt idx="2">
                  <c:v>404647.28333333333</c:v>
                </c:pt>
                <c:pt idx="3">
                  <c:v>405633.83333333331</c:v>
                </c:pt>
                <c:pt idx="4">
                  <c:v>403976.5</c:v>
                </c:pt>
                <c:pt idx="5">
                  <c:v>404736.41666666669</c:v>
                </c:pt>
                <c:pt idx="6">
                  <c:v>404324.26666666666</c:v>
                </c:pt>
                <c:pt idx="7">
                  <c:v>403524.28333333333</c:v>
                </c:pt>
                <c:pt idx="8">
                  <c:v>404135.8</c:v>
                </c:pt>
                <c:pt idx="9">
                  <c:v>403169.68333333335</c:v>
                </c:pt>
                <c:pt idx="10">
                  <c:v>403906.81666666665</c:v>
                </c:pt>
                <c:pt idx="11">
                  <c:v>403960.86666666664</c:v>
                </c:pt>
                <c:pt idx="12">
                  <c:v>403253.7333333334</c:v>
                </c:pt>
                <c:pt idx="13">
                  <c:v>401988.08333333331</c:v>
                </c:pt>
                <c:pt idx="14">
                  <c:v>402902.01666666666</c:v>
                </c:pt>
                <c:pt idx="15">
                  <c:v>403065.88333333336</c:v>
                </c:pt>
                <c:pt idx="16">
                  <c:v>401045.41666666669</c:v>
                </c:pt>
                <c:pt idx="17">
                  <c:v>400673.26666666666</c:v>
                </c:pt>
                <c:pt idx="18">
                  <c:v>401792.98333333328</c:v>
                </c:pt>
                <c:pt idx="19">
                  <c:v>400640.26666666666</c:v>
                </c:pt>
                <c:pt idx="20">
                  <c:v>401904.55</c:v>
                </c:pt>
                <c:pt idx="21">
                  <c:v>402303.58333333331</c:v>
                </c:pt>
                <c:pt idx="22">
                  <c:v>401272.21666666667</c:v>
                </c:pt>
                <c:pt idx="23">
                  <c:v>400563.11666666676</c:v>
                </c:pt>
                <c:pt idx="24">
                  <c:v>399783.11666666664</c:v>
                </c:pt>
                <c:pt idx="25">
                  <c:v>401107.7</c:v>
                </c:pt>
                <c:pt idx="26">
                  <c:v>399827.63333333336</c:v>
                </c:pt>
                <c:pt idx="27">
                  <c:v>400233.38333333336</c:v>
                </c:pt>
                <c:pt idx="28">
                  <c:v>400840.35</c:v>
                </c:pt>
                <c:pt idx="29">
                  <c:v>398754.13333333336</c:v>
                </c:pt>
                <c:pt idx="30">
                  <c:v>390379.38333333336</c:v>
                </c:pt>
                <c:pt idx="31">
                  <c:v>389013.66666666669</c:v>
                </c:pt>
                <c:pt idx="32">
                  <c:v>390971.28333333333</c:v>
                </c:pt>
                <c:pt idx="33">
                  <c:v>390576.81666666665</c:v>
                </c:pt>
                <c:pt idx="34">
                  <c:v>389236.26666666666</c:v>
                </c:pt>
                <c:pt idx="35">
                  <c:v>388845.85</c:v>
                </c:pt>
                <c:pt idx="36">
                  <c:v>388244.05</c:v>
                </c:pt>
                <c:pt idx="37">
                  <c:v>388492.06666666671</c:v>
                </c:pt>
                <c:pt idx="38">
                  <c:v>388957.08333333331</c:v>
                </c:pt>
                <c:pt idx="39">
                  <c:v>388428.16666666669</c:v>
                </c:pt>
                <c:pt idx="40">
                  <c:v>386910.25</c:v>
                </c:pt>
                <c:pt idx="41">
                  <c:v>388457.53333333333</c:v>
                </c:pt>
                <c:pt idx="42">
                  <c:v>388234.36666666664</c:v>
                </c:pt>
                <c:pt idx="43">
                  <c:v>387227.7</c:v>
                </c:pt>
                <c:pt idx="44">
                  <c:v>388789.00000000006</c:v>
                </c:pt>
                <c:pt idx="45">
                  <c:v>386972.65</c:v>
                </c:pt>
                <c:pt idx="46">
                  <c:v>387222.61666666664</c:v>
                </c:pt>
                <c:pt idx="47">
                  <c:v>386955.61666666664</c:v>
                </c:pt>
                <c:pt idx="48">
                  <c:v>386463.23333333334</c:v>
                </c:pt>
                <c:pt idx="49">
                  <c:v>385926.56666666665</c:v>
                </c:pt>
                <c:pt idx="50">
                  <c:v>386494.36666666664</c:v>
                </c:pt>
                <c:pt idx="51">
                  <c:v>387377.86666666664</c:v>
                </c:pt>
                <c:pt idx="52">
                  <c:v>387149.26666666666</c:v>
                </c:pt>
                <c:pt idx="53">
                  <c:v>386880.71666666667</c:v>
                </c:pt>
                <c:pt idx="54">
                  <c:v>384857.4</c:v>
                </c:pt>
                <c:pt idx="55">
                  <c:v>384557.35</c:v>
                </c:pt>
                <c:pt idx="56">
                  <c:v>385011.48333333334</c:v>
                </c:pt>
                <c:pt idx="57">
                  <c:v>385559.68333333335</c:v>
                </c:pt>
                <c:pt idx="58">
                  <c:v>385065.08333333331</c:v>
                </c:pt>
                <c:pt idx="59">
                  <c:v>384294.5</c:v>
                </c:pt>
                <c:pt idx="60">
                  <c:v>366353.38333333336</c:v>
                </c:pt>
                <c:pt idx="61">
                  <c:v>365347.36666666664</c:v>
                </c:pt>
                <c:pt idx="62">
                  <c:v>364920.68333333335</c:v>
                </c:pt>
                <c:pt idx="63">
                  <c:v>365191.08333333337</c:v>
                </c:pt>
                <c:pt idx="64">
                  <c:v>366021.88333333336</c:v>
                </c:pt>
                <c:pt idx="65">
                  <c:v>364349.51666666666</c:v>
                </c:pt>
                <c:pt idx="66">
                  <c:v>365137.05</c:v>
                </c:pt>
                <c:pt idx="67">
                  <c:v>364225.06666666665</c:v>
                </c:pt>
                <c:pt idx="68">
                  <c:v>364048.26666666672</c:v>
                </c:pt>
                <c:pt idx="69">
                  <c:v>363753.91666666669</c:v>
                </c:pt>
                <c:pt idx="70">
                  <c:v>364881.73333333328</c:v>
                </c:pt>
                <c:pt idx="71">
                  <c:v>364102.38333333342</c:v>
                </c:pt>
                <c:pt idx="72">
                  <c:v>364373.2</c:v>
                </c:pt>
                <c:pt idx="73">
                  <c:v>364583.63333333342</c:v>
                </c:pt>
                <c:pt idx="74">
                  <c:v>363932.4833333334</c:v>
                </c:pt>
                <c:pt idx="75">
                  <c:v>362589.78333333338</c:v>
                </c:pt>
                <c:pt idx="76">
                  <c:v>363198.63333333336</c:v>
                </c:pt>
                <c:pt idx="77">
                  <c:v>363240.36666666664</c:v>
                </c:pt>
                <c:pt idx="78">
                  <c:v>361706.43333333335</c:v>
                </c:pt>
                <c:pt idx="79">
                  <c:v>362469.9</c:v>
                </c:pt>
                <c:pt idx="80">
                  <c:v>363155.06666666665</c:v>
                </c:pt>
                <c:pt idx="81">
                  <c:v>361864.65</c:v>
                </c:pt>
                <c:pt idx="82">
                  <c:v>362971.78333333333</c:v>
                </c:pt>
                <c:pt idx="83">
                  <c:v>362406.51666666666</c:v>
                </c:pt>
                <c:pt idx="84">
                  <c:v>361746.56666666665</c:v>
                </c:pt>
                <c:pt idx="85">
                  <c:v>360548.41666666669</c:v>
                </c:pt>
                <c:pt idx="86">
                  <c:v>362158.03333333333</c:v>
                </c:pt>
                <c:pt idx="87">
                  <c:v>361080.8</c:v>
                </c:pt>
                <c:pt idx="88">
                  <c:v>362037.01666666666</c:v>
                </c:pt>
                <c:pt idx="89">
                  <c:v>361695.43333333329</c:v>
                </c:pt>
                <c:pt idx="90">
                  <c:v>265678.71666666662</c:v>
                </c:pt>
                <c:pt idx="91">
                  <c:v>265435.28333333333</c:v>
                </c:pt>
                <c:pt idx="92">
                  <c:v>265409.26666666666</c:v>
                </c:pt>
                <c:pt idx="93">
                  <c:v>265871.96666666667</c:v>
                </c:pt>
                <c:pt idx="94">
                  <c:v>265734.3</c:v>
                </c:pt>
                <c:pt idx="95">
                  <c:v>265636.61666666664</c:v>
                </c:pt>
                <c:pt idx="96">
                  <c:v>264358.34999999998</c:v>
                </c:pt>
                <c:pt idx="97">
                  <c:v>263964.68333333335</c:v>
                </c:pt>
                <c:pt idx="98">
                  <c:v>265020.84999999998</c:v>
                </c:pt>
                <c:pt idx="99">
                  <c:v>264775.49999999994</c:v>
                </c:pt>
                <c:pt idx="100">
                  <c:v>264100.06666666665</c:v>
                </c:pt>
                <c:pt idx="101">
                  <c:v>265548.18333333335</c:v>
                </c:pt>
                <c:pt idx="102">
                  <c:v>263686.8</c:v>
                </c:pt>
                <c:pt idx="103">
                  <c:v>263210.68333333335</c:v>
                </c:pt>
                <c:pt idx="104">
                  <c:v>264499.84999999998</c:v>
                </c:pt>
                <c:pt idx="105">
                  <c:v>263898.66666666663</c:v>
                </c:pt>
                <c:pt idx="106">
                  <c:v>263910.63333333336</c:v>
                </c:pt>
                <c:pt idx="107">
                  <c:v>263054.46666666667</c:v>
                </c:pt>
                <c:pt idx="108">
                  <c:v>263150.60000000003</c:v>
                </c:pt>
                <c:pt idx="109">
                  <c:v>263509.46666666667</c:v>
                </c:pt>
                <c:pt idx="110">
                  <c:v>263355.2</c:v>
                </c:pt>
                <c:pt idx="111">
                  <c:v>262909.88333333336</c:v>
                </c:pt>
                <c:pt idx="112">
                  <c:v>262420.18333333335</c:v>
                </c:pt>
                <c:pt idx="113">
                  <c:v>263467.38333333336</c:v>
                </c:pt>
                <c:pt idx="114">
                  <c:v>262955.3</c:v>
                </c:pt>
                <c:pt idx="115">
                  <c:v>263046.03333333333</c:v>
                </c:pt>
                <c:pt idx="116">
                  <c:v>263200.23333333328</c:v>
                </c:pt>
                <c:pt idx="117">
                  <c:v>262752.7</c:v>
                </c:pt>
                <c:pt idx="118">
                  <c:v>261767.2166666667</c:v>
                </c:pt>
                <c:pt idx="119">
                  <c:v>261158.15000000002</c:v>
                </c:pt>
                <c:pt idx="120">
                  <c:v>256235.83333333334</c:v>
                </c:pt>
                <c:pt idx="121">
                  <c:v>256356.84999999998</c:v>
                </c:pt>
                <c:pt idx="122">
                  <c:v>256125.21666666667</c:v>
                </c:pt>
                <c:pt idx="123">
                  <c:v>256028.46666666665</c:v>
                </c:pt>
                <c:pt idx="124">
                  <c:v>255620.30000000002</c:v>
                </c:pt>
                <c:pt idx="125">
                  <c:v>255890.36666666667</c:v>
                </c:pt>
                <c:pt idx="126">
                  <c:v>256497.13333333333</c:v>
                </c:pt>
                <c:pt idx="127">
                  <c:v>254972.3</c:v>
                </c:pt>
                <c:pt idx="128">
                  <c:v>254865.91666666669</c:v>
                </c:pt>
                <c:pt idx="129">
                  <c:v>255299.25000000003</c:v>
                </c:pt>
                <c:pt idx="130">
                  <c:v>254666.3833333333</c:v>
                </c:pt>
                <c:pt idx="131">
                  <c:v>254495.71666666667</c:v>
                </c:pt>
                <c:pt idx="132">
                  <c:v>255325.05</c:v>
                </c:pt>
                <c:pt idx="133">
                  <c:v>254496.68333333329</c:v>
                </c:pt>
                <c:pt idx="134">
                  <c:v>254748.19999999998</c:v>
                </c:pt>
                <c:pt idx="135">
                  <c:v>254196</c:v>
                </c:pt>
                <c:pt idx="136">
                  <c:v>254651.13333333333</c:v>
                </c:pt>
                <c:pt idx="137">
                  <c:v>253844.28333333333</c:v>
                </c:pt>
                <c:pt idx="138">
                  <c:v>253083.6</c:v>
                </c:pt>
                <c:pt idx="139">
                  <c:v>253033.23333333334</c:v>
                </c:pt>
                <c:pt idx="140">
                  <c:v>253419.88333333333</c:v>
                </c:pt>
                <c:pt idx="141">
                  <c:v>253979.11666666667</c:v>
                </c:pt>
                <c:pt idx="142">
                  <c:v>252907.38333333336</c:v>
                </c:pt>
                <c:pt idx="143">
                  <c:v>254077.1166666667</c:v>
                </c:pt>
                <c:pt idx="144">
                  <c:v>253430.85</c:v>
                </c:pt>
                <c:pt idx="145">
                  <c:v>252719.01666666666</c:v>
                </c:pt>
                <c:pt idx="146">
                  <c:v>253646.26666666666</c:v>
                </c:pt>
                <c:pt idx="147">
                  <c:v>253051.55</c:v>
                </c:pt>
                <c:pt idx="148">
                  <c:v>252913.35</c:v>
                </c:pt>
                <c:pt idx="149">
                  <c:v>253480.93333333332</c:v>
                </c:pt>
                <c:pt idx="150">
                  <c:v>237434.23333333334</c:v>
                </c:pt>
                <c:pt idx="151">
                  <c:v>238907.56666666668</c:v>
                </c:pt>
                <c:pt idx="152">
                  <c:v>238006.63333333336</c:v>
                </c:pt>
                <c:pt idx="153">
                  <c:v>237512.55</c:v>
                </c:pt>
                <c:pt idx="154">
                  <c:v>237128.65</c:v>
                </c:pt>
                <c:pt idx="155">
                  <c:v>237809.18333333329</c:v>
                </c:pt>
                <c:pt idx="156">
                  <c:v>237792.23333333334</c:v>
                </c:pt>
                <c:pt idx="157">
                  <c:v>237513.26666666669</c:v>
                </c:pt>
                <c:pt idx="158">
                  <c:v>235812.96666666673</c:v>
                </c:pt>
                <c:pt idx="159">
                  <c:v>235710.88333333333</c:v>
                </c:pt>
                <c:pt idx="160">
                  <c:v>235588.38333333333</c:v>
                </c:pt>
                <c:pt idx="161">
                  <c:v>236012.66666666666</c:v>
                </c:pt>
                <c:pt idx="162">
                  <c:v>236384.83333333334</c:v>
                </c:pt>
                <c:pt idx="163">
                  <c:v>236445.23333333331</c:v>
                </c:pt>
                <c:pt idx="164">
                  <c:v>235926.3833333333</c:v>
                </c:pt>
                <c:pt idx="165">
                  <c:v>235705.3</c:v>
                </c:pt>
                <c:pt idx="166">
                  <c:v>235791.33333333337</c:v>
                </c:pt>
                <c:pt idx="167">
                  <c:v>236395.3</c:v>
                </c:pt>
                <c:pt idx="168">
                  <c:v>235954.66666666669</c:v>
                </c:pt>
                <c:pt idx="169">
                  <c:v>235629.25000000003</c:v>
                </c:pt>
                <c:pt idx="170">
                  <c:v>234671.76666666666</c:v>
                </c:pt>
                <c:pt idx="171">
                  <c:v>235553.01666666666</c:v>
                </c:pt>
                <c:pt idx="172">
                  <c:v>235601.05</c:v>
                </c:pt>
                <c:pt idx="173">
                  <c:v>234847.11666666664</c:v>
                </c:pt>
                <c:pt idx="174">
                  <c:v>234919.13333333336</c:v>
                </c:pt>
                <c:pt idx="175">
                  <c:v>234948.76666666666</c:v>
                </c:pt>
                <c:pt idx="176">
                  <c:v>234063.19999999998</c:v>
                </c:pt>
                <c:pt idx="177">
                  <c:v>235061.08333333334</c:v>
                </c:pt>
                <c:pt idx="178">
                  <c:v>233486.6</c:v>
                </c:pt>
                <c:pt idx="179">
                  <c:v>234629.65</c:v>
                </c:pt>
                <c:pt idx="180">
                  <c:v>233563.06666666668</c:v>
                </c:pt>
                <c:pt idx="181">
                  <c:v>233913.38333333333</c:v>
                </c:pt>
                <c:pt idx="182">
                  <c:v>233839.08333333331</c:v>
                </c:pt>
                <c:pt idx="183">
                  <c:v>233616.93333333332</c:v>
                </c:pt>
                <c:pt idx="184">
                  <c:v>232852.06666666668</c:v>
                </c:pt>
                <c:pt idx="185">
                  <c:v>232816.5</c:v>
                </c:pt>
                <c:pt idx="186">
                  <c:v>233359.8666666667</c:v>
                </c:pt>
                <c:pt idx="187">
                  <c:v>232298.55</c:v>
                </c:pt>
                <c:pt idx="188">
                  <c:v>233156.15</c:v>
                </c:pt>
                <c:pt idx="189">
                  <c:v>233409.08333333337</c:v>
                </c:pt>
                <c:pt idx="190">
                  <c:v>232865.1</c:v>
                </c:pt>
                <c:pt idx="191">
                  <c:v>231412.66666666666</c:v>
                </c:pt>
                <c:pt idx="192">
                  <c:v>233187.86666666667</c:v>
                </c:pt>
                <c:pt idx="193">
                  <c:v>232361.93333333332</c:v>
                </c:pt>
                <c:pt idx="194">
                  <c:v>231539.65</c:v>
                </c:pt>
                <c:pt idx="195">
                  <c:v>232062.41666666669</c:v>
                </c:pt>
                <c:pt idx="196">
                  <c:v>230985.41666666666</c:v>
                </c:pt>
                <c:pt idx="197">
                  <c:v>231207.15</c:v>
                </c:pt>
                <c:pt idx="198">
                  <c:v>231531.83333333334</c:v>
                </c:pt>
                <c:pt idx="199">
                  <c:v>231341.55000000002</c:v>
                </c:pt>
                <c:pt idx="200">
                  <c:v>231806.80000000002</c:v>
                </c:pt>
                <c:pt idx="201">
                  <c:v>231125.95</c:v>
                </c:pt>
                <c:pt idx="202">
                  <c:v>232109.41666666669</c:v>
                </c:pt>
                <c:pt idx="203">
                  <c:v>230781.06666666671</c:v>
                </c:pt>
                <c:pt idx="204">
                  <c:v>231028.25000000003</c:v>
                </c:pt>
                <c:pt idx="205">
                  <c:v>229957.85</c:v>
                </c:pt>
                <c:pt idx="206">
                  <c:v>230220.58333333334</c:v>
                </c:pt>
                <c:pt idx="207">
                  <c:v>230758.23333333334</c:v>
                </c:pt>
                <c:pt idx="208">
                  <c:v>230908.05000000002</c:v>
                </c:pt>
                <c:pt idx="209">
                  <c:v>230267.85</c:v>
                </c:pt>
                <c:pt idx="210">
                  <c:v>216389.38333333333</c:v>
                </c:pt>
                <c:pt idx="211">
                  <c:v>217521.8833333333</c:v>
                </c:pt>
                <c:pt idx="212">
                  <c:v>216641.6</c:v>
                </c:pt>
                <c:pt idx="213">
                  <c:v>217129.15</c:v>
                </c:pt>
                <c:pt idx="214">
                  <c:v>216497.06666666668</c:v>
                </c:pt>
                <c:pt idx="215">
                  <c:v>216599.33333333334</c:v>
                </c:pt>
                <c:pt idx="216">
                  <c:v>216198.39999999999</c:v>
                </c:pt>
                <c:pt idx="217">
                  <c:v>215832.58333333331</c:v>
                </c:pt>
                <c:pt idx="218">
                  <c:v>216174.23333333334</c:v>
                </c:pt>
                <c:pt idx="219">
                  <c:v>215662.51666666666</c:v>
                </c:pt>
                <c:pt idx="220">
                  <c:v>216500.66666666666</c:v>
                </c:pt>
                <c:pt idx="221">
                  <c:v>216468.48333333334</c:v>
                </c:pt>
                <c:pt idx="222">
                  <c:v>215449.68333333332</c:v>
                </c:pt>
                <c:pt idx="223">
                  <c:v>216191.5</c:v>
                </c:pt>
                <c:pt idx="224">
                  <c:v>215851.01666666666</c:v>
                </c:pt>
                <c:pt idx="225">
                  <c:v>215314.6</c:v>
                </c:pt>
                <c:pt idx="226">
                  <c:v>215828.5</c:v>
                </c:pt>
                <c:pt idx="227">
                  <c:v>215517.76666666666</c:v>
                </c:pt>
                <c:pt idx="228">
                  <c:v>214955.38333333333</c:v>
                </c:pt>
                <c:pt idx="229">
                  <c:v>215081.56666666668</c:v>
                </c:pt>
                <c:pt idx="230">
                  <c:v>216015.11666666667</c:v>
                </c:pt>
                <c:pt idx="231">
                  <c:v>214918.25000000003</c:v>
                </c:pt>
                <c:pt idx="232">
                  <c:v>214783.78333333333</c:v>
                </c:pt>
                <c:pt idx="233">
                  <c:v>214649.21666666667</c:v>
                </c:pt>
                <c:pt idx="234">
                  <c:v>213984.6</c:v>
                </c:pt>
                <c:pt idx="235">
                  <c:v>213993.63333333333</c:v>
                </c:pt>
                <c:pt idx="236">
                  <c:v>214882.56666666668</c:v>
                </c:pt>
                <c:pt idx="237">
                  <c:v>214438.38333333333</c:v>
                </c:pt>
                <c:pt idx="238">
                  <c:v>214272.56666666668</c:v>
                </c:pt>
                <c:pt idx="239">
                  <c:v>214069.18333333332</c:v>
                </c:pt>
                <c:pt idx="240">
                  <c:v>210833.25</c:v>
                </c:pt>
                <c:pt idx="241">
                  <c:v>210407.51666666666</c:v>
                </c:pt>
                <c:pt idx="242">
                  <c:v>209892.56666666668</c:v>
                </c:pt>
                <c:pt idx="243">
                  <c:v>210370.18333333332</c:v>
                </c:pt>
                <c:pt idx="244">
                  <c:v>210955.35</c:v>
                </c:pt>
                <c:pt idx="245">
                  <c:v>210455.15000000002</c:v>
                </c:pt>
                <c:pt idx="246">
                  <c:v>209858.76666666666</c:v>
                </c:pt>
                <c:pt idx="247">
                  <c:v>209612.79999999999</c:v>
                </c:pt>
                <c:pt idx="248">
                  <c:v>210015.26666666666</c:v>
                </c:pt>
                <c:pt idx="249">
                  <c:v>210218.25</c:v>
                </c:pt>
                <c:pt idx="250">
                  <c:v>209589.88333333333</c:v>
                </c:pt>
                <c:pt idx="251">
                  <c:v>210407.08333333334</c:v>
                </c:pt>
                <c:pt idx="252">
                  <c:v>209242.6</c:v>
                </c:pt>
                <c:pt idx="253">
                  <c:v>209704.43333333332</c:v>
                </c:pt>
                <c:pt idx="254">
                  <c:v>208771.61666666667</c:v>
                </c:pt>
                <c:pt idx="255">
                  <c:v>209971.71666666667</c:v>
                </c:pt>
                <c:pt idx="256">
                  <c:v>209677.63333333333</c:v>
                </c:pt>
                <c:pt idx="257">
                  <c:v>209385.53333333333</c:v>
                </c:pt>
                <c:pt idx="258">
                  <c:v>208484.21666666667</c:v>
                </c:pt>
                <c:pt idx="259">
                  <c:v>208231.36666666667</c:v>
                </c:pt>
                <c:pt idx="260">
                  <c:v>207904.1</c:v>
                </c:pt>
                <c:pt idx="261">
                  <c:v>207768.75</c:v>
                </c:pt>
                <c:pt idx="262">
                  <c:v>208434.13333333336</c:v>
                </c:pt>
                <c:pt idx="263">
                  <c:v>209402.58333333334</c:v>
                </c:pt>
                <c:pt idx="264">
                  <c:v>208400.41666666666</c:v>
                </c:pt>
                <c:pt idx="265">
                  <c:v>208147.28333333333</c:v>
                </c:pt>
                <c:pt idx="266">
                  <c:v>207158.38333333333</c:v>
                </c:pt>
                <c:pt idx="267">
                  <c:v>207096.83333333334</c:v>
                </c:pt>
                <c:pt idx="268">
                  <c:v>207577.05000000002</c:v>
                </c:pt>
                <c:pt idx="269">
                  <c:v>207285.41666666666</c:v>
                </c:pt>
                <c:pt idx="270">
                  <c:v>193891.8833333333</c:v>
                </c:pt>
                <c:pt idx="271">
                  <c:v>192368.91666666666</c:v>
                </c:pt>
                <c:pt idx="272">
                  <c:v>192010.31666666668</c:v>
                </c:pt>
                <c:pt idx="273">
                  <c:v>193170.83333333334</c:v>
                </c:pt>
                <c:pt idx="274">
                  <c:v>192972.85</c:v>
                </c:pt>
                <c:pt idx="275">
                  <c:v>192843.6</c:v>
                </c:pt>
                <c:pt idx="276">
                  <c:v>192734.36666666667</c:v>
                </c:pt>
                <c:pt idx="277">
                  <c:v>191778.18333333332</c:v>
                </c:pt>
                <c:pt idx="278">
                  <c:v>192198.35</c:v>
                </c:pt>
                <c:pt idx="279">
                  <c:v>192073.38333333333</c:v>
                </c:pt>
                <c:pt idx="280">
                  <c:v>191910.75</c:v>
                </c:pt>
                <c:pt idx="281">
                  <c:v>192116.76666666666</c:v>
                </c:pt>
                <c:pt idx="282">
                  <c:v>192050.1</c:v>
                </c:pt>
                <c:pt idx="283">
                  <c:v>191634.15</c:v>
                </c:pt>
                <c:pt idx="284">
                  <c:v>191368.86666666667</c:v>
                </c:pt>
                <c:pt idx="285">
                  <c:v>191611.2</c:v>
                </c:pt>
                <c:pt idx="286">
                  <c:v>191010.58333333334</c:v>
                </c:pt>
                <c:pt idx="287">
                  <c:v>191042.9</c:v>
                </c:pt>
                <c:pt idx="288">
                  <c:v>191174.33333333334</c:v>
                </c:pt>
                <c:pt idx="289">
                  <c:v>190786.3</c:v>
                </c:pt>
                <c:pt idx="290">
                  <c:v>190943.06666666671</c:v>
                </c:pt>
                <c:pt idx="291">
                  <c:v>190884.51666666666</c:v>
                </c:pt>
                <c:pt idx="292">
                  <c:v>190729.18333333332</c:v>
                </c:pt>
                <c:pt idx="293">
                  <c:v>190391.08333333334</c:v>
                </c:pt>
                <c:pt idx="294">
                  <c:v>191009.61666666667</c:v>
                </c:pt>
                <c:pt idx="295">
                  <c:v>190320.55</c:v>
                </c:pt>
                <c:pt idx="296">
                  <c:v>190273.48333333334</c:v>
                </c:pt>
                <c:pt idx="297">
                  <c:v>190208.71666666667</c:v>
                </c:pt>
                <c:pt idx="298">
                  <c:v>190246.11666666667</c:v>
                </c:pt>
                <c:pt idx="299">
                  <c:v>190178.2</c:v>
                </c:pt>
                <c:pt idx="300">
                  <c:v>189060.85</c:v>
                </c:pt>
                <c:pt idx="301">
                  <c:v>188848.43333333332</c:v>
                </c:pt>
                <c:pt idx="302">
                  <c:v>188660.58333333334</c:v>
                </c:pt>
                <c:pt idx="303">
                  <c:v>188606.11666666667</c:v>
                </c:pt>
                <c:pt idx="304">
                  <c:v>188688.03333333333</c:v>
                </c:pt>
                <c:pt idx="305">
                  <c:v>188677.98333333334</c:v>
                </c:pt>
                <c:pt idx="306">
                  <c:v>188449.26666666666</c:v>
                </c:pt>
                <c:pt idx="307">
                  <c:v>188596.2</c:v>
                </c:pt>
                <c:pt idx="308">
                  <c:v>187746.75</c:v>
                </c:pt>
                <c:pt idx="309">
                  <c:v>188071.71666666667</c:v>
                </c:pt>
                <c:pt idx="310">
                  <c:v>188125.16666666666</c:v>
                </c:pt>
                <c:pt idx="311">
                  <c:v>187753.2</c:v>
                </c:pt>
                <c:pt idx="312">
                  <c:v>187217.36666666667</c:v>
                </c:pt>
                <c:pt idx="313">
                  <c:v>187658.63333333333</c:v>
                </c:pt>
                <c:pt idx="314">
                  <c:v>187399.2</c:v>
                </c:pt>
                <c:pt idx="315">
                  <c:v>187563.7</c:v>
                </c:pt>
                <c:pt idx="316">
                  <c:v>187124.88333333333</c:v>
                </c:pt>
                <c:pt idx="317">
                  <c:v>187690.65</c:v>
                </c:pt>
                <c:pt idx="318">
                  <c:v>186883.25</c:v>
                </c:pt>
                <c:pt idx="319">
                  <c:v>188409.19999999998</c:v>
                </c:pt>
                <c:pt idx="320">
                  <c:v>187174.95</c:v>
                </c:pt>
                <c:pt idx="321">
                  <c:v>187375.38333333333</c:v>
                </c:pt>
                <c:pt idx="322">
                  <c:v>186602.26666666666</c:v>
                </c:pt>
                <c:pt idx="323">
                  <c:v>186166.65</c:v>
                </c:pt>
                <c:pt idx="324">
                  <c:v>187022.73333333334</c:v>
                </c:pt>
                <c:pt idx="325">
                  <c:v>187174.79999999996</c:v>
                </c:pt>
                <c:pt idx="326">
                  <c:v>187282.13333333336</c:v>
                </c:pt>
                <c:pt idx="327">
                  <c:v>186247.93333333332</c:v>
                </c:pt>
                <c:pt idx="328">
                  <c:v>186027.73333333334</c:v>
                </c:pt>
                <c:pt idx="329">
                  <c:v>186188.33333333334</c:v>
                </c:pt>
                <c:pt idx="330">
                  <c:v>175373.6</c:v>
                </c:pt>
                <c:pt idx="331">
                  <c:v>175790.8</c:v>
                </c:pt>
                <c:pt idx="332">
                  <c:v>175146.65</c:v>
                </c:pt>
                <c:pt idx="333">
                  <c:v>175591.26666666666</c:v>
                </c:pt>
                <c:pt idx="334">
                  <c:v>175212.15</c:v>
                </c:pt>
                <c:pt idx="335">
                  <c:v>175917.58333333331</c:v>
                </c:pt>
                <c:pt idx="336">
                  <c:v>175282.51666666666</c:v>
                </c:pt>
                <c:pt idx="337">
                  <c:v>175368.88333333333</c:v>
                </c:pt>
                <c:pt idx="338">
                  <c:v>175940.49999999997</c:v>
                </c:pt>
                <c:pt idx="339">
                  <c:v>175252.26666666666</c:v>
                </c:pt>
                <c:pt idx="340">
                  <c:v>174096.63333333333</c:v>
                </c:pt>
                <c:pt idx="341">
                  <c:v>175194.21666666667</c:v>
                </c:pt>
                <c:pt idx="342">
                  <c:v>174768.95</c:v>
                </c:pt>
                <c:pt idx="343">
                  <c:v>175430.48333333334</c:v>
                </c:pt>
                <c:pt idx="344">
                  <c:v>175534.66666666666</c:v>
                </c:pt>
                <c:pt idx="345">
                  <c:v>174321.7</c:v>
                </c:pt>
                <c:pt idx="346">
                  <c:v>174968.88333333333</c:v>
                </c:pt>
                <c:pt idx="347">
                  <c:v>174619.21666666667</c:v>
                </c:pt>
                <c:pt idx="348">
                  <c:v>174520.83333333334</c:v>
                </c:pt>
                <c:pt idx="349">
                  <c:v>173744.1</c:v>
                </c:pt>
                <c:pt idx="350">
                  <c:v>174700.6</c:v>
                </c:pt>
                <c:pt idx="351">
                  <c:v>174209.23333333334</c:v>
                </c:pt>
                <c:pt idx="352">
                  <c:v>174055.91666666666</c:v>
                </c:pt>
                <c:pt idx="353">
                  <c:v>173694.01666666663</c:v>
                </c:pt>
                <c:pt idx="354">
                  <c:v>174216.58333333334</c:v>
                </c:pt>
                <c:pt idx="355">
                  <c:v>173816.31666666668</c:v>
                </c:pt>
                <c:pt idx="356">
                  <c:v>173650.8</c:v>
                </c:pt>
                <c:pt idx="357">
                  <c:v>173580.76666666666</c:v>
                </c:pt>
                <c:pt idx="358">
                  <c:v>173468.71666666667</c:v>
                </c:pt>
                <c:pt idx="359">
                  <c:v>173264.1</c:v>
                </c:pt>
                <c:pt idx="360">
                  <c:v>170253.33333333334</c:v>
                </c:pt>
                <c:pt idx="361">
                  <c:v>169685.63333333333</c:v>
                </c:pt>
                <c:pt idx="362">
                  <c:v>169535.38333333333</c:v>
                </c:pt>
                <c:pt idx="363">
                  <c:v>169264.18333333332</c:v>
                </c:pt>
                <c:pt idx="364">
                  <c:v>168680.05</c:v>
                </c:pt>
                <c:pt idx="365">
                  <c:v>169144.26666666666</c:v>
                </c:pt>
                <c:pt idx="366">
                  <c:v>169616.9</c:v>
                </c:pt>
                <c:pt idx="367">
                  <c:v>168848.96666666667</c:v>
                </c:pt>
                <c:pt idx="368">
                  <c:v>169092.7</c:v>
                </c:pt>
                <c:pt idx="369">
                  <c:v>168539.68333333332</c:v>
                </c:pt>
                <c:pt idx="370">
                  <c:v>169167.2</c:v>
                </c:pt>
                <c:pt idx="371">
                  <c:v>169625.28333333333</c:v>
                </c:pt>
                <c:pt idx="372">
                  <c:v>168682.21666666667</c:v>
                </c:pt>
                <c:pt idx="373">
                  <c:v>168481.11666666667</c:v>
                </c:pt>
                <c:pt idx="374">
                  <c:v>168781.9</c:v>
                </c:pt>
                <c:pt idx="375">
                  <c:v>168934.86666666667</c:v>
                </c:pt>
                <c:pt idx="376">
                  <c:v>167903.71666666667</c:v>
                </c:pt>
                <c:pt idx="377">
                  <c:v>168731.63333333333</c:v>
                </c:pt>
                <c:pt idx="378">
                  <c:v>168443.1166666667</c:v>
                </c:pt>
                <c:pt idx="379">
                  <c:v>167100.54999999999</c:v>
                </c:pt>
                <c:pt idx="380">
                  <c:v>168729.85</c:v>
                </c:pt>
                <c:pt idx="381">
                  <c:v>168477.68333333332</c:v>
                </c:pt>
                <c:pt idx="382">
                  <c:v>168074.51666666666</c:v>
                </c:pt>
                <c:pt idx="383">
                  <c:v>166793.9</c:v>
                </c:pt>
                <c:pt idx="384">
                  <c:v>168396.68333333332</c:v>
                </c:pt>
                <c:pt idx="385">
                  <c:v>167774.03333333333</c:v>
                </c:pt>
                <c:pt idx="386">
                  <c:v>168130.68333333332</c:v>
                </c:pt>
                <c:pt idx="387">
                  <c:v>167269.78333333333</c:v>
                </c:pt>
                <c:pt idx="388">
                  <c:v>167601.01666666666</c:v>
                </c:pt>
                <c:pt idx="389">
                  <c:v>167364.33333333334</c:v>
                </c:pt>
                <c:pt idx="390">
                  <c:v>128607.95</c:v>
                </c:pt>
                <c:pt idx="391">
                  <c:v>129024.88333333332</c:v>
                </c:pt>
                <c:pt idx="392">
                  <c:v>128325.99999999999</c:v>
                </c:pt>
                <c:pt idx="393">
                  <c:v>128560.45</c:v>
                </c:pt>
                <c:pt idx="394">
                  <c:v>128228</c:v>
                </c:pt>
                <c:pt idx="395">
                  <c:v>128125.2</c:v>
                </c:pt>
                <c:pt idx="396">
                  <c:v>128194.5</c:v>
                </c:pt>
                <c:pt idx="397">
                  <c:v>127804.66666666667</c:v>
                </c:pt>
                <c:pt idx="398">
                  <c:v>127776.53333333335</c:v>
                </c:pt>
                <c:pt idx="399">
                  <c:v>127871.75</c:v>
                </c:pt>
                <c:pt idx="400">
                  <c:v>128395.33333333333</c:v>
                </c:pt>
                <c:pt idx="401">
                  <c:v>128894.01666666665</c:v>
                </c:pt>
                <c:pt idx="402">
                  <c:v>128088.49999999999</c:v>
                </c:pt>
                <c:pt idx="403">
                  <c:v>127340.31666666667</c:v>
                </c:pt>
                <c:pt idx="404">
                  <c:v>128176.63333333333</c:v>
                </c:pt>
                <c:pt idx="405">
                  <c:v>127375.46666666666</c:v>
                </c:pt>
                <c:pt idx="406">
                  <c:v>127264.58333333333</c:v>
                </c:pt>
                <c:pt idx="407">
                  <c:v>127761.3</c:v>
                </c:pt>
                <c:pt idx="408">
                  <c:v>127243.46666666666</c:v>
                </c:pt>
                <c:pt idx="409">
                  <c:v>127757.3</c:v>
                </c:pt>
                <c:pt idx="410">
                  <c:v>127817.09999999999</c:v>
                </c:pt>
                <c:pt idx="411">
                  <c:v>127589.16666666667</c:v>
                </c:pt>
                <c:pt idx="412">
                  <c:v>127187.11666666667</c:v>
                </c:pt>
                <c:pt idx="413">
                  <c:v>127028.01666666666</c:v>
                </c:pt>
                <c:pt idx="414">
                  <c:v>127155.5</c:v>
                </c:pt>
                <c:pt idx="415">
                  <c:v>127117.75000000001</c:v>
                </c:pt>
                <c:pt idx="416">
                  <c:v>127196.85</c:v>
                </c:pt>
                <c:pt idx="417">
                  <c:v>127433.36666666665</c:v>
                </c:pt>
                <c:pt idx="418">
                  <c:v>126857.79999999999</c:v>
                </c:pt>
                <c:pt idx="419">
                  <c:v>126859.95</c:v>
                </c:pt>
                <c:pt idx="420">
                  <c:v>124312.38333333335</c:v>
                </c:pt>
                <c:pt idx="421">
                  <c:v>123801.8</c:v>
                </c:pt>
                <c:pt idx="422">
                  <c:v>123981.91666666666</c:v>
                </c:pt>
                <c:pt idx="423">
                  <c:v>124565.36666666667</c:v>
                </c:pt>
                <c:pt idx="424">
                  <c:v>124380.5</c:v>
                </c:pt>
                <c:pt idx="425">
                  <c:v>124700.78333333334</c:v>
                </c:pt>
                <c:pt idx="426">
                  <c:v>124035.5</c:v>
                </c:pt>
                <c:pt idx="427">
                  <c:v>123910.11666666668</c:v>
                </c:pt>
                <c:pt idx="428">
                  <c:v>123745.58333333334</c:v>
                </c:pt>
                <c:pt idx="429">
                  <c:v>124149.04999999999</c:v>
                </c:pt>
                <c:pt idx="430">
                  <c:v>123293.53333333334</c:v>
                </c:pt>
                <c:pt idx="431">
                  <c:v>123554.25</c:v>
                </c:pt>
                <c:pt idx="432">
                  <c:v>123949.21666666666</c:v>
                </c:pt>
                <c:pt idx="433">
                  <c:v>123641.28333333334</c:v>
                </c:pt>
                <c:pt idx="434">
                  <c:v>123214.39999999999</c:v>
                </c:pt>
                <c:pt idx="435">
                  <c:v>123222.26666666666</c:v>
                </c:pt>
                <c:pt idx="436">
                  <c:v>122607.6</c:v>
                </c:pt>
                <c:pt idx="437">
                  <c:v>123515.56666666667</c:v>
                </c:pt>
                <c:pt idx="438">
                  <c:v>123761.98333333334</c:v>
                </c:pt>
                <c:pt idx="439">
                  <c:v>123651.50000000001</c:v>
                </c:pt>
                <c:pt idx="440">
                  <c:v>123876.13333333332</c:v>
                </c:pt>
                <c:pt idx="441">
                  <c:v>123468.96666666666</c:v>
                </c:pt>
                <c:pt idx="442">
                  <c:v>123347.46666666666</c:v>
                </c:pt>
                <c:pt idx="443">
                  <c:v>122649.63333333333</c:v>
                </c:pt>
                <c:pt idx="444">
                  <c:v>122999.61666666667</c:v>
                </c:pt>
                <c:pt idx="445">
                  <c:v>123000.98333333334</c:v>
                </c:pt>
                <c:pt idx="446">
                  <c:v>122824.4</c:v>
                </c:pt>
                <c:pt idx="447">
                  <c:v>122933.05</c:v>
                </c:pt>
                <c:pt idx="448">
                  <c:v>122845.26666666666</c:v>
                </c:pt>
                <c:pt idx="449">
                  <c:v>122476.11666666667</c:v>
                </c:pt>
                <c:pt idx="450">
                  <c:v>115842.66666666669</c:v>
                </c:pt>
                <c:pt idx="451">
                  <c:v>116330.03333333334</c:v>
                </c:pt>
                <c:pt idx="452">
                  <c:v>115818.03333333331</c:v>
                </c:pt>
                <c:pt idx="453">
                  <c:v>116221.96666666669</c:v>
                </c:pt>
                <c:pt idx="454">
                  <c:v>115685.58333333334</c:v>
                </c:pt>
                <c:pt idx="455">
                  <c:v>115933.18333333333</c:v>
                </c:pt>
                <c:pt idx="456">
                  <c:v>115183.28333333334</c:v>
                </c:pt>
                <c:pt idx="457">
                  <c:v>115202.06666666668</c:v>
                </c:pt>
                <c:pt idx="458">
                  <c:v>115498.78333333334</c:v>
                </c:pt>
                <c:pt idx="459">
                  <c:v>115420.65</c:v>
                </c:pt>
                <c:pt idx="460">
                  <c:v>115527.89999999998</c:v>
                </c:pt>
                <c:pt idx="461">
                  <c:v>114946.76666666668</c:v>
                </c:pt>
                <c:pt idx="462">
                  <c:v>115192.26666666666</c:v>
                </c:pt>
                <c:pt idx="463">
                  <c:v>115482.06666666668</c:v>
                </c:pt>
                <c:pt idx="464">
                  <c:v>114802.73333333334</c:v>
                </c:pt>
                <c:pt idx="465">
                  <c:v>114956.54999999999</c:v>
                </c:pt>
                <c:pt idx="466">
                  <c:v>115280.8</c:v>
                </c:pt>
                <c:pt idx="467">
                  <c:v>114622.5</c:v>
                </c:pt>
                <c:pt idx="468">
                  <c:v>115342.03333333334</c:v>
                </c:pt>
                <c:pt idx="469">
                  <c:v>114428.48333333334</c:v>
                </c:pt>
                <c:pt idx="470">
                  <c:v>115151.38333333333</c:v>
                </c:pt>
                <c:pt idx="471">
                  <c:v>115034.31666666667</c:v>
                </c:pt>
                <c:pt idx="472">
                  <c:v>114607.41666666669</c:v>
                </c:pt>
                <c:pt idx="473">
                  <c:v>114099.34999999996</c:v>
                </c:pt>
                <c:pt idx="474">
                  <c:v>114447.71666666665</c:v>
                </c:pt>
                <c:pt idx="475">
                  <c:v>114819.00000000001</c:v>
                </c:pt>
                <c:pt idx="476">
                  <c:v>114742.13333333333</c:v>
                </c:pt>
                <c:pt idx="477">
                  <c:v>113936.33333333333</c:v>
                </c:pt>
                <c:pt idx="478">
                  <c:v>113887.38333333335</c:v>
                </c:pt>
                <c:pt idx="479">
                  <c:v>114443.66666666667</c:v>
                </c:pt>
                <c:pt idx="480">
                  <c:v>112324.8</c:v>
                </c:pt>
                <c:pt idx="481">
                  <c:v>112275.68333333333</c:v>
                </c:pt>
                <c:pt idx="482">
                  <c:v>112587.46666666666</c:v>
                </c:pt>
                <c:pt idx="483">
                  <c:v>112944.46666666665</c:v>
                </c:pt>
                <c:pt idx="484">
                  <c:v>112571.51666666666</c:v>
                </c:pt>
                <c:pt idx="485">
                  <c:v>112024.46666666669</c:v>
                </c:pt>
                <c:pt idx="486">
                  <c:v>112125.35000000002</c:v>
                </c:pt>
                <c:pt idx="487">
                  <c:v>112244.69999999998</c:v>
                </c:pt>
                <c:pt idx="488">
                  <c:v>111760.28333333334</c:v>
                </c:pt>
                <c:pt idx="489">
                  <c:v>111295.45</c:v>
                </c:pt>
                <c:pt idx="490">
                  <c:v>111746.03333333334</c:v>
                </c:pt>
                <c:pt idx="491">
                  <c:v>111530.75</c:v>
                </c:pt>
                <c:pt idx="492">
                  <c:v>111909.04999999999</c:v>
                </c:pt>
                <c:pt idx="493">
                  <c:v>110661.96666666669</c:v>
                </c:pt>
                <c:pt idx="494">
                  <c:v>112046.08333333334</c:v>
                </c:pt>
                <c:pt idx="495">
                  <c:v>110522.75000000001</c:v>
                </c:pt>
                <c:pt idx="496">
                  <c:v>111422.88333333335</c:v>
                </c:pt>
                <c:pt idx="497">
                  <c:v>111417.96666666666</c:v>
                </c:pt>
                <c:pt idx="498">
                  <c:v>111585.83333333333</c:v>
                </c:pt>
                <c:pt idx="499">
                  <c:v>110476.88333333333</c:v>
                </c:pt>
                <c:pt idx="500">
                  <c:v>111550.99999999999</c:v>
                </c:pt>
                <c:pt idx="501">
                  <c:v>111453.7</c:v>
                </c:pt>
                <c:pt idx="502">
                  <c:v>110968.03333333331</c:v>
                </c:pt>
                <c:pt idx="503">
                  <c:v>111636.23333333335</c:v>
                </c:pt>
                <c:pt idx="504">
                  <c:v>111794.76666666666</c:v>
                </c:pt>
                <c:pt idx="505">
                  <c:v>111351.7</c:v>
                </c:pt>
                <c:pt idx="506">
                  <c:v>110943.46666666666</c:v>
                </c:pt>
                <c:pt idx="507">
                  <c:v>110867.81666666667</c:v>
                </c:pt>
                <c:pt idx="508">
                  <c:v>111260.40000000001</c:v>
                </c:pt>
                <c:pt idx="509">
                  <c:v>110696.04999999999</c:v>
                </c:pt>
                <c:pt idx="510">
                  <c:v>91183.866666666669</c:v>
                </c:pt>
                <c:pt idx="511">
                  <c:v>90883.85</c:v>
                </c:pt>
                <c:pt idx="512">
                  <c:v>91369.883333333331</c:v>
                </c:pt>
                <c:pt idx="513">
                  <c:v>90812.666666666686</c:v>
                </c:pt>
                <c:pt idx="514">
                  <c:v>90587.583333333328</c:v>
                </c:pt>
                <c:pt idx="515">
                  <c:v>90059.28333333334</c:v>
                </c:pt>
                <c:pt idx="516">
                  <c:v>90000.03333333334</c:v>
                </c:pt>
                <c:pt idx="517">
                  <c:v>87368.800000000017</c:v>
                </c:pt>
                <c:pt idx="518">
                  <c:v>91284.866666666669</c:v>
                </c:pt>
                <c:pt idx="519">
                  <c:v>89927.15</c:v>
                </c:pt>
                <c:pt idx="520">
                  <c:v>90415.55</c:v>
                </c:pt>
                <c:pt idx="521">
                  <c:v>90232.566666666666</c:v>
                </c:pt>
                <c:pt idx="522">
                  <c:v>90781.300000000017</c:v>
                </c:pt>
                <c:pt idx="523">
                  <c:v>90460.933333333349</c:v>
                </c:pt>
                <c:pt idx="524">
                  <c:v>89548.800000000003</c:v>
                </c:pt>
                <c:pt idx="525">
                  <c:v>90495.766666666663</c:v>
                </c:pt>
                <c:pt idx="526">
                  <c:v>91083.466666666645</c:v>
                </c:pt>
                <c:pt idx="527">
                  <c:v>91022.3</c:v>
                </c:pt>
                <c:pt idx="528">
                  <c:v>90625.1</c:v>
                </c:pt>
                <c:pt idx="529">
                  <c:v>90741.583333333328</c:v>
                </c:pt>
                <c:pt idx="530">
                  <c:v>90733.45</c:v>
                </c:pt>
                <c:pt idx="531">
                  <c:v>90652.666666666672</c:v>
                </c:pt>
                <c:pt idx="532">
                  <c:v>90368.183333333334</c:v>
                </c:pt>
                <c:pt idx="533">
                  <c:v>90450.7</c:v>
                </c:pt>
                <c:pt idx="534">
                  <c:v>90132.333333333328</c:v>
                </c:pt>
                <c:pt idx="535">
                  <c:v>90079.4</c:v>
                </c:pt>
                <c:pt idx="536">
                  <c:v>89922.083333333328</c:v>
                </c:pt>
                <c:pt idx="537">
                  <c:v>90179.066666666666</c:v>
                </c:pt>
                <c:pt idx="538">
                  <c:v>89890.366666666669</c:v>
                </c:pt>
                <c:pt idx="539">
                  <c:v>90147.383333333331</c:v>
                </c:pt>
                <c:pt idx="540">
                  <c:v>83940.05</c:v>
                </c:pt>
                <c:pt idx="541">
                  <c:v>83898.633333333331</c:v>
                </c:pt>
                <c:pt idx="542">
                  <c:v>85009.7</c:v>
                </c:pt>
                <c:pt idx="543">
                  <c:v>84263.46666666666</c:v>
                </c:pt>
                <c:pt idx="544">
                  <c:v>84678.383333333331</c:v>
                </c:pt>
                <c:pt idx="545">
                  <c:v>84579.883333333331</c:v>
                </c:pt>
                <c:pt idx="546">
                  <c:v>84471.2</c:v>
                </c:pt>
                <c:pt idx="547">
                  <c:v>84701.5</c:v>
                </c:pt>
                <c:pt idx="548">
                  <c:v>84536.78333333334</c:v>
                </c:pt>
                <c:pt idx="549">
                  <c:v>84454.5</c:v>
                </c:pt>
                <c:pt idx="550">
                  <c:v>84336.21666666666</c:v>
                </c:pt>
                <c:pt idx="551">
                  <c:v>84213.46666666666</c:v>
                </c:pt>
                <c:pt idx="552">
                  <c:v>84622.3</c:v>
                </c:pt>
                <c:pt idx="553">
                  <c:v>83996.683333333334</c:v>
                </c:pt>
                <c:pt idx="554">
                  <c:v>84186.71666666666</c:v>
                </c:pt>
                <c:pt idx="555">
                  <c:v>83616.016666666663</c:v>
                </c:pt>
                <c:pt idx="556">
                  <c:v>84427.133333333331</c:v>
                </c:pt>
                <c:pt idx="557">
                  <c:v>83833.3</c:v>
                </c:pt>
                <c:pt idx="558">
                  <c:v>84277.116666666669</c:v>
                </c:pt>
                <c:pt idx="559">
                  <c:v>83982</c:v>
                </c:pt>
                <c:pt idx="560">
                  <c:v>83647.250000000015</c:v>
                </c:pt>
                <c:pt idx="561">
                  <c:v>83790.066666666666</c:v>
                </c:pt>
                <c:pt idx="562">
                  <c:v>83866.600000000006</c:v>
                </c:pt>
                <c:pt idx="563">
                  <c:v>83590.25</c:v>
                </c:pt>
                <c:pt idx="564">
                  <c:v>83188.500000000015</c:v>
                </c:pt>
                <c:pt idx="565">
                  <c:v>83438.016666666663</c:v>
                </c:pt>
                <c:pt idx="566">
                  <c:v>83948</c:v>
                </c:pt>
                <c:pt idx="567">
                  <c:v>83294.53333333334</c:v>
                </c:pt>
                <c:pt idx="568">
                  <c:v>83445</c:v>
                </c:pt>
                <c:pt idx="569">
                  <c:v>83124.766666666648</c:v>
                </c:pt>
                <c:pt idx="570">
                  <c:v>81499.433333333334</c:v>
                </c:pt>
                <c:pt idx="571">
                  <c:v>81433.21666666666</c:v>
                </c:pt>
                <c:pt idx="572">
                  <c:v>80973.216666666645</c:v>
                </c:pt>
                <c:pt idx="573">
                  <c:v>81192.066666666666</c:v>
                </c:pt>
                <c:pt idx="574">
                  <c:v>81370.95</c:v>
                </c:pt>
                <c:pt idx="575">
                  <c:v>80946.799999999988</c:v>
                </c:pt>
                <c:pt idx="576">
                  <c:v>80830.53333333334</c:v>
                </c:pt>
                <c:pt idx="577">
                  <c:v>80717.75</c:v>
                </c:pt>
                <c:pt idx="578">
                  <c:v>81011.333333333328</c:v>
                </c:pt>
                <c:pt idx="579">
                  <c:v>81130.766666666663</c:v>
                </c:pt>
                <c:pt idx="580">
                  <c:v>80911.03333333334</c:v>
                </c:pt>
                <c:pt idx="581">
                  <c:v>80862.166666666672</c:v>
                </c:pt>
                <c:pt idx="582">
                  <c:v>80688.316666666666</c:v>
                </c:pt>
                <c:pt idx="583">
                  <c:v>81181.366666666669</c:v>
                </c:pt>
                <c:pt idx="584">
                  <c:v>80991.483333333337</c:v>
                </c:pt>
                <c:pt idx="585">
                  <c:v>81163.683333333334</c:v>
                </c:pt>
                <c:pt idx="586">
                  <c:v>81611.399999999994</c:v>
                </c:pt>
                <c:pt idx="587">
                  <c:v>80620.350000000006</c:v>
                </c:pt>
                <c:pt idx="588">
                  <c:v>81146.333333333328</c:v>
                </c:pt>
                <c:pt idx="589">
                  <c:v>80274.166666666672</c:v>
                </c:pt>
                <c:pt idx="590">
                  <c:v>80895.583333333328</c:v>
                </c:pt>
                <c:pt idx="591">
                  <c:v>80947.183333333334</c:v>
                </c:pt>
                <c:pt idx="592">
                  <c:v>80249.850000000006</c:v>
                </c:pt>
                <c:pt idx="593">
                  <c:v>80395.666666666672</c:v>
                </c:pt>
                <c:pt idx="594">
                  <c:v>80510.666666666657</c:v>
                </c:pt>
                <c:pt idx="595">
                  <c:v>80612.5</c:v>
                </c:pt>
                <c:pt idx="596">
                  <c:v>80640.883333333331</c:v>
                </c:pt>
                <c:pt idx="597">
                  <c:v>80864.7</c:v>
                </c:pt>
                <c:pt idx="598">
                  <c:v>80031.95</c:v>
                </c:pt>
                <c:pt idx="599">
                  <c:v>80106.766666666677</c:v>
                </c:pt>
                <c:pt idx="600">
                  <c:v>61893.200000000004</c:v>
                </c:pt>
                <c:pt idx="601">
                  <c:v>61596.800000000003</c:v>
                </c:pt>
                <c:pt idx="602">
                  <c:v>61771.5</c:v>
                </c:pt>
                <c:pt idx="603">
                  <c:v>62149.083333333343</c:v>
                </c:pt>
                <c:pt idx="604">
                  <c:v>61313.23333333333</c:v>
                </c:pt>
                <c:pt idx="605">
                  <c:v>61570.833333333336</c:v>
                </c:pt>
                <c:pt idx="606">
                  <c:v>61890.683333333327</c:v>
                </c:pt>
                <c:pt idx="607">
                  <c:v>61277.233333333344</c:v>
                </c:pt>
                <c:pt idx="608">
                  <c:v>61532.333333333336</c:v>
                </c:pt>
                <c:pt idx="609">
                  <c:v>61362.816666666666</c:v>
                </c:pt>
                <c:pt idx="610">
                  <c:v>61714.26666666667</c:v>
                </c:pt>
                <c:pt idx="611">
                  <c:v>61264.1</c:v>
                </c:pt>
                <c:pt idx="612">
                  <c:v>61427.716666666674</c:v>
                </c:pt>
                <c:pt idx="613">
                  <c:v>61432.98333333333</c:v>
                </c:pt>
                <c:pt idx="614">
                  <c:v>61851.350000000006</c:v>
                </c:pt>
                <c:pt idx="615">
                  <c:v>61406.266666666656</c:v>
                </c:pt>
                <c:pt idx="616">
                  <c:v>61151.366666666669</c:v>
                </c:pt>
                <c:pt idx="617">
                  <c:v>61324.45</c:v>
                </c:pt>
                <c:pt idx="618">
                  <c:v>61303.183333333327</c:v>
                </c:pt>
                <c:pt idx="619">
                  <c:v>61725.616666666676</c:v>
                </c:pt>
                <c:pt idx="620">
                  <c:v>60837.599999999999</c:v>
                </c:pt>
                <c:pt idx="621">
                  <c:v>61144.116666666669</c:v>
                </c:pt>
                <c:pt idx="622">
                  <c:v>61287.48333333333</c:v>
                </c:pt>
                <c:pt idx="623">
                  <c:v>61118.76666666667</c:v>
                </c:pt>
                <c:pt idx="624">
                  <c:v>61075</c:v>
                </c:pt>
                <c:pt idx="625">
                  <c:v>61215.6</c:v>
                </c:pt>
                <c:pt idx="626">
                  <c:v>61145.883333333331</c:v>
                </c:pt>
                <c:pt idx="627">
                  <c:v>61093.599999999991</c:v>
                </c:pt>
                <c:pt idx="628">
                  <c:v>60952.116666666661</c:v>
                </c:pt>
                <c:pt idx="629">
                  <c:v>60857.98333333333</c:v>
                </c:pt>
                <c:pt idx="630">
                  <c:v>59466.450000000004</c:v>
                </c:pt>
                <c:pt idx="631">
                  <c:v>59812.866666666669</c:v>
                </c:pt>
                <c:pt idx="632">
                  <c:v>59643.633333333331</c:v>
                </c:pt>
                <c:pt idx="633">
                  <c:v>59491.23333333333</c:v>
                </c:pt>
                <c:pt idx="634">
                  <c:v>60080.849999999991</c:v>
                </c:pt>
                <c:pt idx="635">
                  <c:v>59162.233333333323</c:v>
                </c:pt>
                <c:pt idx="636">
                  <c:v>59570.833333333336</c:v>
                </c:pt>
                <c:pt idx="637">
                  <c:v>59400.25</c:v>
                </c:pt>
                <c:pt idx="638">
                  <c:v>59115.400000000009</c:v>
                </c:pt>
                <c:pt idx="639">
                  <c:v>59471.833333333336</c:v>
                </c:pt>
                <c:pt idx="640">
                  <c:v>58999.633333333331</c:v>
                </c:pt>
                <c:pt idx="641">
                  <c:v>59125.25</c:v>
                </c:pt>
                <c:pt idx="642">
                  <c:v>59169.599999999999</c:v>
                </c:pt>
                <c:pt idx="643">
                  <c:v>59568.066666666658</c:v>
                </c:pt>
                <c:pt idx="644">
                  <c:v>59511.716666666667</c:v>
                </c:pt>
                <c:pt idx="645">
                  <c:v>59216.583333333343</c:v>
                </c:pt>
                <c:pt idx="646">
                  <c:v>59886.099999999991</c:v>
                </c:pt>
                <c:pt idx="647">
                  <c:v>59540.7</c:v>
                </c:pt>
                <c:pt idx="648">
                  <c:v>59253.566666666666</c:v>
                </c:pt>
                <c:pt idx="649">
                  <c:v>58983.933333333334</c:v>
                </c:pt>
                <c:pt idx="650">
                  <c:v>59258.883333333331</c:v>
                </c:pt>
                <c:pt idx="651">
                  <c:v>58967.8</c:v>
                </c:pt>
                <c:pt idx="652">
                  <c:v>59062.15</c:v>
                </c:pt>
                <c:pt idx="653">
                  <c:v>59286.750000000007</c:v>
                </c:pt>
                <c:pt idx="654">
                  <c:v>58761.933333333342</c:v>
                </c:pt>
                <c:pt idx="655">
                  <c:v>58624.783333333326</c:v>
                </c:pt>
                <c:pt idx="656">
                  <c:v>58615.1</c:v>
                </c:pt>
                <c:pt idx="657">
                  <c:v>58948.016666666677</c:v>
                </c:pt>
                <c:pt idx="658">
                  <c:v>59353.71666666666</c:v>
                </c:pt>
                <c:pt idx="659">
                  <c:v>59016.05000000001</c:v>
                </c:pt>
                <c:pt idx="660">
                  <c:v>55496.233333333344</c:v>
                </c:pt>
                <c:pt idx="661">
                  <c:v>55770.716666666667</c:v>
                </c:pt>
                <c:pt idx="662">
                  <c:v>55865.666666666664</c:v>
                </c:pt>
                <c:pt idx="663">
                  <c:v>55162.716666666674</c:v>
                </c:pt>
                <c:pt idx="664">
                  <c:v>55152.883333333324</c:v>
                </c:pt>
                <c:pt idx="665">
                  <c:v>55707.55</c:v>
                </c:pt>
                <c:pt idx="666">
                  <c:v>55647.333333333336</c:v>
                </c:pt>
                <c:pt idx="667">
                  <c:v>55269.433333333342</c:v>
                </c:pt>
                <c:pt idx="668">
                  <c:v>55619.183333333334</c:v>
                </c:pt>
                <c:pt idx="669">
                  <c:v>55634.433333333327</c:v>
                </c:pt>
                <c:pt idx="670">
                  <c:v>54812.216666666667</c:v>
                </c:pt>
                <c:pt idx="671">
                  <c:v>55426.26666666667</c:v>
                </c:pt>
                <c:pt idx="672">
                  <c:v>55323.133333333339</c:v>
                </c:pt>
                <c:pt idx="673">
                  <c:v>55454.683333333334</c:v>
                </c:pt>
                <c:pt idx="674">
                  <c:v>55017.666666666664</c:v>
                </c:pt>
                <c:pt idx="675">
                  <c:v>55236.95</c:v>
                </c:pt>
                <c:pt idx="676">
                  <c:v>55320.44999999999</c:v>
                </c:pt>
                <c:pt idx="677">
                  <c:v>55441.399999999994</c:v>
                </c:pt>
                <c:pt idx="678">
                  <c:v>55494.066666666658</c:v>
                </c:pt>
                <c:pt idx="679">
                  <c:v>55228.000000000007</c:v>
                </c:pt>
                <c:pt idx="680">
                  <c:v>54886.25</c:v>
                </c:pt>
                <c:pt idx="681">
                  <c:v>55241.3</c:v>
                </c:pt>
                <c:pt idx="682">
                  <c:v>54744.6</c:v>
                </c:pt>
                <c:pt idx="683">
                  <c:v>54962.75</c:v>
                </c:pt>
                <c:pt idx="684">
                  <c:v>56153.266666666677</c:v>
                </c:pt>
                <c:pt idx="685">
                  <c:v>55272.349999999991</c:v>
                </c:pt>
                <c:pt idx="686">
                  <c:v>55402.399999999994</c:v>
                </c:pt>
                <c:pt idx="687">
                  <c:v>54589</c:v>
                </c:pt>
                <c:pt idx="688">
                  <c:v>54576.78333333334</c:v>
                </c:pt>
                <c:pt idx="689">
                  <c:v>54875.666666666664</c:v>
                </c:pt>
                <c:pt idx="690">
                  <c:v>54064.85</c:v>
                </c:pt>
                <c:pt idx="691">
                  <c:v>53865.9</c:v>
                </c:pt>
                <c:pt idx="692">
                  <c:v>54400.083333333336</c:v>
                </c:pt>
                <c:pt idx="693">
                  <c:v>54138.866666666676</c:v>
                </c:pt>
                <c:pt idx="694">
                  <c:v>54110.45</c:v>
                </c:pt>
                <c:pt idx="695">
                  <c:v>54264.283333333333</c:v>
                </c:pt>
                <c:pt idx="696">
                  <c:v>54421.76666666667</c:v>
                </c:pt>
                <c:pt idx="697">
                  <c:v>54608.716666666674</c:v>
                </c:pt>
                <c:pt idx="698">
                  <c:v>53767.033333333333</c:v>
                </c:pt>
                <c:pt idx="699">
                  <c:v>54152.15</c:v>
                </c:pt>
                <c:pt idx="700">
                  <c:v>53534.283333333333</c:v>
                </c:pt>
                <c:pt idx="701">
                  <c:v>54216.316666666666</c:v>
                </c:pt>
                <c:pt idx="702">
                  <c:v>54070.433333333334</c:v>
                </c:pt>
                <c:pt idx="703">
                  <c:v>54220.783333333326</c:v>
                </c:pt>
                <c:pt idx="704">
                  <c:v>53746.2</c:v>
                </c:pt>
                <c:pt idx="705">
                  <c:v>53526.26666666667</c:v>
                </c:pt>
                <c:pt idx="706">
                  <c:v>53843.9</c:v>
                </c:pt>
                <c:pt idx="707">
                  <c:v>53686.083333333336</c:v>
                </c:pt>
                <c:pt idx="708">
                  <c:v>53680.366666666669</c:v>
                </c:pt>
                <c:pt idx="709">
                  <c:v>53441.866666666669</c:v>
                </c:pt>
                <c:pt idx="710">
                  <c:v>54086.883333333331</c:v>
                </c:pt>
                <c:pt idx="711">
                  <c:v>53411.183333333334</c:v>
                </c:pt>
                <c:pt idx="712">
                  <c:v>53792.916666666664</c:v>
                </c:pt>
                <c:pt idx="713">
                  <c:v>53490.366666666669</c:v>
                </c:pt>
                <c:pt idx="714">
                  <c:v>53603.916666666664</c:v>
                </c:pt>
                <c:pt idx="715">
                  <c:v>53645.866666666669</c:v>
                </c:pt>
                <c:pt idx="716">
                  <c:v>53515.433333333334</c:v>
                </c:pt>
                <c:pt idx="717">
                  <c:v>53416.7</c:v>
                </c:pt>
                <c:pt idx="718">
                  <c:v>53578.3</c:v>
                </c:pt>
                <c:pt idx="719">
                  <c:v>53341.7</c:v>
                </c:pt>
                <c:pt idx="720">
                  <c:v>49951.333333333336</c:v>
                </c:pt>
                <c:pt idx="721">
                  <c:v>50464.7</c:v>
                </c:pt>
                <c:pt idx="722">
                  <c:v>49787.083333333336</c:v>
                </c:pt>
                <c:pt idx="723">
                  <c:v>50263.816666666658</c:v>
                </c:pt>
                <c:pt idx="724">
                  <c:v>50361.3</c:v>
                </c:pt>
                <c:pt idx="725">
                  <c:v>49988.7</c:v>
                </c:pt>
                <c:pt idx="726">
                  <c:v>50019.25</c:v>
                </c:pt>
                <c:pt idx="727">
                  <c:v>49867.433333333342</c:v>
                </c:pt>
                <c:pt idx="728">
                  <c:v>49754.65</c:v>
                </c:pt>
                <c:pt idx="729">
                  <c:v>49833.416666666672</c:v>
                </c:pt>
                <c:pt idx="730">
                  <c:v>50159.1</c:v>
                </c:pt>
                <c:pt idx="731">
                  <c:v>50156.7</c:v>
                </c:pt>
                <c:pt idx="732">
                  <c:v>49767.55</c:v>
                </c:pt>
                <c:pt idx="733">
                  <c:v>49769.333333333336</c:v>
                </c:pt>
                <c:pt idx="734">
                  <c:v>49799.05</c:v>
                </c:pt>
                <c:pt idx="735">
                  <c:v>49733.85</c:v>
                </c:pt>
                <c:pt idx="736">
                  <c:v>49871.85</c:v>
                </c:pt>
                <c:pt idx="737">
                  <c:v>49501.4</c:v>
                </c:pt>
                <c:pt idx="738">
                  <c:v>49910.866666666669</c:v>
                </c:pt>
                <c:pt idx="739">
                  <c:v>49485.9</c:v>
                </c:pt>
                <c:pt idx="740">
                  <c:v>49474.933333333334</c:v>
                </c:pt>
                <c:pt idx="741">
                  <c:v>49820.85</c:v>
                </c:pt>
                <c:pt idx="742">
                  <c:v>49561.683333333334</c:v>
                </c:pt>
                <c:pt idx="743">
                  <c:v>49300.166666666664</c:v>
                </c:pt>
                <c:pt idx="744">
                  <c:v>49428.51666666667</c:v>
                </c:pt>
                <c:pt idx="745">
                  <c:v>49635.23333333333</c:v>
                </c:pt>
                <c:pt idx="746">
                  <c:v>49612.283333333333</c:v>
                </c:pt>
                <c:pt idx="747">
                  <c:v>49223.65</c:v>
                </c:pt>
                <c:pt idx="748">
                  <c:v>49249.466666666667</c:v>
                </c:pt>
                <c:pt idx="749">
                  <c:v>49504.916666666664</c:v>
                </c:pt>
                <c:pt idx="750">
                  <c:v>49079.083333333328</c:v>
                </c:pt>
                <c:pt idx="751">
                  <c:v>48849.76666666667</c:v>
                </c:pt>
                <c:pt idx="752">
                  <c:v>49061.03333333334</c:v>
                </c:pt>
                <c:pt idx="753">
                  <c:v>48798.53333333334</c:v>
                </c:pt>
                <c:pt idx="754">
                  <c:v>48568.65</c:v>
                </c:pt>
                <c:pt idx="755">
                  <c:v>48648.033333333333</c:v>
                </c:pt>
                <c:pt idx="756">
                  <c:v>48671.05</c:v>
                </c:pt>
                <c:pt idx="757">
                  <c:v>48812.833333333336</c:v>
                </c:pt>
                <c:pt idx="758">
                  <c:v>48921.15</c:v>
                </c:pt>
                <c:pt idx="759">
                  <c:v>48763.783333333333</c:v>
                </c:pt>
                <c:pt idx="760">
                  <c:v>48613.599999999999</c:v>
                </c:pt>
                <c:pt idx="761">
                  <c:v>48301.85</c:v>
                </c:pt>
                <c:pt idx="762">
                  <c:v>48709.166666666664</c:v>
                </c:pt>
                <c:pt idx="763">
                  <c:v>48662.05</c:v>
                </c:pt>
                <c:pt idx="764">
                  <c:v>48544.583333333336</c:v>
                </c:pt>
                <c:pt idx="765">
                  <c:v>48208.9</c:v>
                </c:pt>
                <c:pt idx="766">
                  <c:v>48308.01666666667</c:v>
                </c:pt>
                <c:pt idx="767">
                  <c:v>48599.533333333333</c:v>
                </c:pt>
                <c:pt idx="768">
                  <c:v>48374.216666666667</c:v>
                </c:pt>
                <c:pt idx="769">
                  <c:v>48230.500000000007</c:v>
                </c:pt>
                <c:pt idx="770">
                  <c:v>48411.5</c:v>
                </c:pt>
                <c:pt idx="771">
                  <c:v>48026.133333333331</c:v>
                </c:pt>
                <c:pt idx="772">
                  <c:v>48552.283333333333</c:v>
                </c:pt>
                <c:pt idx="773">
                  <c:v>48259.3</c:v>
                </c:pt>
                <c:pt idx="774">
                  <c:v>48249.05</c:v>
                </c:pt>
                <c:pt idx="775">
                  <c:v>48401.166666666664</c:v>
                </c:pt>
                <c:pt idx="776">
                  <c:v>48097.183333333334</c:v>
                </c:pt>
                <c:pt idx="777">
                  <c:v>48495.116666666669</c:v>
                </c:pt>
                <c:pt idx="778">
                  <c:v>48226.083333333336</c:v>
                </c:pt>
                <c:pt idx="779">
                  <c:v>47863.616666666669</c:v>
                </c:pt>
                <c:pt idx="780">
                  <c:v>40832.116666666669</c:v>
                </c:pt>
                <c:pt idx="781">
                  <c:v>40634.866666666669</c:v>
                </c:pt>
                <c:pt idx="782">
                  <c:v>40609.883333333331</c:v>
                </c:pt>
                <c:pt idx="783">
                  <c:v>40855.333333333328</c:v>
                </c:pt>
                <c:pt idx="784">
                  <c:v>40609.083333333328</c:v>
                </c:pt>
                <c:pt idx="785">
                  <c:v>40418.883333333331</c:v>
                </c:pt>
                <c:pt idx="786">
                  <c:v>40618.6</c:v>
                </c:pt>
                <c:pt idx="787">
                  <c:v>40392.133333333339</c:v>
                </c:pt>
                <c:pt idx="788">
                  <c:v>40510.916666666664</c:v>
                </c:pt>
                <c:pt idx="789">
                  <c:v>40365.73333333333</c:v>
                </c:pt>
                <c:pt idx="790">
                  <c:v>40495.300000000003</c:v>
                </c:pt>
                <c:pt idx="791">
                  <c:v>40925.75</c:v>
                </c:pt>
                <c:pt idx="792">
                  <c:v>40682.050000000003</c:v>
                </c:pt>
                <c:pt idx="793">
                  <c:v>40310.5</c:v>
                </c:pt>
                <c:pt idx="794">
                  <c:v>40364.683333333334</c:v>
                </c:pt>
                <c:pt idx="795">
                  <c:v>40282.066666666666</c:v>
                </c:pt>
                <c:pt idx="796">
                  <c:v>40267.23333333333</c:v>
                </c:pt>
                <c:pt idx="797">
                  <c:v>40124.499999999993</c:v>
                </c:pt>
                <c:pt idx="798">
                  <c:v>40417.833333333328</c:v>
                </c:pt>
                <c:pt idx="799">
                  <c:v>39872.066666666666</c:v>
                </c:pt>
                <c:pt idx="800">
                  <c:v>40096.433333333334</c:v>
                </c:pt>
                <c:pt idx="801">
                  <c:v>40470.699999999997</c:v>
                </c:pt>
                <c:pt idx="802">
                  <c:v>40655.5</c:v>
                </c:pt>
                <c:pt idx="803">
                  <c:v>40364.300000000003</c:v>
                </c:pt>
                <c:pt idx="804">
                  <c:v>40049.416666666664</c:v>
                </c:pt>
                <c:pt idx="805">
                  <c:v>40687.216666666667</c:v>
                </c:pt>
                <c:pt idx="806">
                  <c:v>40113.583333333336</c:v>
                </c:pt>
                <c:pt idx="807">
                  <c:v>40376.050000000003</c:v>
                </c:pt>
                <c:pt idx="808">
                  <c:v>40176.15</c:v>
                </c:pt>
                <c:pt idx="809">
                  <c:v>39990.699999999997</c:v>
                </c:pt>
                <c:pt idx="810">
                  <c:v>39858.116666666669</c:v>
                </c:pt>
                <c:pt idx="811">
                  <c:v>39656.199999999997</c:v>
                </c:pt>
                <c:pt idx="812">
                  <c:v>39898.133333333331</c:v>
                </c:pt>
                <c:pt idx="813">
                  <c:v>39707.199999999997</c:v>
                </c:pt>
                <c:pt idx="814">
                  <c:v>39897.5</c:v>
                </c:pt>
                <c:pt idx="815">
                  <c:v>39929.083333333336</c:v>
                </c:pt>
                <c:pt idx="816">
                  <c:v>39652.316666666673</c:v>
                </c:pt>
                <c:pt idx="817">
                  <c:v>39630.366666666669</c:v>
                </c:pt>
                <c:pt idx="818">
                  <c:v>39681.566666666666</c:v>
                </c:pt>
                <c:pt idx="819">
                  <c:v>39666.85</c:v>
                </c:pt>
                <c:pt idx="820">
                  <c:v>39440.333333333336</c:v>
                </c:pt>
                <c:pt idx="821">
                  <c:v>39515.316666666666</c:v>
                </c:pt>
                <c:pt idx="822">
                  <c:v>39417.816666666666</c:v>
                </c:pt>
                <c:pt idx="823">
                  <c:v>39197.633333333331</c:v>
                </c:pt>
                <c:pt idx="824">
                  <c:v>39972.1</c:v>
                </c:pt>
                <c:pt idx="825">
                  <c:v>39474.75</c:v>
                </c:pt>
                <c:pt idx="826">
                  <c:v>39424.75</c:v>
                </c:pt>
                <c:pt idx="827">
                  <c:v>39410.283333333333</c:v>
                </c:pt>
                <c:pt idx="828">
                  <c:v>39326.050000000003</c:v>
                </c:pt>
                <c:pt idx="829">
                  <c:v>39406.800000000003</c:v>
                </c:pt>
                <c:pt idx="830">
                  <c:v>39632.26666666667</c:v>
                </c:pt>
                <c:pt idx="831">
                  <c:v>39183.883333333331</c:v>
                </c:pt>
                <c:pt idx="832">
                  <c:v>39389.649999999994</c:v>
                </c:pt>
                <c:pt idx="833">
                  <c:v>39638.416666666664</c:v>
                </c:pt>
                <c:pt idx="834">
                  <c:v>39532.48333333333</c:v>
                </c:pt>
                <c:pt idx="835">
                  <c:v>39321.633333333339</c:v>
                </c:pt>
                <c:pt idx="836">
                  <c:v>39298.966666666667</c:v>
                </c:pt>
                <c:pt idx="837">
                  <c:v>39341.699999999997</c:v>
                </c:pt>
                <c:pt idx="838">
                  <c:v>39355.933333333334</c:v>
                </c:pt>
                <c:pt idx="839">
                  <c:v>39276.383333333331</c:v>
                </c:pt>
                <c:pt idx="840">
                  <c:v>29622.433333333334</c:v>
                </c:pt>
                <c:pt idx="841">
                  <c:v>29505.416666666668</c:v>
                </c:pt>
                <c:pt idx="842">
                  <c:v>29914.416666666672</c:v>
                </c:pt>
                <c:pt idx="843">
                  <c:v>28987.866666666661</c:v>
                </c:pt>
                <c:pt idx="844">
                  <c:v>29527.116666666665</c:v>
                </c:pt>
                <c:pt idx="845">
                  <c:v>29759.4</c:v>
                </c:pt>
                <c:pt idx="846">
                  <c:v>29888.1</c:v>
                </c:pt>
                <c:pt idx="847">
                  <c:v>29860.250000000004</c:v>
                </c:pt>
                <c:pt idx="848">
                  <c:v>29517.783333333336</c:v>
                </c:pt>
                <c:pt idx="849">
                  <c:v>29509.850000000009</c:v>
                </c:pt>
                <c:pt idx="850">
                  <c:v>29725.533333333336</c:v>
                </c:pt>
                <c:pt idx="851">
                  <c:v>29445.566666666666</c:v>
                </c:pt>
                <c:pt idx="852">
                  <c:v>29281.966666666667</c:v>
                </c:pt>
                <c:pt idx="853">
                  <c:v>29484.750000000004</c:v>
                </c:pt>
                <c:pt idx="854">
                  <c:v>29679.633333333335</c:v>
                </c:pt>
                <c:pt idx="855">
                  <c:v>29730.766666666666</c:v>
                </c:pt>
                <c:pt idx="856">
                  <c:v>29604.166666666668</c:v>
                </c:pt>
                <c:pt idx="857">
                  <c:v>29431.149999999998</c:v>
                </c:pt>
                <c:pt idx="858">
                  <c:v>29276.166666666668</c:v>
                </c:pt>
                <c:pt idx="859">
                  <c:v>29457.266666666666</c:v>
                </c:pt>
                <c:pt idx="860">
                  <c:v>29668.766666666663</c:v>
                </c:pt>
                <c:pt idx="861">
                  <c:v>29323.683333333334</c:v>
                </c:pt>
                <c:pt idx="862">
                  <c:v>29130.51666666667</c:v>
                </c:pt>
                <c:pt idx="863">
                  <c:v>29606.45</c:v>
                </c:pt>
                <c:pt idx="864">
                  <c:v>29495.616666666665</c:v>
                </c:pt>
                <c:pt idx="865">
                  <c:v>29244.516666666666</c:v>
                </c:pt>
                <c:pt idx="866">
                  <c:v>29261.45</c:v>
                </c:pt>
                <c:pt idx="867">
                  <c:v>29282.916666666668</c:v>
                </c:pt>
                <c:pt idx="868">
                  <c:v>29305.333333333332</c:v>
                </c:pt>
                <c:pt idx="869">
                  <c:v>29528.416666666668</c:v>
                </c:pt>
                <c:pt idx="870">
                  <c:v>29265.066666666666</c:v>
                </c:pt>
                <c:pt idx="871">
                  <c:v>28429.083333333332</c:v>
                </c:pt>
                <c:pt idx="872">
                  <c:v>29004.083333333332</c:v>
                </c:pt>
                <c:pt idx="873">
                  <c:v>29158.200000000004</c:v>
                </c:pt>
                <c:pt idx="874">
                  <c:v>29126.183333333338</c:v>
                </c:pt>
                <c:pt idx="875">
                  <c:v>28746.3</c:v>
                </c:pt>
                <c:pt idx="876">
                  <c:v>29183.45</c:v>
                </c:pt>
                <c:pt idx="877">
                  <c:v>29197.566666666662</c:v>
                </c:pt>
                <c:pt idx="878">
                  <c:v>29225.816666666669</c:v>
                </c:pt>
                <c:pt idx="879">
                  <c:v>29326.183333333338</c:v>
                </c:pt>
                <c:pt idx="880">
                  <c:v>29151.950000000004</c:v>
                </c:pt>
                <c:pt idx="881">
                  <c:v>29303.066666666666</c:v>
                </c:pt>
                <c:pt idx="882">
                  <c:v>29024.199999999997</c:v>
                </c:pt>
                <c:pt idx="883">
                  <c:v>29071.316666666662</c:v>
                </c:pt>
                <c:pt idx="884">
                  <c:v>28936.883333333335</c:v>
                </c:pt>
                <c:pt idx="885">
                  <c:v>28850.533333333333</c:v>
                </c:pt>
                <c:pt idx="886">
                  <c:v>28892.249999999996</c:v>
                </c:pt>
                <c:pt idx="887">
                  <c:v>28747.716666666667</c:v>
                </c:pt>
                <c:pt idx="888">
                  <c:v>29226.033333333333</c:v>
                </c:pt>
                <c:pt idx="889">
                  <c:v>29147.599999999995</c:v>
                </c:pt>
                <c:pt idx="890">
                  <c:v>29247.7</c:v>
                </c:pt>
                <c:pt idx="891">
                  <c:v>28943.76666666667</c:v>
                </c:pt>
                <c:pt idx="892">
                  <c:v>29222.2</c:v>
                </c:pt>
                <c:pt idx="893">
                  <c:v>29156.76666666667</c:v>
                </c:pt>
                <c:pt idx="894">
                  <c:v>28708.650000000005</c:v>
                </c:pt>
                <c:pt idx="895">
                  <c:v>28704.583333333332</c:v>
                </c:pt>
                <c:pt idx="896">
                  <c:v>28729.233333333334</c:v>
                </c:pt>
                <c:pt idx="897">
                  <c:v>28957.016666666666</c:v>
                </c:pt>
                <c:pt idx="898">
                  <c:v>29255.816666666662</c:v>
                </c:pt>
                <c:pt idx="899">
                  <c:v>28612.383333333335</c:v>
                </c:pt>
                <c:pt idx="900">
                  <c:v>26392.233333333334</c:v>
                </c:pt>
                <c:pt idx="901">
                  <c:v>26331.35</c:v>
                </c:pt>
                <c:pt idx="902">
                  <c:v>26508.666666666668</c:v>
                </c:pt>
                <c:pt idx="903">
                  <c:v>26192.099999999995</c:v>
                </c:pt>
                <c:pt idx="904">
                  <c:v>26326</c:v>
                </c:pt>
                <c:pt idx="905">
                  <c:v>26171.366666666665</c:v>
                </c:pt>
                <c:pt idx="906">
                  <c:v>26611.55</c:v>
                </c:pt>
                <c:pt idx="907">
                  <c:v>26093.866666666665</c:v>
                </c:pt>
                <c:pt idx="908">
                  <c:v>26364.5</c:v>
                </c:pt>
                <c:pt idx="909">
                  <c:v>26208.55</c:v>
                </c:pt>
                <c:pt idx="910">
                  <c:v>26012.566666666666</c:v>
                </c:pt>
                <c:pt idx="911">
                  <c:v>26332.116666666665</c:v>
                </c:pt>
                <c:pt idx="912">
                  <c:v>26366.6</c:v>
                </c:pt>
                <c:pt idx="913">
                  <c:v>26252.866666666665</c:v>
                </c:pt>
                <c:pt idx="914">
                  <c:v>26244.633333333335</c:v>
                </c:pt>
                <c:pt idx="915">
                  <c:v>26288.35</c:v>
                </c:pt>
                <c:pt idx="916">
                  <c:v>25919.5</c:v>
                </c:pt>
                <c:pt idx="917">
                  <c:v>26328.783333333333</c:v>
                </c:pt>
                <c:pt idx="918">
                  <c:v>26165.116666666672</c:v>
                </c:pt>
                <c:pt idx="919">
                  <c:v>26107.8</c:v>
                </c:pt>
                <c:pt idx="920">
                  <c:v>26331.500000000004</c:v>
                </c:pt>
                <c:pt idx="921">
                  <c:v>25934.633333333335</c:v>
                </c:pt>
                <c:pt idx="922">
                  <c:v>26053.600000000002</c:v>
                </c:pt>
                <c:pt idx="923">
                  <c:v>26174.383333333335</c:v>
                </c:pt>
                <c:pt idx="924">
                  <c:v>26078.850000000002</c:v>
                </c:pt>
                <c:pt idx="925">
                  <c:v>25683.166666666668</c:v>
                </c:pt>
                <c:pt idx="926">
                  <c:v>25912.516666666666</c:v>
                </c:pt>
                <c:pt idx="927">
                  <c:v>26386.133333333335</c:v>
                </c:pt>
                <c:pt idx="928">
                  <c:v>26151.633333333339</c:v>
                </c:pt>
                <c:pt idx="929">
                  <c:v>26231.466666666667</c:v>
                </c:pt>
                <c:pt idx="930">
                  <c:v>24361.85</c:v>
                </c:pt>
                <c:pt idx="931">
                  <c:v>25883.566666666666</c:v>
                </c:pt>
                <c:pt idx="932">
                  <c:v>25559.75</c:v>
                </c:pt>
                <c:pt idx="933">
                  <c:v>25553.633333333335</c:v>
                </c:pt>
                <c:pt idx="934">
                  <c:v>25971.9</c:v>
                </c:pt>
                <c:pt idx="935">
                  <c:v>25932.583333333332</c:v>
                </c:pt>
                <c:pt idx="936">
                  <c:v>25693.966666666667</c:v>
                </c:pt>
                <c:pt idx="937">
                  <c:v>25906.633333333335</c:v>
                </c:pt>
                <c:pt idx="938">
                  <c:v>25981.95</c:v>
                </c:pt>
                <c:pt idx="939">
                  <c:v>25934.05</c:v>
                </c:pt>
                <c:pt idx="940">
                  <c:v>25840.916666666668</c:v>
                </c:pt>
                <c:pt idx="941">
                  <c:v>25697.3</c:v>
                </c:pt>
                <c:pt idx="942">
                  <c:v>25432.633333333335</c:v>
                </c:pt>
                <c:pt idx="943">
                  <c:v>25826.75</c:v>
                </c:pt>
                <c:pt idx="944">
                  <c:v>25834.883333333328</c:v>
                </c:pt>
                <c:pt idx="945">
                  <c:v>25448.616666666665</c:v>
                </c:pt>
                <c:pt idx="946">
                  <c:v>25537.283333333333</c:v>
                </c:pt>
                <c:pt idx="947">
                  <c:v>25336.1</c:v>
                </c:pt>
                <c:pt idx="948">
                  <c:v>25521.583333333332</c:v>
                </c:pt>
                <c:pt idx="949">
                  <c:v>25829.3</c:v>
                </c:pt>
                <c:pt idx="950">
                  <c:v>25481.516666666666</c:v>
                </c:pt>
                <c:pt idx="951">
                  <c:v>25342.266666666666</c:v>
                </c:pt>
                <c:pt idx="952">
                  <c:v>25715.766666666666</c:v>
                </c:pt>
                <c:pt idx="953">
                  <c:v>25454.333333333332</c:v>
                </c:pt>
                <c:pt idx="954">
                  <c:v>25537.35</c:v>
                </c:pt>
                <c:pt idx="955">
                  <c:v>25469.383333333335</c:v>
                </c:pt>
                <c:pt idx="956">
                  <c:v>25427.65</c:v>
                </c:pt>
                <c:pt idx="957">
                  <c:v>25499.15</c:v>
                </c:pt>
                <c:pt idx="958">
                  <c:v>25707.783333333333</c:v>
                </c:pt>
                <c:pt idx="959">
                  <c:v>25433.233333333334</c:v>
                </c:pt>
                <c:pt idx="960">
                  <c:v>24143.683333333334</c:v>
                </c:pt>
                <c:pt idx="961">
                  <c:v>24025.166666666668</c:v>
                </c:pt>
                <c:pt idx="962">
                  <c:v>23955.283333333333</c:v>
                </c:pt>
                <c:pt idx="963">
                  <c:v>24022.266666666663</c:v>
                </c:pt>
                <c:pt idx="964">
                  <c:v>24171.433333333334</c:v>
                </c:pt>
                <c:pt idx="965">
                  <c:v>24080.51666666667</c:v>
                </c:pt>
                <c:pt idx="966">
                  <c:v>24039.666666666668</c:v>
                </c:pt>
                <c:pt idx="967">
                  <c:v>23964.916666666668</c:v>
                </c:pt>
                <c:pt idx="968">
                  <c:v>23900.95</c:v>
                </c:pt>
                <c:pt idx="969">
                  <c:v>23992.716666666667</c:v>
                </c:pt>
                <c:pt idx="970">
                  <c:v>24044.933333333334</c:v>
                </c:pt>
                <c:pt idx="971">
                  <c:v>23885.816666666666</c:v>
                </c:pt>
                <c:pt idx="972">
                  <c:v>23986.833333333332</c:v>
                </c:pt>
                <c:pt idx="973">
                  <c:v>23987.5</c:v>
                </c:pt>
                <c:pt idx="974">
                  <c:v>23832.816666666666</c:v>
                </c:pt>
                <c:pt idx="975">
                  <c:v>23970.633333333335</c:v>
                </c:pt>
                <c:pt idx="976">
                  <c:v>23700.9</c:v>
                </c:pt>
                <c:pt idx="977">
                  <c:v>23890.566666666662</c:v>
                </c:pt>
                <c:pt idx="978">
                  <c:v>23702.566666666666</c:v>
                </c:pt>
                <c:pt idx="979">
                  <c:v>24070.633333333335</c:v>
                </c:pt>
                <c:pt idx="980">
                  <c:v>23998.25</c:v>
                </c:pt>
                <c:pt idx="981">
                  <c:v>23871.4</c:v>
                </c:pt>
                <c:pt idx="982">
                  <c:v>24165.683333333334</c:v>
                </c:pt>
                <c:pt idx="983">
                  <c:v>24007.583333333332</c:v>
                </c:pt>
                <c:pt idx="984">
                  <c:v>23951.016666666666</c:v>
                </c:pt>
                <c:pt idx="985">
                  <c:v>23796.016666666663</c:v>
                </c:pt>
                <c:pt idx="986">
                  <c:v>23547.216666666667</c:v>
                </c:pt>
                <c:pt idx="987">
                  <c:v>23909.566666666666</c:v>
                </c:pt>
                <c:pt idx="988">
                  <c:v>24042.216666666667</c:v>
                </c:pt>
                <c:pt idx="989">
                  <c:v>23680.25</c:v>
                </c:pt>
                <c:pt idx="990">
                  <c:v>23497.200000000001</c:v>
                </c:pt>
                <c:pt idx="991">
                  <c:v>23393.733333333334</c:v>
                </c:pt>
                <c:pt idx="992">
                  <c:v>23642.816666666662</c:v>
                </c:pt>
                <c:pt idx="993">
                  <c:v>23475.05</c:v>
                </c:pt>
                <c:pt idx="994">
                  <c:v>23850.366666666665</c:v>
                </c:pt>
                <c:pt idx="995">
                  <c:v>23216.716666666667</c:v>
                </c:pt>
                <c:pt idx="996">
                  <c:v>23771.766666666666</c:v>
                </c:pt>
                <c:pt idx="997">
                  <c:v>23616.65</c:v>
                </c:pt>
                <c:pt idx="998">
                  <c:v>23462.466666666667</c:v>
                </c:pt>
                <c:pt idx="999">
                  <c:v>23689.35</c:v>
                </c:pt>
                <c:pt idx="1000">
                  <c:v>23216.55</c:v>
                </c:pt>
                <c:pt idx="1001">
                  <c:v>23407.283333333333</c:v>
                </c:pt>
                <c:pt idx="1002">
                  <c:v>23295.383333333335</c:v>
                </c:pt>
                <c:pt idx="1003">
                  <c:v>23331.15</c:v>
                </c:pt>
                <c:pt idx="1004">
                  <c:v>23725.066666666666</c:v>
                </c:pt>
                <c:pt idx="1005">
                  <c:v>23329.116666666665</c:v>
                </c:pt>
                <c:pt idx="1006">
                  <c:v>23364.766666666663</c:v>
                </c:pt>
                <c:pt idx="1007">
                  <c:v>23120.566666666666</c:v>
                </c:pt>
                <c:pt idx="1008">
                  <c:v>23315.466666666667</c:v>
                </c:pt>
                <c:pt idx="1009">
                  <c:v>23246.716666666667</c:v>
                </c:pt>
                <c:pt idx="1010">
                  <c:v>22972.05</c:v>
                </c:pt>
                <c:pt idx="1011">
                  <c:v>23325.933333333338</c:v>
                </c:pt>
                <c:pt idx="1012">
                  <c:v>23588.899999999998</c:v>
                </c:pt>
                <c:pt idx="1013">
                  <c:v>23592.1</c:v>
                </c:pt>
                <c:pt idx="1014">
                  <c:v>23420.35</c:v>
                </c:pt>
                <c:pt idx="1015">
                  <c:v>23162.266666666663</c:v>
                </c:pt>
                <c:pt idx="1016">
                  <c:v>23392.5</c:v>
                </c:pt>
                <c:pt idx="1017">
                  <c:v>23670.866666666665</c:v>
                </c:pt>
                <c:pt idx="1018">
                  <c:v>22958.75</c:v>
                </c:pt>
                <c:pt idx="1019">
                  <c:v>23498.266666666666</c:v>
                </c:pt>
                <c:pt idx="1020">
                  <c:v>21713.333333333332</c:v>
                </c:pt>
                <c:pt idx="1021">
                  <c:v>22063.166666666668</c:v>
                </c:pt>
                <c:pt idx="1022">
                  <c:v>21678.95</c:v>
                </c:pt>
                <c:pt idx="1023">
                  <c:v>21771.733333333334</c:v>
                </c:pt>
                <c:pt idx="1024">
                  <c:v>21813.033333333333</c:v>
                </c:pt>
                <c:pt idx="1025">
                  <c:v>21646.583333333332</c:v>
                </c:pt>
                <c:pt idx="1026">
                  <c:v>21621</c:v>
                </c:pt>
                <c:pt idx="1027">
                  <c:v>21763.766666666666</c:v>
                </c:pt>
                <c:pt idx="1028">
                  <c:v>21728.633333333335</c:v>
                </c:pt>
                <c:pt idx="1029">
                  <c:v>21586.650000000005</c:v>
                </c:pt>
                <c:pt idx="1030">
                  <c:v>21819.783333333333</c:v>
                </c:pt>
                <c:pt idx="1031">
                  <c:v>21431.05</c:v>
                </c:pt>
                <c:pt idx="1032">
                  <c:v>21483.416666666668</c:v>
                </c:pt>
                <c:pt idx="1033">
                  <c:v>21889.983333333334</c:v>
                </c:pt>
                <c:pt idx="1034">
                  <c:v>21338.099999999995</c:v>
                </c:pt>
                <c:pt idx="1035">
                  <c:v>21301.65</c:v>
                </c:pt>
                <c:pt idx="1036">
                  <c:v>21622.266666666666</c:v>
                </c:pt>
                <c:pt idx="1037">
                  <c:v>21554.749999999996</c:v>
                </c:pt>
                <c:pt idx="1038">
                  <c:v>21321.5</c:v>
                </c:pt>
                <c:pt idx="1039">
                  <c:v>21627.466666666667</c:v>
                </c:pt>
                <c:pt idx="1040">
                  <c:v>21709.05</c:v>
                </c:pt>
                <c:pt idx="1041">
                  <c:v>21296.166666666668</c:v>
                </c:pt>
                <c:pt idx="1042">
                  <c:v>21438.833333333332</c:v>
                </c:pt>
                <c:pt idx="1043">
                  <c:v>21453.3</c:v>
                </c:pt>
                <c:pt idx="1044">
                  <c:v>21495.933333333334</c:v>
                </c:pt>
                <c:pt idx="1045">
                  <c:v>21572.433333333334</c:v>
                </c:pt>
                <c:pt idx="1046">
                  <c:v>21557.333333333332</c:v>
                </c:pt>
                <c:pt idx="1047">
                  <c:v>21481.716666666667</c:v>
                </c:pt>
                <c:pt idx="1048">
                  <c:v>21533.533333333333</c:v>
                </c:pt>
                <c:pt idx="1049">
                  <c:v>21379.433333333334</c:v>
                </c:pt>
                <c:pt idx="1050">
                  <c:v>21063.4</c:v>
                </c:pt>
                <c:pt idx="1051">
                  <c:v>21006.183333333334</c:v>
                </c:pt>
                <c:pt idx="1052">
                  <c:v>21164.799999999999</c:v>
                </c:pt>
                <c:pt idx="1053">
                  <c:v>20619.150000000005</c:v>
                </c:pt>
                <c:pt idx="1054">
                  <c:v>21191.3</c:v>
                </c:pt>
                <c:pt idx="1055">
                  <c:v>21128.7</c:v>
                </c:pt>
                <c:pt idx="1056">
                  <c:v>21001.633333333335</c:v>
                </c:pt>
                <c:pt idx="1057">
                  <c:v>21129.899999999998</c:v>
                </c:pt>
                <c:pt idx="1058">
                  <c:v>20909.383333333335</c:v>
                </c:pt>
                <c:pt idx="1059">
                  <c:v>21111.483333333334</c:v>
                </c:pt>
                <c:pt idx="1060">
                  <c:v>21087.8</c:v>
                </c:pt>
                <c:pt idx="1061">
                  <c:v>21190.033333333329</c:v>
                </c:pt>
                <c:pt idx="1062">
                  <c:v>20995.85</c:v>
                </c:pt>
                <c:pt idx="1063">
                  <c:v>21133.366666666665</c:v>
                </c:pt>
                <c:pt idx="1064">
                  <c:v>21018.95</c:v>
                </c:pt>
                <c:pt idx="1065">
                  <c:v>20848.566666666666</c:v>
                </c:pt>
                <c:pt idx="1066">
                  <c:v>21119.8</c:v>
                </c:pt>
                <c:pt idx="1067">
                  <c:v>20924.783333333333</c:v>
                </c:pt>
                <c:pt idx="1068">
                  <c:v>20898.066666666666</c:v>
                </c:pt>
                <c:pt idx="1069">
                  <c:v>20735.283333333333</c:v>
                </c:pt>
                <c:pt idx="1070">
                  <c:v>20919.150000000001</c:v>
                </c:pt>
                <c:pt idx="1071">
                  <c:v>21174.433333333334</c:v>
                </c:pt>
                <c:pt idx="1072">
                  <c:v>20744.2</c:v>
                </c:pt>
                <c:pt idx="1073">
                  <c:v>20929.349999999999</c:v>
                </c:pt>
                <c:pt idx="1074">
                  <c:v>20974.566666666666</c:v>
                </c:pt>
                <c:pt idx="1075">
                  <c:v>20764.116666666665</c:v>
                </c:pt>
                <c:pt idx="1076">
                  <c:v>21028.933333333334</c:v>
                </c:pt>
                <c:pt idx="1077">
                  <c:v>20915.349999999999</c:v>
                </c:pt>
                <c:pt idx="1078">
                  <c:v>20645.916666666668</c:v>
                </c:pt>
                <c:pt idx="1079">
                  <c:v>20733.933333333331</c:v>
                </c:pt>
                <c:pt idx="1080">
                  <c:v>19633.716666666667</c:v>
                </c:pt>
                <c:pt idx="1081">
                  <c:v>19436.783333333336</c:v>
                </c:pt>
                <c:pt idx="1082">
                  <c:v>19300.183333333334</c:v>
                </c:pt>
                <c:pt idx="1083">
                  <c:v>19441.616666666665</c:v>
                </c:pt>
                <c:pt idx="1084">
                  <c:v>19896.933333333334</c:v>
                </c:pt>
                <c:pt idx="1085">
                  <c:v>19605.55</c:v>
                </c:pt>
                <c:pt idx="1086">
                  <c:v>19585.849999999999</c:v>
                </c:pt>
                <c:pt idx="1087">
                  <c:v>19785.5</c:v>
                </c:pt>
                <c:pt idx="1088">
                  <c:v>19533.416666666668</c:v>
                </c:pt>
                <c:pt idx="1089">
                  <c:v>19548.25</c:v>
                </c:pt>
                <c:pt idx="1090">
                  <c:v>19288.083333333332</c:v>
                </c:pt>
                <c:pt idx="1091">
                  <c:v>19860.133333333335</c:v>
                </c:pt>
                <c:pt idx="1092">
                  <c:v>19343.766666666666</c:v>
                </c:pt>
                <c:pt idx="1093">
                  <c:v>19500.066666666666</c:v>
                </c:pt>
                <c:pt idx="1094">
                  <c:v>19390.45</c:v>
                </c:pt>
                <c:pt idx="1095">
                  <c:v>19539.349999999995</c:v>
                </c:pt>
                <c:pt idx="1096">
                  <c:v>19334.383333333335</c:v>
                </c:pt>
                <c:pt idx="1097">
                  <c:v>19339.466666666667</c:v>
                </c:pt>
                <c:pt idx="1098">
                  <c:v>19348.75</c:v>
                </c:pt>
                <c:pt idx="1099">
                  <c:v>19373.266666666666</c:v>
                </c:pt>
                <c:pt idx="1100">
                  <c:v>19462.95</c:v>
                </c:pt>
                <c:pt idx="1101">
                  <c:v>19618.599999999999</c:v>
                </c:pt>
                <c:pt idx="1102">
                  <c:v>19506.616666666665</c:v>
                </c:pt>
                <c:pt idx="1103">
                  <c:v>19166.333333333332</c:v>
                </c:pt>
                <c:pt idx="1104">
                  <c:v>19545.716666666664</c:v>
                </c:pt>
                <c:pt idx="1105">
                  <c:v>19463.566666666666</c:v>
                </c:pt>
                <c:pt idx="1106">
                  <c:v>19298.116666666665</c:v>
                </c:pt>
                <c:pt idx="1107">
                  <c:v>19255.033333333333</c:v>
                </c:pt>
                <c:pt idx="1108">
                  <c:v>19231.383333333335</c:v>
                </c:pt>
                <c:pt idx="1109">
                  <c:v>19098.883333333335</c:v>
                </c:pt>
                <c:pt idx="1110">
                  <c:v>17024.116666666665</c:v>
                </c:pt>
                <c:pt idx="1111">
                  <c:v>17129.133333333335</c:v>
                </c:pt>
                <c:pt idx="1112">
                  <c:v>17010.099999999999</c:v>
                </c:pt>
                <c:pt idx="1113">
                  <c:v>17045.366666666665</c:v>
                </c:pt>
                <c:pt idx="1114">
                  <c:v>16822.849999999999</c:v>
                </c:pt>
                <c:pt idx="1115">
                  <c:v>16982.150000000001</c:v>
                </c:pt>
                <c:pt idx="1116">
                  <c:v>16959.766666666666</c:v>
                </c:pt>
                <c:pt idx="1117">
                  <c:v>16895.800000000003</c:v>
                </c:pt>
                <c:pt idx="1118">
                  <c:v>17068.283333333333</c:v>
                </c:pt>
                <c:pt idx="1119">
                  <c:v>17131.033333333336</c:v>
                </c:pt>
                <c:pt idx="1120">
                  <c:v>16905.533333333333</c:v>
                </c:pt>
                <c:pt idx="1121">
                  <c:v>17028.499999999996</c:v>
                </c:pt>
                <c:pt idx="1122">
                  <c:v>17108.916666666668</c:v>
                </c:pt>
                <c:pt idx="1123">
                  <c:v>16752.333333333332</c:v>
                </c:pt>
                <c:pt idx="1124">
                  <c:v>16701.866666666669</c:v>
                </c:pt>
                <c:pt idx="1125">
                  <c:v>16592.133333333335</c:v>
                </c:pt>
                <c:pt idx="1126">
                  <c:v>16815.766666666666</c:v>
                </c:pt>
                <c:pt idx="1127">
                  <c:v>16857.583333333332</c:v>
                </c:pt>
                <c:pt idx="1128">
                  <c:v>17086.449999999997</c:v>
                </c:pt>
                <c:pt idx="1129">
                  <c:v>16882.133333333335</c:v>
                </c:pt>
                <c:pt idx="1130">
                  <c:v>16778.2</c:v>
                </c:pt>
                <c:pt idx="1131">
                  <c:v>16761.183333333331</c:v>
                </c:pt>
                <c:pt idx="1132">
                  <c:v>16880.383333333335</c:v>
                </c:pt>
                <c:pt idx="1133">
                  <c:v>16781.533333333333</c:v>
                </c:pt>
                <c:pt idx="1134">
                  <c:v>16664.966666666667</c:v>
                </c:pt>
                <c:pt idx="1135">
                  <c:v>16857.116666666665</c:v>
                </c:pt>
                <c:pt idx="1136">
                  <c:v>16754.283333333333</c:v>
                </c:pt>
                <c:pt idx="1137">
                  <c:v>16890.116666666669</c:v>
                </c:pt>
                <c:pt idx="1138">
                  <c:v>16779.7</c:v>
                </c:pt>
                <c:pt idx="1139">
                  <c:v>16911.349999999999</c:v>
                </c:pt>
                <c:pt idx="1140">
                  <c:v>14446.166666666668</c:v>
                </c:pt>
                <c:pt idx="1141">
                  <c:v>14228.783333333333</c:v>
                </c:pt>
                <c:pt idx="1142">
                  <c:v>14342.016666666668</c:v>
                </c:pt>
                <c:pt idx="1143">
                  <c:v>14300.966666666667</c:v>
                </c:pt>
                <c:pt idx="1144">
                  <c:v>14436.300000000001</c:v>
                </c:pt>
                <c:pt idx="1145">
                  <c:v>14075.849999999999</c:v>
                </c:pt>
                <c:pt idx="1146">
                  <c:v>14333.633333333333</c:v>
                </c:pt>
                <c:pt idx="1147">
                  <c:v>14407.1</c:v>
                </c:pt>
                <c:pt idx="1148">
                  <c:v>14060.283333333333</c:v>
                </c:pt>
                <c:pt idx="1149">
                  <c:v>14379.466666666667</c:v>
                </c:pt>
                <c:pt idx="1150">
                  <c:v>14189.333333333334</c:v>
                </c:pt>
                <c:pt idx="1151">
                  <c:v>14486.266666666666</c:v>
                </c:pt>
                <c:pt idx="1152">
                  <c:v>14069.533333333331</c:v>
                </c:pt>
                <c:pt idx="1153">
                  <c:v>14369.183333333332</c:v>
                </c:pt>
                <c:pt idx="1154">
                  <c:v>14326.1</c:v>
                </c:pt>
                <c:pt idx="1155">
                  <c:v>14020.4</c:v>
                </c:pt>
                <c:pt idx="1156">
                  <c:v>14406.916666666668</c:v>
                </c:pt>
                <c:pt idx="1157">
                  <c:v>14091.233333333334</c:v>
                </c:pt>
                <c:pt idx="1158">
                  <c:v>14223.933333333332</c:v>
                </c:pt>
                <c:pt idx="1159">
                  <c:v>14339.683333333332</c:v>
                </c:pt>
                <c:pt idx="1160">
                  <c:v>14228.166666666666</c:v>
                </c:pt>
                <c:pt idx="1161">
                  <c:v>14217.450000000003</c:v>
                </c:pt>
                <c:pt idx="1162">
                  <c:v>14243.800000000001</c:v>
                </c:pt>
                <c:pt idx="1163">
                  <c:v>14307.183333333336</c:v>
                </c:pt>
                <c:pt idx="1164">
                  <c:v>14322.750000000002</c:v>
                </c:pt>
                <c:pt idx="1165">
                  <c:v>14066.533333333333</c:v>
                </c:pt>
                <c:pt idx="1166">
                  <c:v>14223.983333333334</c:v>
                </c:pt>
                <c:pt idx="1167">
                  <c:v>14260.533333333333</c:v>
                </c:pt>
                <c:pt idx="1168">
                  <c:v>14332.933333333332</c:v>
                </c:pt>
                <c:pt idx="1169">
                  <c:v>14181.233333333335</c:v>
                </c:pt>
                <c:pt idx="1170">
                  <c:v>12710.05</c:v>
                </c:pt>
                <c:pt idx="1171">
                  <c:v>12759.116666666667</c:v>
                </c:pt>
                <c:pt idx="1172">
                  <c:v>12512.099999999999</c:v>
                </c:pt>
                <c:pt idx="1173">
                  <c:v>12727.883333333333</c:v>
                </c:pt>
                <c:pt idx="1174">
                  <c:v>12532.866666666667</c:v>
                </c:pt>
                <c:pt idx="1175">
                  <c:v>12775.333333333334</c:v>
                </c:pt>
                <c:pt idx="1176">
                  <c:v>12692.016666666666</c:v>
                </c:pt>
                <c:pt idx="1177">
                  <c:v>12637.316666666668</c:v>
                </c:pt>
                <c:pt idx="1178">
                  <c:v>12732.216666666667</c:v>
                </c:pt>
                <c:pt idx="1179">
                  <c:v>12769.666666666666</c:v>
                </c:pt>
                <c:pt idx="1180">
                  <c:v>12643.833333333334</c:v>
                </c:pt>
                <c:pt idx="1181">
                  <c:v>12546.816666666668</c:v>
                </c:pt>
                <c:pt idx="1182">
                  <c:v>12655.65</c:v>
                </c:pt>
                <c:pt idx="1183">
                  <c:v>12589.15</c:v>
                </c:pt>
                <c:pt idx="1184">
                  <c:v>12737.4</c:v>
                </c:pt>
                <c:pt idx="1185">
                  <c:v>12737.266666666666</c:v>
                </c:pt>
                <c:pt idx="1186">
                  <c:v>12523.416666666664</c:v>
                </c:pt>
                <c:pt idx="1187">
                  <c:v>12810.6</c:v>
                </c:pt>
                <c:pt idx="1188">
                  <c:v>12615.133333333333</c:v>
                </c:pt>
                <c:pt idx="1189">
                  <c:v>12713.85</c:v>
                </c:pt>
                <c:pt idx="1190">
                  <c:v>12668.7</c:v>
                </c:pt>
                <c:pt idx="1191">
                  <c:v>12559.883333333333</c:v>
                </c:pt>
                <c:pt idx="1192">
                  <c:v>12512.266666666666</c:v>
                </c:pt>
                <c:pt idx="1193">
                  <c:v>12451.6</c:v>
                </c:pt>
                <c:pt idx="1194">
                  <c:v>12672.633333333333</c:v>
                </c:pt>
                <c:pt idx="1195">
                  <c:v>12579.3</c:v>
                </c:pt>
                <c:pt idx="1196">
                  <c:v>12366.6</c:v>
                </c:pt>
                <c:pt idx="1197">
                  <c:v>12611.266666666666</c:v>
                </c:pt>
                <c:pt idx="1198">
                  <c:v>12397.583333333334</c:v>
                </c:pt>
                <c:pt idx="1199">
                  <c:v>12449.35</c:v>
                </c:pt>
                <c:pt idx="1200">
                  <c:v>12083.216666666667</c:v>
                </c:pt>
                <c:pt idx="1201">
                  <c:v>12154.283333333333</c:v>
                </c:pt>
                <c:pt idx="1202">
                  <c:v>12112.550000000001</c:v>
                </c:pt>
                <c:pt idx="1203">
                  <c:v>12160.916666666666</c:v>
                </c:pt>
                <c:pt idx="1204">
                  <c:v>12090.283333333333</c:v>
                </c:pt>
                <c:pt idx="1205">
                  <c:v>12030.883333333333</c:v>
                </c:pt>
                <c:pt idx="1206">
                  <c:v>11554.033333333331</c:v>
                </c:pt>
                <c:pt idx="1207">
                  <c:v>11537.933333333332</c:v>
                </c:pt>
                <c:pt idx="1208">
                  <c:v>12061.333333333332</c:v>
                </c:pt>
                <c:pt idx="1209">
                  <c:v>11884.483333333334</c:v>
                </c:pt>
                <c:pt idx="1210">
                  <c:v>12102.916666666666</c:v>
                </c:pt>
                <c:pt idx="1211">
                  <c:v>12197.7</c:v>
                </c:pt>
                <c:pt idx="1212">
                  <c:v>12305.883333333333</c:v>
                </c:pt>
                <c:pt idx="1213">
                  <c:v>11967.816666666668</c:v>
                </c:pt>
                <c:pt idx="1214">
                  <c:v>12196.416666666666</c:v>
                </c:pt>
                <c:pt idx="1215">
                  <c:v>12006.433333333332</c:v>
                </c:pt>
                <c:pt idx="1216">
                  <c:v>12120.133333333333</c:v>
                </c:pt>
                <c:pt idx="1217">
                  <c:v>11972.1</c:v>
                </c:pt>
                <c:pt idx="1218">
                  <c:v>12045.149999999998</c:v>
                </c:pt>
                <c:pt idx="1219">
                  <c:v>12026.383333333333</c:v>
                </c:pt>
                <c:pt idx="1220">
                  <c:v>12032.566666666668</c:v>
                </c:pt>
                <c:pt idx="1221">
                  <c:v>11945.266666666666</c:v>
                </c:pt>
                <c:pt idx="1222">
                  <c:v>12221.85</c:v>
                </c:pt>
                <c:pt idx="1223">
                  <c:v>12177.516666666666</c:v>
                </c:pt>
                <c:pt idx="1224">
                  <c:v>11848.95</c:v>
                </c:pt>
                <c:pt idx="1225">
                  <c:v>12006.483333333334</c:v>
                </c:pt>
                <c:pt idx="1226">
                  <c:v>11940.266666666666</c:v>
                </c:pt>
                <c:pt idx="1227">
                  <c:v>11939.416666666666</c:v>
                </c:pt>
                <c:pt idx="1228">
                  <c:v>11934.866666666667</c:v>
                </c:pt>
                <c:pt idx="1229">
                  <c:v>12043.816666666668</c:v>
                </c:pt>
                <c:pt idx="1230">
                  <c:v>11502.966666666667</c:v>
                </c:pt>
                <c:pt idx="1231">
                  <c:v>11618.316666666668</c:v>
                </c:pt>
                <c:pt idx="1232">
                  <c:v>11507.95</c:v>
                </c:pt>
                <c:pt idx="1233">
                  <c:v>11357.733333333334</c:v>
                </c:pt>
                <c:pt idx="1234">
                  <c:v>11421.749999999998</c:v>
                </c:pt>
                <c:pt idx="1235">
                  <c:v>11481.416666666666</c:v>
                </c:pt>
                <c:pt idx="1236">
                  <c:v>11608.216666666665</c:v>
                </c:pt>
                <c:pt idx="1237">
                  <c:v>11488.666666666666</c:v>
                </c:pt>
                <c:pt idx="1238">
                  <c:v>11341.016666666666</c:v>
                </c:pt>
                <c:pt idx="1239">
                  <c:v>11513.333333333334</c:v>
                </c:pt>
                <c:pt idx="1240">
                  <c:v>11293.65</c:v>
                </c:pt>
                <c:pt idx="1241">
                  <c:v>11606.766666666666</c:v>
                </c:pt>
                <c:pt idx="1242">
                  <c:v>11465.466666666667</c:v>
                </c:pt>
                <c:pt idx="1243">
                  <c:v>11451.483333333334</c:v>
                </c:pt>
                <c:pt idx="1244">
                  <c:v>11577.533333333333</c:v>
                </c:pt>
                <c:pt idx="1245">
                  <c:v>11181.6</c:v>
                </c:pt>
                <c:pt idx="1246">
                  <c:v>11457.299999999997</c:v>
                </c:pt>
                <c:pt idx="1247">
                  <c:v>11443.566666666668</c:v>
                </c:pt>
                <c:pt idx="1248">
                  <c:v>11471.25</c:v>
                </c:pt>
                <c:pt idx="1249">
                  <c:v>11345.65</c:v>
                </c:pt>
                <c:pt idx="1250">
                  <c:v>11391.05</c:v>
                </c:pt>
                <c:pt idx="1251">
                  <c:v>11360.833333333334</c:v>
                </c:pt>
                <c:pt idx="1252">
                  <c:v>11577.283333333333</c:v>
                </c:pt>
                <c:pt idx="1253">
                  <c:v>11367.766666666666</c:v>
                </c:pt>
                <c:pt idx="1254">
                  <c:v>11143.25</c:v>
                </c:pt>
                <c:pt idx="1255">
                  <c:v>11400.816666666668</c:v>
                </c:pt>
                <c:pt idx="1256">
                  <c:v>11303.75</c:v>
                </c:pt>
                <c:pt idx="1257">
                  <c:v>11271.366666666667</c:v>
                </c:pt>
                <c:pt idx="1258">
                  <c:v>11222.733333333334</c:v>
                </c:pt>
                <c:pt idx="1259">
                  <c:v>11366.8</c:v>
                </c:pt>
                <c:pt idx="1260">
                  <c:v>10209.549999999999</c:v>
                </c:pt>
                <c:pt idx="1261">
                  <c:v>10601.016666666666</c:v>
                </c:pt>
                <c:pt idx="1262">
                  <c:v>10276.549999999999</c:v>
                </c:pt>
                <c:pt idx="1263">
                  <c:v>10498.216666666667</c:v>
                </c:pt>
                <c:pt idx="1264">
                  <c:v>10359.216666666667</c:v>
                </c:pt>
                <c:pt idx="1265">
                  <c:v>10497.166666666664</c:v>
                </c:pt>
                <c:pt idx="1266">
                  <c:v>10239.950000000001</c:v>
                </c:pt>
                <c:pt idx="1267">
                  <c:v>10265.116666666667</c:v>
                </c:pt>
                <c:pt idx="1268">
                  <c:v>10029.116666666667</c:v>
                </c:pt>
                <c:pt idx="1269">
                  <c:v>10475.216666666667</c:v>
                </c:pt>
                <c:pt idx="1270">
                  <c:v>10311.383333333333</c:v>
                </c:pt>
                <c:pt idx="1271">
                  <c:v>10601.35</c:v>
                </c:pt>
                <c:pt idx="1272">
                  <c:v>10427.15</c:v>
                </c:pt>
                <c:pt idx="1273">
                  <c:v>10460.6</c:v>
                </c:pt>
                <c:pt idx="1274">
                  <c:v>10350.1</c:v>
                </c:pt>
                <c:pt idx="1275">
                  <c:v>10241.6</c:v>
                </c:pt>
                <c:pt idx="1276">
                  <c:v>10316.85</c:v>
                </c:pt>
                <c:pt idx="1277">
                  <c:v>10235.633333333333</c:v>
                </c:pt>
                <c:pt idx="1278">
                  <c:v>10433.200000000001</c:v>
                </c:pt>
                <c:pt idx="1279">
                  <c:v>10365.166666666666</c:v>
                </c:pt>
                <c:pt idx="1280">
                  <c:v>10365.266666666666</c:v>
                </c:pt>
                <c:pt idx="1281">
                  <c:v>10300.283333333333</c:v>
                </c:pt>
                <c:pt idx="1282">
                  <c:v>10308.633333333333</c:v>
                </c:pt>
                <c:pt idx="1283">
                  <c:v>10419.966666666667</c:v>
                </c:pt>
                <c:pt idx="1284">
                  <c:v>10380.183333333332</c:v>
                </c:pt>
                <c:pt idx="1285">
                  <c:v>10424.266666666666</c:v>
                </c:pt>
                <c:pt idx="1286">
                  <c:v>10287.366666666667</c:v>
                </c:pt>
                <c:pt idx="1287">
                  <c:v>10527.066666666668</c:v>
                </c:pt>
                <c:pt idx="1288">
                  <c:v>10315.283333333333</c:v>
                </c:pt>
                <c:pt idx="1289">
                  <c:v>10306.583333333334</c:v>
                </c:pt>
                <c:pt idx="1290">
                  <c:v>10107.483333333334</c:v>
                </c:pt>
                <c:pt idx="1291">
                  <c:v>10358.766666666665</c:v>
                </c:pt>
                <c:pt idx="1292">
                  <c:v>9920.6166666666668</c:v>
                </c:pt>
                <c:pt idx="1293">
                  <c:v>10240.466666666667</c:v>
                </c:pt>
                <c:pt idx="1294">
                  <c:v>10190.616666666667</c:v>
                </c:pt>
                <c:pt idx="1295">
                  <c:v>9662.5833333333339</c:v>
                </c:pt>
                <c:pt idx="1296">
                  <c:v>10247.4</c:v>
                </c:pt>
                <c:pt idx="1297">
                  <c:v>10000.85</c:v>
                </c:pt>
                <c:pt idx="1298">
                  <c:v>10164.1</c:v>
                </c:pt>
                <c:pt idx="1299">
                  <c:v>9990.2333333333336</c:v>
                </c:pt>
                <c:pt idx="1300">
                  <c:v>10120.950000000003</c:v>
                </c:pt>
                <c:pt idx="1301">
                  <c:v>10145.033333333333</c:v>
                </c:pt>
                <c:pt idx="1302">
                  <c:v>10173.450000000001</c:v>
                </c:pt>
                <c:pt idx="1303">
                  <c:v>9995.4666666666672</c:v>
                </c:pt>
                <c:pt idx="1304">
                  <c:v>10072.200000000001</c:v>
                </c:pt>
                <c:pt idx="1305">
                  <c:v>10208.933333333332</c:v>
                </c:pt>
                <c:pt idx="1306">
                  <c:v>10090.066666666668</c:v>
                </c:pt>
                <c:pt idx="1307">
                  <c:v>10491.766666666666</c:v>
                </c:pt>
                <c:pt idx="1308">
                  <c:v>10085.783333333333</c:v>
                </c:pt>
                <c:pt idx="1309">
                  <c:v>10257.9</c:v>
                </c:pt>
                <c:pt idx="1310">
                  <c:v>10085.433333333332</c:v>
                </c:pt>
                <c:pt idx="1311">
                  <c:v>10106.816666666668</c:v>
                </c:pt>
                <c:pt idx="1312">
                  <c:v>10057.15</c:v>
                </c:pt>
                <c:pt idx="1313">
                  <c:v>10068.166666666666</c:v>
                </c:pt>
                <c:pt idx="1314">
                  <c:v>10244.049999999999</c:v>
                </c:pt>
                <c:pt idx="1315">
                  <c:v>10091.383333333333</c:v>
                </c:pt>
                <c:pt idx="1316">
                  <c:v>9881.4166666666661</c:v>
                </c:pt>
                <c:pt idx="1317">
                  <c:v>9922.0499999999993</c:v>
                </c:pt>
                <c:pt idx="1318">
                  <c:v>9950.6166666666668</c:v>
                </c:pt>
                <c:pt idx="1319">
                  <c:v>9905.2333333333336</c:v>
                </c:pt>
                <c:pt idx="1320">
                  <c:v>9448.5833333333339</c:v>
                </c:pt>
                <c:pt idx="1321">
                  <c:v>9628.7666666666646</c:v>
                </c:pt>
                <c:pt idx="1322">
                  <c:v>9474.1666666666661</c:v>
                </c:pt>
                <c:pt idx="1323">
                  <c:v>9475.0499999999993</c:v>
                </c:pt>
                <c:pt idx="1324">
                  <c:v>9502.4166666666661</c:v>
                </c:pt>
                <c:pt idx="1325">
                  <c:v>9366.1666666666661</c:v>
                </c:pt>
                <c:pt idx="1326">
                  <c:v>9430.2999999999993</c:v>
                </c:pt>
                <c:pt idx="1327">
                  <c:v>9370.5</c:v>
                </c:pt>
                <c:pt idx="1328">
                  <c:v>9427.6499999999978</c:v>
                </c:pt>
                <c:pt idx="1329">
                  <c:v>9345.1666666666661</c:v>
                </c:pt>
                <c:pt idx="1330">
                  <c:v>9471.35</c:v>
                </c:pt>
                <c:pt idx="1331">
                  <c:v>9323.0333333333347</c:v>
                </c:pt>
                <c:pt idx="1332">
                  <c:v>9558.9666666666672</c:v>
                </c:pt>
                <c:pt idx="1333">
                  <c:v>9613.6666666666661</c:v>
                </c:pt>
                <c:pt idx="1334">
                  <c:v>9367.6166666666668</c:v>
                </c:pt>
                <c:pt idx="1335">
                  <c:v>9346.75</c:v>
                </c:pt>
                <c:pt idx="1336">
                  <c:v>9316.0166666666664</c:v>
                </c:pt>
                <c:pt idx="1337">
                  <c:v>9360.9</c:v>
                </c:pt>
                <c:pt idx="1338">
                  <c:v>9348.7999999999993</c:v>
                </c:pt>
                <c:pt idx="1339">
                  <c:v>9361.5499999999993</c:v>
                </c:pt>
                <c:pt idx="1340">
                  <c:v>9236.616666666665</c:v>
                </c:pt>
                <c:pt idx="1341">
                  <c:v>9408.4500000000025</c:v>
                </c:pt>
                <c:pt idx="1342">
                  <c:v>9312.5333333333328</c:v>
                </c:pt>
                <c:pt idx="1343">
                  <c:v>9385.35</c:v>
                </c:pt>
                <c:pt idx="1344">
                  <c:v>9434.3833333333332</c:v>
                </c:pt>
                <c:pt idx="1345">
                  <c:v>9365.0333333333328</c:v>
                </c:pt>
                <c:pt idx="1346">
                  <c:v>9344.5499999999993</c:v>
                </c:pt>
                <c:pt idx="1347">
                  <c:v>9285.7999999999993</c:v>
                </c:pt>
                <c:pt idx="1348">
                  <c:v>9310.9</c:v>
                </c:pt>
                <c:pt idx="1349">
                  <c:v>9310.2166666666672</c:v>
                </c:pt>
                <c:pt idx="1350">
                  <c:v>8190.05</c:v>
                </c:pt>
                <c:pt idx="1351">
                  <c:v>8221.2166666666653</c:v>
                </c:pt>
                <c:pt idx="1352">
                  <c:v>8248.9</c:v>
                </c:pt>
                <c:pt idx="1353">
                  <c:v>8331.4</c:v>
                </c:pt>
                <c:pt idx="1354">
                  <c:v>8150.0666666666666</c:v>
                </c:pt>
                <c:pt idx="1355">
                  <c:v>8100.4833333333336</c:v>
                </c:pt>
                <c:pt idx="1356">
                  <c:v>8022.8</c:v>
                </c:pt>
                <c:pt idx="1357">
                  <c:v>8287.5666666666675</c:v>
                </c:pt>
                <c:pt idx="1358">
                  <c:v>8150.0333333333319</c:v>
                </c:pt>
                <c:pt idx="1359">
                  <c:v>8246.8166666666675</c:v>
                </c:pt>
                <c:pt idx="1360">
                  <c:v>8171.4999999999991</c:v>
                </c:pt>
                <c:pt idx="1361">
                  <c:v>8390.0166666666664</c:v>
                </c:pt>
                <c:pt idx="1362">
                  <c:v>8354.8666666666668</c:v>
                </c:pt>
                <c:pt idx="1363">
                  <c:v>8208.5333333333328</c:v>
                </c:pt>
                <c:pt idx="1364">
                  <c:v>7987.0499999999993</c:v>
                </c:pt>
                <c:pt idx="1365">
                  <c:v>8288.0333333333328</c:v>
                </c:pt>
                <c:pt idx="1366">
                  <c:v>8111.3333333333321</c:v>
                </c:pt>
                <c:pt idx="1367">
                  <c:v>8075.3</c:v>
                </c:pt>
                <c:pt idx="1368">
                  <c:v>8139.6666666666661</c:v>
                </c:pt>
                <c:pt idx="1369">
                  <c:v>8293.85</c:v>
                </c:pt>
                <c:pt idx="1370">
                  <c:v>8163.8</c:v>
                </c:pt>
                <c:pt idx="1371">
                  <c:v>8157.5999999999995</c:v>
                </c:pt>
                <c:pt idx="1372">
                  <c:v>8108.3000000000011</c:v>
                </c:pt>
                <c:pt idx="1373">
                  <c:v>8139.166666666667</c:v>
                </c:pt>
                <c:pt idx="1374">
                  <c:v>8179.6333333333332</c:v>
                </c:pt>
                <c:pt idx="1375">
                  <c:v>8181.4166666666661</c:v>
                </c:pt>
                <c:pt idx="1376">
                  <c:v>8046.8499999999995</c:v>
                </c:pt>
                <c:pt idx="1377">
                  <c:v>8026.4833333333345</c:v>
                </c:pt>
                <c:pt idx="1378">
                  <c:v>8238.9666666666653</c:v>
                </c:pt>
                <c:pt idx="1379">
                  <c:v>8154.583333333333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B-4A81-8566-4F5CA787E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92552"/>
        <c:axId val="842492944"/>
      </c:scatterChart>
      <c:valAx>
        <c:axId val="84249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2492944"/>
        <c:crosses val="autoZero"/>
        <c:crossBetween val="midCat"/>
      </c:valAx>
      <c:valAx>
        <c:axId val="8424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count rate (cpm)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249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3359958021011"/>
          <c:y val="8.2539682539682538E-2"/>
          <c:w val="0.8366074704428148"/>
          <c:h val="0.820941882264716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'ajuste expo SOLVER Ct netas'!$K$3</c:f>
              <c:strCache>
                <c:ptCount val="1"/>
                <c:pt idx="0">
                  <c:v>ct muestra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6085926664406285"/>
                  <c:y val="-0.55119585051868514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'ajuste expo SOLVER Ct netas'!$J$4:$J$1383</c:f>
              <c:numCache>
                <c:formatCode>General</c:formatCode>
                <c:ptCount val="1380"/>
                <c:pt idx="0">
                  <c:v>0</c:v>
                </c:pt>
                <c:pt idx="1">
                  <c:v>4.652777781302575E-3</c:v>
                </c:pt>
                <c:pt idx="2">
                  <c:v>9.2824074090458453E-3</c:v>
                </c:pt>
                <c:pt idx="3">
                  <c:v>1.393518519034842E-2</c:v>
                </c:pt>
                <c:pt idx="4">
                  <c:v>1.8576388887595385E-2</c:v>
                </c:pt>
                <c:pt idx="5">
                  <c:v>2.322916666889796E-2</c:v>
                </c:pt>
                <c:pt idx="6">
                  <c:v>2.7870370373420883E-2</c:v>
                </c:pt>
                <c:pt idx="7">
                  <c:v>3.2500000001164153E-2</c:v>
                </c:pt>
                <c:pt idx="8">
                  <c:v>3.7152777782466728E-2</c:v>
                </c:pt>
                <c:pt idx="9">
                  <c:v>4.1793981479713693E-2</c:v>
                </c:pt>
                <c:pt idx="10">
                  <c:v>4.6446759261016268E-2</c:v>
                </c:pt>
                <c:pt idx="11">
                  <c:v>5.1087962965539191E-2</c:v>
                </c:pt>
                <c:pt idx="12">
                  <c:v>5.5729166670062114E-2</c:v>
                </c:pt>
                <c:pt idx="13">
                  <c:v>6.0370370374585036E-2</c:v>
                </c:pt>
                <c:pt idx="14">
                  <c:v>6.2673611115314998E-2</c:v>
                </c:pt>
                <c:pt idx="15">
                  <c:v>6.9664351853134576E-2</c:v>
                </c:pt>
                <c:pt idx="16">
                  <c:v>7.4317129634437151E-2</c:v>
                </c:pt>
                <c:pt idx="17">
                  <c:v>7.660879629838746E-2</c:v>
                </c:pt>
                <c:pt idx="18">
                  <c:v>8.3599537036207039E-2</c:v>
                </c:pt>
                <c:pt idx="19">
                  <c:v>8.8240740740729962E-2</c:v>
                </c:pt>
                <c:pt idx="20">
                  <c:v>9.2881944445252884E-2</c:v>
                </c:pt>
                <c:pt idx="21">
                  <c:v>9.7534722226555459E-2</c:v>
                </c:pt>
                <c:pt idx="22">
                  <c:v>0.10215277777751908</c:v>
                </c:pt>
                <c:pt idx="23">
                  <c:v>0.10680555555882165</c:v>
                </c:pt>
                <c:pt idx="24">
                  <c:v>0.11144675926334457</c:v>
                </c:pt>
                <c:pt idx="25">
                  <c:v>0.1160879629678675</c:v>
                </c:pt>
                <c:pt idx="26">
                  <c:v>0.12072916666511446</c:v>
                </c:pt>
                <c:pt idx="27">
                  <c:v>0.12538194444641704</c:v>
                </c:pt>
                <c:pt idx="28">
                  <c:v>0.13001157407416031</c:v>
                </c:pt>
                <c:pt idx="29">
                  <c:v>0.13465277777868323</c:v>
                </c:pt>
                <c:pt idx="30">
                  <c:v>0.36159722222510027</c:v>
                </c:pt>
                <c:pt idx="31">
                  <c:v>0.36622685185284354</c:v>
                </c:pt>
                <c:pt idx="32">
                  <c:v>0.37087962963414611</c:v>
                </c:pt>
                <c:pt idx="33">
                  <c:v>0.37552083333866904</c:v>
                </c:pt>
                <c:pt idx="34">
                  <c:v>0.380162037035916</c:v>
                </c:pt>
                <c:pt idx="35">
                  <c:v>0.38480324074043892</c:v>
                </c:pt>
                <c:pt idx="36">
                  <c:v>0.3894560185217415</c:v>
                </c:pt>
                <c:pt idx="37">
                  <c:v>0.39408564814948477</c:v>
                </c:pt>
                <c:pt idx="38">
                  <c:v>0.39873842593078734</c:v>
                </c:pt>
                <c:pt idx="39">
                  <c:v>0.40339120370481396</c:v>
                </c:pt>
                <c:pt idx="40">
                  <c:v>0.40803240740933688</c:v>
                </c:pt>
                <c:pt idx="41">
                  <c:v>0.41267361111385981</c:v>
                </c:pt>
                <c:pt idx="42">
                  <c:v>0.41731481481838273</c:v>
                </c:pt>
                <c:pt idx="43">
                  <c:v>0.42195601852290565</c:v>
                </c:pt>
                <c:pt idx="44">
                  <c:v>0.42424768518685596</c:v>
                </c:pt>
                <c:pt idx="45">
                  <c:v>0.43125000000145519</c:v>
                </c:pt>
                <c:pt idx="46">
                  <c:v>0.43590277778275777</c:v>
                </c:pt>
                <c:pt idx="47">
                  <c:v>0.43819444444670808</c:v>
                </c:pt>
                <c:pt idx="48">
                  <c:v>0.44518518518452765</c:v>
                </c:pt>
                <c:pt idx="49">
                  <c:v>0.44982638888905058</c:v>
                </c:pt>
                <c:pt idx="50">
                  <c:v>0.4544675925935735</c:v>
                </c:pt>
                <c:pt idx="51">
                  <c:v>0.45910879629809642</c:v>
                </c:pt>
                <c:pt idx="52">
                  <c:v>0.46375000000261934</c:v>
                </c:pt>
                <c:pt idx="53">
                  <c:v>0.46840277777664596</c:v>
                </c:pt>
                <c:pt idx="54">
                  <c:v>0.47304398148116888</c:v>
                </c:pt>
                <c:pt idx="55">
                  <c:v>0.47769675926247146</c:v>
                </c:pt>
                <c:pt idx="56">
                  <c:v>0.48233796296699438</c:v>
                </c:pt>
                <c:pt idx="57">
                  <c:v>0.48697916667151731</c:v>
                </c:pt>
                <c:pt idx="58">
                  <c:v>0.49162037036876427</c:v>
                </c:pt>
                <c:pt idx="59">
                  <c:v>0.49626157407328719</c:v>
                </c:pt>
                <c:pt idx="60">
                  <c:v>0.97567129629896954</c:v>
                </c:pt>
                <c:pt idx="61">
                  <c:v>0.98053240741137415</c:v>
                </c:pt>
                <c:pt idx="62">
                  <c:v>0.98539351852377877</c:v>
                </c:pt>
                <c:pt idx="63">
                  <c:v>0.98956018518947531</c:v>
                </c:pt>
                <c:pt idx="64">
                  <c:v>0.99442129629460396</c:v>
                </c:pt>
                <c:pt idx="65">
                  <c:v>0.99928240740700858</c:v>
                </c:pt>
                <c:pt idx="66">
                  <c:v>1.0041435185194132</c:v>
                </c:pt>
                <c:pt idx="67">
                  <c:v>1.0083101851851097</c:v>
                </c:pt>
                <c:pt idx="68">
                  <c:v>1.0131712962975143</c:v>
                </c:pt>
                <c:pt idx="69">
                  <c:v>1.018032407409919</c:v>
                </c:pt>
                <c:pt idx="70">
                  <c:v>1.0221990740756155</c:v>
                </c:pt>
                <c:pt idx="71">
                  <c:v>1.0270601851880201</c:v>
                </c:pt>
                <c:pt idx="72">
                  <c:v>1.0319212963004247</c:v>
                </c:pt>
                <c:pt idx="73">
                  <c:v>1.0360879629661213</c:v>
                </c:pt>
                <c:pt idx="74">
                  <c:v>1.0388657407456776</c:v>
                </c:pt>
                <c:pt idx="75">
                  <c:v>1.0458101851836545</c:v>
                </c:pt>
                <c:pt idx="76">
                  <c:v>1.049976851856627</c:v>
                </c:pt>
                <c:pt idx="77">
                  <c:v>1.0527546296289074</c:v>
                </c:pt>
                <c:pt idx="78">
                  <c:v>1.0596990740741603</c:v>
                </c:pt>
                <c:pt idx="79">
                  <c:v>1.0638657407398568</c:v>
                </c:pt>
                <c:pt idx="80">
                  <c:v>1.0687268518522615</c:v>
                </c:pt>
                <c:pt idx="81">
                  <c:v>1.0735879629646661</c:v>
                </c:pt>
                <c:pt idx="82">
                  <c:v>1.0784490740770707</c:v>
                </c:pt>
                <c:pt idx="83">
                  <c:v>1.0826157407427672</c:v>
                </c:pt>
                <c:pt idx="84">
                  <c:v>1.0874768518551718</c:v>
                </c:pt>
                <c:pt idx="85">
                  <c:v>1.0923379629675765</c:v>
                </c:pt>
                <c:pt idx="86">
                  <c:v>1.096504629633273</c:v>
                </c:pt>
                <c:pt idx="87">
                  <c:v>1.1013657407456776</c:v>
                </c:pt>
                <c:pt idx="88">
                  <c:v>1.1062268518508063</c:v>
                </c:pt>
                <c:pt idx="89">
                  <c:v>1.1103935185237788</c:v>
                </c:pt>
                <c:pt idx="90">
                  <c:v>4.0458333333372138</c:v>
                </c:pt>
                <c:pt idx="91">
                  <c:v>4.0504513888881775</c:v>
                </c:pt>
                <c:pt idx="92">
                  <c:v>4.0550810185231967</c:v>
                </c:pt>
                <c:pt idx="93">
                  <c:v>4.0596990740741603</c:v>
                </c:pt>
                <c:pt idx="94">
                  <c:v>4.0643402777786832</c:v>
                </c:pt>
                <c:pt idx="95">
                  <c:v>4.0689814814832062</c:v>
                </c:pt>
                <c:pt idx="96">
                  <c:v>4.0736226851877291</c:v>
                </c:pt>
                <c:pt idx="97">
                  <c:v>4.0782523148154723</c:v>
                </c:pt>
                <c:pt idx="98">
                  <c:v>4.0828935185199953</c:v>
                </c:pt>
                <c:pt idx="99">
                  <c:v>4.0875347222245182</c:v>
                </c:pt>
                <c:pt idx="100">
                  <c:v>4.0921759259290411</c:v>
                </c:pt>
                <c:pt idx="101">
                  <c:v>4.096817129633564</c:v>
                </c:pt>
                <c:pt idx="102">
                  <c:v>4.1014467592613073</c:v>
                </c:pt>
                <c:pt idx="103">
                  <c:v>4.1060879629658302</c:v>
                </c:pt>
                <c:pt idx="104">
                  <c:v>4.1083796296297805</c:v>
                </c:pt>
                <c:pt idx="105">
                  <c:v>4.1153587962980964</c:v>
                </c:pt>
                <c:pt idx="106">
                  <c:v>4.1200000000026193</c:v>
                </c:pt>
                <c:pt idx="107">
                  <c:v>4.122280092597066</c:v>
                </c:pt>
                <c:pt idx="108">
                  <c:v>4.1292708333348855</c:v>
                </c:pt>
                <c:pt idx="109">
                  <c:v>4.1339004629626288</c:v>
                </c:pt>
                <c:pt idx="110">
                  <c:v>4.1385416666671517</c:v>
                </c:pt>
                <c:pt idx="111">
                  <c:v>4.1431828703716747</c:v>
                </c:pt>
                <c:pt idx="112">
                  <c:v>4.1478240740761976</c:v>
                </c:pt>
                <c:pt idx="113">
                  <c:v>4.1524652777807205</c:v>
                </c:pt>
                <c:pt idx="114">
                  <c:v>4.1571064814852434</c:v>
                </c:pt>
                <c:pt idx="115">
                  <c:v>4.1617476851897663</c:v>
                </c:pt>
                <c:pt idx="116">
                  <c:v>4.1663773148175096</c:v>
                </c:pt>
                <c:pt idx="117">
                  <c:v>4.1710185185220325</c:v>
                </c:pt>
                <c:pt idx="118">
                  <c:v>4.1756597222265555</c:v>
                </c:pt>
                <c:pt idx="119">
                  <c:v>4.1803009259310784</c:v>
                </c:pt>
                <c:pt idx="120">
                  <c:v>4.3931597222253913</c:v>
                </c:pt>
                <c:pt idx="121">
                  <c:v>4.3978009259299142</c:v>
                </c:pt>
                <c:pt idx="122">
                  <c:v>4.4024305555576575</c:v>
                </c:pt>
                <c:pt idx="123">
                  <c:v>4.4070717592621804</c:v>
                </c:pt>
                <c:pt idx="124">
                  <c:v>4.4117129629667033</c:v>
                </c:pt>
                <c:pt idx="125">
                  <c:v>4.4163541666712263</c:v>
                </c:pt>
                <c:pt idx="126">
                  <c:v>4.4209837962989695</c:v>
                </c:pt>
                <c:pt idx="127">
                  <c:v>4.4256250000034925</c:v>
                </c:pt>
                <c:pt idx="128">
                  <c:v>4.4302777777775191</c:v>
                </c:pt>
                <c:pt idx="129">
                  <c:v>4.4349074074125383</c:v>
                </c:pt>
                <c:pt idx="130">
                  <c:v>4.4395486111097853</c:v>
                </c:pt>
                <c:pt idx="131">
                  <c:v>4.4441898148143082</c:v>
                </c:pt>
                <c:pt idx="132">
                  <c:v>4.4488194444493274</c:v>
                </c:pt>
                <c:pt idx="133">
                  <c:v>4.4534606481465744</c:v>
                </c:pt>
                <c:pt idx="134">
                  <c:v>4.4557523148178007</c:v>
                </c:pt>
                <c:pt idx="135">
                  <c:v>4.4627199074093369</c:v>
                </c:pt>
                <c:pt idx="136">
                  <c:v>4.4673611111138598</c:v>
                </c:pt>
                <c:pt idx="137">
                  <c:v>4.4696412037083064</c:v>
                </c:pt>
                <c:pt idx="138">
                  <c:v>4.4766203703693463</c:v>
                </c:pt>
                <c:pt idx="139">
                  <c:v>4.4812731481506489</c:v>
                </c:pt>
                <c:pt idx="140">
                  <c:v>4.4859143518551718</c:v>
                </c:pt>
                <c:pt idx="141">
                  <c:v>4.4905555555596948</c:v>
                </c:pt>
                <c:pt idx="142">
                  <c:v>4.4951967592642177</c:v>
                </c:pt>
                <c:pt idx="143">
                  <c:v>4.499826388891961</c:v>
                </c:pt>
                <c:pt idx="144">
                  <c:v>4.5044675925964839</c:v>
                </c:pt>
                <c:pt idx="145">
                  <c:v>4.5091087963010068</c:v>
                </c:pt>
                <c:pt idx="146">
                  <c:v>4.5137384259287501</c:v>
                </c:pt>
                <c:pt idx="147">
                  <c:v>4.518379629633273</c:v>
                </c:pt>
                <c:pt idx="148">
                  <c:v>4.5230092592610163</c:v>
                </c:pt>
                <c:pt idx="149">
                  <c:v>4.5276504629655392</c:v>
                </c:pt>
                <c:pt idx="150">
                  <c:v>5.1108680555553292</c:v>
                </c:pt>
                <c:pt idx="151">
                  <c:v>5.1155092592598521</c:v>
                </c:pt>
                <c:pt idx="152">
                  <c:v>5.120150462964375</c:v>
                </c:pt>
                <c:pt idx="153">
                  <c:v>5.124791666668898</c:v>
                </c:pt>
                <c:pt idx="154">
                  <c:v>5.1294328703734209</c:v>
                </c:pt>
                <c:pt idx="155">
                  <c:v>5.1340625000011642</c:v>
                </c:pt>
                <c:pt idx="156">
                  <c:v>5.1386805555594037</c:v>
                </c:pt>
                <c:pt idx="157">
                  <c:v>5.1433217592639267</c:v>
                </c:pt>
                <c:pt idx="158">
                  <c:v>5.1479513888916699</c:v>
                </c:pt>
                <c:pt idx="159">
                  <c:v>5.1525925925961928</c:v>
                </c:pt>
                <c:pt idx="160">
                  <c:v>5.1572222222239361</c:v>
                </c:pt>
                <c:pt idx="161">
                  <c:v>5.161863425928459</c:v>
                </c:pt>
                <c:pt idx="162">
                  <c:v>5.1664930555562023</c:v>
                </c:pt>
                <c:pt idx="163">
                  <c:v>5.1711342592607252</c:v>
                </c:pt>
                <c:pt idx="164">
                  <c:v>5.1734259259246755</c:v>
                </c:pt>
                <c:pt idx="165">
                  <c:v>5.1804050925929914</c:v>
                </c:pt>
                <c:pt idx="166">
                  <c:v>5.1850462962975143</c:v>
                </c:pt>
                <c:pt idx="167">
                  <c:v>5.187326388891961</c:v>
                </c:pt>
                <c:pt idx="168">
                  <c:v>5.1943055555602768</c:v>
                </c:pt>
                <c:pt idx="169">
                  <c:v>5.1989467592575238</c:v>
                </c:pt>
                <c:pt idx="170">
                  <c:v>5.2035879629620467</c:v>
                </c:pt>
                <c:pt idx="171">
                  <c:v>5.208217592597066</c:v>
                </c:pt>
                <c:pt idx="172">
                  <c:v>5.2128472222248092</c:v>
                </c:pt>
                <c:pt idx="173">
                  <c:v>5.2174768518525525</c:v>
                </c:pt>
                <c:pt idx="174">
                  <c:v>5.2221180555570754</c:v>
                </c:pt>
                <c:pt idx="175">
                  <c:v>5.2267476851848187</c:v>
                </c:pt>
                <c:pt idx="176">
                  <c:v>5.2313888888893416</c:v>
                </c:pt>
                <c:pt idx="177">
                  <c:v>5.2360185185170849</c:v>
                </c:pt>
                <c:pt idx="178">
                  <c:v>5.2406597222216078</c:v>
                </c:pt>
                <c:pt idx="179">
                  <c:v>5.245289351856627</c:v>
                </c:pt>
                <c:pt idx="180">
                  <c:v>5.2842361111106584</c:v>
                </c:pt>
                <c:pt idx="181">
                  <c:v>5.2888773148151813</c:v>
                </c:pt>
                <c:pt idx="182">
                  <c:v>5.2935185185197042</c:v>
                </c:pt>
                <c:pt idx="183">
                  <c:v>5.2981481481474475</c:v>
                </c:pt>
                <c:pt idx="184">
                  <c:v>5.3027777777824667</c:v>
                </c:pt>
                <c:pt idx="185">
                  <c:v>5.3074189814797137</c:v>
                </c:pt>
                <c:pt idx="186">
                  <c:v>5.3120601851842366</c:v>
                </c:pt>
                <c:pt idx="187">
                  <c:v>5.3167013888887595</c:v>
                </c:pt>
                <c:pt idx="188">
                  <c:v>5.3213425925932825</c:v>
                </c:pt>
                <c:pt idx="189">
                  <c:v>5.3259837962978054</c:v>
                </c:pt>
                <c:pt idx="190">
                  <c:v>5.3306250000023283</c:v>
                </c:pt>
                <c:pt idx="191">
                  <c:v>5.3352546296300716</c:v>
                </c:pt>
                <c:pt idx="192">
                  <c:v>5.3398958333345945</c:v>
                </c:pt>
                <c:pt idx="193">
                  <c:v>5.3445370370391174</c:v>
                </c:pt>
                <c:pt idx="194">
                  <c:v>5.3468287037030677</c:v>
                </c:pt>
                <c:pt idx="195">
                  <c:v>5.3538078703713836</c:v>
                </c:pt>
                <c:pt idx="196">
                  <c:v>5.3584490740759065</c:v>
                </c:pt>
                <c:pt idx="197">
                  <c:v>5.3607407407398568</c:v>
                </c:pt>
                <c:pt idx="198">
                  <c:v>5.367708333338669</c:v>
                </c:pt>
                <c:pt idx="199">
                  <c:v>5.372349537035916</c:v>
                </c:pt>
                <c:pt idx="200">
                  <c:v>5.3769907407404389</c:v>
                </c:pt>
                <c:pt idx="201">
                  <c:v>5.3816319444449618</c:v>
                </c:pt>
                <c:pt idx="202">
                  <c:v>5.3862500000032014</c:v>
                </c:pt>
                <c:pt idx="203">
                  <c:v>5.3908912037077243</c:v>
                </c:pt>
                <c:pt idx="204">
                  <c:v>5.3955208333354676</c:v>
                </c:pt>
                <c:pt idx="205">
                  <c:v>5.4001620370399905</c:v>
                </c:pt>
                <c:pt idx="206">
                  <c:v>5.4048032407445135</c:v>
                </c:pt>
                <c:pt idx="207">
                  <c:v>5.4094328703722567</c:v>
                </c:pt>
                <c:pt idx="208">
                  <c:v>5.4140625</c:v>
                </c:pt>
                <c:pt idx="209">
                  <c:v>5.4187037037045229</c:v>
                </c:pt>
                <c:pt idx="210">
                  <c:v>5.9824768518519704</c:v>
                </c:pt>
                <c:pt idx="211">
                  <c:v>5.9871064814797137</c:v>
                </c:pt>
                <c:pt idx="212">
                  <c:v>5.9917476851842366</c:v>
                </c:pt>
                <c:pt idx="213">
                  <c:v>5.9963773148192558</c:v>
                </c:pt>
                <c:pt idx="214">
                  <c:v>6.0010185185237788</c:v>
                </c:pt>
                <c:pt idx="215">
                  <c:v>6.005648148151522</c:v>
                </c:pt>
                <c:pt idx="216">
                  <c:v>6.0102777777792653</c:v>
                </c:pt>
                <c:pt idx="217">
                  <c:v>6.0149074074070086</c:v>
                </c:pt>
                <c:pt idx="218">
                  <c:v>6.0195370370420278</c:v>
                </c:pt>
                <c:pt idx="219">
                  <c:v>6.0241666666697711</c:v>
                </c:pt>
                <c:pt idx="220">
                  <c:v>6.0287962962975143</c:v>
                </c:pt>
                <c:pt idx="221">
                  <c:v>6.0334375000020373</c:v>
                </c:pt>
                <c:pt idx="222">
                  <c:v>6.0380671296297805</c:v>
                </c:pt>
                <c:pt idx="223">
                  <c:v>6.0426967592575238</c:v>
                </c:pt>
                <c:pt idx="224">
                  <c:v>6.0449999999982538</c:v>
                </c:pt>
                <c:pt idx="225">
                  <c:v>6.052037037035916</c:v>
                </c:pt>
                <c:pt idx="226">
                  <c:v>6.0566203703710926</c:v>
                </c:pt>
                <c:pt idx="227">
                  <c:v>6.0589120370423188</c:v>
                </c:pt>
                <c:pt idx="228">
                  <c:v>6.0658796296338551</c:v>
                </c:pt>
                <c:pt idx="229">
                  <c:v>6.070520833338378</c:v>
                </c:pt>
                <c:pt idx="230">
                  <c:v>6.075162037035625</c:v>
                </c:pt>
                <c:pt idx="231">
                  <c:v>6.0797916666706442</c:v>
                </c:pt>
                <c:pt idx="232">
                  <c:v>6.0844328703751671</c:v>
                </c:pt>
                <c:pt idx="233">
                  <c:v>6.0890625000029104</c:v>
                </c:pt>
                <c:pt idx="234">
                  <c:v>6.0936921296306537</c:v>
                </c:pt>
                <c:pt idx="235">
                  <c:v>6.0983217592583969</c:v>
                </c:pt>
                <c:pt idx="236">
                  <c:v>6.1029513888934162</c:v>
                </c:pt>
                <c:pt idx="237">
                  <c:v>6.1075810185211594</c:v>
                </c:pt>
                <c:pt idx="238">
                  <c:v>6.1122222222256823</c:v>
                </c:pt>
                <c:pt idx="239">
                  <c:v>6.116840277776646</c:v>
                </c:pt>
                <c:pt idx="240">
                  <c:v>6.2624768518508063</c:v>
                </c:pt>
                <c:pt idx="241">
                  <c:v>6.2673379629632109</c:v>
                </c:pt>
                <c:pt idx="242">
                  <c:v>6.2715046296289074</c:v>
                </c:pt>
                <c:pt idx="243">
                  <c:v>6.276365740741312</c:v>
                </c:pt>
                <c:pt idx="244">
                  <c:v>6.2812268518537167</c:v>
                </c:pt>
                <c:pt idx="245">
                  <c:v>6.2853935185194132</c:v>
                </c:pt>
                <c:pt idx="246">
                  <c:v>6.2902546296318178</c:v>
                </c:pt>
                <c:pt idx="247">
                  <c:v>6.2951157407442224</c:v>
                </c:pt>
                <c:pt idx="248">
                  <c:v>6.299282407409919</c:v>
                </c:pt>
                <c:pt idx="249">
                  <c:v>6.3041435185223236</c:v>
                </c:pt>
                <c:pt idx="250">
                  <c:v>6.3090046296347282</c:v>
                </c:pt>
                <c:pt idx="251">
                  <c:v>6.3131712963004247</c:v>
                </c:pt>
                <c:pt idx="252">
                  <c:v>6.3180324074055534</c:v>
                </c:pt>
                <c:pt idx="253">
                  <c:v>6.322893518517958</c:v>
                </c:pt>
                <c:pt idx="254">
                  <c:v>6.3249768518508063</c:v>
                </c:pt>
                <c:pt idx="255">
                  <c:v>6.3319212962960592</c:v>
                </c:pt>
                <c:pt idx="256">
                  <c:v>6.3367824074084638</c:v>
                </c:pt>
                <c:pt idx="257">
                  <c:v>6.338865740741312</c:v>
                </c:pt>
                <c:pt idx="258">
                  <c:v>6.3458101851865649</c:v>
                </c:pt>
                <c:pt idx="259">
                  <c:v>6.3506712962989695</c:v>
                </c:pt>
                <c:pt idx="260">
                  <c:v>6.3548379629646661</c:v>
                </c:pt>
                <c:pt idx="261">
                  <c:v>6.3596990740770707</c:v>
                </c:pt>
                <c:pt idx="262">
                  <c:v>6.3645601851894753</c:v>
                </c:pt>
                <c:pt idx="263">
                  <c:v>6.369421296294604</c:v>
                </c:pt>
                <c:pt idx="264">
                  <c:v>6.3735879629675765</c:v>
                </c:pt>
                <c:pt idx="265">
                  <c:v>6.3784490740727051</c:v>
                </c:pt>
                <c:pt idx="266">
                  <c:v>6.3833101851851097</c:v>
                </c:pt>
                <c:pt idx="267">
                  <c:v>6.3874768518508063</c:v>
                </c:pt>
                <c:pt idx="268">
                  <c:v>6.3923379629632109</c:v>
                </c:pt>
                <c:pt idx="269">
                  <c:v>6.3971990740756155</c:v>
                </c:pt>
                <c:pt idx="270">
                  <c:v>7.1051967592575238</c:v>
                </c:pt>
                <c:pt idx="271">
                  <c:v>7.1098148148157634</c:v>
                </c:pt>
                <c:pt idx="272">
                  <c:v>7.114467592597066</c:v>
                </c:pt>
                <c:pt idx="273">
                  <c:v>7.1190856481480296</c:v>
                </c:pt>
                <c:pt idx="274">
                  <c:v>7.1237152777830488</c:v>
                </c:pt>
                <c:pt idx="275">
                  <c:v>7.1283449074107921</c:v>
                </c:pt>
                <c:pt idx="276">
                  <c:v>7.132986111115315</c:v>
                </c:pt>
                <c:pt idx="277">
                  <c:v>7.1376157407430583</c:v>
                </c:pt>
                <c:pt idx="278">
                  <c:v>7.1422453703708015</c:v>
                </c:pt>
                <c:pt idx="279">
                  <c:v>7.1468865740753245</c:v>
                </c:pt>
                <c:pt idx="280">
                  <c:v>7.151504629633564</c:v>
                </c:pt>
                <c:pt idx="281">
                  <c:v>7.156145833338087</c:v>
                </c:pt>
                <c:pt idx="282">
                  <c:v>7.1607754629658302</c:v>
                </c:pt>
                <c:pt idx="283">
                  <c:v>7.1654050925935735</c:v>
                </c:pt>
                <c:pt idx="284">
                  <c:v>7.1677083333343035</c:v>
                </c:pt>
                <c:pt idx="285">
                  <c:v>7.1746759259258397</c:v>
                </c:pt>
                <c:pt idx="286">
                  <c:v>7.1793055555608589</c:v>
                </c:pt>
                <c:pt idx="287">
                  <c:v>7.1815972222248092</c:v>
                </c:pt>
                <c:pt idx="288">
                  <c:v>7.1885763888931251</c:v>
                </c:pt>
                <c:pt idx="289">
                  <c:v>7.1931944444440887</c:v>
                </c:pt>
                <c:pt idx="290">
                  <c:v>7.1978356481486117</c:v>
                </c:pt>
                <c:pt idx="291">
                  <c:v>7.2024652777763549</c:v>
                </c:pt>
                <c:pt idx="292">
                  <c:v>7.2070949074113742</c:v>
                </c:pt>
                <c:pt idx="293">
                  <c:v>7.2117129629623378</c:v>
                </c:pt>
                <c:pt idx="294">
                  <c:v>7.216342592597357</c:v>
                </c:pt>
                <c:pt idx="295">
                  <c:v>7.2209722222251003</c:v>
                </c:pt>
                <c:pt idx="296">
                  <c:v>7.2256134259296232</c:v>
                </c:pt>
                <c:pt idx="297">
                  <c:v>7.2302430555573665</c:v>
                </c:pt>
                <c:pt idx="298">
                  <c:v>7.2348726851851097</c:v>
                </c:pt>
                <c:pt idx="299">
                  <c:v>7.239502314820129</c:v>
                </c:pt>
                <c:pt idx="300">
                  <c:v>7.3092476851888932</c:v>
                </c:pt>
                <c:pt idx="301">
                  <c:v>7.3138773148166365</c:v>
                </c:pt>
                <c:pt idx="302">
                  <c:v>7.3184953703748761</c:v>
                </c:pt>
                <c:pt idx="303">
                  <c:v>7.3231250000026193</c:v>
                </c:pt>
                <c:pt idx="304">
                  <c:v>7.3277546296303626</c:v>
                </c:pt>
                <c:pt idx="305">
                  <c:v>7.3323842592581059</c:v>
                </c:pt>
                <c:pt idx="306">
                  <c:v>7.3370254629626288</c:v>
                </c:pt>
                <c:pt idx="307">
                  <c:v>7.3416435185208684</c:v>
                </c:pt>
                <c:pt idx="308">
                  <c:v>7.3462731481486117</c:v>
                </c:pt>
                <c:pt idx="309">
                  <c:v>7.3509143518531346</c:v>
                </c:pt>
                <c:pt idx="310">
                  <c:v>7.3555555555576575</c:v>
                </c:pt>
                <c:pt idx="311">
                  <c:v>7.3601851851854008</c:v>
                </c:pt>
                <c:pt idx="312">
                  <c:v>7.3648263888899237</c:v>
                </c:pt>
                <c:pt idx="313">
                  <c:v>7.369456018517667</c:v>
                </c:pt>
                <c:pt idx="314">
                  <c:v>7.3717592592583969</c:v>
                </c:pt>
                <c:pt idx="315">
                  <c:v>7.3787152777804295</c:v>
                </c:pt>
                <c:pt idx="316">
                  <c:v>7.3833564814849524</c:v>
                </c:pt>
                <c:pt idx="317">
                  <c:v>7.3856481481489027</c:v>
                </c:pt>
                <c:pt idx="318">
                  <c:v>7.3926157407404389</c:v>
                </c:pt>
                <c:pt idx="319">
                  <c:v>7.3972453703754582</c:v>
                </c:pt>
                <c:pt idx="320">
                  <c:v>7.4018750000032014</c:v>
                </c:pt>
                <c:pt idx="321">
                  <c:v>7.4065046296309447</c:v>
                </c:pt>
                <c:pt idx="322">
                  <c:v>7.411134259258688</c:v>
                </c:pt>
                <c:pt idx="323">
                  <c:v>7.4157754629632109</c:v>
                </c:pt>
                <c:pt idx="324">
                  <c:v>7.4203935185214505</c:v>
                </c:pt>
                <c:pt idx="325">
                  <c:v>7.4250347222259734</c:v>
                </c:pt>
                <c:pt idx="326">
                  <c:v>7.4296759259304963</c:v>
                </c:pt>
                <c:pt idx="327">
                  <c:v>7.4343055555582396</c:v>
                </c:pt>
                <c:pt idx="328">
                  <c:v>7.4389467592627625</c:v>
                </c:pt>
                <c:pt idx="329">
                  <c:v>7.4435763888905058</c:v>
                </c:pt>
                <c:pt idx="330">
                  <c:v>7.9931018518545898</c:v>
                </c:pt>
                <c:pt idx="331">
                  <c:v>7.9977546296286164</c:v>
                </c:pt>
                <c:pt idx="332">
                  <c:v>8.0023958333331393</c:v>
                </c:pt>
                <c:pt idx="333">
                  <c:v>8.0070370370376622</c:v>
                </c:pt>
                <c:pt idx="334">
                  <c:v>8.0116782407421852</c:v>
                </c:pt>
                <c:pt idx="335">
                  <c:v>8.0163078703699284</c:v>
                </c:pt>
                <c:pt idx="336">
                  <c:v>8.0209375000049477</c:v>
                </c:pt>
                <c:pt idx="337">
                  <c:v>8.0255671296326909</c:v>
                </c:pt>
                <c:pt idx="338">
                  <c:v>8.0302083333372138</c:v>
                </c:pt>
                <c:pt idx="339">
                  <c:v>8.0348263888881775</c:v>
                </c:pt>
                <c:pt idx="340">
                  <c:v>8.03947916666948</c:v>
                </c:pt>
                <c:pt idx="341">
                  <c:v>8.0441087962972233</c:v>
                </c:pt>
                <c:pt idx="342">
                  <c:v>8.0487500000017462</c:v>
                </c:pt>
                <c:pt idx="343">
                  <c:v>8.0533796296294895</c:v>
                </c:pt>
                <c:pt idx="344">
                  <c:v>8.0556712963007158</c:v>
                </c:pt>
                <c:pt idx="345">
                  <c:v>8.062638888892252</c:v>
                </c:pt>
                <c:pt idx="346">
                  <c:v>8.0672685185199953</c:v>
                </c:pt>
                <c:pt idx="347">
                  <c:v>8.0695486111144419</c:v>
                </c:pt>
                <c:pt idx="348">
                  <c:v>8.0765162037059781</c:v>
                </c:pt>
                <c:pt idx="349">
                  <c:v>8.0811458333337214</c:v>
                </c:pt>
                <c:pt idx="350">
                  <c:v>8.0857870370382443</c:v>
                </c:pt>
                <c:pt idx="351">
                  <c:v>8.0904166666659876</c:v>
                </c:pt>
                <c:pt idx="352">
                  <c:v>8.0950462963010068</c:v>
                </c:pt>
                <c:pt idx="353">
                  <c:v>8.0996759259287501</c:v>
                </c:pt>
                <c:pt idx="354">
                  <c:v>8.104317129633273</c:v>
                </c:pt>
                <c:pt idx="355">
                  <c:v>8.1089467592610163</c:v>
                </c:pt>
                <c:pt idx="356">
                  <c:v>8.1135763888887595</c:v>
                </c:pt>
                <c:pt idx="357">
                  <c:v>8.1182060185237788</c:v>
                </c:pt>
                <c:pt idx="358">
                  <c:v>8.1228472222210257</c:v>
                </c:pt>
                <c:pt idx="359">
                  <c:v>8.127476851856045</c:v>
                </c:pt>
                <c:pt idx="360">
                  <c:v>8.3355092592610163</c:v>
                </c:pt>
                <c:pt idx="361">
                  <c:v>8.3401273148192558</c:v>
                </c:pt>
                <c:pt idx="362">
                  <c:v>8.3447569444469991</c:v>
                </c:pt>
                <c:pt idx="363">
                  <c:v>8.3493865740747424</c:v>
                </c:pt>
                <c:pt idx="364">
                  <c:v>8.3540162037024857</c:v>
                </c:pt>
                <c:pt idx="365">
                  <c:v>8.3586574074070086</c:v>
                </c:pt>
                <c:pt idx="366">
                  <c:v>8.3632754629652482</c:v>
                </c:pt>
                <c:pt idx="367">
                  <c:v>8.3679166666697711</c:v>
                </c:pt>
                <c:pt idx="368">
                  <c:v>8.3725462962975143</c:v>
                </c:pt>
                <c:pt idx="369">
                  <c:v>8.3771759259252576</c:v>
                </c:pt>
                <c:pt idx="370">
                  <c:v>8.3818171296297805</c:v>
                </c:pt>
                <c:pt idx="371">
                  <c:v>8.3864467592575238</c:v>
                </c:pt>
                <c:pt idx="372">
                  <c:v>8.391076388892543</c:v>
                </c:pt>
                <c:pt idx="373">
                  <c:v>8.3956944444435067</c:v>
                </c:pt>
                <c:pt idx="374">
                  <c:v>8.3979861111147329</c:v>
                </c:pt>
                <c:pt idx="375">
                  <c:v>8.4049537037062692</c:v>
                </c:pt>
                <c:pt idx="376">
                  <c:v>8.4095833333340124</c:v>
                </c:pt>
                <c:pt idx="377">
                  <c:v>8.4118750000052387</c:v>
                </c:pt>
                <c:pt idx="378">
                  <c:v>8.4188541666662786</c:v>
                </c:pt>
                <c:pt idx="379">
                  <c:v>8.4234837963012978</c:v>
                </c:pt>
                <c:pt idx="380">
                  <c:v>8.4281018518522615</c:v>
                </c:pt>
                <c:pt idx="381">
                  <c:v>8.432754629633564</c:v>
                </c:pt>
                <c:pt idx="382">
                  <c:v>8.4373726851845277</c:v>
                </c:pt>
                <c:pt idx="383">
                  <c:v>8.4420023148195469</c:v>
                </c:pt>
                <c:pt idx="384">
                  <c:v>8.4466435185167938</c:v>
                </c:pt>
                <c:pt idx="385">
                  <c:v>8.4512615740750334</c:v>
                </c:pt>
                <c:pt idx="386">
                  <c:v>8.4559027777795563</c:v>
                </c:pt>
                <c:pt idx="387">
                  <c:v>8.4605439814840793</c:v>
                </c:pt>
                <c:pt idx="388">
                  <c:v>8.4651736111118225</c:v>
                </c:pt>
                <c:pt idx="389">
                  <c:v>8.4698263888931251</c:v>
                </c:pt>
                <c:pt idx="390">
                  <c:v>10.955000000001746</c:v>
                </c:pt>
                <c:pt idx="391">
                  <c:v>10.95962962962949</c:v>
                </c:pt>
                <c:pt idx="392">
                  <c:v>10.964247685187729</c:v>
                </c:pt>
                <c:pt idx="393">
                  <c:v>10.968888888892252</c:v>
                </c:pt>
                <c:pt idx="394">
                  <c:v>10.973506944443216</c:v>
                </c:pt>
                <c:pt idx="395">
                  <c:v>10.978136574078235</c:v>
                </c:pt>
                <c:pt idx="396">
                  <c:v>10.982777777782758</c:v>
                </c:pt>
                <c:pt idx="397">
                  <c:v>10.987407407410501</c:v>
                </c:pt>
                <c:pt idx="398">
                  <c:v>10.992048611115024</c:v>
                </c:pt>
                <c:pt idx="399">
                  <c:v>10.996678240742767</c:v>
                </c:pt>
                <c:pt idx="400">
                  <c:v>11.00130787037051</c:v>
                </c:pt>
                <c:pt idx="401">
                  <c:v>11.00592592592875</c:v>
                </c:pt>
                <c:pt idx="402">
                  <c:v>11.010555555556493</c:v>
                </c:pt>
                <c:pt idx="403">
                  <c:v>11.015173611114733</c:v>
                </c:pt>
                <c:pt idx="404">
                  <c:v>11.017465277778683</c:v>
                </c:pt>
                <c:pt idx="405">
                  <c:v>11.024421296300716</c:v>
                </c:pt>
                <c:pt idx="406">
                  <c:v>11.029050925928459</c:v>
                </c:pt>
                <c:pt idx="407">
                  <c:v>11.031342592592409</c:v>
                </c:pt>
                <c:pt idx="408">
                  <c:v>11.038310185183946</c:v>
                </c:pt>
                <c:pt idx="409">
                  <c:v>11.042939814818965</c:v>
                </c:pt>
                <c:pt idx="410">
                  <c:v>11.047569444446708</c:v>
                </c:pt>
                <c:pt idx="411">
                  <c:v>11.052187500004948</c:v>
                </c:pt>
                <c:pt idx="412">
                  <c:v>11.056817129632691</c:v>
                </c:pt>
                <c:pt idx="413">
                  <c:v>11.061435185183655</c:v>
                </c:pt>
                <c:pt idx="414">
                  <c:v>11.066064814818674</c:v>
                </c:pt>
                <c:pt idx="415">
                  <c:v>11.070682870369637</c:v>
                </c:pt>
                <c:pt idx="416">
                  <c:v>11.075312500004657</c:v>
                </c:pt>
                <c:pt idx="417">
                  <c:v>11.07993055555562</c:v>
                </c:pt>
                <c:pt idx="418">
                  <c:v>11.08454861111386</c:v>
                </c:pt>
                <c:pt idx="419">
                  <c:v>11.089166666664823</c:v>
                </c:pt>
                <c:pt idx="420">
                  <c:v>11.260335648148612</c:v>
                </c:pt>
                <c:pt idx="421">
                  <c:v>11.264965277776355</c:v>
                </c:pt>
                <c:pt idx="422">
                  <c:v>11.269594907411374</c:v>
                </c:pt>
                <c:pt idx="423">
                  <c:v>11.274212962962338</c:v>
                </c:pt>
                <c:pt idx="424">
                  <c:v>11.278842592597357</c:v>
                </c:pt>
                <c:pt idx="425">
                  <c:v>11.2834722222251</c:v>
                </c:pt>
                <c:pt idx="426">
                  <c:v>11.288090277776064</c:v>
                </c:pt>
                <c:pt idx="427">
                  <c:v>11.292719907411083</c:v>
                </c:pt>
                <c:pt idx="428">
                  <c:v>11.297349537038826</c:v>
                </c:pt>
                <c:pt idx="429">
                  <c:v>11.30197916666657</c:v>
                </c:pt>
                <c:pt idx="430">
                  <c:v>11.306608796301589</c:v>
                </c:pt>
                <c:pt idx="431">
                  <c:v>11.311226851852552</c:v>
                </c:pt>
                <c:pt idx="432">
                  <c:v>11.315856481480296</c:v>
                </c:pt>
                <c:pt idx="433">
                  <c:v>11.320486111115315</c:v>
                </c:pt>
                <c:pt idx="434">
                  <c:v>11.322789351856045</c:v>
                </c:pt>
                <c:pt idx="435">
                  <c:v>11.329756944447581</c:v>
                </c:pt>
                <c:pt idx="436">
                  <c:v>11.334386574075324</c:v>
                </c:pt>
                <c:pt idx="437">
                  <c:v>11.336678240739275</c:v>
                </c:pt>
                <c:pt idx="438">
                  <c:v>11.343645833338087</c:v>
                </c:pt>
                <c:pt idx="439">
                  <c:v>11.34827546296583</c:v>
                </c:pt>
                <c:pt idx="440">
                  <c:v>11.352905092593573</c:v>
                </c:pt>
                <c:pt idx="441">
                  <c:v>11.357534722221317</c:v>
                </c:pt>
                <c:pt idx="442">
                  <c:v>11.362164351856336</c:v>
                </c:pt>
                <c:pt idx="443">
                  <c:v>11.366793981484079</c:v>
                </c:pt>
                <c:pt idx="444">
                  <c:v>11.371412037042319</c:v>
                </c:pt>
                <c:pt idx="445">
                  <c:v>11.376030092593282</c:v>
                </c:pt>
                <c:pt idx="446">
                  <c:v>11.380659722221026</c:v>
                </c:pt>
                <c:pt idx="447">
                  <c:v>11.385289351856045</c:v>
                </c:pt>
                <c:pt idx="448">
                  <c:v>11.389918981483788</c:v>
                </c:pt>
                <c:pt idx="449">
                  <c:v>11.394560185188311</c:v>
                </c:pt>
                <c:pt idx="450">
                  <c:v>11.959027777782467</c:v>
                </c:pt>
                <c:pt idx="451">
                  <c:v>11.96364583333343</c:v>
                </c:pt>
                <c:pt idx="452">
                  <c:v>11.968275462961174</c:v>
                </c:pt>
                <c:pt idx="453">
                  <c:v>11.972893518519413</c:v>
                </c:pt>
                <c:pt idx="454">
                  <c:v>11.977511574077653</c:v>
                </c:pt>
                <c:pt idx="455">
                  <c:v>11.982129629628616</c:v>
                </c:pt>
                <c:pt idx="456">
                  <c:v>11.986747685186856</c:v>
                </c:pt>
                <c:pt idx="457">
                  <c:v>11.991377314814599</c:v>
                </c:pt>
                <c:pt idx="458">
                  <c:v>11.996006944449618</c:v>
                </c:pt>
                <c:pt idx="459">
                  <c:v>12.000625000000582</c:v>
                </c:pt>
                <c:pt idx="460">
                  <c:v>12.005243055558822</c:v>
                </c:pt>
                <c:pt idx="461">
                  <c:v>12.009872685186565</c:v>
                </c:pt>
                <c:pt idx="462">
                  <c:v>12.014490740744804</c:v>
                </c:pt>
                <c:pt idx="463">
                  <c:v>12.019120370372548</c:v>
                </c:pt>
                <c:pt idx="464">
                  <c:v>12.021412037036498</c:v>
                </c:pt>
                <c:pt idx="465">
                  <c:v>12.028368055558531</c:v>
                </c:pt>
                <c:pt idx="466">
                  <c:v>12.032997685186274</c:v>
                </c:pt>
                <c:pt idx="467">
                  <c:v>12.035289351850224</c:v>
                </c:pt>
                <c:pt idx="468">
                  <c:v>12.042233796295477</c:v>
                </c:pt>
                <c:pt idx="469">
                  <c:v>12.046863425930496</c:v>
                </c:pt>
                <c:pt idx="470">
                  <c:v>12.05149305555824</c:v>
                </c:pt>
                <c:pt idx="471">
                  <c:v>12.056111111109203</c:v>
                </c:pt>
                <c:pt idx="472">
                  <c:v>12.060729166667443</c:v>
                </c:pt>
                <c:pt idx="473">
                  <c:v>12.065347222225682</c:v>
                </c:pt>
                <c:pt idx="474">
                  <c:v>12.069965277776646</c:v>
                </c:pt>
                <c:pt idx="475">
                  <c:v>12.074594907411665</c:v>
                </c:pt>
                <c:pt idx="476">
                  <c:v>12.079236111116188</c:v>
                </c:pt>
                <c:pt idx="477">
                  <c:v>12.083865740743931</c:v>
                </c:pt>
                <c:pt idx="478">
                  <c:v>12.088483796294895</c:v>
                </c:pt>
                <c:pt idx="479">
                  <c:v>12.093113425929914</c:v>
                </c:pt>
                <c:pt idx="480">
                  <c:v>12.236076388893707</c:v>
                </c:pt>
                <c:pt idx="481">
                  <c:v>12.24070601852145</c:v>
                </c:pt>
                <c:pt idx="482">
                  <c:v>12.245335648149194</c:v>
                </c:pt>
                <c:pt idx="483">
                  <c:v>12.249942129630654</c:v>
                </c:pt>
                <c:pt idx="484">
                  <c:v>12.254571759258397</c:v>
                </c:pt>
                <c:pt idx="485">
                  <c:v>12.259189814816636</c:v>
                </c:pt>
                <c:pt idx="486">
                  <c:v>12.263807870374876</c:v>
                </c:pt>
                <c:pt idx="487">
                  <c:v>12.26842592592584</c:v>
                </c:pt>
                <c:pt idx="488">
                  <c:v>12.273067129630363</c:v>
                </c:pt>
                <c:pt idx="489">
                  <c:v>12.277696759258106</c:v>
                </c:pt>
                <c:pt idx="490">
                  <c:v>12.282314814816345</c:v>
                </c:pt>
                <c:pt idx="491">
                  <c:v>12.286956018520868</c:v>
                </c:pt>
                <c:pt idx="492">
                  <c:v>12.291562500002328</c:v>
                </c:pt>
                <c:pt idx="493">
                  <c:v>12.296192129630072</c:v>
                </c:pt>
                <c:pt idx="494">
                  <c:v>12.298495370370802</c:v>
                </c:pt>
                <c:pt idx="495">
                  <c:v>12.305462962962338</c:v>
                </c:pt>
                <c:pt idx="496">
                  <c:v>12.310081018520577</c:v>
                </c:pt>
                <c:pt idx="497">
                  <c:v>12.312372685184528</c:v>
                </c:pt>
                <c:pt idx="498">
                  <c:v>12.31932870370656</c:v>
                </c:pt>
                <c:pt idx="499">
                  <c:v>12.323969907411083</c:v>
                </c:pt>
                <c:pt idx="500">
                  <c:v>12.328599537038826</c:v>
                </c:pt>
                <c:pt idx="501">
                  <c:v>12.333217592597066</c:v>
                </c:pt>
                <c:pt idx="502">
                  <c:v>12.337847222224809</c:v>
                </c:pt>
                <c:pt idx="503">
                  <c:v>12.342465277783049</c:v>
                </c:pt>
                <c:pt idx="504">
                  <c:v>12.347083333334012</c:v>
                </c:pt>
                <c:pt idx="505">
                  <c:v>12.351712962961756</c:v>
                </c:pt>
                <c:pt idx="506">
                  <c:v>12.356342592596775</c:v>
                </c:pt>
                <c:pt idx="507">
                  <c:v>12.360972222224518</c:v>
                </c:pt>
                <c:pt idx="508">
                  <c:v>12.365601851852261</c:v>
                </c:pt>
                <c:pt idx="509">
                  <c:v>12.370231481480005</c:v>
                </c:pt>
                <c:pt idx="510">
                  <c:v>14.240439814813726</c:v>
                </c:pt>
                <c:pt idx="511">
                  <c:v>14.245057870371966</c:v>
                </c:pt>
                <c:pt idx="512">
                  <c:v>14.249675925930205</c:v>
                </c:pt>
                <c:pt idx="513">
                  <c:v>14.254293981481169</c:v>
                </c:pt>
                <c:pt idx="514">
                  <c:v>14.258912037039408</c:v>
                </c:pt>
                <c:pt idx="515">
                  <c:v>14.263530092597648</c:v>
                </c:pt>
                <c:pt idx="516">
                  <c:v>14.268159722225391</c:v>
                </c:pt>
                <c:pt idx="517">
                  <c:v>14.272789351853135</c:v>
                </c:pt>
                <c:pt idx="518">
                  <c:v>14.277395833334594</c:v>
                </c:pt>
                <c:pt idx="519">
                  <c:v>14.282013888892834</c:v>
                </c:pt>
                <c:pt idx="520">
                  <c:v>14.286643518520577</c:v>
                </c:pt>
                <c:pt idx="521">
                  <c:v>14.291273148148321</c:v>
                </c:pt>
                <c:pt idx="522">
                  <c:v>14.29589120370656</c:v>
                </c:pt>
                <c:pt idx="523">
                  <c:v>14.300509259257524</c:v>
                </c:pt>
                <c:pt idx="524">
                  <c:v>14.30280092592875</c:v>
                </c:pt>
                <c:pt idx="525">
                  <c:v>14.309756944443507</c:v>
                </c:pt>
                <c:pt idx="526">
                  <c:v>14.314375000001746</c:v>
                </c:pt>
                <c:pt idx="527">
                  <c:v>14.316666666665697</c:v>
                </c:pt>
                <c:pt idx="528">
                  <c:v>14.323611111110949</c:v>
                </c:pt>
                <c:pt idx="529">
                  <c:v>14.328240740745969</c:v>
                </c:pt>
                <c:pt idx="530">
                  <c:v>14.332847222227429</c:v>
                </c:pt>
                <c:pt idx="531">
                  <c:v>14.337453703708888</c:v>
                </c:pt>
                <c:pt idx="532">
                  <c:v>14.342071759259852</c:v>
                </c:pt>
                <c:pt idx="533">
                  <c:v>14.346689814818092</c:v>
                </c:pt>
                <c:pt idx="534">
                  <c:v>14.351319444445835</c:v>
                </c:pt>
                <c:pt idx="535">
                  <c:v>14.355937500004075</c:v>
                </c:pt>
                <c:pt idx="536">
                  <c:v>14.360555555555038</c:v>
                </c:pt>
                <c:pt idx="537">
                  <c:v>14.365185185190057</c:v>
                </c:pt>
                <c:pt idx="538">
                  <c:v>14.369803240741021</c:v>
                </c:pt>
                <c:pt idx="539">
                  <c:v>14.374421296299261</c:v>
                </c:pt>
                <c:pt idx="540">
                  <c:v>14.964444444449327</c:v>
                </c:pt>
                <c:pt idx="541">
                  <c:v>14.969074074077071</c:v>
                </c:pt>
                <c:pt idx="542">
                  <c:v>14.973692129628034</c:v>
                </c:pt>
                <c:pt idx="543">
                  <c:v>14.978321759263054</c:v>
                </c:pt>
                <c:pt idx="544">
                  <c:v>14.982951388890797</c:v>
                </c:pt>
                <c:pt idx="545">
                  <c:v>14.987557870372257</c:v>
                </c:pt>
                <c:pt idx="546">
                  <c:v>14.992175925930496</c:v>
                </c:pt>
                <c:pt idx="547">
                  <c:v>14.99679398148146</c:v>
                </c:pt>
                <c:pt idx="548">
                  <c:v>15.001412037039699</c:v>
                </c:pt>
                <c:pt idx="549">
                  <c:v>15.006030092590663</c:v>
                </c:pt>
                <c:pt idx="550">
                  <c:v>15.010659722225682</c:v>
                </c:pt>
                <c:pt idx="551">
                  <c:v>15.015266203707142</c:v>
                </c:pt>
                <c:pt idx="552">
                  <c:v>15.019872685188602</c:v>
                </c:pt>
                <c:pt idx="553">
                  <c:v>15.024490740739566</c:v>
                </c:pt>
                <c:pt idx="554">
                  <c:v>15.026782407410792</c:v>
                </c:pt>
                <c:pt idx="555">
                  <c:v>15.033726851856045</c:v>
                </c:pt>
                <c:pt idx="556">
                  <c:v>15.038344907407009</c:v>
                </c:pt>
                <c:pt idx="557">
                  <c:v>15.040636574078235</c:v>
                </c:pt>
                <c:pt idx="558">
                  <c:v>15.047581018523488</c:v>
                </c:pt>
                <c:pt idx="559">
                  <c:v>15.052199074074451</c:v>
                </c:pt>
                <c:pt idx="560">
                  <c:v>15.056805555555911</c:v>
                </c:pt>
                <c:pt idx="561">
                  <c:v>15.061423611114151</c:v>
                </c:pt>
                <c:pt idx="562">
                  <c:v>15.066053240741894</c:v>
                </c:pt>
                <c:pt idx="563">
                  <c:v>15.070671296300134</c:v>
                </c:pt>
                <c:pt idx="564">
                  <c:v>15.075277777781594</c:v>
                </c:pt>
                <c:pt idx="565">
                  <c:v>15.079895833332557</c:v>
                </c:pt>
                <c:pt idx="566">
                  <c:v>15.084502314814017</c:v>
                </c:pt>
                <c:pt idx="567">
                  <c:v>15.089131944449036</c:v>
                </c:pt>
                <c:pt idx="568">
                  <c:v>15.09375</c:v>
                </c:pt>
                <c:pt idx="569">
                  <c:v>15.09836805555824</c:v>
                </c:pt>
                <c:pt idx="570">
                  <c:v>15.330462962963793</c:v>
                </c:pt>
                <c:pt idx="571">
                  <c:v>15.335081018522033</c:v>
                </c:pt>
                <c:pt idx="572">
                  <c:v>15.339699074072996</c:v>
                </c:pt>
                <c:pt idx="573">
                  <c:v>15.344305555554456</c:v>
                </c:pt>
                <c:pt idx="574">
                  <c:v>15.348923611112696</c:v>
                </c:pt>
                <c:pt idx="575">
                  <c:v>15.353541666670935</c:v>
                </c:pt>
                <c:pt idx="576">
                  <c:v>15.358171296298678</c:v>
                </c:pt>
                <c:pt idx="577">
                  <c:v>15.362777777780138</c:v>
                </c:pt>
                <c:pt idx="578">
                  <c:v>15.367384259261598</c:v>
                </c:pt>
                <c:pt idx="579">
                  <c:v>15.372002314819838</c:v>
                </c:pt>
                <c:pt idx="580">
                  <c:v>15.376620370370802</c:v>
                </c:pt>
                <c:pt idx="581">
                  <c:v>15.381226851852261</c:v>
                </c:pt>
                <c:pt idx="582">
                  <c:v>15.385844907410501</c:v>
                </c:pt>
                <c:pt idx="583">
                  <c:v>15.390451388891961</c:v>
                </c:pt>
                <c:pt idx="584">
                  <c:v>15.392743055555911</c:v>
                </c:pt>
                <c:pt idx="585">
                  <c:v>15.399699074077944</c:v>
                </c:pt>
                <c:pt idx="586">
                  <c:v>15.404305555559404</c:v>
                </c:pt>
                <c:pt idx="587">
                  <c:v>15.406597222223354</c:v>
                </c:pt>
                <c:pt idx="588">
                  <c:v>15.413541666668607</c:v>
                </c:pt>
                <c:pt idx="589">
                  <c:v>15.418148148150067</c:v>
                </c:pt>
                <c:pt idx="590">
                  <c:v>15.422766203708306</c:v>
                </c:pt>
                <c:pt idx="591">
                  <c:v>15.427372685189766</c:v>
                </c:pt>
                <c:pt idx="592">
                  <c:v>15.431979166671226</c:v>
                </c:pt>
                <c:pt idx="593">
                  <c:v>15.43659722222219</c:v>
                </c:pt>
                <c:pt idx="594">
                  <c:v>15.441215277780429</c:v>
                </c:pt>
                <c:pt idx="595">
                  <c:v>15.445821759261889</c:v>
                </c:pt>
                <c:pt idx="596">
                  <c:v>15.450428240743349</c:v>
                </c:pt>
                <c:pt idx="597">
                  <c:v>15.455046296301589</c:v>
                </c:pt>
                <c:pt idx="598">
                  <c:v>15.459652777783049</c:v>
                </c:pt>
                <c:pt idx="599">
                  <c:v>15.464270833334012</c:v>
                </c:pt>
                <c:pt idx="600">
                  <c:v>17.973541666666279</c:v>
                </c:pt>
                <c:pt idx="601">
                  <c:v>17.978148148147739</c:v>
                </c:pt>
                <c:pt idx="602">
                  <c:v>17.982766203705978</c:v>
                </c:pt>
                <c:pt idx="603">
                  <c:v>17.987372685187438</c:v>
                </c:pt>
                <c:pt idx="604">
                  <c:v>17.991990740745678</c:v>
                </c:pt>
                <c:pt idx="605">
                  <c:v>17.996608796296641</c:v>
                </c:pt>
                <c:pt idx="606">
                  <c:v>18.001215277778101</c:v>
                </c:pt>
                <c:pt idx="607">
                  <c:v>18.005821759259561</c:v>
                </c:pt>
                <c:pt idx="608">
                  <c:v>18.010428240741021</c:v>
                </c:pt>
                <c:pt idx="609">
                  <c:v>18.015046296299261</c:v>
                </c:pt>
                <c:pt idx="610">
                  <c:v>18.01965277778072</c:v>
                </c:pt>
                <c:pt idx="611">
                  <c:v>18.02425925926218</c:v>
                </c:pt>
                <c:pt idx="612">
                  <c:v>18.028877314813144</c:v>
                </c:pt>
                <c:pt idx="613">
                  <c:v>18.0334722222251</c:v>
                </c:pt>
                <c:pt idx="614">
                  <c:v>18.035763888889051</c:v>
                </c:pt>
                <c:pt idx="615">
                  <c:v>18.042696759257524</c:v>
                </c:pt>
                <c:pt idx="616">
                  <c:v>18.047303240738984</c:v>
                </c:pt>
                <c:pt idx="617">
                  <c:v>18.04959490741021</c:v>
                </c:pt>
                <c:pt idx="618">
                  <c:v>18.056527777778683</c:v>
                </c:pt>
                <c:pt idx="619">
                  <c:v>18.061134259260143</c:v>
                </c:pt>
                <c:pt idx="620">
                  <c:v>18.065752314818383</c:v>
                </c:pt>
                <c:pt idx="621">
                  <c:v>18.070358796299843</c:v>
                </c:pt>
                <c:pt idx="622">
                  <c:v>18.074965277781303</c:v>
                </c:pt>
                <c:pt idx="623">
                  <c:v>18.079571759262762</c:v>
                </c:pt>
                <c:pt idx="624">
                  <c:v>18.084178240744222</c:v>
                </c:pt>
                <c:pt idx="625">
                  <c:v>18.088796296295186</c:v>
                </c:pt>
                <c:pt idx="626">
                  <c:v>18.093414351853426</c:v>
                </c:pt>
                <c:pt idx="627">
                  <c:v>18.098009259258106</c:v>
                </c:pt>
                <c:pt idx="628">
                  <c:v>18.102615740739566</c:v>
                </c:pt>
                <c:pt idx="629">
                  <c:v>18.107222222221026</c:v>
                </c:pt>
                <c:pt idx="630">
                  <c:v>18.305034722223354</c:v>
                </c:pt>
                <c:pt idx="631">
                  <c:v>18.309641203704814</c:v>
                </c:pt>
                <c:pt idx="632">
                  <c:v>18.314247685186274</c:v>
                </c:pt>
                <c:pt idx="633">
                  <c:v>18.318854166667734</c:v>
                </c:pt>
                <c:pt idx="634">
                  <c:v>18.323460648149194</c:v>
                </c:pt>
                <c:pt idx="635">
                  <c:v>18.328067129630654</c:v>
                </c:pt>
                <c:pt idx="636">
                  <c:v>18.332673611112114</c:v>
                </c:pt>
                <c:pt idx="637">
                  <c:v>18.337291666670353</c:v>
                </c:pt>
                <c:pt idx="638">
                  <c:v>18.341909722221317</c:v>
                </c:pt>
                <c:pt idx="639">
                  <c:v>18.346516203702777</c:v>
                </c:pt>
                <c:pt idx="640">
                  <c:v>18.351134259261016</c:v>
                </c:pt>
                <c:pt idx="641">
                  <c:v>18.355740740742476</c:v>
                </c:pt>
                <c:pt idx="642">
                  <c:v>18.360347222223936</c:v>
                </c:pt>
                <c:pt idx="643">
                  <c:v>18.364953703705396</c:v>
                </c:pt>
                <c:pt idx="644">
                  <c:v>18.367233796299843</c:v>
                </c:pt>
                <c:pt idx="645">
                  <c:v>18.374178240745096</c:v>
                </c:pt>
                <c:pt idx="646">
                  <c:v>18.378796296296059</c:v>
                </c:pt>
                <c:pt idx="647">
                  <c:v>18.381076388890506</c:v>
                </c:pt>
                <c:pt idx="648">
                  <c:v>18.388009259258979</c:v>
                </c:pt>
                <c:pt idx="649">
                  <c:v>18.392615740740439</c:v>
                </c:pt>
                <c:pt idx="650">
                  <c:v>18.397233796298678</c:v>
                </c:pt>
                <c:pt idx="651">
                  <c:v>18.401851851856918</c:v>
                </c:pt>
                <c:pt idx="652">
                  <c:v>18.406458333338378</c:v>
                </c:pt>
                <c:pt idx="653">
                  <c:v>18.411053240743058</c:v>
                </c:pt>
                <c:pt idx="654">
                  <c:v>18.415671296301298</c:v>
                </c:pt>
                <c:pt idx="655">
                  <c:v>18.420277777782758</c:v>
                </c:pt>
                <c:pt idx="656">
                  <c:v>18.424895833333721</c:v>
                </c:pt>
                <c:pt idx="657">
                  <c:v>18.429502314815181</c:v>
                </c:pt>
                <c:pt idx="658">
                  <c:v>18.434108796296641</c:v>
                </c:pt>
                <c:pt idx="659">
                  <c:v>18.438715277778101</c:v>
                </c:pt>
                <c:pt idx="660">
                  <c:v>18.96924768518511</c:v>
                </c:pt>
                <c:pt idx="661">
                  <c:v>18.97385416666657</c:v>
                </c:pt>
                <c:pt idx="662">
                  <c:v>18.97846064814803</c:v>
                </c:pt>
                <c:pt idx="663">
                  <c:v>18.98306712962949</c:v>
                </c:pt>
                <c:pt idx="664">
                  <c:v>18.987673611110949</c:v>
                </c:pt>
                <c:pt idx="665">
                  <c:v>18.992291666669189</c:v>
                </c:pt>
                <c:pt idx="666">
                  <c:v>18.996898148150649</c:v>
                </c:pt>
                <c:pt idx="667">
                  <c:v>19.001504629632109</c:v>
                </c:pt>
                <c:pt idx="668">
                  <c:v>19.006111111113569</c:v>
                </c:pt>
                <c:pt idx="669">
                  <c:v>19.010706018518249</c:v>
                </c:pt>
                <c:pt idx="670">
                  <c:v>19.015324074076489</c:v>
                </c:pt>
                <c:pt idx="671">
                  <c:v>19.019930555557949</c:v>
                </c:pt>
                <c:pt idx="672">
                  <c:v>19.024537037039408</c:v>
                </c:pt>
                <c:pt idx="673">
                  <c:v>19.029143518520868</c:v>
                </c:pt>
                <c:pt idx="674">
                  <c:v>19.031423611115315</c:v>
                </c:pt>
                <c:pt idx="675">
                  <c:v>19.038368055560568</c:v>
                </c:pt>
                <c:pt idx="676">
                  <c:v>19.042974537042028</c:v>
                </c:pt>
                <c:pt idx="677">
                  <c:v>19.045254629629198</c:v>
                </c:pt>
                <c:pt idx="678">
                  <c:v>19.052187500004948</c:v>
                </c:pt>
                <c:pt idx="679">
                  <c:v>19.056805555555911</c:v>
                </c:pt>
                <c:pt idx="680">
                  <c:v>19.061423611114151</c:v>
                </c:pt>
                <c:pt idx="681">
                  <c:v>19.066041666665114</c:v>
                </c:pt>
                <c:pt idx="682">
                  <c:v>19.070636574077071</c:v>
                </c:pt>
                <c:pt idx="683">
                  <c:v>19.075254629628034</c:v>
                </c:pt>
                <c:pt idx="684">
                  <c:v>19.079861111109494</c:v>
                </c:pt>
                <c:pt idx="685">
                  <c:v>19.084479166667734</c:v>
                </c:pt>
                <c:pt idx="686">
                  <c:v>19.089085648149194</c:v>
                </c:pt>
                <c:pt idx="687">
                  <c:v>19.093692129630654</c:v>
                </c:pt>
                <c:pt idx="688">
                  <c:v>19.098310185188893</c:v>
                </c:pt>
                <c:pt idx="689">
                  <c:v>19.102916666670353</c:v>
                </c:pt>
                <c:pt idx="690">
                  <c:v>19.227905092593573</c:v>
                </c:pt>
                <c:pt idx="691">
                  <c:v>19.232523148151813</c:v>
                </c:pt>
                <c:pt idx="692">
                  <c:v>19.237141203702777</c:v>
                </c:pt>
                <c:pt idx="693">
                  <c:v>19.241747685184237</c:v>
                </c:pt>
                <c:pt idx="694">
                  <c:v>19.246354166665697</c:v>
                </c:pt>
                <c:pt idx="695">
                  <c:v>19.250960648147156</c:v>
                </c:pt>
                <c:pt idx="696">
                  <c:v>19.255567129628616</c:v>
                </c:pt>
                <c:pt idx="697">
                  <c:v>19.260173611110076</c:v>
                </c:pt>
                <c:pt idx="698">
                  <c:v>19.264780092591536</c:v>
                </c:pt>
                <c:pt idx="699">
                  <c:v>19.269386574072996</c:v>
                </c:pt>
                <c:pt idx="700">
                  <c:v>19.274004629631236</c:v>
                </c:pt>
                <c:pt idx="701">
                  <c:v>19.278611111112696</c:v>
                </c:pt>
                <c:pt idx="702">
                  <c:v>19.283217592594156</c:v>
                </c:pt>
                <c:pt idx="703">
                  <c:v>19.287835648152395</c:v>
                </c:pt>
                <c:pt idx="704">
                  <c:v>19.290104166670062</c:v>
                </c:pt>
                <c:pt idx="705">
                  <c:v>19.297037037038535</c:v>
                </c:pt>
                <c:pt idx="706">
                  <c:v>19.301643518519995</c:v>
                </c:pt>
                <c:pt idx="707">
                  <c:v>19.303923611114442</c:v>
                </c:pt>
                <c:pt idx="708">
                  <c:v>19.310856481482915</c:v>
                </c:pt>
                <c:pt idx="709">
                  <c:v>19.315451388887595</c:v>
                </c:pt>
                <c:pt idx="710">
                  <c:v>19.320057870369055</c:v>
                </c:pt>
                <c:pt idx="711">
                  <c:v>19.324664351850515</c:v>
                </c:pt>
                <c:pt idx="712">
                  <c:v>19.329259259262471</c:v>
                </c:pt>
                <c:pt idx="713">
                  <c:v>19.333877314813435</c:v>
                </c:pt>
                <c:pt idx="714">
                  <c:v>19.338495370371675</c:v>
                </c:pt>
                <c:pt idx="715">
                  <c:v>19.343113425929914</c:v>
                </c:pt>
                <c:pt idx="716">
                  <c:v>19.347708333334594</c:v>
                </c:pt>
                <c:pt idx="717">
                  <c:v>19.352314814816054</c:v>
                </c:pt>
                <c:pt idx="718">
                  <c:v>19.356932870374294</c:v>
                </c:pt>
                <c:pt idx="719">
                  <c:v>19.361539351855754</c:v>
                </c:pt>
                <c:pt idx="720">
                  <c:v>19.975462962967867</c:v>
                </c:pt>
                <c:pt idx="721">
                  <c:v>19.980069444449327</c:v>
                </c:pt>
                <c:pt idx="722">
                  <c:v>19.984675925930787</c:v>
                </c:pt>
                <c:pt idx="723">
                  <c:v>19.989270833335468</c:v>
                </c:pt>
                <c:pt idx="724">
                  <c:v>19.993877314816928</c:v>
                </c:pt>
                <c:pt idx="725">
                  <c:v>19.998483796298387</c:v>
                </c:pt>
                <c:pt idx="726">
                  <c:v>20.003090277779847</c:v>
                </c:pt>
                <c:pt idx="727">
                  <c:v>20.007685185184528</c:v>
                </c:pt>
                <c:pt idx="728">
                  <c:v>20.012291666665988</c:v>
                </c:pt>
                <c:pt idx="729">
                  <c:v>20.016898148147448</c:v>
                </c:pt>
                <c:pt idx="730">
                  <c:v>20.021504629628907</c:v>
                </c:pt>
                <c:pt idx="731">
                  <c:v>20.026111111110367</c:v>
                </c:pt>
                <c:pt idx="732">
                  <c:v>20.030706018522324</c:v>
                </c:pt>
                <c:pt idx="733">
                  <c:v>20.035312500003783</c:v>
                </c:pt>
                <c:pt idx="734">
                  <c:v>20.037592592590954</c:v>
                </c:pt>
                <c:pt idx="735">
                  <c:v>20.044537037036207</c:v>
                </c:pt>
                <c:pt idx="736">
                  <c:v>20.049143518517667</c:v>
                </c:pt>
                <c:pt idx="737">
                  <c:v>20.051423611112114</c:v>
                </c:pt>
                <c:pt idx="738">
                  <c:v>20.058356481480587</c:v>
                </c:pt>
                <c:pt idx="739">
                  <c:v>20.062962962962047</c:v>
                </c:pt>
                <c:pt idx="740">
                  <c:v>20.067569444443507</c:v>
                </c:pt>
                <c:pt idx="741">
                  <c:v>20.072187500001746</c:v>
                </c:pt>
                <c:pt idx="742">
                  <c:v>20.076793981483206</c:v>
                </c:pt>
                <c:pt idx="743">
                  <c:v>20.081400462964666</c:v>
                </c:pt>
                <c:pt idx="744">
                  <c:v>20.086006944446126</c:v>
                </c:pt>
                <c:pt idx="745">
                  <c:v>20.090613425927586</c:v>
                </c:pt>
                <c:pt idx="746">
                  <c:v>20.095219907409046</c:v>
                </c:pt>
                <c:pt idx="747">
                  <c:v>20.099826388890506</c:v>
                </c:pt>
                <c:pt idx="748">
                  <c:v>20.104432870371966</c:v>
                </c:pt>
                <c:pt idx="749">
                  <c:v>20.109039351853426</c:v>
                </c:pt>
                <c:pt idx="750">
                  <c:v>20.229189814817801</c:v>
                </c:pt>
                <c:pt idx="751">
                  <c:v>20.233807870368764</c:v>
                </c:pt>
                <c:pt idx="752">
                  <c:v>20.238414351850224</c:v>
                </c:pt>
                <c:pt idx="753">
                  <c:v>20.24300925926218</c:v>
                </c:pt>
                <c:pt idx="754">
                  <c:v>20.24761574074364</c:v>
                </c:pt>
                <c:pt idx="755">
                  <c:v>20.2522222222251</c:v>
                </c:pt>
                <c:pt idx="756">
                  <c:v>20.256840277776064</c:v>
                </c:pt>
                <c:pt idx="757">
                  <c:v>20.261446759257524</c:v>
                </c:pt>
                <c:pt idx="758">
                  <c:v>20.266053240738984</c:v>
                </c:pt>
                <c:pt idx="759">
                  <c:v>20.270659722220444</c:v>
                </c:pt>
                <c:pt idx="760">
                  <c:v>20.275266203701904</c:v>
                </c:pt>
                <c:pt idx="761">
                  <c:v>20.279884259260143</c:v>
                </c:pt>
                <c:pt idx="762">
                  <c:v>20.284490740741603</c:v>
                </c:pt>
                <c:pt idx="763">
                  <c:v>20.289085648146283</c:v>
                </c:pt>
                <c:pt idx="764">
                  <c:v>20.29137731481751</c:v>
                </c:pt>
                <c:pt idx="765">
                  <c:v>20.298310185185983</c:v>
                </c:pt>
                <c:pt idx="766">
                  <c:v>20.302916666667443</c:v>
                </c:pt>
                <c:pt idx="767">
                  <c:v>20.305208333338669</c:v>
                </c:pt>
                <c:pt idx="768">
                  <c:v>20.312141203707142</c:v>
                </c:pt>
                <c:pt idx="769">
                  <c:v>20.316747685188602</c:v>
                </c:pt>
                <c:pt idx="770">
                  <c:v>20.321342592593282</c:v>
                </c:pt>
                <c:pt idx="771">
                  <c:v>20.325949074074742</c:v>
                </c:pt>
                <c:pt idx="772">
                  <c:v>20.330555555556202</c:v>
                </c:pt>
                <c:pt idx="773">
                  <c:v>20.335162037037662</c:v>
                </c:pt>
                <c:pt idx="774">
                  <c:v>20.339768518519122</c:v>
                </c:pt>
                <c:pt idx="775">
                  <c:v>20.344363425931078</c:v>
                </c:pt>
                <c:pt idx="776">
                  <c:v>20.348969907412538</c:v>
                </c:pt>
                <c:pt idx="777">
                  <c:v>20.353587962963502</c:v>
                </c:pt>
                <c:pt idx="778">
                  <c:v>20.358194444444962</c:v>
                </c:pt>
                <c:pt idx="779">
                  <c:v>20.362812500003201</c:v>
                </c:pt>
                <c:pt idx="780">
                  <c:v>21.984548611115315</c:v>
                </c:pt>
                <c:pt idx="781">
                  <c:v>21.989143518519995</c:v>
                </c:pt>
                <c:pt idx="782">
                  <c:v>21.993750000001455</c:v>
                </c:pt>
                <c:pt idx="783">
                  <c:v>21.998356481482915</c:v>
                </c:pt>
                <c:pt idx="784">
                  <c:v>22.002962962964375</c:v>
                </c:pt>
                <c:pt idx="785">
                  <c:v>22.007569444445835</c:v>
                </c:pt>
                <c:pt idx="786">
                  <c:v>22.012187500004075</c:v>
                </c:pt>
                <c:pt idx="787">
                  <c:v>22.016793981485534</c:v>
                </c:pt>
                <c:pt idx="788">
                  <c:v>22.021388888890215</c:v>
                </c:pt>
                <c:pt idx="789">
                  <c:v>22.025995370371675</c:v>
                </c:pt>
                <c:pt idx="790">
                  <c:v>22.030601851853135</c:v>
                </c:pt>
                <c:pt idx="791">
                  <c:v>22.035196759257815</c:v>
                </c:pt>
                <c:pt idx="792">
                  <c:v>22.039803240739275</c:v>
                </c:pt>
                <c:pt idx="793">
                  <c:v>22.044409722220735</c:v>
                </c:pt>
                <c:pt idx="794">
                  <c:v>22.046678240745678</c:v>
                </c:pt>
                <c:pt idx="795">
                  <c:v>22.053611111114151</c:v>
                </c:pt>
                <c:pt idx="796">
                  <c:v>22.058229166665114</c:v>
                </c:pt>
                <c:pt idx="797">
                  <c:v>22.060520833336341</c:v>
                </c:pt>
                <c:pt idx="798">
                  <c:v>22.067442129628034</c:v>
                </c:pt>
                <c:pt idx="799">
                  <c:v>22.072060185186274</c:v>
                </c:pt>
                <c:pt idx="800">
                  <c:v>22.076655092590954</c:v>
                </c:pt>
                <c:pt idx="801">
                  <c:v>22.081261574072414</c:v>
                </c:pt>
                <c:pt idx="802">
                  <c:v>22.085868055553874</c:v>
                </c:pt>
                <c:pt idx="803">
                  <c:v>22.090474537035334</c:v>
                </c:pt>
                <c:pt idx="804">
                  <c:v>22.095081018516794</c:v>
                </c:pt>
                <c:pt idx="805">
                  <c:v>22.09967592592875</c:v>
                </c:pt>
                <c:pt idx="806">
                  <c:v>22.10428240741021</c:v>
                </c:pt>
                <c:pt idx="807">
                  <c:v>22.10888888889167</c:v>
                </c:pt>
                <c:pt idx="808">
                  <c:v>22.11348379629635</c:v>
                </c:pt>
                <c:pt idx="809">
                  <c:v>22.11809027777781</c:v>
                </c:pt>
                <c:pt idx="810">
                  <c:v>22.182731481480005</c:v>
                </c:pt>
                <c:pt idx="811">
                  <c:v>22.187337962961465</c:v>
                </c:pt>
                <c:pt idx="812">
                  <c:v>22.191932870373421</c:v>
                </c:pt>
                <c:pt idx="813">
                  <c:v>22.196527777778101</c:v>
                </c:pt>
                <c:pt idx="814">
                  <c:v>22.201134259259561</c:v>
                </c:pt>
                <c:pt idx="815">
                  <c:v>22.205729166671517</c:v>
                </c:pt>
                <c:pt idx="816">
                  <c:v>22.210335648152977</c:v>
                </c:pt>
                <c:pt idx="817">
                  <c:v>22.214942129634437</c:v>
                </c:pt>
                <c:pt idx="818">
                  <c:v>22.219537037039117</c:v>
                </c:pt>
                <c:pt idx="819">
                  <c:v>22.224143518520577</c:v>
                </c:pt>
                <c:pt idx="820">
                  <c:v>22.228750000002037</c:v>
                </c:pt>
                <c:pt idx="821">
                  <c:v>22.233344907406718</c:v>
                </c:pt>
                <c:pt idx="822">
                  <c:v>22.237939814818674</c:v>
                </c:pt>
                <c:pt idx="823">
                  <c:v>22.242546296300134</c:v>
                </c:pt>
                <c:pt idx="824">
                  <c:v>22.244826388887304</c:v>
                </c:pt>
                <c:pt idx="825">
                  <c:v>22.251759259263054</c:v>
                </c:pt>
                <c:pt idx="826">
                  <c:v>22.256365740744513</c:v>
                </c:pt>
                <c:pt idx="827">
                  <c:v>22.258645833331684</c:v>
                </c:pt>
                <c:pt idx="828">
                  <c:v>22.265578703707433</c:v>
                </c:pt>
                <c:pt idx="829">
                  <c:v>22.270185185188893</c:v>
                </c:pt>
                <c:pt idx="830">
                  <c:v>22.274791666670353</c:v>
                </c:pt>
                <c:pt idx="831">
                  <c:v>22.279398148151813</c:v>
                </c:pt>
                <c:pt idx="832">
                  <c:v>22.284004629633273</c:v>
                </c:pt>
                <c:pt idx="833">
                  <c:v>22.288611111114733</c:v>
                </c:pt>
                <c:pt idx="834">
                  <c:v>22.293206018519413</c:v>
                </c:pt>
                <c:pt idx="835">
                  <c:v>22.297812500000873</c:v>
                </c:pt>
                <c:pt idx="836">
                  <c:v>22.302418981482333</c:v>
                </c:pt>
                <c:pt idx="837">
                  <c:v>22.307025462963793</c:v>
                </c:pt>
                <c:pt idx="838">
                  <c:v>22.311631944445253</c:v>
                </c:pt>
                <c:pt idx="839">
                  <c:v>22.316238425926713</c:v>
                </c:pt>
                <c:pt idx="840">
                  <c:v>24.980405092595902</c:v>
                </c:pt>
                <c:pt idx="841">
                  <c:v>24.985000000000582</c:v>
                </c:pt>
                <c:pt idx="842">
                  <c:v>24.989606481482042</c:v>
                </c:pt>
                <c:pt idx="843">
                  <c:v>24.994212962963502</c:v>
                </c:pt>
                <c:pt idx="844">
                  <c:v>24.998831018521741</c:v>
                </c:pt>
                <c:pt idx="845">
                  <c:v>25.003437500003201</c:v>
                </c:pt>
                <c:pt idx="846">
                  <c:v>25.008043981484661</c:v>
                </c:pt>
                <c:pt idx="847">
                  <c:v>25.012650462966121</c:v>
                </c:pt>
                <c:pt idx="848">
                  <c:v>25.017233796301298</c:v>
                </c:pt>
                <c:pt idx="849">
                  <c:v>25.021840277782758</c:v>
                </c:pt>
                <c:pt idx="850">
                  <c:v>25.026435185187438</c:v>
                </c:pt>
                <c:pt idx="851">
                  <c:v>25.031041666668898</c:v>
                </c:pt>
                <c:pt idx="852">
                  <c:v>25.035648148150358</c:v>
                </c:pt>
                <c:pt idx="853">
                  <c:v>25.040254629631818</c:v>
                </c:pt>
                <c:pt idx="854">
                  <c:v>25.042534722226264</c:v>
                </c:pt>
                <c:pt idx="855">
                  <c:v>25.049467592594738</c:v>
                </c:pt>
                <c:pt idx="856">
                  <c:v>25.054074074076198</c:v>
                </c:pt>
                <c:pt idx="857">
                  <c:v>25.056342592593865</c:v>
                </c:pt>
                <c:pt idx="858">
                  <c:v>25.063263888892834</c:v>
                </c:pt>
                <c:pt idx="859">
                  <c:v>25.067858796297514</c:v>
                </c:pt>
                <c:pt idx="860">
                  <c:v>25.072453703702195</c:v>
                </c:pt>
                <c:pt idx="861">
                  <c:v>25.077071759260434</c:v>
                </c:pt>
                <c:pt idx="862">
                  <c:v>25.081666666665114</c:v>
                </c:pt>
                <c:pt idx="863">
                  <c:v>25.086261574077071</c:v>
                </c:pt>
                <c:pt idx="864">
                  <c:v>25.090868055558531</c:v>
                </c:pt>
                <c:pt idx="865">
                  <c:v>25.095462962963211</c:v>
                </c:pt>
                <c:pt idx="866">
                  <c:v>25.100069444444671</c:v>
                </c:pt>
                <c:pt idx="867">
                  <c:v>25.104675925926131</c:v>
                </c:pt>
                <c:pt idx="868">
                  <c:v>25.109270833338087</c:v>
                </c:pt>
                <c:pt idx="869">
                  <c:v>25.113865740742767</c:v>
                </c:pt>
                <c:pt idx="870">
                  <c:v>25.136574074072996</c:v>
                </c:pt>
                <c:pt idx="871">
                  <c:v>25.141180555554456</c:v>
                </c:pt>
                <c:pt idx="872">
                  <c:v>25.145787037035916</c:v>
                </c:pt>
                <c:pt idx="873">
                  <c:v>25.150381944447872</c:v>
                </c:pt>
                <c:pt idx="874">
                  <c:v>25.154988425929332</c:v>
                </c:pt>
                <c:pt idx="875">
                  <c:v>25.159583333334012</c:v>
                </c:pt>
                <c:pt idx="876">
                  <c:v>25.164178240745969</c:v>
                </c:pt>
                <c:pt idx="877">
                  <c:v>25.168773148150649</c:v>
                </c:pt>
                <c:pt idx="878">
                  <c:v>25.173379629632109</c:v>
                </c:pt>
                <c:pt idx="879">
                  <c:v>25.177974537036789</c:v>
                </c:pt>
                <c:pt idx="880">
                  <c:v>25.182569444448745</c:v>
                </c:pt>
                <c:pt idx="881">
                  <c:v>25.187175925930205</c:v>
                </c:pt>
                <c:pt idx="882">
                  <c:v>25.191770833334886</c:v>
                </c:pt>
                <c:pt idx="883">
                  <c:v>25.196365740739566</c:v>
                </c:pt>
                <c:pt idx="884">
                  <c:v>25.198645833334012</c:v>
                </c:pt>
                <c:pt idx="885">
                  <c:v>25.205578703702486</c:v>
                </c:pt>
                <c:pt idx="886">
                  <c:v>25.210162037037662</c:v>
                </c:pt>
                <c:pt idx="887">
                  <c:v>25.212453703708888</c:v>
                </c:pt>
                <c:pt idx="888">
                  <c:v>25.219398148146865</c:v>
                </c:pt>
                <c:pt idx="889">
                  <c:v>25.223993055558822</c:v>
                </c:pt>
                <c:pt idx="890">
                  <c:v>25.228587962963502</c:v>
                </c:pt>
                <c:pt idx="891">
                  <c:v>25.233194444444962</c:v>
                </c:pt>
                <c:pt idx="892">
                  <c:v>25.237789351856918</c:v>
                </c:pt>
                <c:pt idx="893">
                  <c:v>25.242384259261598</c:v>
                </c:pt>
                <c:pt idx="894">
                  <c:v>25.246979166666279</c:v>
                </c:pt>
                <c:pt idx="895">
                  <c:v>25.251585648147739</c:v>
                </c:pt>
                <c:pt idx="896">
                  <c:v>25.256192129629198</c:v>
                </c:pt>
                <c:pt idx="897">
                  <c:v>25.260798611110658</c:v>
                </c:pt>
                <c:pt idx="898">
                  <c:v>25.265393518522615</c:v>
                </c:pt>
                <c:pt idx="899">
                  <c:v>25.270000000004075</c:v>
                </c:pt>
                <c:pt idx="900">
                  <c:v>26.131527777783049</c:v>
                </c:pt>
                <c:pt idx="901">
                  <c:v>26.136134259264509</c:v>
                </c:pt>
                <c:pt idx="902">
                  <c:v>26.140729166669189</c:v>
                </c:pt>
                <c:pt idx="903">
                  <c:v>26.145335648150649</c:v>
                </c:pt>
                <c:pt idx="904">
                  <c:v>26.149930555555329</c:v>
                </c:pt>
                <c:pt idx="905">
                  <c:v>26.154537037036789</c:v>
                </c:pt>
                <c:pt idx="906">
                  <c:v>26.159131944448745</c:v>
                </c:pt>
                <c:pt idx="907">
                  <c:v>26.163726851853426</c:v>
                </c:pt>
                <c:pt idx="908">
                  <c:v>26.168333333334886</c:v>
                </c:pt>
                <c:pt idx="909">
                  <c:v>26.172939814816345</c:v>
                </c:pt>
                <c:pt idx="910">
                  <c:v>26.177534722221026</c:v>
                </c:pt>
                <c:pt idx="911">
                  <c:v>26.182129629632982</c:v>
                </c:pt>
                <c:pt idx="912">
                  <c:v>26.186724537037662</c:v>
                </c:pt>
                <c:pt idx="913">
                  <c:v>26.191319444449618</c:v>
                </c:pt>
                <c:pt idx="914">
                  <c:v>26.193611111113569</c:v>
                </c:pt>
                <c:pt idx="915">
                  <c:v>26.200532407412538</c:v>
                </c:pt>
                <c:pt idx="916">
                  <c:v>26.205127314817219</c:v>
                </c:pt>
                <c:pt idx="917">
                  <c:v>26.207395833334886</c:v>
                </c:pt>
                <c:pt idx="918">
                  <c:v>26.214317129633855</c:v>
                </c:pt>
                <c:pt idx="919">
                  <c:v>26.218923611115315</c:v>
                </c:pt>
                <c:pt idx="920">
                  <c:v>26.223518518519995</c:v>
                </c:pt>
                <c:pt idx="921">
                  <c:v>26.228125000001455</c:v>
                </c:pt>
                <c:pt idx="922">
                  <c:v>26.232731481482915</c:v>
                </c:pt>
                <c:pt idx="923">
                  <c:v>26.237337962964375</c:v>
                </c:pt>
                <c:pt idx="924">
                  <c:v>26.241944444445835</c:v>
                </c:pt>
                <c:pt idx="925">
                  <c:v>26.246550925927295</c:v>
                </c:pt>
                <c:pt idx="926">
                  <c:v>26.251145833331975</c:v>
                </c:pt>
                <c:pt idx="927">
                  <c:v>26.255740740743931</c:v>
                </c:pt>
                <c:pt idx="928">
                  <c:v>26.260347222225391</c:v>
                </c:pt>
                <c:pt idx="929">
                  <c:v>26.264942129630072</c:v>
                </c:pt>
                <c:pt idx="930">
                  <c:v>26.330763888887304</c:v>
                </c:pt>
                <c:pt idx="931">
                  <c:v>26.335370370368764</c:v>
                </c:pt>
                <c:pt idx="932">
                  <c:v>26.339976851850224</c:v>
                </c:pt>
                <c:pt idx="933">
                  <c:v>26.344583333331684</c:v>
                </c:pt>
                <c:pt idx="934">
                  <c:v>26.34917824074364</c:v>
                </c:pt>
                <c:pt idx="935">
                  <c:v>26.353773148148321</c:v>
                </c:pt>
                <c:pt idx="936">
                  <c:v>26.358379629629781</c:v>
                </c:pt>
                <c:pt idx="937">
                  <c:v>26.362962962964957</c:v>
                </c:pt>
                <c:pt idx="938">
                  <c:v>26.367569444446417</c:v>
                </c:pt>
                <c:pt idx="939">
                  <c:v>26.372164351851097</c:v>
                </c:pt>
                <c:pt idx="940">
                  <c:v>26.376759259263054</c:v>
                </c:pt>
                <c:pt idx="941">
                  <c:v>26.381354166667734</c:v>
                </c:pt>
                <c:pt idx="942">
                  <c:v>26.385960648149194</c:v>
                </c:pt>
                <c:pt idx="943">
                  <c:v>26.390555555553874</c:v>
                </c:pt>
                <c:pt idx="944">
                  <c:v>26.392835648148321</c:v>
                </c:pt>
                <c:pt idx="945">
                  <c:v>26.39975694444729</c:v>
                </c:pt>
                <c:pt idx="946">
                  <c:v>26.40435185185197</c:v>
                </c:pt>
                <c:pt idx="947">
                  <c:v>26.406643518523197</c:v>
                </c:pt>
                <c:pt idx="948">
                  <c:v>26.413553240745387</c:v>
                </c:pt>
                <c:pt idx="949">
                  <c:v>26.418159722226846</c:v>
                </c:pt>
                <c:pt idx="950">
                  <c:v>26.422754629631527</c:v>
                </c:pt>
                <c:pt idx="951">
                  <c:v>26.427361111112987</c:v>
                </c:pt>
                <c:pt idx="952">
                  <c:v>26.431956018517667</c:v>
                </c:pt>
                <c:pt idx="953">
                  <c:v>26.436562499999127</c:v>
                </c:pt>
                <c:pt idx="954">
                  <c:v>26.441157407411083</c:v>
                </c:pt>
                <c:pt idx="955">
                  <c:v>26.445752314815763</c:v>
                </c:pt>
                <c:pt idx="956">
                  <c:v>26.450358796297223</c:v>
                </c:pt>
                <c:pt idx="957">
                  <c:v>26.454953703701904</c:v>
                </c:pt>
                <c:pt idx="958">
                  <c:v>26.459560185183364</c:v>
                </c:pt>
                <c:pt idx="959">
                  <c:v>26.464166666664823</c:v>
                </c:pt>
                <c:pt idx="960">
                  <c:v>26.988090277780429</c:v>
                </c:pt>
                <c:pt idx="961">
                  <c:v>26.99268518518511</c:v>
                </c:pt>
                <c:pt idx="962">
                  <c:v>26.99729166666657</c:v>
                </c:pt>
                <c:pt idx="963">
                  <c:v>27.00189814814803</c:v>
                </c:pt>
                <c:pt idx="964">
                  <c:v>27.006493055559986</c:v>
                </c:pt>
                <c:pt idx="965">
                  <c:v>27.011099537041446</c:v>
                </c:pt>
                <c:pt idx="966">
                  <c:v>27.015694444446126</c:v>
                </c:pt>
                <c:pt idx="967">
                  <c:v>27.020289351850806</c:v>
                </c:pt>
                <c:pt idx="968">
                  <c:v>27.024872685185983</c:v>
                </c:pt>
                <c:pt idx="969">
                  <c:v>27.029479166667443</c:v>
                </c:pt>
                <c:pt idx="970">
                  <c:v>27.034074074079399</c:v>
                </c:pt>
                <c:pt idx="971">
                  <c:v>27.0386574074073</c:v>
                </c:pt>
                <c:pt idx="972">
                  <c:v>27.043275462965539</c:v>
                </c:pt>
                <c:pt idx="973">
                  <c:v>27.047870370370219</c:v>
                </c:pt>
                <c:pt idx="974">
                  <c:v>27.050150462964666</c:v>
                </c:pt>
                <c:pt idx="975">
                  <c:v>27.057071759263636</c:v>
                </c:pt>
                <c:pt idx="976">
                  <c:v>27.061666666668316</c:v>
                </c:pt>
                <c:pt idx="977">
                  <c:v>27.063946759262762</c:v>
                </c:pt>
                <c:pt idx="978">
                  <c:v>27.070856481484952</c:v>
                </c:pt>
                <c:pt idx="979">
                  <c:v>27.075451388889633</c:v>
                </c:pt>
                <c:pt idx="980">
                  <c:v>27.080069444447872</c:v>
                </c:pt>
                <c:pt idx="981">
                  <c:v>27.084687499998836</c:v>
                </c:pt>
                <c:pt idx="982">
                  <c:v>27.089293981480296</c:v>
                </c:pt>
                <c:pt idx="983">
                  <c:v>27.093888888892252</c:v>
                </c:pt>
                <c:pt idx="984">
                  <c:v>27.098506944443216</c:v>
                </c:pt>
                <c:pt idx="985">
                  <c:v>27.103113425924676</c:v>
                </c:pt>
                <c:pt idx="986">
                  <c:v>27.107708333336632</c:v>
                </c:pt>
                <c:pt idx="987">
                  <c:v>27.112314814818092</c:v>
                </c:pt>
                <c:pt idx="988">
                  <c:v>27.116921296299552</c:v>
                </c:pt>
                <c:pt idx="989">
                  <c:v>27.121516203704232</c:v>
                </c:pt>
                <c:pt idx="990">
                  <c:v>27.207500000004075</c:v>
                </c:pt>
                <c:pt idx="991">
                  <c:v>27.212106481485534</c:v>
                </c:pt>
                <c:pt idx="992">
                  <c:v>27.216701388890215</c:v>
                </c:pt>
                <c:pt idx="993">
                  <c:v>27.221296296294895</c:v>
                </c:pt>
                <c:pt idx="994">
                  <c:v>27.225902777776355</c:v>
                </c:pt>
                <c:pt idx="995">
                  <c:v>27.230509259257815</c:v>
                </c:pt>
                <c:pt idx="996">
                  <c:v>27.235104166669771</c:v>
                </c:pt>
                <c:pt idx="997">
                  <c:v>27.239710648151231</c:v>
                </c:pt>
                <c:pt idx="998">
                  <c:v>27.244305555555911</c:v>
                </c:pt>
                <c:pt idx="999">
                  <c:v>27.248900462967867</c:v>
                </c:pt>
                <c:pt idx="1000">
                  <c:v>27.253495370372548</c:v>
                </c:pt>
                <c:pt idx="1001">
                  <c:v>27.258101851854008</c:v>
                </c:pt>
                <c:pt idx="1002">
                  <c:v>27.262696759258688</c:v>
                </c:pt>
                <c:pt idx="1003">
                  <c:v>27.267303240740148</c:v>
                </c:pt>
                <c:pt idx="1004">
                  <c:v>27.269583333334594</c:v>
                </c:pt>
                <c:pt idx="1005">
                  <c:v>27.276504629633564</c:v>
                </c:pt>
                <c:pt idx="1006">
                  <c:v>27.281099537038244</c:v>
                </c:pt>
                <c:pt idx="1007">
                  <c:v>27.283379629632691</c:v>
                </c:pt>
                <c:pt idx="1008">
                  <c:v>27.290289351854881</c:v>
                </c:pt>
                <c:pt idx="1009">
                  <c:v>27.294895833336341</c:v>
                </c:pt>
                <c:pt idx="1010">
                  <c:v>27.299490740741021</c:v>
                </c:pt>
                <c:pt idx="1011">
                  <c:v>27.304097222222481</c:v>
                </c:pt>
                <c:pt idx="1012">
                  <c:v>27.308692129634437</c:v>
                </c:pt>
                <c:pt idx="1013">
                  <c:v>27.313298611115897</c:v>
                </c:pt>
                <c:pt idx="1014">
                  <c:v>27.317893518520577</c:v>
                </c:pt>
                <c:pt idx="1015">
                  <c:v>27.322500000002037</c:v>
                </c:pt>
                <c:pt idx="1016">
                  <c:v>27.327094907406718</c:v>
                </c:pt>
                <c:pt idx="1017">
                  <c:v>27.331689814818674</c:v>
                </c:pt>
                <c:pt idx="1018">
                  <c:v>27.336273148146574</c:v>
                </c:pt>
                <c:pt idx="1019">
                  <c:v>27.340868055558531</c:v>
                </c:pt>
                <c:pt idx="1020">
                  <c:v>27.996226851850224</c:v>
                </c:pt>
                <c:pt idx="1021">
                  <c:v>28.000833333331684</c:v>
                </c:pt>
                <c:pt idx="1022">
                  <c:v>28.00542824074364</c:v>
                </c:pt>
                <c:pt idx="1023">
                  <c:v>28.010023148148321</c:v>
                </c:pt>
                <c:pt idx="1024">
                  <c:v>28.014618055560277</c:v>
                </c:pt>
                <c:pt idx="1025">
                  <c:v>28.019224537041737</c:v>
                </c:pt>
                <c:pt idx="1026">
                  <c:v>28.023807870369637</c:v>
                </c:pt>
                <c:pt idx="1027">
                  <c:v>28.028414351851097</c:v>
                </c:pt>
                <c:pt idx="1028">
                  <c:v>28.033009259263054</c:v>
                </c:pt>
                <c:pt idx="1029">
                  <c:v>28.037604166667734</c:v>
                </c:pt>
                <c:pt idx="1030">
                  <c:v>28.04218750000291</c:v>
                </c:pt>
                <c:pt idx="1031">
                  <c:v>28.04679398148437</c:v>
                </c:pt>
                <c:pt idx="1032">
                  <c:v>28.051388888889051</c:v>
                </c:pt>
                <c:pt idx="1033">
                  <c:v>28.055983796301007</c:v>
                </c:pt>
                <c:pt idx="1034">
                  <c:v>28.058275462964957</c:v>
                </c:pt>
                <c:pt idx="1035">
                  <c:v>28.065185185187147</c:v>
                </c:pt>
                <c:pt idx="1036">
                  <c:v>28.069780092591827</c:v>
                </c:pt>
                <c:pt idx="1037">
                  <c:v>28.072060185186274</c:v>
                </c:pt>
                <c:pt idx="1038">
                  <c:v>28.078981481485243</c:v>
                </c:pt>
                <c:pt idx="1039">
                  <c:v>28.083587962966703</c:v>
                </c:pt>
                <c:pt idx="1040">
                  <c:v>28.088171296294604</c:v>
                </c:pt>
                <c:pt idx="1041">
                  <c:v>28.09276620370656</c:v>
                </c:pt>
                <c:pt idx="1042">
                  <c:v>28.09736111111124</c:v>
                </c:pt>
                <c:pt idx="1043">
                  <c:v>28.101956018523197</c:v>
                </c:pt>
                <c:pt idx="1044">
                  <c:v>28.106550925927877</c:v>
                </c:pt>
                <c:pt idx="1045">
                  <c:v>28.111145833332557</c:v>
                </c:pt>
                <c:pt idx="1046">
                  <c:v>28.115752314814017</c:v>
                </c:pt>
                <c:pt idx="1047">
                  <c:v>28.120347222225973</c:v>
                </c:pt>
                <c:pt idx="1048">
                  <c:v>28.124942129630654</c:v>
                </c:pt>
                <c:pt idx="1049">
                  <c:v>28.129537037035334</c:v>
                </c:pt>
                <c:pt idx="1050">
                  <c:v>28.238356481480878</c:v>
                </c:pt>
                <c:pt idx="1051">
                  <c:v>28.242951388892834</c:v>
                </c:pt>
                <c:pt idx="1052">
                  <c:v>28.247546296297514</c:v>
                </c:pt>
                <c:pt idx="1053">
                  <c:v>28.252152777778974</c:v>
                </c:pt>
                <c:pt idx="1054">
                  <c:v>28.256759259260434</c:v>
                </c:pt>
                <c:pt idx="1055">
                  <c:v>28.261354166665114</c:v>
                </c:pt>
                <c:pt idx="1056">
                  <c:v>28.265949074077071</c:v>
                </c:pt>
                <c:pt idx="1057">
                  <c:v>28.270543981481751</c:v>
                </c:pt>
                <c:pt idx="1058">
                  <c:v>28.275150462963211</c:v>
                </c:pt>
                <c:pt idx="1059">
                  <c:v>28.279733796298387</c:v>
                </c:pt>
                <c:pt idx="1060">
                  <c:v>28.284340277779847</c:v>
                </c:pt>
                <c:pt idx="1061">
                  <c:v>28.288946759261307</c:v>
                </c:pt>
                <c:pt idx="1062">
                  <c:v>28.293541666665988</c:v>
                </c:pt>
                <c:pt idx="1063">
                  <c:v>28.298148148147448</c:v>
                </c:pt>
                <c:pt idx="1064">
                  <c:v>28.302731481482624</c:v>
                </c:pt>
                <c:pt idx="1065">
                  <c:v>28.307337962964084</c:v>
                </c:pt>
                <c:pt idx="1066">
                  <c:v>28.311944444445544</c:v>
                </c:pt>
                <c:pt idx="1067">
                  <c:v>28.316539351850224</c:v>
                </c:pt>
                <c:pt idx="1068">
                  <c:v>28.321145833331684</c:v>
                </c:pt>
                <c:pt idx="1069">
                  <c:v>28.325752314813144</c:v>
                </c:pt>
                <c:pt idx="1070">
                  <c:v>28.330358796294604</c:v>
                </c:pt>
                <c:pt idx="1071">
                  <c:v>28.334942129629781</c:v>
                </c:pt>
                <c:pt idx="1072">
                  <c:v>28.339537037041737</c:v>
                </c:pt>
                <c:pt idx="1073">
                  <c:v>28.344143518523197</c:v>
                </c:pt>
                <c:pt idx="1074">
                  <c:v>28.348738425927877</c:v>
                </c:pt>
                <c:pt idx="1075">
                  <c:v>28.353333333332557</c:v>
                </c:pt>
                <c:pt idx="1076">
                  <c:v>28.357939814814017</c:v>
                </c:pt>
                <c:pt idx="1077">
                  <c:v>28.362523148149194</c:v>
                </c:pt>
                <c:pt idx="1078">
                  <c:v>28.367129629630654</c:v>
                </c:pt>
                <c:pt idx="1079">
                  <c:v>28.367129629630654</c:v>
                </c:pt>
                <c:pt idx="1080">
                  <c:v>28.974907407406135</c:v>
                </c:pt>
                <c:pt idx="1081">
                  <c:v>28.979502314818092</c:v>
                </c:pt>
                <c:pt idx="1082">
                  <c:v>28.984097222222772</c:v>
                </c:pt>
                <c:pt idx="1083">
                  <c:v>28.988703703704232</c:v>
                </c:pt>
                <c:pt idx="1084">
                  <c:v>28.993298611116188</c:v>
                </c:pt>
                <c:pt idx="1085">
                  <c:v>28.997881944444089</c:v>
                </c:pt>
                <c:pt idx="1086">
                  <c:v>29.002488425925549</c:v>
                </c:pt>
                <c:pt idx="1087">
                  <c:v>29.007083333337505</c:v>
                </c:pt>
                <c:pt idx="1088">
                  <c:v>29.011678240742185</c:v>
                </c:pt>
                <c:pt idx="1089">
                  <c:v>29.016261574077362</c:v>
                </c:pt>
                <c:pt idx="1090">
                  <c:v>29.020856481482042</c:v>
                </c:pt>
                <c:pt idx="1091">
                  <c:v>29.025486111109785</c:v>
                </c:pt>
                <c:pt idx="1092">
                  <c:v>29.030092592591245</c:v>
                </c:pt>
                <c:pt idx="1093">
                  <c:v>29.034687500003201</c:v>
                </c:pt>
                <c:pt idx="1094">
                  <c:v>29.036967592597648</c:v>
                </c:pt>
                <c:pt idx="1095">
                  <c:v>29.043865740743058</c:v>
                </c:pt>
                <c:pt idx="1096">
                  <c:v>29.048460648147739</c:v>
                </c:pt>
                <c:pt idx="1097">
                  <c:v>29.050740740742185</c:v>
                </c:pt>
                <c:pt idx="1098">
                  <c:v>29.057650462964375</c:v>
                </c:pt>
                <c:pt idx="1099">
                  <c:v>29.062245370369055</c:v>
                </c:pt>
                <c:pt idx="1100">
                  <c:v>29.066840277781012</c:v>
                </c:pt>
                <c:pt idx="1101">
                  <c:v>29.071435185185692</c:v>
                </c:pt>
                <c:pt idx="1102">
                  <c:v>29.076041666667152</c:v>
                </c:pt>
                <c:pt idx="1103">
                  <c:v>29.080648148148612</c:v>
                </c:pt>
                <c:pt idx="1104">
                  <c:v>29.085231481483788</c:v>
                </c:pt>
                <c:pt idx="1105">
                  <c:v>29.089837962965248</c:v>
                </c:pt>
                <c:pt idx="1106">
                  <c:v>29.094444444446708</c:v>
                </c:pt>
                <c:pt idx="1107">
                  <c:v>29.099039351851388</c:v>
                </c:pt>
                <c:pt idx="1108">
                  <c:v>29.103634259263345</c:v>
                </c:pt>
                <c:pt idx="1109">
                  <c:v>29.108217592591245</c:v>
                </c:pt>
                <c:pt idx="1110">
                  <c:v>30.313958333332266</c:v>
                </c:pt>
                <c:pt idx="1111">
                  <c:v>30.318541666667443</c:v>
                </c:pt>
                <c:pt idx="1112">
                  <c:v>30.323136574079399</c:v>
                </c:pt>
                <c:pt idx="1113">
                  <c:v>30.327743055560859</c:v>
                </c:pt>
                <c:pt idx="1114">
                  <c:v>30.33232638888876</c:v>
                </c:pt>
                <c:pt idx="1115">
                  <c:v>30.336921296300716</c:v>
                </c:pt>
                <c:pt idx="1116">
                  <c:v>30.341527777782176</c:v>
                </c:pt>
                <c:pt idx="1117">
                  <c:v>30.346134259263636</c:v>
                </c:pt>
                <c:pt idx="1118">
                  <c:v>30.350717592591536</c:v>
                </c:pt>
                <c:pt idx="1119">
                  <c:v>30.355312500003492</c:v>
                </c:pt>
                <c:pt idx="1120">
                  <c:v>30.359907407408173</c:v>
                </c:pt>
                <c:pt idx="1121">
                  <c:v>30.364502314820129</c:v>
                </c:pt>
                <c:pt idx="1122">
                  <c:v>30.369097222224809</c:v>
                </c:pt>
                <c:pt idx="1123">
                  <c:v>30.37369212962949</c:v>
                </c:pt>
                <c:pt idx="1124">
                  <c:v>30.375972222223936</c:v>
                </c:pt>
                <c:pt idx="1125">
                  <c:v>30.382893518522906</c:v>
                </c:pt>
                <c:pt idx="1126">
                  <c:v>30.387476851850806</c:v>
                </c:pt>
                <c:pt idx="1127">
                  <c:v>30.389756944445253</c:v>
                </c:pt>
                <c:pt idx="1128">
                  <c:v>30.396678240744222</c:v>
                </c:pt>
                <c:pt idx="1129">
                  <c:v>30.401261574079399</c:v>
                </c:pt>
                <c:pt idx="1130">
                  <c:v>30.405856481484079</c:v>
                </c:pt>
                <c:pt idx="1131">
                  <c:v>30.41045138888876</c:v>
                </c:pt>
                <c:pt idx="1132">
                  <c:v>30.415046296300716</c:v>
                </c:pt>
                <c:pt idx="1133">
                  <c:v>30.419641203705396</c:v>
                </c:pt>
                <c:pt idx="1134">
                  <c:v>30.424236111110076</c:v>
                </c:pt>
                <c:pt idx="1135">
                  <c:v>30.428819444445253</c:v>
                </c:pt>
                <c:pt idx="1136">
                  <c:v>30.433425925926713</c:v>
                </c:pt>
                <c:pt idx="1137">
                  <c:v>30.438020833338669</c:v>
                </c:pt>
                <c:pt idx="1138">
                  <c:v>30.442627314820129</c:v>
                </c:pt>
                <c:pt idx="1139">
                  <c:v>30.447222222224809</c:v>
                </c:pt>
                <c:pt idx="1140">
                  <c:v>31.962187500001164</c:v>
                </c:pt>
                <c:pt idx="1141">
                  <c:v>31.966770833336341</c:v>
                </c:pt>
                <c:pt idx="1142">
                  <c:v>31.971377314817801</c:v>
                </c:pt>
                <c:pt idx="1143">
                  <c:v>31.975972222222481</c:v>
                </c:pt>
                <c:pt idx="1144">
                  <c:v>31.980567129634437</c:v>
                </c:pt>
                <c:pt idx="1145">
                  <c:v>31.985150462962338</c:v>
                </c:pt>
                <c:pt idx="1146">
                  <c:v>31.989745370374294</c:v>
                </c:pt>
                <c:pt idx="1147">
                  <c:v>31.994340277778974</c:v>
                </c:pt>
                <c:pt idx="1148">
                  <c:v>31.998935185183655</c:v>
                </c:pt>
                <c:pt idx="1149">
                  <c:v>32.003518518518831</c:v>
                </c:pt>
                <c:pt idx="1150">
                  <c:v>32.008113425930787</c:v>
                </c:pt>
                <c:pt idx="1151">
                  <c:v>32.012719907412247</c:v>
                </c:pt>
                <c:pt idx="1152">
                  <c:v>32.017314814816928</c:v>
                </c:pt>
                <c:pt idx="1153">
                  <c:v>32.021909722221608</c:v>
                </c:pt>
                <c:pt idx="1154">
                  <c:v>32.024189814816054</c:v>
                </c:pt>
                <c:pt idx="1155">
                  <c:v>32.031087962961465</c:v>
                </c:pt>
                <c:pt idx="1156">
                  <c:v>32.035682870373421</c:v>
                </c:pt>
                <c:pt idx="1157">
                  <c:v>32.037962962967867</c:v>
                </c:pt>
                <c:pt idx="1158">
                  <c:v>32.044872685190057</c:v>
                </c:pt>
                <c:pt idx="1159">
                  <c:v>32.049456018517958</c:v>
                </c:pt>
                <c:pt idx="1160">
                  <c:v>32.054062499999418</c:v>
                </c:pt>
                <c:pt idx="1161">
                  <c:v>32.058657407411374</c:v>
                </c:pt>
                <c:pt idx="1162">
                  <c:v>32.063240740739275</c:v>
                </c:pt>
                <c:pt idx="1163">
                  <c:v>32.067835648151231</c:v>
                </c:pt>
                <c:pt idx="1164">
                  <c:v>32.072430555555911</c:v>
                </c:pt>
                <c:pt idx="1165">
                  <c:v>32.077025462967867</c:v>
                </c:pt>
                <c:pt idx="1166">
                  <c:v>32.081620370372548</c:v>
                </c:pt>
                <c:pt idx="1167">
                  <c:v>32.086203703707724</c:v>
                </c:pt>
                <c:pt idx="1168">
                  <c:v>32.090798611112405</c:v>
                </c:pt>
                <c:pt idx="1169">
                  <c:v>32.095393518517085</c:v>
                </c:pt>
                <c:pt idx="1170">
                  <c:v>33.15114583333343</c:v>
                </c:pt>
                <c:pt idx="1171">
                  <c:v>33.155729166668607</c:v>
                </c:pt>
                <c:pt idx="1172">
                  <c:v>33.160324074073287</c:v>
                </c:pt>
                <c:pt idx="1173">
                  <c:v>33.164918981485243</c:v>
                </c:pt>
                <c:pt idx="1174">
                  <c:v>33.169513888889924</c:v>
                </c:pt>
                <c:pt idx="1175">
                  <c:v>33.174108796294604</c:v>
                </c:pt>
                <c:pt idx="1176">
                  <c:v>33.17870370370656</c:v>
                </c:pt>
                <c:pt idx="1177">
                  <c:v>33.18329861111124</c:v>
                </c:pt>
                <c:pt idx="1178">
                  <c:v>33.187881944446417</c:v>
                </c:pt>
                <c:pt idx="1179">
                  <c:v>33.192465277781594</c:v>
                </c:pt>
                <c:pt idx="1180">
                  <c:v>33.197060185186274</c:v>
                </c:pt>
                <c:pt idx="1181">
                  <c:v>33.201655092590954</c:v>
                </c:pt>
                <c:pt idx="1182">
                  <c:v>33.20625000000291</c:v>
                </c:pt>
                <c:pt idx="1183">
                  <c:v>33.210844907407591</c:v>
                </c:pt>
                <c:pt idx="1184">
                  <c:v>33.213125000002037</c:v>
                </c:pt>
                <c:pt idx="1185">
                  <c:v>33.220023148147448</c:v>
                </c:pt>
                <c:pt idx="1186">
                  <c:v>33.224618055559404</c:v>
                </c:pt>
                <c:pt idx="1187">
                  <c:v>33.226886574077071</c:v>
                </c:pt>
                <c:pt idx="1188">
                  <c:v>33.233796296299261</c:v>
                </c:pt>
                <c:pt idx="1189">
                  <c:v>33.238379629634437</c:v>
                </c:pt>
                <c:pt idx="1190">
                  <c:v>33.242962962962338</c:v>
                </c:pt>
                <c:pt idx="1191">
                  <c:v>33.247569444443798</c:v>
                </c:pt>
                <c:pt idx="1192">
                  <c:v>33.252164351855754</c:v>
                </c:pt>
                <c:pt idx="1193">
                  <c:v>33.256759259260434</c:v>
                </c:pt>
                <c:pt idx="1194">
                  <c:v>33.261354166665114</c:v>
                </c:pt>
                <c:pt idx="1195">
                  <c:v>33.265960648146574</c:v>
                </c:pt>
                <c:pt idx="1196">
                  <c:v>33.270543981481751</c:v>
                </c:pt>
                <c:pt idx="1197">
                  <c:v>33.275150462963211</c:v>
                </c:pt>
                <c:pt idx="1198">
                  <c:v>33.279745370375167</c:v>
                </c:pt>
                <c:pt idx="1199">
                  <c:v>33.284351851856627</c:v>
                </c:pt>
                <c:pt idx="1200">
                  <c:v>33.556782407409628</c:v>
                </c:pt>
                <c:pt idx="1201">
                  <c:v>33.561377314814308</c:v>
                </c:pt>
                <c:pt idx="1202">
                  <c:v>33.565960648149485</c:v>
                </c:pt>
                <c:pt idx="1203">
                  <c:v>33.570543981484661</c:v>
                </c:pt>
                <c:pt idx="1204">
                  <c:v>33.575150462966121</c:v>
                </c:pt>
                <c:pt idx="1205">
                  <c:v>33.579756944447581</c:v>
                </c:pt>
                <c:pt idx="1206">
                  <c:v>33.584351851852261</c:v>
                </c:pt>
                <c:pt idx="1207">
                  <c:v>33.588958333333721</c:v>
                </c:pt>
                <c:pt idx="1208">
                  <c:v>33.593564814815181</c:v>
                </c:pt>
                <c:pt idx="1209">
                  <c:v>33.598159722227138</c:v>
                </c:pt>
                <c:pt idx="1210">
                  <c:v>33.602743055555038</c:v>
                </c:pt>
                <c:pt idx="1211">
                  <c:v>33.607337962966994</c:v>
                </c:pt>
                <c:pt idx="1212">
                  <c:v>33.611932870371675</c:v>
                </c:pt>
                <c:pt idx="1213">
                  <c:v>33.616527777776355</c:v>
                </c:pt>
                <c:pt idx="1214">
                  <c:v>33.618819444447581</c:v>
                </c:pt>
                <c:pt idx="1215">
                  <c:v>33.625706018523488</c:v>
                </c:pt>
                <c:pt idx="1216">
                  <c:v>33.630289351851388</c:v>
                </c:pt>
                <c:pt idx="1217">
                  <c:v>33.632569444445835</c:v>
                </c:pt>
                <c:pt idx="1218">
                  <c:v>33.639479166668025</c:v>
                </c:pt>
                <c:pt idx="1219">
                  <c:v>33.644074074072705</c:v>
                </c:pt>
                <c:pt idx="1220">
                  <c:v>33.648657407407882</c:v>
                </c:pt>
                <c:pt idx="1221">
                  <c:v>33.653252314819838</c:v>
                </c:pt>
                <c:pt idx="1222">
                  <c:v>33.657847222224518</c:v>
                </c:pt>
                <c:pt idx="1223">
                  <c:v>33.662442129629198</c:v>
                </c:pt>
                <c:pt idx="1224">
                  <c:v>33.667048611110658</c:v>
                </c:pt>
                <c:pt idx="1225">
                  <c:v>33.671631944445835</c:v>
                </c:pt>
                <c:pt idx="1226">
                  <c:v>33.676226851850515</c:v>
                </c:pt>
                <c:pt idx="1227">
                  <c:v>33.680821759262471</c:v>
                </c:pt>
                <c:pt idx="1228">
                  <c:v>33.685416666667152</c:v>
                </c:pt>
                <c:pt idx="1229">
                  <c:v>33.690000000002328</c:v>
                </c:pt>
                <c:pt idx="1230">
                  <c:v>34.119930555556493</c:v>
                </c:pt>
                <c:pt idx="1231">
                  <c:v>34.12451388889167</c:v>
                </c:pt>
                <c:pt idx="1232">
                  <c:v>34.129097222226846</c:v>
                </c:pt>
                <c:pt idx="1233">
                  <c:v>34.133692129631527</c:v>
                </c:pt>
                <c:pt idx="1234">
                  <c:v>34.138287037036207</c:v>
                </c:pt>
                <c:pt idx="1235">
                  <c:v>34.142893518517667</c:v>
                </c:pt>
                <c:pt idx="1236">
                  <c:v>34.147476851852844</c:v>
                </c:pt>
                <c:pt idx="1237">
                  <c:v>34.152083333334303</c:v>
                </c:pt>
                <c:pt idx="1238">
                  <c:v>34.15666666666948</c:v>
                </c:pt>
                <c:pt idx="1239">
                  <c:v>34.16126157407416</c:v>
                </c:pt>
                <c:pt idx="1240">
                  <c:v>34.165856481486117</c:v>
                </c:pt>
                <c:pt idx="1241">
                  <c:v>34.170439814814017</c:v>
                </c:pt>
                <c:pt idx="1242">
                  <c:v>34.175046296295477</c:v>
                </c:pt>
                <c:pt idx="1243">
                  <c:v>34.179641203707433</c:v>
                </c:pt>
                <c:pt idx="1244">
                  <c:v>34.181921296294604</c:v>
                </c:pt>
                <c:pt idx="1245">
                  <c:v>34.188831018516794</c:v>
                </c:pt>
                <c:pt idx="1246">
                  <c:v>34.19342592592875</c:v>
                </c:pt>
                <c:pt idx="1247">
                  <c:v>34.195706018523197</c:v>
                </c:pt>
                <c:pt idx="1248">
                  <c:v>34.202615740745387</c:v>
                </c:pt>
                <c:pt idx="1249">
                  <c:v>34.207210648150067</c:v>
                </c:pt>
                <c:pt idx="1250">
                  <c:v>34.211805555554747</c:v>
                </c:pt>
                <c:pt idx="1251">
                  <c:v>34.216400462966703</c:v>
                </c:pt>
                <c:pt idx="1252">
                  <c:v>34.220983796294604</c:v>
                </c:pt>
                <c:pt idx="1253">
                  <c:v>34.225567129629781</c:v>
                </c:pt>
                <c:pt idx="1254">
                  <c:v>34.23017361111124</c:v>
                </c:pt>
                <c:pt idx="1255">
                  <c:v>34.234745370369637</c:v>
                </c:pt>
                <c:pt idx="1256">
                  <c:v>34.239328703704814</c:v>
                </c:pt>
                <c:pt idx="1257">
                  <c:v>34.243923611109494</c:v>
                </c:pt>
                <c:pt idx="1258">
                  <c:v>34.24851851852145</c:v>
                </c:pt>
                <c:pt idx="1259">
                  <c:v>34.253113425926131</c:v>
                </c:pt>
                <c:pt idx="1260">
                  <c:v>34.980532407411374</c:v>
                </c:pt>
                <c:pt idx="1261">
                  <c:v>34.985115740739275</c:v>
                </c:pt>
                <c:pt idx="1262">
                  <c:v>34.989710648151231</c:v>
                </c:pt>
                <c:pt idx="1263">
                  <c:v>34.994293981486408</c:v>
                </c:pt>
                <c:pt idx="1264">
                  <c:v>34.998888888891088</c:v>
                </c:pt>
                <c:pt idx="1265">
                  <c:v>35.003483796295768</c:v>
                </c:pt>
                <c:pt idx="1266">
                  <c:v>35.008078703707724</c:v>
                </c:pt>
                <c:pt idx="1267">
                  <c:v>35.012673611112405</c:v>
                </c:pt>
                <c:pt idx="1268">
                  <c:v>35.017280092593865</c:v>
                </c:pt>
                <c:pt idx="1269">
                  <c:v>35.021874999998545</c:v>
                </c:pt>
                <c:pt idx="1270">
                  <c:v>35.026469907410501</c:v>
                </c:pt>
                <c:pt idx="1271">
                  <c:v>35.031064814815181</c:v>
                </c:pt>
                <c:pt idx="1272">
                  <c:v>35.035648148150358</c:v>
                </c:pt>
                <c:pt idx="1273">
                  <c:v>35.040243055555038</c:v>
                </c:pt>
                <c:pt idx="1274">
                  <c:v>35.042523148149485</c:v>
                </c:pt>
                <c:pt idx="1275">
                  <c:v>35.049432870371675</c:v>
                </c:pt>
                <c:pt idx="1276">
                  <c:v>35.054016203706851</c:v>
                </c:pt>
                <c:pt idx="1277">
                  <c:v>35.056307870370802</c:v>
                </c:pt>
                <c:pt idx="1278">
                  <c:v>35.063194444446708</c:v>
                </c:pt>
                <c:pt idx="1279">
                  <c:v>35.067789351851388</c:v>
                </c:pt>
                <c:pt idx="1280">
                  <c:v>35.072384259263345</c:v>
                </c:pt>
                <c:pt idx="1281">
                  <c:v>35.076967592591245</c:v>
                </c:pt>
                <c:pt idx="1282">
                  <c:v>35.081562500003201</c:v>
                </c:pt>
                <c:pt idx="1283">
                  <c:v>35.086145833338378</c:v>
                </c:pt>
                <c:pt idx="1284">
                  <c:v>35.090740740743058</c:v>
                </c:pt>
                <c:pt idx="1285">
                  <c:v>35.095312500001455</c:v>
                </c:pt>
                <c:pt idx="1286">
                  <c:v>35.099907407406135</c:v>
                </c:pt>
                <c:pt idx="1287">
                  <c:v>35.104490740741312</c:v>
                </c:pt>
                <c:pt idx="1288">
                  <c:v>35.109097222222772</c:v>
                </c:pt>
                <c:pt idx="1289">
                  <c:v>35.113680555557949</c:v>
                </c:pt>
                <c:pt idx="1290">
                  <c:v>35.270127314819547</c:v>
                </c:pt>
                <c:pt idx="1291">
                  <c:v>35.274699074077944</c:v>
                </c:pt>
                <c:pt idx="1292">
                  <c:v>35.279293981482624</c:v>
                </c:pt>
                <c:pt idx="1293">
                  <c:v>35.283888888887304</c:v>
                </c:pt>
                <c:pt idx="1294">
                  <c:v>35.288483796299261</c:v>
                </c:pt>
                <c:pt idx="1295">
                  <c:v>35.29309027778072</c:v>
                </c:pt>
                <c:pt idx="1296">
                  <c:v>35.297685185185401</c:v>
                </c:pt>
                <c:pt idx="1297">
                  <c:v>35.302280092597357</c:v>
                </c:pt>
                <c:pt idx="1298">
                  <c:v>35.306875000002037</c:v>
                </c:pt>
                <c:pt idx="1299">
                  <c:v>35.311469907406718</c:v>
                </c:pt>
                <c:pt idx="1300">
                  <c:v>35.316064814818674</c:v>
                </c:pt>
                <c:pt idx="1301">
                  <c:v>35.320659722223354</c:v>
                </c:pt>
                <c:pt idx="1302">
                  <c:v>35.325243055558531</c:v>
                </c:pt>
                <c:pt idx="1303">
                  <c:v>35.329826388893707</c:v>
                </c:pt>
                <c:pt idx="1304">
                  <c:v>35.332118055557657</c:v>
                </c:pt>
                <c:pt idx="1305">
                  <c:v>35.339016203703068</c:v>
                </c:pt>
                <c:pt idx="1306">
                  <c:v>35.343622685184528</c:v>
                </c:pt>
                <c:pt idx="1307">
                  <c:v>35.345902777778974</c:v>
                </c:pt>
                <c:pt idx="1308">
                  <c:v>35.352824074077944</c:v>
                </c:pt>
                <c:pt idx="1309">
                  <c:v>35.357418981482624</c:v>
                </c:pt>
                <c:pt idx="1310">
                  <c:v>35.362025462964084</c:v>
                </c:pt>
                <c:pt idx="1311">
                  <c:v>35.366620370368764</c:v>
                </c:pt>
                <c:pt idx="1312">
                  <c:v>35.37121527778072</c:v>
                </c:pt>
                <c:pt idx="1313">
                  <c:v>35.375810185185401</c:v>
                </c:pt>
                <c:pt idx="1314">
                  <c:v>35.380416666666861</c:v>
                </c:pt>
                <c:pt idx="1315">
                  <c:v>35.385011574078817</c:v>
                </c:pt>
                <c:pt idx="1316">
                  <c:v>35.389606481483497</c:v>
                </c:pt>
                <c:pt idx="1317">
                  <c:v>35.394212962964957</c:v>
                </c:pt>
                <c:pt idx="1318">
                  <c:v>35.398807870369637</c:v>
                </c:pt>
                <c:pt idx="1319">
                  <c:v>35.403391203704814</c:v>
                </c:pt>
                <c:pt idx="1320">
                  <c:v>35.967476851852552</c:v>
                </c:pt>
                <c:pt idx="1321">
                  <c:v>35.972083333334012</c:v>
                </c:pt>
                <c:pt idx="1322">
                  <c:v>35.976666666669189</c:v>
                </c:pt>
                <c:pt idx="1323">
                  <c:v>35.981261574073869</c:v>
                </c:pt>
                <c:pt idx="1324">
                  <c:v>35.985844907409046</c:v>
                </c:pt>
                <c:pt idx="1325">
                  <c:v>35.990439814813726</c:v>
                </c:pt>
                <c:pt idx="1326">
                  <c:v>35.995034722225682</c:v>
                </c:pt>
                <c:pt idx="1327">
                  <c:v>35.999629629630363</c:v>
                </c:pt>
                <c:pt idx="1328">
                  <c:v>36.004224537042319</c:v>
                </c:pt>
                <c:pt idx="1329">
                  <c:v>36.008819444446999</c:v>
                </c:pt>
                <c:pt idx="1330">
                  <c:v>36.013414351851679</c:v>
                </c:pt>
                <c:pt idx="1331">
                  <c:v>36.018009259263636</c:v>
                </c:pt>
                <c:pt idx="1332">
                  <c:v>36.022604166668316</c:v>
                </c:pt>
                <c:pt idx="1333">
                  <c:v>36.027187500003492</c:v>
                </c:pt>
                <c:pt idx="1334">
                  <c:v>36.029467592590663</c:v>
                </c:pt>
                <c:pt idx="1335">
                  <c:v>36.036365740743349</c:v>
                </c:pt>
                <c:pt idx="1336">
                  <c:v>36.040972222224809</c:v>
                </c:pt>
                <c:pt idx="1337">
                  <c:v>36.043252314819256</c:v>
                </c:pt>
                <c:pt idx="1338">
                  <c:v>36.050162037041446</c:v>
                </c:pt>
                <c:pt idx="1339">
                  <c:v>36.054756944446126</c:v>
                </c:pt>
                <c:pt idx="1340">
                  <c:v>36.059375000004366</c:v>
                </c:pt>
                <c:pt idx="1341">
                  <c:v>36.063969907409046</c:v>
                </c:pt>
                <c:pt idx="1342">
                  <c:v>36.068553240744222</c:v>
                </c:pt>
                <c:pt idx="1343">
                  <c:v>36.073148148148903</c:v>
                </c:pt>
                <c:pt idx="1344">
                  <c:v>36.077731481484079</c:v>
                </c:pt>
                <c:pt idx="1345">
                  <c:v>36.08232638888876</c:v>
                </c:pt>
                <c:pt idx="1346">
                  <c:v>36.086921296300716</c:v>
                </c:pt>
                <c:pt idx="1347">
                  <c:v>36.091516203705396</c:v>
                </c:pt>
                <c:pt idx="1348">
                  <c:v>36.096099537040573</c:v>
                </c:pt>
                <c:pt idx="1349">
                  <c:v>36.100694444445253</c:v>
                </c:pt>
                <c:pt idx="1350">
                  <c:v>37.317500000004657</c:v>
                </c:pt>
                <c:pt idx="1351">
                  <c:v>37.322083333332557</c:v>
                </c:pt>
                <c:pt idx="1352">
                  <c:v>37.326678240744513</c:v>
                </c:pt>
                <c:pt idx="1353">
                  <c:v>37.331261574072414</c:v>
                </c:pt>
                <c:pt idx="1354">
                  <c:v>37.33585648148437</c:v>
                </c:pt>
                <c:pt idx="1355">
                  <c:v>37.340451388889051</c:v>
                </c:pt>
                <c:pt idx="1356">
                  <c:v>37.345034722224227</c:v>
                </c:pt>
                <c:pt idx="1357">
                  <c:v>37.349629629628907</c:v>
                </c:pt>
                <c:pt idx="1358">
                  <c:v>37.354224537040864</c:v>
                </c:pt>
                <c:pt idx="1359">
                  <c:v>37.358807870368764</c:v>
                </c:pt>
                <c:pt idx="1360">
                  <c:v>37.363391203703941</c:v>
                </c:pt>
                <c:pt idx="1361">
                  <c:v>37.367986111115897</c:v>
                </c:pt>
                <c:pt idx="1362">
                  <c:v>37.372581018520577</c:v>
                </c:pt>
                <c:pt idx="1363">
                  <c:v>37.377164351855754</c:v>
                </c:pt>
                <c:pt idx="1364">
                  <c:v>37.379456018519704</c:v>
                </c:pt>
                <c:pt idx="1365">
                  <c:v>37.386354166665114</c:v>
                </c:pt>
                <c:pt idx="1366">
                  <c:v>37.390949074077071</c:v>
                </c:pt>
                <c:pt idx="1367">
                  <c:v>37.393217592594738</c:v>
                </c:pt>
                <c:pt idx="1368">
                  <c:v>37.400127314816928</c:v>
                </c:pt>
                <c:pt idx="1369">
                  <c:v>37.404710648152104</c:v>
                </c:pt>
                <c:pt idx="1370">
                  <c:v>37.409305555556784</c:v>
                </c:pt>
                <c:pt idx="1371">
                  <c:v>37.413888888891961</c:v>
                </c:pt>
                <c:pt idx="1372">
                  <c:v>37.418483796296641</c:v>
                </c:pt>
                <c:pt idx="1373">
                  <c:v>37.423078703708597</c:v>
                </c:pt>
                <c:pt idx="1374">
                  <c:v>37.427673611113278</c:v>
                </c:pt>
                <c:pt idx="1375">
                  <c:v>37.432268518517958</c:v>
                </c:pt>
                <c:pt idx="1376">
                  <c:v>37.436851851853135</c:v>
                </c:pt>
                <c:pt idx="1377">
                  <c:v>37.441446759257815</c:v>
                </c:pt>
                <c:pt idx="1378">
                  <c:v>37.446041666669771</c:v>
                </c:pt>
                <c:pt idx="1379">
                  <c:v>37.450636574074451</c:v>
                </c:pt>
              </c:numCache>
            </c:numRef>
          </c:xVal>
          <c:yVal>
            <c:numRef>
              <c:f>'ajuste expo SOLVER Ct netas'!$M$4:$M$1383</c:f>
              <c:numCache>
                <c:formatCode>General</c:formatCode>
                <c:ptCount val="1380"/>
                <c:pt idx="0">
                  <c:v>406300.25</c:v>
                </c:pt>
                <c:pt idx="1">
                  <c:v>405184.58333333331</c:v>
                </c:pt>
                <c:pt idx="2">
                  <c:v>404647.28333333333</c:v>
                </c:pt>
                <c:pt idx="3">
                  <c:v>405633.83333333331</c:v>
                </c:pt>
                <c:pt idx="4">
                  <c:v>403976.5</c:v>
                </c:pt>
                <c:pt idx="5">
                  <c:v>404736.41666666669</c:v>
                </c:pt>
                <c:pt idx="6">
                  <c:v>404324.26666666666</c:v>
                </c:pt>
                <c:pt idx="7">
                  <c:v>403524.28333333333</c:v>
                </c:pt>
                <c:pt idx="8">
                  <c:v>404135.8</c:v>
                </c:pt>
                <c:pt idx="9">
                  <c:v>403169.68333333335</c:v>
                </c:pt>
                <c:pt idx="10">
                  <c:v>403906.81666666665</c:v>
                </c:pt>
                <c:pt idx="11">
                  <c:v>403960.86666666664</c:v>
                </c:pt>
                <c:pt idx="12">
                  <c:v>403253.7333333334</c:v>
                </c:pt>
                <c:pt idx="13">
                  <c:v>401988.08333333331</c:v>
                </c:pt>
                <c:pt idx="14">
                  <c:v>402902.01666666666</c:v>
                </c:pt>
                <c:pt idx="15">
                  <c:v>403065.88333333336</c:v>
                </c:pt>
                <c:pt idx="16">
                  <c:v>401045.41666666669</c:v>
                </c:pt>
                <c:pt idx="17">
                  <c:v>400673.26666666666</c:v>
                </c:pt>
                <c:pt idx="18">
                  <c:v>401792.98333333328</c:v>
                </c:pt>
                <c:pt idx="19">
                  <c:v>400640.26666666666</c:v>
                </c:pt>
                <c:pt idx="20">
                  <c:v>401904.55</c:v>
                </c:pt>
                <c:pt idx="21">
                  <c:v>402303.58333333331</c:v>
                </c:pt>
                <c:pt idx="22">
                  <c:v>401272.21666666667</c:v>
                </c:pt>
                <c:pt idx="23">
                  <c:v>400563.11666666676</c:v>
                </c:pt>
                <c:pt idx="24">
                  <c:v>399783.11666666664</c:v>
                </c:pt>
                <c:pt idx="25">
                  <c:v>401107.7</c:v>
                </c:pt>
                <c:pt idx="26">
                  <c:v>399827.63333333336</c:v>
                </c:pt>
                <c:pt idx="27">
                  <c:v>400233.38333333336</c:v>
                </c:pt>
                <c:pt idx="28">
                  <c:v>400840.35</c:v>
                </c:pt>
                <c:pt idx="29">
                  <c:v>398754.13333333336</c:v>
                </c:pt>
                <c:pt idx="30">
                  <c:v>390379.38333333336</c:v>
                </c:pt>
                <c:pt idx="31">
                  <c:v>389013.66666666669</c:v>
                </c:pt>
                <c:pt idx="32">
                  <c:v>390971.28333333333</c:v>
                </c:pt>
                <c:pt idx="33">
                  <c:v>390576.81666666665</c:v>
                </c:pt>
                <c:pt idx="34">
                  <c:v>389236.26666666666</c:v>
                </c:pt>
                <c:pt idx="35">
                  <c:v>388845.85</c:v>
                </c:pt>
                <c:pt idx="36">
                  <c:v>388244.05</c:v>
                </c:pt>
                <c:pt idx="37">
                  <c:v>388492.06666666671</c:v>
                </c:pt>
                <c:pt idx="38">
                  <c:v>388957.08333333331</c:v>
                </c:pt>
                <c:pt idx="39">
                  <c:v>388428.16666666669</c:v>
                </c:pt>
                <c:pt idx="40">
                  <c:v>386910.25</c:v>
                </c:pt>
                <c:pt idx="41">
                  <c:v>388457.53333333333</c:v>
                </c:pt>
                <c:pt idx="42">
                  <c:v>388234.36666666664</c:v>
                </c:pt>
                <c:pt idx="43">
                  <c:v>387227.7</c:v>
                </c:pt>
                <c:pt idx="44">
                  <c:v>388789.00000000006</c:v>
                </c:pt>
                <c:pt idx="45">
                  <c:v>386972.65</c:v>
                </c:pt>
                <c:pt idx="46">
                  <c:v>387222.61666666664</c:v>
                </c:pt>
                <c:pt idx="47">
                  <c:v>386955.61666666664</c:v>
                </c:pt>
                <c:pt idx="48">
                  <c:v>386463.23333333334</c:v>
                </c:pt>
                <c:pt idx="49">
                  <c:v>385926.56666666665</c:v>
                </c:pt>
                <c:pt idx="50">
                  <c:v>386494.36666666664</c:v>
                </c:pt>
                <c:pt idx="51">
                  <c:v>387377.86666666664</c:v>
                </c:pt>
                <c:pt idx="52">
                  <c:v>387149.26666666666</c:v>
                </c:pt>
                <c:pt idx="53">
                  <c:v>386880.71666666667</c:v>
                </c:pt>
                <c:pt idx="54">
                  <c:v>384857.4</c:v>
                </c:pt>
                <c:pt idx="55">
                  <c:v>384557.35</c:v>
                </c:pt>
                <c:pt idx="56">
                  <c:v>385011.48333333334</c:v>
                </c:pt>
                <c:pt idx="57">
                  <c:v>385559.68333333335</c:v>
                </c:pt>
                <c:pt idx="58">
                  <c:v>385065.08333333331</c:v>
                </c:pt>
                <c:pt idx="59">
                  <c:v>384294.5</c:v>
                </c:pt>
                <c:pt idx="60">
                  <c:v>366353.38333333336</c:v>
                </c:pt>
                <c:pt idx="61">
                  <c:v>365347.36666666664</c:v>
                </c:pt>
                <c:pt idx="62">
                  <c:v>364920.68333333335</c:v>
                </c:pt>
                <c:pt idx="63">
                  <c:v>365191.08333333337</c:v>
                </c:pt>
                <c:pt idx="64">
                  <c:v>366021.88333333336</c:v>
                </c:pt>
                <c:pt idx="65">
                  <c:v>364349.51666666666</c:v>
                </c:pt>
                <c:pt idx="66">
                  <c:v>365137.05</c:v>
                </c:pt>
                <c:pt idx="67">
                  <c:v>364225.06666666665</c:v>
                </c:pt>
                <c:pt idx="68">
                  <c:v>364048.26666666672</c:v>
                </c:pt>
                <c:pt idx="69">
                  <c:v>363753.91666666669</c:v>
                </c:pt>
                <c:pt idx="70">
                  <c:v>364881.73333333328</c:v>
                </c:pt>
                <c:pt idx="71">
                  <c:v>364102.38333333342</c:v>
                </c:pt>
                <c:pt idx="72">
                  <c:v>364373.2</c:v>
                </c:pt>
                <c:pt idx="73">
                  <c:v>364583.63333333342</c:v>
                </c:pt>
                <c:pt idx="74">
                  <c:v>363932.4833333334</c:v>
                </c:pt>
                <c:pt idx="75">
                  <c:v>362589.78333333338</c:v>
                </c:pt>
                <c:pt idx="76">
                  <c:v>363198.63333333336</c:v>
                </c:pt>
                <c:pt idx="77">
                  <c:v>363240.36666666664</c:v>
                </c:pt>
                <c:pt idx="78">
                  <c:v>361706.43333333335</c:v>
                </c:pt>
                <c:pt idx="79">
                  <c:v>362469.9</c:v>
                </c:pt>
                <c:pt idx="80">
                  <c:v>363155.06666666665</c:v>
                </c:pt>
                <c:pt idx="81">
                  <c:v>361864.65</c:v>
                </c:pt>
                <c:pt idx="82">
                  <c:v>362971.78333333333</c:v>
                </c:pt>
                <c:pt idx="83">
                  <c:v>362406.51666666666</c:v>
                </c:pt>
                <c:pt idx="84">
                  <c:v>361746.56666666665</c:v>
                </c:pt>
                <c:pt idx="85">
                  <c:v>360548.41666666669</c:v>
                </c:pt>
                <c:pt idx="86">
                  <c:v>362158.03333333333</c:v>
                </c:pt>
                <c:pt idx="87">
                  <c:v>361080.8</c:v>
                </c:pt>
                <c:pt idx="88">
                  <c:v>362037.01666666666</c:v>
                </c:pt>
                <c:pt idx="89">
                  <c:v>361695.43333333329</c:v>
                </c:pt>
                <c:pt idx="90">
                  <c:v>265678.71666666662</c:v>
                </c:pt>
                <c:pt idx="91">
                  <c:v>265435.28333333333</c:v>
                </c:pt>
                <c:pt idx="92">
                  <c:v>265409.26666666666</c:v>
                </c:pt>
                <c:pt idx="93">
                  <c:v>265871.96666666667</c:v>
                </c:pt>
                <c:pt idx="94">
                  <c:v>265734.3</c:v>
                </c:pt>
                <c:pt idx="95">
                  <c:v>265636.61666666664</c:v>
                </c:pt>
                <c:pt idx="96">
                  <c:v>264358.34999999998</c:v>
                </c:pt>
                <c:pt idx="97">
                  <c:v>263964.68333333335</c:v>
                </c:pt>
                <c:pt idx="98">
                  <c:v>265020.84999999998</c:v>
                </c:pt>
                <c:pt idx="99">
                  <c:v>264775.49999999994</c:v>
                </c:pt>
                <c:pt idx="100">
                  <c:v>264100.06666666665</c:v>
                </c:pt>
                <c:pt idx="101">
                  <c:v>265548.18333333335</c:v>
                </c:pt>
                <c:pt idx="102">
                  <c:v>263686.8</c:v>
                </c:pt>
                <c:pt idx="103">
                  <c:v>263210.68333333335</c:v>
                </c:pt>
                <c:pt idx="104">
                  <c:v>264499.84999999998</c:v>
                </c:pt>
                <c:pt idx="105">
                  <c:v>263898.66666666663</c:v>
                </c:pt>
                <c:pt idx="106">
                  <c:v>263910.63333333336</c:v>
                </c:pt>
                <c:pt idx="107">
                  <c:v>263054.46666666667</c:v>
                </c:pt>
                <c:pt idx="108">
                  <c:v>263150.60000000003</c:v>
                </c:pt>
                <c:pt idx="109">
                  <c:v>263509.46666666667</c:v>
                </c:pt>
                <c:pt idx="110">
                  <c:v>263355.2</c:v>
                </c:pt>
                <c:pt idx="111">
                  <c:v>262909.88333333336</c:v>
                </c:pt>
                <c:pt idx="112">
                  <c:v>262420.18333333335</c:v>
                </c:pt>
                <c:pt idx="113">
                  <c:v>263467.38333333336</c:v>
                </c:pt>
                <c:pt idx="114">
                  <c:v>262955.3</c:v>
                </c:pt>
                <c:pt idx="115">
                  <c:v>263046.03333333333</c:v>
                </c:pt>
                <c:pt idx="116">
                  <c:v>263200.23333333328</c:v>
                </c:pt>
                <c:pt idx="117">
                  <c:v>262752.7</c:v>
                </c:pt>
                <c:pt idx="118">
                  <c:v>261767.2166666667</c:v>
                </c:pt>
                <c:pt idx="119">
                  <c:v>261158.15000000002</c:v>
                </c:pt>
                <c:pt idx="120">
                  <c:v>256235.83333333334</c:v>
                </c:pt>
                <c:pt idx="121">
                  <c:v>256356.84999999998</c:v>
                </c:pt>
                <c:pt idx="122">
                  <c:v>256125.21666666667</c:v>
                </c:pt>
                <c:pt idx="123">
                  <c:v>256028.46666666665</c:v>
                </c:pt>
                <c:pt idx="124">
                  <c:v>255620.30000000002</c:v>
                </c:pt>
                <c:pt idx="125">
                  <c:v>255890.36666666667</c:v>
                </c:pt>
                <c:pt idx="126">
                  <c:v>256497.13333333333</c:v>
                </c:pt>
                <c:pt idx="127">
                  <c:v>254972.3</c:v>
                </c:pt>
                <c:pt idx="128">
                  <c:v>254865.91666666669</c:v>
                </c:pt>
                <c:pt idx="129">
                  <c:v>255299.25000000003</c:v>
                </c:pt>
                <c:pt idx="130">
                  <c:v>254666.3833333333</c:v>
                </c:pt>
                <c:pt idx="131">
                  <c:v>254495.71666666667</c:v>
                </c:pt>
                <c:pt idx="132">
                  <c:v>255325.05</c:v>
                </c:pt>
                <c:pt idx="133">
                  <c:v>254496.68333333329</c:v>
                </c:pt>
                <c:pt idx="134">
                  <c:v>254748.19999999998</c:v>
                </c:pt>
                <c:pt idx="135">
                  <c:v>254196</c:v>
                </c:pt>
                <c:pt idx="136">
                  <c:v>254651.13333333333</c:v>
                </c:pt>
                <c:pt idx="137">
                  <c:v>253844.28333333333</c:v>
                </c:pt>
                <c:pt idx="138">
                  <c:v>253083.6</c:v>
                </c:pt>
                <c:pt idx="139">
                  <c:v>253033.23333333334</c:v>
                </c:pt>
                <c:pt idx="140">
                  <c:v>253419.88333333333</c:v>
                </c:pt>
                <c:pt idx="141">
                  <c:v>253979.11666666667</c:v>
                </c:pt>
                <c:pt idx="142">
                  <c:v>252907.38333333336</c:v>
                </c:pt>
                <c:pt idx="143">
                  <c:v>254077.1166666667</c:v>
                </c:pt>
                <c:pt idx="144">
                  <c:v>253430.85</c:v>
                </c:pt>
                <c:pt idx="145">
                  <c:v>252719.01666666666</c:v>
                </c:pt>
                <c:pt idx="146">
                  <c:v>253646.26666666666</c:v>
                </c:pt>
                <c:pt idx="147">
                  <c:v>253051.55</c:v>
                </c:pt>
                <c:pt idx="148">
                  <c:v>252913.35</c:v>
                </c:pt>
                <c:pt idx="149">
                  <c:v>253480.93333333332</c:v>
                </c:pt>
                <c:pt idx="150">
                  <c:v>237434.23333333334</c:v>
                </c:pt>
                <c:pt idx="151">
                  <c:v>238907.56666666668</c:v>
                </c:pt>
                <c:pt idx="152">
                  <c:v>238006.63333333336</c:v>
                </c:pt>
                <c:pt idx="153">
                  <c:v>237512.55</c:v>
                </c:pt>
                <c:pt idx="154">
                  <c:v>237128.65</c:v>
                </c:pt>
                <c:pt idx="155">
                  <c:v>237809.18333333329</c:v>
                </c:pt>
                <c:pt idx="156">
                  <c:v>237792.23333333334</c:v>
                </c:pt>
                <c:pt idx="157">
                  <c:v>237513.26666666669</c:v>
                </c:pt>
                <c:pt idx="158">
                  <c:v>235812.96666666673</c:v>
                </c:pt>
                <c:pt idx="159">
                  <c:v>235710.88333333333</c:v>
                </c:pt>
                <c:pt idx="160">
                  <c:v>235588.38333333333</c:v>
                </c:pt>
                <c:pt idx="161">
                  <c:v>236012.66666666666</c:v>
                </c:pt>
                <c:pt idx="162">
                  <c:v>236384.83333333334</c:v>
                </c:pt>
                <c:pt idx="163">
                  <c:v>236445.23333333331</c:v>
                </c:pt>
                <c:pt idx="164">
                  <c:v>235926.3833333333</c:v>
                </c:pt>
                <c:pt idx="165">
                  <c:v>235705.3</c:v>
                </c:pt>
                <c:pt idx="166">
                  <c:v>235791.33333333337</c:v>
                </c:pt>
                <c:pt idx="167">
                  <c:v>236395.3</c:v>
                </c:pt>
                <c:pt idx="168">
                  <c:v>235954.66666666669</c:v>
                </c:pt>
                <c:pt idx="169">
                  <c:v>235629.25000000003</c:v>
                </c:pt>
                <c:pt idx="170">
                  <c:v>234671.76666666666</c:v>
                </c:pt>
                <c:pt idx="171">
                  <c:v>235553.01666666666</c:v>
                </c:pt>
                <c:pt idx="172">
                  <c:v>235601.05</c:v>
                </c:pt>
                <c:pt idx="173">
                  <c:v>234847.11666666664</c:v>
                </c:pt>
                <c:pt idx="174">
                  <c:v>234919.13333333336</c:v>
                </c:pt>
                <c:pt idx="175">
                  <c:v>234948.76666666666</c:v>
                </c:pt>
                <c:pt idx="176">
                  <c:v>234063.19999999998</c:v>
                </c:pt>
                <c:pt idx="177">
                  <c:v>235061.08333333334</c:v>
                </c:pt>
                <c:pt idx="178">
                  <c:v>233486.6</c:v>
                </c:pt>
                <c:pt idx="179">
                  <c:v>234629.65</c:v>
                </c:pt>
                <c:pt idx="180">
                  <c:v>233563.06666666668</c:v>
                </c:pt>
                <c:pt idx="181">
                  <c:v>233913.38333333333</c:v>
                </c:pt>
                <c:pt idx="182">
                  <c:v>233839.08333333331</c:v>
                </c:pt>
                <c:pt idx="183">
                  <c:v>233616.93333333332</c:v>
                </c:pt>
                <c:pt idx="184">
                  <c:v>232852.06666666668</c:v>
                </c:pt>
                <c:pt idx="185">
                  <c:v>232816.5</c:v>
                </c:pt>
                <c:pt idx="186">
                  <c:v>233359.8666666667</c:v>
                </c:pt>
                <c:pt idx="187">
                  <c:v>232298.55</c:v>
                </c:pt>
                <c:pt idx="188">
                  <c:v>233156.15</c:v>
                </c:pt>
                <c:pt idx="189">
                  <c:v>233409.08333333337</c:v>
                </c:pt>
                <c:pt idx="190">
                  <c:v>232865.1</c:v>
                </c:pt>
                <c:pt idx="191">
                  <c:v>231412.66666666666</c:v>
                </c:pt>
                <c:pt idx="192">
                  <c:v>233187.86666666667</c:v>
                </c:pt>
                <c:pt idx="193">
                  <c:v>232361.93333333332</c:v>
                </c:pt>
                <c:pt idx="194">
                  <c:v>231539.65</c:v>
                </c:pt>
                <c:pt idx="195">
                  <c:v>232062.41666666669</c:v>
                </c:pt>
                <c:pt idx="196">
                  <c:v>230985.41666666666</c:v>
                </c:pt>
                <c:pt idx="197">
                  <c:v>231207.15</c:v>
                </c:pt>
                <c:pt idx="198">
                  <c:v>231531.83333333334</c:v>
                </c:pt>
                <c:pt idx="199">
                  <c:v>231341.55000000002</c:v>
                </c:pt>
                <c:pt idx="200">
                  <c:v>231806.80000000002</c:v>
                </c:pt>
                <c:pt idx="201">
                  <c:v>231125.95</c:v>
                </c:pt>
                <c:pt idx="202">
                  <c:v>232109.41666666669</c:v>
                </c:pt>
                <c:pt idx="203">
                  <c:v>230781.06666666671</c:v>
                </c:pt>
                <c:pt idx="204">
                  <c:v>231028.25000000003</c:v>
                </c:pt>
                <c:pt idx="205">
                  <c:v>229957.85</c:v>
                </c:pt>
                <c:pt idx="206">
                  <c:v>230220.58333333334</c:v>
                </c:pt>
                <c:pt idx="207">
                  <c:v>230758.23333333334</c:v>
                </c:pt>
                <c:pt idx="208">
                  <c:v>230908.05000000002</c:v>
                </c:pt>
                <c:pt idx="209">
                  <c:v>230267.85</c:v>
                </c:pt>
                <c:pt idx="210">
                  <c:v>216389.38333333333</c:v>
                </c:pt>
                <c:pt idx="211">
                  <c:v>217521.8833333333</c:v>
                </c:pt>
                <c:pt idx="212">
                  <c:v>216641.6</c:v>
                </c:pt>
                <c:pt idx="213">
                  <c:v>217129.15</c:v>
                </c:pt>
                <c:pt idx="214">
                  <c:v>216497.06666666668</c:v>
                </c:pt>
                <c:pt idx="215">
                  <c:v>216599.33333333334</c:v>
                </c:pt>
                <c:pt idx="216">
                  <c:v>216198.39999999999</c:v>
                </c:pt>
                <c:pt idx="217">
                  <c:v>215832.58333333331</c:v>
                </c:pt>
                <c:pt idx="218">
                  <c:v>216174.23333333334</c:v>
                </c:pt>
                <c:pt idx="219">
                  <c:v>215662.51666666666</c:v>
                </c:pt>
                <c:pt idx="220">
                  <c:v>216500.66666666666</c:v>
                </c:pt>
                <c:pt idx="221">
                  <c:v>216468.48333333334</c:v>
                </c:pt>
                <c:pt idx="222">
                  <c:v>215449.68333333332</c:v>
                </c:pt>
                <c:pt idx="223">
                  <c:v>216191.5</c:v>
                </c:pt>
                <c:pt idx="224">
                  <c:v>215851.01666666666</c:v>
                </c:pt>
                <c:pt idx="225">
                  <c:v>215314.6</c:v>
                </c:pt>
                <c:pt idx="226">
                  <c:v>215828.5</c:v>
                </c:pt>
                <c:pt idx="227">
                  <c:v>215517.76666666666</c:v>
                </c:pt>
                <c:pt idx="228">
                  <c:v>214955.38333333333</c:v>
                </c:pt>
                <c:pt idx="229">
                  <c:v>215081.56666666668</c:v>
                </c:pt>
                <c:pt idx="230">
                  <c:v>216015.11666666667</c:v>
                </c:pt>
                <c:pt idx="231">
                  <c:v>214918.25000000003</c:v>
                </c:pt>
                <c:pt idx="232">
                  <c:v>214783.78333333333</c:v>
                </c:pt>
                <c:pt idx="233">
                  <c:v>214649.21666666667</c:v>
                </c:pt>
                <c:pt idx="234">
                  <c:v>213984.6</c:v>
                </c:pt>
                <c:pt idx="235">
                  <c:v>213993.63333333333</c:v>
                </c:pt>
                <c:pt idx="236">
                  <c:v>214882.56666666668</c:v>
                </c:pt>
                <c:pt idx="237">
                  <c:v>214438.38333333333</c:v>
                </c:pt>
                <c:pt idx="238">
                  <c:v>214272.56666666668</c:v>
                </c:pt>
                <c:pt idx="239">
                  <c:v>214069.18333333332</c:v>
                </c:pt>
                <c:pt idx="240">
                  <c:v>210833.25</c:v>
                </c:pt>
                <c:pt idx="241">
                  <c:v>210407.51666666666</c:v>
                </c:pt>
                <c:pt idx="242">
                  <c:v>209892.56666666668</c:v>
                </c:pt>
                <c:pt idx="243">
                  <c:v>210370.18333333332</c:v>
                </c:pt>
                <c:pt idx="244">
                  <c:v>210955.35</c:v>
                </c:pt>
                <c:pt idx="245">
                  <c:v>210455.15000000002</c:v>
                </c:pt>
                <c:pt idx="246">
                  <c:v>209858.76666666666</c:v>
                </c:pt>
                <c:pt idx="247">
                  <c:v>209612.79999999999</c:v>
                </c:pt>
                <c:pt idx="248">
                  <c:v>210015.26666666666</c:v>
                </c:pt>
                <c:pt idx="249">
                  <c:v>210218.25</c:v>
                </c:pt>
                <c:pt idx="250">
                  <c:v>209589.88333333333</c:v>
                </c:pt>
                <c:pt idx="251">
                  <c:v>210407.08333333334</c:v>
                </c:pt>
                <c:pt idx="252">
                  <c:v>209242.6</c:v>
                </c:pt>
                <c:pt idx="253">
                  <c:v>209704.43333333332</c:v>
                </c:pt>
                <c:pt idx="254">
                  <c:v>208771.61666666667</c:v>
                </c:pt>
                <c:pt idx="255">
                  <c:v>209971.71666666667</c:v>
                </c:pt>
                <c:pt idx="256">
                  <c:v>209677.63333333333</c:v>
                </c:pt>
                <c:pt idx="257">
                  <c:v>209385.53333333333</c:v>
                </c:pt>
                <c:pt idx="258">
                  <c:v>208484.21666666667</c:v>
                </c:pt>
                <c:pt idx="259">
                  <c:v>208231.36666666667</c:v>
                </c:pt>
                <c:pt idx="260">
                  <c:v>207904.1</c:v>
                </c:pt>
                <c:pt idx="261">
                  <c:v>207768.75</c:v>
                </c:pt>
                <c:pt idx="262">
                  <c:v>208434.13333333336</c:v>
                </c:pt>
                <c:pt idx="263">
                  <c:v>209402.58333333334</c:v>
                </c:pt>
                <c:pt idx="264">
                  <c:v>208400.41666666666</c:v>
                </c:pt>
                <c:pt idx="265">
                  <c:v>208147.28333333333</c:v>
                </c:pt>
                <c:pt idx="266">
                  <c:v>207158.38333333333</c:v>
                </c:pt>
                <c:pt idx="267">
                  <c:v>207096.83333333334</c:v>
                </c:pt>
                <c:pt idx="268">
                  <c:v>207577.05000000002</c:v>
                </c:pt>
                <c:pt idx="269">
                  <c:v>207285.41666666666</c:v>
                </c:pt>
                <c:pt idx="270">
                  <c:v>193891.8833333333</c:v>
                </c:pt>
                <c:pt idx="271">
                  <c:v>192368.91666666666</c:v>
                </c:pt>
                <c:pt idx="272">
                  <c:v>192010.31666666668</c:v>
                </c:pt>
                <c:pt idx="273">
                  <c:v>193170.83333333334</c:v>
                </c:pt>
                <c:pt idx="274">
                  <c:v>192972.85</c:v>
                </c:pt>
                <c:pt idx="275">
                  <c:v>192843.6</c:v>
                </c:pt>
                <c:pt idx="276">
                  <c:v>192734.36666666667</c:v>
                </c:pt>
                <c:pt idx="277">
                  <c:v>191778.18333333332</c:v>
                </c:pt>
                <c:pt idx="278">
                  <c:v>192198.35</c:v>
                </c:pt>
                <c:pt idx="279">
                  <c:v>192073.38333333333</c:v>
                </c:pt>
                <c:pt idx="280">
                  <c:v>191910.75</c:v>
                </c:pt>
                <c:pt idx="281">
                  <c:v>192116.76666666666</c:v>
                </c:pt>
                <c:pt idx="282">
                  <c:v>192050.1</c:v>
                </c:pt>
                <c:pt idx="283">
                  <c:v>191634.15</c:v>
                </c:pt>
                <c:pt idx="284">
                  <c:v>191368.86666666667</c:v>
                </c:pt>
                <c:pt idx="285">
                  <c:v>191611.2</c:v>
                </c:pt>
                <c:pt idx="286">
                  <c:v>191010.58333333334</c:v>
                </c:pt>
                <c:pt idx="287">
                  <c:v>191042.9</c:v>
                </c:pt>
                <c:pt idx="288">
                  <c:v>191174.33333333334</c:v>
                </c:pt>
                <c:pt idx="289">
                  <c:v>190786.3</c:v>
                </c:pt>
                <c:pt idx="290">
                  <c:v>190943.06666666671</c:v>
                </c:pt>
                <c:pt idx="291">
                  <c:v>190884.51666666666</c:v>
                </c:pt>
                <c:pt idx="292">
                  <c:v>190729.18333333332</c:v>
                </c:pt>
                <c:pt idx="293">
                  <c:v>190391.08333333334</c:v>
                </c:pt>
                <c:pt idx="294">
                  <c:v>191009.61666666667</c:v>
                </c:pt>
                <c:pt idx="295">
                  <c:v>190320.55</c:v>
                </c:pt>
                <c:pt idx="296">
                  <c:v>190273.48333333334</c:v>
                </c:pt>
                <c:pt idx="297">
                  <c:v>190208.71666666667</c:v>
                </c:pt>
                <c:pt idx="298">
                  <c:v>190246.11666666667</c:v>
                </c:pt>
                <c:pt idx="299">
                  <c:v>190178.2</c:v>
                </c:pt>
                <c:pt idx="300">
                  <c:v>189060.85</c:v>
                </c:pt>
                <c:pt idx="301">
                  <c:v>188848.43333333332</c:v>
                </c:pt>
                <c:pt idx="302">
                  <c:v>188660.58333333334</c:v>
                </c:pt>
                <c:pt idx="303">
                  <c:v>188606.11666666667</c:v>
                </c:pt>
                <c:pt idx="304">
                  <c:v>188688.03333333333</c:v>
                </c:pt>
                <c:pt idx="305">
                  <c:v>188677.98333333334</c:v>
                </c:pt>
                <c:pt idx="306">
                  <c:v>188449.26666666666</c:v>
                </c:pt>
                <c:pt idx="307">
                  <c:v>188596.2</c:v>
                </c:pt>
                <c:pt idx="308">
                  <c:v>187746.75</c:v>
                </c:pt>
                <c:pt idx="309">
                  <c:v>188071.71666666667</c:v>
                </c:pt>
                <c:pt idx="310">
                  <c:v>188125.16666666666</c:v>
                </c:pt>
                <c:pt idx="311">
                  <c:v>187753.2</c:v>
                </c:pt>
                <c:pt idx="312">
                  <c:v>187217.36666666667</c:v>
                </c:pt>
                <c:pt idx="313">
                  <c:v>187658.63333333333</c:v>
                </c:pt>
                <c:pt idx="314">
                  <c:v>187399.2</c:v>
                </c:pt>
                <c:pt idx="315">
                  <c:v>187563.7</c:v>
                </c:pt>
                <c:pt idx="316">
                  <c:v>187124.88333333333</c:v>
                </c:pt>
                <c:pt idx="317">
                  <c:v>187690.65</c:v>
                </c:pt>
                <c:pt idx="318">
                  <c:v>186883.25</c:v>
                </c:pt>
                <c:pt idx="319">
                  <c:v>188409.19999999998</c:v>
                </c:pt>
                <c:pt idx="320">
                  <c:v>187174.95</c:v>
                </c:pt>
                <c:pt idx="321">
                  <c:v>187375.38333333333</c:v>
                </c:pt>
                <c:pt idx="322">
                  <c:v>186602.26666666666</c:v>
                </c:pt>
                <c:pt idx="323">
                  <c:v>186166.65</c:v>
                </c:pt>
                <c:pt idx="324">
                  <c:v>187022.73333333334</c:v>
                </c:pt>
                <c:pt idx="325">
                  <c:v>187174.79999999996</c:v>
                </c:pt>
                <c:pt idx="326">
                  <c:v>187282.13333333336</c:v>
                </c:pt>
                <c:pt idx="327">
                  <c:v>186247.93333333332</c:v>
                </c:pt>
                <c:pt idx="328">
                  <c:v>186027.73333333334</c:v>
                </c:pt>
                <c:pt idx="329">
                  <c:v>186188.33333333334</c:v>
                </c:pt>
                <c:pt idx="330">
                  <c:v>175373.6</c:v>
                </c:pt>
                <c:pt idx="331">
                  <c:v>175790.8</c:v>
                </c:pt>
                <c:pt idx="332">
                  <c:v>175146.65</c:v>
                </c:pt>
                <c:pt idx="333">
                  <c:v>175591.26666666666</c:v>
                </c:pt>
                <c:pt idx="334">
                  <c:v>175212.15</c:v>
                </c:pt>
                <c:pt idx="335">
                  <c:v>175917.58333333331</c:v>
                </c:pt>
                <c:pt idx="336">
                  <c:v>175282.51666666666</c:v>
                </c:pt>
                <c:pt idx="337">
                  <c:v>175368.88333333333</c:v>
                </c:pt>
                <c:pt idx="338">
                  <c:v>175940.49999999997</c:v>
                </c:pt>
                <c:pt idx="339">
                  <c:v>175252.26666666666</c:v>
                </c:pt>
                <c:pt idx="340">
                  <c:v>174096.63333333333</c:v>
                </c:pt>
                <c:pt idx="341">
                  <c:v>175194.21666666667</c:v>
                </c:pt>
                <c:pt idx="342">
                  <c:v>174768.95</c:v>
                </c:pt>
                <c:pt idx="343">
                  <c:v>175430.48333333334</c:v>
                </c:pt>
                <c:pt idx="344">
                  <c:v>175534.66666666666</c:v>
                </c:pt>
                <c:pt idx="345">
                  <c:v>174321.7</c:v>
                </c:pt>
                <c:pt idx="346">
                  <c:v>174968.88333333333</c:v>
                </c:pt>
                <c:pt idx="347">
                  <c:v>174619.21666666667</c:v>
                </c:pt>
                <c:pt idx="348">
                  <c:v>174520.83333333334</c:v>
                </c:pt>
                <c:pt idx="349">
                  <c:v>173744.1</c:v>
                </c:pt>
                <c:pt idx="350">
                  <c:v>174700.6</c:v>
                </c:pt>
                <c:pt idx="351">
                  <c:v>174209.23333333334</c:v>
                </c:pt>
                <c:pt idx="352">
                  <c:v>174055.91666666666</c:v>
                </c:pt>
                <c:pt idx="353">
                  <c:v>173694.01666666663</c:v>
                </c:pt>
                <c:pt idx="354">
                  <c:v>174216.58333333334</c:v>
                </c:pt>
                <c:pt idx="355">
                  <c:v>173816.31666666668</c:v>
                </c:pt>
                <c:pt idx="356">
                  <c:v>173650.8</c:v>
                </c:pt>
                <c:pt idx="357">
                  <c:v>173580.76666666666</c:v>
                </c:pt>
                <c:pt idx="358">
                  <c:v>173468.71666666667</c:v>
                </c:pt>
                <c:pt idx="359">
                  <c:v>173264.1</c:v>
                </c:pt>
                <c:pt idx="360">
                  <c:v>170253.33333333334</c:v>
                </c:pt>
                <c:pt idx="361">
                  <c:v>169685.63333333333</c:v>
                </c:pt>
                <c:pt idx="362">
                  <c:v>169535.38333333333</c:v>
                </c:pt>
                <c:pt idx="363">
                  <c:v>169264.18333333332</c:v>
                </c:pt>
                <c:pt idx="364">
                  <c:v>168680.05</c:v>
                </c:pt>
                <c:pt idx="365">
                  <c:v>169144.26666666666</c:v>
                </c:pt>
                <c:pt idx="366">
                  <c:v>169616.9</c:v>
                </c:pt>
                <c:pt idx="367">
                  <c:v>168848.96666666667</c:v>
                </c:pt>
                <c:pt idx="368">
                  <c:v>169092.7</c:v>
                </c:pt>
                <c:pt idx="369">
                  <c:v>168539.68333333332</c:v>
                </c:pt>
                <c:pt idx="370">
                  <c:v>169167.2</c:v>
                </c:pt>
                <c:pt idx="371">
                  <c:v>169625.28333333333</c:v>
                </c:pt>
                <c:pt idx="372">
                  <c:v>168682.21666666667</c:v>
                </c:pt>
                <c:pt idx="373">
                  <c:v>168481.11666666667</c:v>
                </c:pt>
                <c:pt idx="374">
                  <c:v>168781.9</c:v>
                </c:pt>
                <c:pt idx="375">
                  <c:v>168934.86666666667</c:v>
                </c:pt>
                <c:pt idx="376">
                  <c:v>167903.71666666667</c:v>
                </c:pt>
                <c:pt idx="377">
                  <c:v>168731.63333333333</c:v>
                </c:pt>
                <c:pt idx="378">
                  <c:v>168443.1166666667</c:v>
                </c:pt>
                <c:pt idx="379">
                  <c:v>167100.54999999999</c:v>
                </c:pt>
                <c:pt idx="380">
                  <c:v>168729.85</c:v>
                </c:pt>
                <c:pt idx="381">
                  <c:v>168477.68333333332</c:v>
                </c:pt>
                <c:pt idx="382">
                  <c:v>168074.51666666666</c:v>
                </c:pt>
                <c:pt idx="383">
                  <c:v>166793.9</c:v>
                </c:pt>
                <c:pt idx="384">
                  <c:v>168396.68333333332</c:v>
                </c:pt>
                <c:pt idx="385">
                  <c:v>167774.03333333333</c:v>
                </c:pt>
                <c:pt idx="386">
                  <c:v>168130.68333333332</c:v>
                </c:pt>
                <c:pt idx="387">
                  <c:v>167269.78333333333</c:v>
                </c:pt>
                <c:pt idx="388">
                  <c:v>167601.01666666666</c:v>
                </c:pt>
                <c:pt idx="389">
                  <c:v>167364.33333333334</c:v>
                </c:pt>
                <c:pt idx="390">
                  <c:v>128607.95</c:v>
                </c:pt>
                <c:pt idx="391">
                  <c:v>129024.88333333332</c:v>
                </c:pt>
                <c:pt idx="392">
                  <c:v>128325.99999999999</c:v>
                </c:pt>
                <c:pt idx="393">
                  <c:v>128560.45</c:v>
                </c:pt>
                <c:pt idx="394">
                  <c:v>128228</c:v>
                </c:pt>
                <c:pt idx="395">
                  <c:v>128125.2</c:v>
                </c:pt>
                <c:pt idx="396">
                  <c:v>128194.5</c:v>
                </c:pt>
                <c:pt idx="397">
                  <c:v>127804.66666666667</c:v>
                </c:pt>
                <c:pt idx="398">
                  <c:v>127776.53333333335</c:v>
                </c:pt>
                <c:pt idx="399">
                  <c:v>127871.75</c:v>
                </c:pt>
                <c:pt idx="400">
                  <c:v>128395.33333333333</c:v>
                </c:pt>
                <c:pt idx="401">
                  <c:v>128894.01666666665</c:v>
                </c:pt>
                <c:pt idx="402">
                  <c:v>128088.49999999999</c:v>
                </c:pt>
                <c:pt idx="403">
                  <c:v>127340.31666666667</c:v>
                </c:pt>
                <c:pt idx="404">
                  <c:v>128176.63333333333</c:v>
                </c:pt>
                <c:pt idx="405">
                  <c:v>127375.46666666666</c:v>
                </c:pt>
                <c:pt idx="406">
                  <c:v>127264.58333333333</c:v>
                </c:pt>
                <c:pt idx="407">
                  <c:v>127761.3</c:v>
                </c:pt>
                <c:pt idx="408">
                  <c:v>127243.46666666666</c:v>
                </c:pt>
                <c:pt idx="409">
                  <c:v>127757.3</c:v>
                </c:pt>
                <c:pt idx="410">
                  <c:v>127817.09999999999</c:v>
                </c:pt>
                <c:pt idx="411">
                  <c:v>127589.16666666667</c:v>
                </c:pt>
                <c:pt idx="412">
                  <c:v>127187.11666666667</c:v>
                </c:pt>
                <c:pt idx="413">
                  <c:v>127028.01666666666</c:v>
                </c:pt>
                <c:pt idx="414">
                  <c:v>127155.5</c:v>
                </c:pt>
                <c:pt idx="415">
                  <c:v>127117.75000000001</c:v>
                </c:pt>
                <c:pt idx="416">
                  <c:v>127196.85</c:v>
                </c:pt>
                <c:pt idx="417">
                  <c:v>127433.36666666665</c:v>
                </c:pt>
                <c:pt idx="418">
                  <c:v>126857.79999999999</c:v>
                </c:pt>
                <c:pt idx="419">
                  <c:v>126859.95</c:v>
                </c:pt>
                <c:pt idx="420">
                  <c:v>124312.38333333335</c:v>
                </c:pt>
                <c:pt idx="421">
                  <c:v>123801.8</c:v>
                </c:pt>
                <c:pt idx="422">
                  <c:v>123981.91666666666</c:v>
                </c:pt>
                <c:pt idx="423">
                  <c:v>124565.36666666667</c:v>
                </c:pt>
                <c:pt idx="424">
                  <c:v>124380.5</c:v>
                </c:pt>
                <c:pt idx="425">
                  <c:v>124700.78333333334</c:v>
                </c:pt>
                <c:pt idx="426">
                  <c:v>124035.5</c:v>
                </c:pt>
                <c:pt idx="427">
                  <c:v>123910.11666666668</c:v>
                </c:pt>
                <c:pt idx="428">
                  <c:v>123745.58333333334</c:v>
                </c:pt>
                <c:pt idx="429">
                  <c:v>124149.04999999999</c:v>
                </c:pt>
                <c:pt idx="430">
                  <c:v>123293.53333333334</c:v>
                </c:pt>
                <c:pt idx="431">
                  <c:v>123554.25</c:v>
                </c:pt>
                <c:pt idx="432">
                  <c:v>123949.21666666666</c:v>
                </c:pt>
                <c:pt idx="433">
                  <c:v>123641.28333333334</c:v>
                </c:pt>
                <c:pt idx="434">
                  <c:v>123214.39999999999</c:v>
                </c:pt>
                <c:pt idx="435">
                  <c:v>123222.26666666666</c:v>
                </c:pt>
                <c:pt idx="436">
                  <c:v>122607.6</c:v>
                </c:pt>
                <c:pt idx="437">
                  <c:v>123515.56666666667</c:v>
                </c:pt>
                <c:pt idx="438">
                  <c:v>123761.98333333334</c:v>
                </c:pt>
                <c:pt idx="439">
                  <c:v>123651.50000000001</c:v>
                </c:pt>
                <c:pt idx="440">
                  <c:v>123876.13333333332</c:v>
                </c:pt>
                <c:pt idx="441">
                  <c:v>123468.96666666666</c:v>
                </c:pt>
                <c:pt idx="442">
                  <c:v>123347.46666666666</c:v>
                </c:pt>
                <c:pt idx="443">
                  <c:v>122649.63333333333</c:v>
                </c:pt>
                <c:pt idx="444">
                  <c:v>122999.61666666667</c:v>
                </c:pt>
                <c:pt idx="445">
                  <c:v>123000.98333333334</c:v>
                </c:pt>
                <c:pt idx="446">
                  <c:v>122824.4</c:v>
                </c:pt>
                <c:pt idx="447">
                  <c:v>122933.05</c:v>
                </c:pt>
                <c:pt idx="448">
                  <c:v>122845.26666666666</c:v>
                </c:pt>
                <c:pt idx="449">
                  <c:v>122476.11666666667</c:v>
                </c:pt>
                <c:pt idx="450">
                  <c:v>115842.66666666669</c:v>
                </c:pt>
                <c:pt idx="451">
                  <c:v>116330.03333333334</c:v>
                </c:pt>
                <c:pt idx="452">
                  <c:v>115818.03333333331</c:v>
                </c:pt>
                <c:pt idx="453">
                  <c:v>116221.96666666669</c:v>
                </c:pt>
                <c:pt idx="454">
                  <c:v>115685.58333333334</c:v>
                </c:pt>
                <c:pt idx="455">
                  <c:v>115933.18333333333</c:v>
                </c:pt>
                <c:pt idx="456">
                  <c:v>115183.28333333334</c:v>
                </c:pt>
                <c:pt idx="457">
                  <c:v>115202.06666666668</c:v>
                </c:pt>
                <c:pt idx="458">
                  <c:v>115498.78333333334</c:v>
                </c:pt>
                <c:pt idx="459">
                  <c:v>115420.65</c:v>
                </c:pt>
                <c:pt idx="460">
                  <c:v>115527.89999999998</c:v>
                </c:pt>
                <c:pt idx="461">
                  <c:v>114946.76666666668</c:v>
                </c:pt>
                <c:pt idx="462">
                  <c:v>115192.26666666666</c:v>
                </c:pt>
                <c:pt idx="463">
                  <c:v>115482.06666666668</c:v>
                </c:pt>
                <c:pt idx="464">
                  <c:v>114802.73333333334</c:v>
                </c:pt>
                <c:pt idx="465">
                  <c:v>114956.54999999999</c:v>
                </c:pt>
                <c:pt idx="466">
                  <c:v>115280.8</c:v>
                </c:pt>
                <c:pt idx="467">
                  <c:v>114622.5</c:v>
                </c:pt>
                <c:pt idx="468">
                  <c:v>115342.03333333334</c:v>
                </c:pt>
                <c:pt idx="469">
                  <c:v>114428.48333333334</c:v>
                </c:pt>
                <c:pt idx="470">
                  <c:v>115151.38333333333</c:v>
                </c:pt>
                <c:pt idx="471">
                  <c:v>115034.31666666667</c:v>
                </c:pt>
                <c:pt idx="472">
                  <c:v>114607.41666666669</c:v>
                </c:pt>
                <c:pt idx="473">
                  <c:v>114099.34999999996</c:v>
                </c:pt>
                <c:pt idx="474">
                  <c:v>114447.71666666665</c:v>
                </c:pt>
                <c:pt idx="475">
                  <c:v>114819.00000000001</c:v>
                </c:pt>
                <c:pt idx="476">
                  <c:v>114742.13333333333</c:v>
                </c:pt>
                <c:pt idx="477">
                  <c:v>113936.33333333333</c:v>
                </c:pt>
                <c:pt idx="478">
                  <c:v>113887.38333333335</c:v>
                </c:pt>
                <c:pt idx="479">
                  <c:v>114443.66666666667</c:v>
                </c:pt>
                <c:pt idx="480">
                  <c:v>112324.8</c:v>
                </c:pt>
                <c:pt idx="481">
                  <c:v>112275.68333333333</c:v>
                </c:pt>
                <c:pt idx="482">
                  <c:v>112587.46666666666</c:v>
                </c:pt>
                <c:pt idx="483">
                  <c:v>112944.46666666665</c:v>
                </c:pt>
                <c:pt idx="484">
                  <c:v>112571.51666666666</c:v>
                </c:pt>
                <c:pt idx="485">
                  <c:v>112024.46666666669</c:v>
                </c:pt>
                <c:pt idx="486">
                  <c:v>112125.35000000002</c:v>
                </c:pt>
                <c:pt idx="487">
                  <c:v>112244.69999999998</c:v>
                </c:pt>
                <c:pt idx="488">
                  <c:v>111760.28333333334</c:v>
                </c:pt>
                <c:pt idx="489">
                  <c:v>111295.45</c:v>
                </c:pt>
                <c:pt idx="490">
                  <c:v>111746.03333333334</c:v>
                </c:pt>
                <c:pt idx="491">
                  <c:v>111530.75</c:v>
                </c:pt>
                <c:pt idx="492">
                  <c:v>111909.04999999999</c:v>
                </c:pt>
                <c:pt idx="493">
                  <c:v>110661.96666666669</c:v>
                </c:pt>
                <c:pt idx="494">
                  <c:v>112046.08333333334</c:v>
                </c:pt>
                <c:pt idx="495">
                  <c:v>110522.75000000001</c:v>
                </c:pt>
                <c:pt idx="496">
                  <c:v>111422.88333333335</c:v>
                </c:pt>
                <c:pt idx="497">
                  <c:v>111417.96666666666</c:v>
                </c:pt>
                <c:pt idx="498">
                  <c:v>111585.83333333333</c:v>
                </c:pt>
                <c:pt idx="499">
                  <c:v>110476.88333333333</c:v>
                </c:pt>
                <c:pt idx="500">
                  <c:v>111550.99999999999</c:v>
                </c:pt>
                <c:pt idx="501">
                  <c:v>111453.7</c:v>
                </c:pt>
                <c:pt idx="502">
                  <c:v>110968.03333333331</c:v>
                </c:pt>
                <c:pt idx="503">
                  <c:v>111636.23333333335</c:v>
                </c:pt>
                <c:pt idx="504">
                  <c:v>111794.76666666666</c:v>
                </c:pt>
                <c:pt idx="505">
                  <c:v>111351.7</c:v>
                </c:pt>
                <c:pt idx="506">
                  <c:v>110943.46666666666</c:v>
                </c:pt>
                <c:pt idx="507">
                  <c:v>110867.81666666667</c:v>
                </c:pt>
                <c:pt idx="508">
                  <c:v>111260.40000000001</c:v>
                </c:pt>
                <c:pt idx="509">
                  <c:v>110696.04999999999</c:v>
                </c:pt>
                <c:pt idx="510">
                  <c:v>91183.866666666669</c:v>
                </c:pt>
                <c:pt idx="511">
                  <c:v>90883.85</c:v>
                </c:pt>
                <c:pt idx="512">
                  <c:v>91369.883333333331</c:v>
                </c:pt>
                <c:pt idx="513">
                  <c:v>90812.666666666686</c:v>
                </c:pt>
                <c:pt idx="514">
                  <c:v>90587.583333333328</c:v>
                </c:pt>
                <c:pt idx="515">
                  <c:v>90059.28333333334</c:v>
                </c:pt>
                <c:pt idx="516">
                  <c:v>90000.03333333334</c:v>
                </c:pt>
                <c:pt idx="517">
                  <c:v>87368.800000000017</c:v>
                </c:pt>
                <c:pt idx="518">
                  <c:v>91284.866666666669</c:v>
                </c:pt>
                <c:pt idx="519">
                  <c:v>89927.15</c:v>
                </c:pt>
                <c:pt idx="520">
                  <c:v>90415.55</c:v>
                </c:pt>
                <c:pt idx="521">
                  <c:v>90232.566666666666</c:v>
                </c:pt>
                <c:pt idx="522">
                  <c:v>90781.300000000017</c:v>
                </c:pt>
                <c:pt idx="523">
                  <c:v>90460.933333333349</c:v>
                </c:pt>
                <c:pt idx="524">
                  <c:v>89548.800000000003</c:v>
                </c:pt>
                <c:pt idx="525">
                  <c:v>90495.766666666663</c:v>
                </c:pt>
                <c:pt idx="526">
                  <c:v>91083.466666666645</c:v>
                </c:pt>
                <c:pt idx="527">
                  <c:v>91022.3</c:v>
                </c:pt>
                <c:pt idx="528">
                  <c:v>90625.1</c:v>
                </c:pt>
                <c:pt idx="529">
                  <c:v>90741.583333333328</c:v>
                </c:pt>
                <c:pt idx="530">
                  <c:v>90733.45</c:v>
                </c:pt>
                <c:pt idx="531">
                  <c:v>90652.666666666672</c:v>
                </c:pt>
                <c:pt idx="532">
                  <c:v>90368.183333333334</c:v>
                </c:pt>
                <c:pt idx="533">
                  <c:v>90450.7</c:v>
                </c:pt>
                <c:pt idx="534">
                  <c:v>90132.333333333328</c:v>
                </c:pt>
                <c:pt idx="535">
                  <c:v>90079.4</c:v>
                </c:pt>
                <c:pt idx="536">
                  <c:v>89922.083333333328</c:v>
                </c:pt>
                <c:pt idx="537">
                  <c:v>90179.066666666666</c:v>
                </c:pt>
                <c:pt idx="538">
                  <c:v>89890.366666666669</c:v>
                </c:pt>
                <c:pt idx="539">
                  <c:v>90147.383333333331</c:v>
                </c:pt>
                <c:pt idx="540">
                  <c:v>83940.05</c:v>
                </c:pt>
                <c:pt idx="541">
                  <c:v>83898.633333333331</c:v>
                </c:pt>
                <c:pt idx="542">
                  <c:v>85009.7</c:v>
                </c:pt>
                <c:pt idx="543">
                  <c:v>84263.46666666666</c:v>
                </c:pt>
                <c:pt idx="544">
                  <c:v>84678.383333333331</c:v>
                </c:pt>
                <c:pt idx="545">
                  <c:v>84579.883333333331</c:v>
                </c:pt>
                <c:pt idx="546">
                  <c:v>84471.2</c:v>
                </c:pt>
                <c:pt idx="547">
                  <c:v>84701.5</c:v>
                </c:pt>
                <c:pt idx="548">
                  <c:v>84536.78333333334</c:v>
                </c:pt>
                <c:pt idx="549">
                  <c:v>84454.5</c:v>
                </c:pt>
                <c:pt idx="550">
                  <c:v>84336.21666666666</c:v>
                </c:pt>
                <c:pt idx="551">
                  <c:v>84213.46666666666</c:v>
                </c:pt>
                <c:pt idx="552">
                  <c:v>84622.3</c:v>
                </c:pt>
                <c:pt idx="553">
                  <c:v>83996.683333333334</c:v>
                </c:pt>
                <c:pt idx="554">
                  <c:v>84186.71666666666</c:v>
                </c:pt>
                <c:pt idx="555">
                  <c:v>83616.016666666663</c:v>
                </c:pt>
                <c:pt idx="556">
                  <c:v>84427.133333333331</c:v>
                </c:pt>
                <c:pt idx="557">
                  <c:v>83833.3</c:v>
                </c:pt>
                <c:pt idx="558">
                  <c:v>84277.116666666669</c:v>
                </c:pt>
                <c:pt idx="559">
                  <c:v>83982</c:v>
                </c:pt>
                <c:pt idx="560">
                  <c:v>83647.250000000015</c:v>
                </c:pt>
                <c:pt idx="561">
                  <c:v>83790.066666666666</c:v>
                </c:pt>
                <c:pt idx="562">
                  <c:v>83866.600000000006</c:v>
                </c:pt>
                <c:pt idx="563">
                  <c:v>83590.25</c:v>
                </c:pt>
                <c:pt idx="564">
                  <c:v>83188.500000000015</c:v>
                </c:pt>
                <c:pt idx="565">
                  <c:v>83438.016666666663</c:v>
                </c:pt>
                <c:pt idx="566">
                  <c:v>83948</c:v>
                </c:pt>
                <c:pt idx="567">
                  <c:v>83294.53333333334</c:v>
                </c:pt>
                <c:pt idx="568">
                  <c:v>83445</c:v>
                </c:pt>
                <c:pt idx="569">
                  <c:v>83124.766666666648</c:v>
                </c:pt>
                <c:pt idx="570">
                  <c:v>81499.433333333334</c:v>
                </c:pt>
                <c:pt idx="571">
                  <c:v>81433.21666666666</c:v>
                </c:pt>
                <c:pt idx="572">
                  <c:v>80973.216666666645</c:v>
                </c:pt>
                <c:pt idx="573">
                  <c:v>81192.066666666666</c:v>
                </c:pt>
                <c:pt idx="574">
                  <c:v>81370.95</c:v>
                </c:pt>
                <c:pt idx="575">
                  <c:v>80946.799999999988</c:v>
                </c:pt>
                <c:pt idx="576">
                  <c:v>80830.53333333334</c:v>
                </c:pt>
                <c:pt idx="577">
                  <c:v>80717.75</c:v>
                </c:pt>
                <c:pt idx="578">
                  <c:v>81011.333333333328</c:v>
                </c:pt>
                <c:pt idx="579">
                  <c:v>81130.766666666663</c:v>
                </c:pt>
                <c:pt idx="580">
                  <c:v>80911.03333333334</c:v>
                </c:pt>
                <c:pt idx="581">
                  <c:v>80862.166666666672</c:v>
                </c:pt>
                <c:pt idx="582">
                  <c:v>80688.316666666666</c:v>
                </c:pt>
                <c:pt idx="583">
                  <c:v>81181.366666666669</c:v>
                </c:pt>
                <c:pt idx="584">
                  <c:v>80991.483333333337</c:v>
                </c:pt>
                <c:pt idx="585">
                  <c:v>81163.683333333334</c:v>
                </c:pt>
                <c:pt idx="586">
                  <c:v>81611.399999999994</c:v>
                </c:pt>
                <c:pt idx="587">
                  <c:v>80620.350000000006</c:v>
                </c:pt>
                <c:pt idx="588">
                  <c:v>81146.333333333328</c:v>
                </c:pt>
                <c:pt idx="589">
                  <c:v>80274.166666666672</c:v>
                </c:pt>
                <c:pt idx="590">
                  <c:v>80895.583333333328</c:v>
                </c:pt>
                <c:pt idx="591">
                  <c:v>80947.183333333334</c:v>
                </c:pt>
                <c:pt idx="592">
                  <c:v>80249.850000000006</c:v>
                </c:pt>
                <c:pt idx="593">
                  <c:v>80395.666666666672</c:v>
                </c:pt>
                <c:pt idx="594">
                  <c:v>80510.666666666657</c:v>
                </c:pt>
                <c:pt idx="595">
                  <c:v>80612.5</c:v>
                </c:pt>
                <c:pt idx="596">
                  <c:v>80640.883333333331</c:v>
                </c:pt>
                <c:pt idx="597">
                  <c:v>80864.7</c:v>
                </c:pt>
                <c:pt idx="598">
                  <c:v>80031.95</c:v>
                </c:pt>
                <c:pt idx="599">
                  <c:v>80106.766666666677</c:v>
                </c:pt>
                <c:pt idx="600">
                  <c:v>61893.200000000004</c:v>
                </c:pt>
                <c:pt idx="601">
                  <c:v>61596.800000000003</c:v>
                </c:pt>
                <c:pt idx="602">
                  <c:v>61771.5</c:v>
                </c:pt>
                <c:pt idx="603">
                  <c:v>62149.083333333343</c:v>
                </c:pt>
                <c:pt idx="604">
                  <c:v>61313.23333333333</c:v>
                </c:pt>
                <c:pt idx="605">
                  <c:v>61570.833333333336</c:v>
                </c:pt>
                <c:pt idx="606">
                  <c:v>61890.683333333327</c:v>
                </c:pt>
                <c:pt idx="607">
                  <c:v>61277.233333333344</c:v>
                </c:pt>
                <c:pt idx="608">
                  <c:v>61532.333333333336</c:v>
                </c:pt>
                <c:pt idx="609">
                  <c:v>61362.816666666666</c:v>
                </c:pt>
                <c:pt idx="610">
                  <c:v>61714.26666666667</c:v>
                </c:pt>
                <c:pt idx="611">
                  <c:v>61264.1</c:v>
                </c:pt>
                <c:pt idx="612">
                  <c:v>61427.716666666674</c:v>
                </c:pt>
                <c:pt idx="613">
                  <c:v>61432.98333333333</c:v>
                </c:pt>
                <c:pt idx="614">
                  <c:v>61851.350000000006</c:v>
                </c:pt>
                <c:pt idx="615">
                  <c:v>61406.266666666656</c:v>
                </c:pt>
                <c:pt idx="616">
                  <c:v>61151.366666666669</c:v>
                </c:pt>
                <c:pt idx="617">
                  <c:v>61324.45</c:v>
                </c:pt>
                <c:pt idx="618">
                  <c:v>61303.183333333327</c:v>
                </c:pt>
                <c:pt idx="619">
                  <c:v>61725.616666666676</c:v>
                </c:pt>
                <c:pt idx="620">
                  <c:v>60837.599999999999</c:v>
                </c:pt>
                <c:pt idx="621">
                  <c:v>61144.116666666669</c:v>
                </c:pt>
                <c:pt idx="622">
                  <c:v>61287.48333333333</c:v>
                </c:pt>
                <c:pt idx="623">
                  <c:v>61118.76666666667</c:v>
                </c:pt>
                <c:pt idx="624">
                  <c:v>61075</c:v>
                </c:pt>
                <c:pt idx="625">
                  <c:v>61215.6</c:v>
                </c:pt>
                <c:pt idx="626">
                  <c:v>61145.883333333331</c:v>
                </c:pt>
                <c:pt idx="627">
                  <c:v>61093.599999999991</c:v>
                </c:pt>
                <c:pt idx="628">
                  <c:v>60952.116666666661</c:v>
                </c:pt>
                <c:pt idx="629">
                  <c:v>60857.98333333333</c:v>
                </c:pt>
                <c:pt idx="630">
                  <c:v>59466.450000000004</c:v>
                </c:pt>
                <c:pt idx="631">
                  <c:v>59812.866666666669</c:v>
                </c:pt>
                <c:pt idx="632">
                  <c:v>59643.633333333331</c:v>
                </c:pt>
                <c:pt idx="633">
                  <c:v>59491.23333333333</c:v>
                </c:pt>
                <c:pt idx="634">
                  <c:v>60080.849999999991</c:v>
                </c:pt>
                <c:pt idx="635">
                  <c:v>59162.233333333323</c:v>
                </c:pt>
                <c:pt idx="636">
                  <c:v>59570.833333333336</c:v>
                </c:pt>
                <c:pt idx="637">
                  <c:v>59400.25</c:v>
                </c:pt>
                <c:pt idx="638">
                  <c:v>59115.400000000009</c:v>
                </c:pt>
                <c:pt idx="639">
                  <c:v>59471.833333333336</c:v>
                </c:pt>
                <c:pt idx="640">
                  <c:v>58999.633333333331</c:v>
                </c:pt>
                <c:pt idx="641">
                  <c:v>59125.25</c:v>
                </c:pt>
                <c:pt idx="642">
                  <c:v>59169.599999999999</c:v>
                </c:pt>
                <c:pt idx="643">
                  <c:v>59568.066666666658</c:v>
                </c:pt>
                <c:pt idx="644">
                  <c:v>59511.716666666667</c:v>
                </c:pt>
                <c:pt idx="645">
                  <c:v>59216.583333333343</c:v>
                </c:pt>
                <c:pt idx="646">
                  <c:v>59886.099999999991</c:v>
                </c:pt>
                <c:pt idx="647">
                  <c:v>59540.7</c:v>
                </c:pt>
                <c:pt idx="648">
                  <c:v>59253.566666666666</c:v>
                </c:pt>
                <c:pt idx="649">
                  <c:v>58983.933333333334</c:v>
                </c:pt>
                <c:pt idx="650">
                  <c:v>59258.883333333331</c:v>
                </c:pt>
                <c:pt idx="651">
                  <c:v>58967.8</c:v>
                </c:pt>
                <c:pt idx="652">
                  <c:v>59062.15</c:v>
                </c:pt>
                <c:pt idx="653">
                  <c:v>59286.750000000007</c:v>
                </c:pt>
                <c:pt idx="654">
                  <c:v>58761.933333333342</c:v>
                </c:pt>
                <c:pt idx="655">
                  <c:v>58624.783333333326</c:v>
                </c:pt>
                <c:pt idx="656">
                  <c:v>58615.1</c:v>
                </c:pt>
                <c:pt idx="657">
                  <c:v>58948.016666666677</c:v>
                </c:pt>
                <c:pt idx="658">
                  <c:v>59353.71666666666</c:v>
                </c:pt>
                <c:pt idx="659">
                  <c:v>59016.05000000001</c:v>
                </c:pt>
                <c:pt idx="660">
                  <c:v>55496.233333333344</c:v>
                </c:pt>
                <c:pt idx="661">
                  <c:v>55770.716666666667</c:v>
                </c:pt>
                <c:pt idx="662">
                  <c:v>55865.666666666664</c:v>
                </c:pt>
                <c:pt idx="663">
                  <c:v>55162.716666666674</c:v>
                </c:pt>
                <c:pt idx="664">
                  <c:v>55152.883333333324</c:v>
                </c:pt>
                <c:pt idx="665">
                  <c:v>55707.55</c:v>
                </c:pt>
                <c:pt idx="666">
                  <c:v>55647.333333333336</c:v>
                </c:pt>
                <c:pt idx="667">
                  <c:v>55269.433333333342</c:v>
                </c:pt>
                <c:pt idx="668">
                  <c:v>55619.183333333334</c:v>
                </c:pt>
                <c:pt idx="669">
                  <c:v>55634.433333333327</c:v>
                </c:pt>
                <c:pt idx="670">
                  <c:v>54812.216666666667</c:v>
                </c:pt>
                <c:pt idx="671">
                  <c:v>55426.26666666667</c:v>
                </c:pt>
                <c:pt idx="672">
                  <c:v>55323.133333333339</c:v>
                </c:pt>
                <c:pt idx="673">
                  <c:v>55454.683333333334</c:v>
                </c:pt>
                <c:pt idx="674">
                  <c:v>55017.666666666664</c:v>
                </c:pt>
                <c:pt idx="675">
                  <c:v>55236.95</c:v>
                </c:pt>
                <c:pt idx="676">
                  <c:v>55320.44999999999</c:v>
                </c:pt>
                <c:pt idx="677">
                  <c:v>55441.399999999994</c:v>
                </c:pt>
                <c:pt idx="678">
                  <c:v>55494.066666666658</c:v>
                </c:pt>
                <c:pt idx="679">
                  <c:v>55228.000000000007</c:v>
                </c:pt>
                <c:pt idx="680">
                  <c:v>54886.25</c:v>
                </c:pt>
                <c:pt idx="681">
                  <c:v>55241.3</c:v>
                </c:pt>
                <c:pt idx="682">
                  <c:v>54744.6</c:v>
                </c:pt>
                <c:pt idx="683">
                  <c:v>54962.75</c:v>
                </c:pt>
                <c:pt idx="684">
                  <c:v>56153.266666666677</c:v>
                </c:pt>
                <c:pt idx="685">
                  <c:v>55272.349999999991</c:v>
                </c:pt>
                <c:pt idx="686">
                  <c:v>55402.399999999994</c:v>
                </c:pt>
                <c:pt idx="687">
                  <c:v>54589</c:v>
                </c:pt>
                <c:pt idx="688">
                  <c:v>54576.78333333334</c:v>
                </c:pt>
                <c:pt idx="689">
                  <c:v>54875.666666666664</c:v>
                </c:pt>
                <c:pt idx="690">
                  <c:v>54064.85</c:v>
                </c:pt>
                <c:pt idx="691">
                  <c:v>53865.9</c:v>
                </c:pt>
                <c:pt idx="692">
                  <c:v>54400.083333333336</c:v>
                </c:pt>
                <c:pt idx="693">
                  <c:v>54138.866666666676</c:v>
                </c:pt>
                <c:pt idx="694">
                  <c:v>54110.45</c:v>
                </c:pt>
                <c:pt idx="695">
                  <c:v>54264.283333333333</c:v>
                </c:pt>
                <c:pt idx="696">
                  <c:v>54421.76666666667</c:v>
                </c:pt>
                <c:pt idx="697">
                  <c:v>54608.716666666674</c:v>
                </c:pt>
                <c:pt idx="698">
                  <c:v>53767.033333333333</c:v>
                </c:pt>
                <c:pt idx="699">
                  <c:v>54152.15</c:v>
                </c:pt>
                <c:pt idx="700">
                  <c:v>53534.283333333333</c:v>
                </c:pt>
                <c:pt idx="701">
                  <c:v>54216.316666666666</c:v>
                </c:pt>
                <c:pt idx="702">
                  <c:v>54070.433333333334</c:v>
                </c:pt>
                <c:pt idx="703">
                  <c:v>54220.783333333326</c:v>
                </c:pt>
                <c:pt idx="704">
                  <c:v>53746.2</c:v>
                </c:pt>
                <c:pt idx="705">
                  <c:v>53526.26666666667</c:v>
                </c:pt>
                <c:pt idx="706">
                  <c:v>53843.9</c:v>
                </c:pt>
                <c:pt idx="707">
                  <c:v>53686.083333333336</c:v>
                </c:pt>
                <c:pt idx="708">
                  <c:v>53680.366666666669</c:v>
                </c:pt>
                <c:pt idx="709">
                  <c:v>53441.866666666669</c:v>
                </c:pt>
                <c:pt idx="710">
                  <c:v>54086.883333333331</c:v>
                </c:pt>
                <c:pt idx="711">
                  <c:v>53411.183333333334</c:v>
                </c:pt>
                <c:pt idx="712">
                  <c:v>53792.916666666664</c:v>
                </c:pt>
                <c:pt idx="713">
                  <c:v>53490.366666666669</c:v>
                </c:pt>
                <c:pt idx="714">
                  <c:v>53603.916666666664</c:v>
                </c:pt>
                <c:pt idx="715">
                  <c:v>53645.866666666669</c:v>
                </c:pt>
                <c:pt idx="716">
                  <c:v>53515.433333333334</c:v>
                </c:pt>
                <c:pt idx="717">
                  <c:v>53416.7</c:v>
                </c:pt>
                <c:pt idx="718">
                  <c:v>53578.3</c:v>
                </c:pt>
                <c:pt idx="719">
                  <c:v>53341.7</c:v>
                </c:pt>
                <c:pt idx="720">
                  <c:v>49951.333333333336</c:v>
                </c:pt>
                <c:pt idx="721">
                  <c:v>50464.7</c:v>
                </c:pt>
                <c:pt idx="722">
                  <c:v>49787.083333333336</c:v>
                </c:pt>
                <c:pt idx="723">
                  <c:v>50263.816666666658</c:v>
                </c:pt>
                <c:pt idx="724">
                  <c:v>50361.3</c:v>
                </c:pt>
                <c:pt idx="725">
                  <c:v>49988.7</c:v>
                </c:pt>
                <c:pt idx="726">
                  <c:v>50019.25</c:v>
                </c:pt>
                <c:pt idx="727">
                  <c:v>49867.433333333342</c:v>
                </c:pt>
                <c:pt idx="728">
                  <c:v>49754.65</c:v>
                </c:pt>
                <c:pt idx="729">
                  <c:v>49833.416666666672</c:v>
                </c:pt>
                <c:pt idx="730">
                  <c:v>50159.1</c:v>
                </c:pt>
                <c:pt idx="731">
                  <c:v>50156.7</c:v>
                </c:pt>
                <c:pt idx="732">
                  <c:v>49767.55</c:v>
                </c:pt>
                <c:pt idx="733">
                  <c:v>49769.333333333336</c:v>
                </c:pt>
                <c:pt idx="734">
                  <c:v>49799.05</c:v>
                </c:pt>
                <c:pt idx="735">
                  <c:v>49733.85</c:v>
                </c:pt>
                <c:pt idx="736">
                  <c:v>49871.85</c:v>
                </c:pt>
                <c:pt idx="737">
                  <c:v>49501.4</c:v>
                </c:pt>
                <c:pt idx="738">
                  <c:v>49910.866666666669</c:v>
                </c:pt>
                <c:pt idx="739">
                  <c:v>49485.9</c:v>
                </c:pt>
                <c:pt idx="740">
                  <c:v>49474.933333333334</c:v>
                </c:pt>
                <c:pt idx="741">
                  <c:v>49820.85</c:v>
                </c:pt>
                <c:pt idx="742">
                  <c:v>49561.683333333334</c:v>
                </c:pt>
                <c:pt idx="743">
                  <c:v>49300.166666666664</c:v>
                </c:pt>
                <c:pt idx="744">
                  <c:v>49428.51666666667</c:v>
                </c:pt>
                <c:pt idx="745">
                  <c:v>49635.23333333333</c:v>
                </c:pt>
                <c:pt idx="746">
                  <c:v>49612.283333333333</c:v>
                </c:pt>
                <c:pt idx="747">
                  <c:v>49223.65</c:v>
                </c:pt>
                <c:pt idx="748">
                  <c:v>49249.466666666667</c:v>
                </c:pt>
                <c:pt idx="749">
                  <c:v>49504.916666666664</c:v>
                </c:pt>
                <c:pt idx="750">
                  <c:v>49079.083333333328</c:v>
                </c:pt>
                <c:pt idx="751">
                  <c:v>48849.76666666667</c:v>
                </c:pt>
                <c:pt idx="752">
                  <c:v>49061.03333333334</c:v>
                </c:pt>
                <c:pt idx="753">
                  <c:v>48798.53333333334</c:v>
                </c:pt>
                <c:pt idx="754">
                  <c:v>48568.65</c:v>
                </c:pt>
                <c:pt idx="755">
                  <c:v>48648.033333333333</c:v>
                </c:pt>
                <c:pt idx="756">
                  <c:v>48671.05</c:v>
                </c:pt>
                <c:pt idx="757">
                  <c:v>48812.833333333336</c:v>
                </c:pt>
                <c:pt idx="758">
                  <c:v>48921.15</c:v>
                </c:pt>
                <c:pt idx="759">
                  <c:v>48763.783333333333</c:v>
                </c:pt>
                <c:pt idx="760">
                  <c:v>48613.599999999999</c:v>
                </c:pt>
                <c:pt idx="761">
                  <c:v>48301.85</c:v>
                </c:pt>
                <c:pt idx="762">
                  <c:v>48709.166666666664</c:v>
                </c:pt>
                <c:pt idx="763">
                  <c:v>48662.05</c:v>
                </c:pt>
                <c:pt idx="764">
                  <c:v>48544.583333333336</c:v>
                </c:pt>
                <c:pt idx="765">
                  <c:v>48208.9</c:v>
                </c:pt>
                <c:pt idx="766">
                  <c:v>48308.01666666667</c:v>
                </c:pt>
                <c:pt idx="767">
                  <c:v>48599.533333333333</c:v>
                </c:pt>
                <c:pt idx="768">
                  <c:v>48374.216666666667</c:v>
                </c:pt>
                <c:pt idx="769">
                  <c:v>48230.500000000007</c:v>
                </c:pt>
                <c:pt idx="770">
                  <c:v>48411.5</c:v>
                </c:pt>
                <c:pt idx="771">
                  <c:v>48026.133333333331</c:v>
                </c:pt>
                <c:pt idx="772">
                  <c:v>48552.283333333333</c:v>
                </c:pt>
                <c:pt idx="773">
                  <c:v>48259.3</c:v>
                </c:pt>
                <c:pt idx="774">
                  <c:v>48249.05</c:v>
                </c:pt>
                <c:pt idx="775">
                  <c:v>48401.166666666664</c:v>
                </c:pt>
                <c:pt idx="776">
                  <c:v>48097.183333333334</c:v>
                </c:pt>
                <c:pt idx="777">
                  <c:v>48495.116666666669</c:v>
                </c:pt>
                <c:pt idx="778">
                  <c:v>48226.083333333336</c:v>
                </c:pt>
                <c:pt idx="779">
                  <c:v>47863.616666666669</c:v>
                </c:pt>
                <c:pt idx="780">
                  <c:v>40832.116666666669</c:v>
                </c:pt>
                <c:pt idx="781">
                  <c:v>40634.866666666669</c:v>
                </c:pt>
                <c:pt idx="782">
                  <c:v>40609.883333333331</c:v>
                </c:pt>
                <c:pt idx="783">
                  <c:v>40855.333333333328</c:v>
                </c:pt>
                <c:pt idx="784">
                  <c:v>40609.083333333328</c:v>
                </c:pt>
                <c:pt idx="785">
                  <c:v>40418.883333333331</c:v>
                </c:pt>
                <c:pt idx="786">
                  <c:v>40618.6</c:v>
                </c:pt>
                <c:pt idx="787">
                  <c:v>40392.133333333339</c:v>
                </c:pt>
                <c:pt idx="788">
                  <c:v>40510.916666666664</c:v>
                </c:pt>
                <c:pt idx="789">
                  <c:v>40365.73333333333</c:v>
                </c:pt>
                <c:pt idx="790">
                  <c:v>40495.300000000003</c:v>
                </c:pt>
                <c:pt idx="791">
                  <c:v>40925.75</c:v>
                </c:pt>
                <c:pt idx="792">
                  <c:v>40682.050000000003</c:v>
                </c:pt>
                <c:pt idx="793">
                  <c:v>40310.5</c:v>
                </c:pt>
                <c:pt idx="794">
                  <c:v>40364.683333333334</c:v>
                </c:pt>
                <c:pt idx="795">
                  <c:v>40282.066666666666</c:v>
                </c:pt>
                <c:pt idx="796">
                  <c:v>40267.23333333333</c:v>
                </c:pt>
                <c:pt idx="797">
                  <c:v>40124.499999999993</c:v>
                </c:pt>
                <c:pt idx="798">
                  <c:v>40417.833333333328</c:v>
                </c:pt>
                <c:pt idx="799">
                  <c:v>39872.066666666666</c:v>
                </c:pt>
                <c:pt idx="800">
                  <c:v>40096.433333333334</c:v>
                </c:pt>
                <c:pt idx="801">
                  <c:v>40470.699999999997</c:v>
                </c:pt>
                <c:pt idx="802">
                  <c:v>40655.5</c:v>
                </c:pt>
                <c:pt idx="803">
                  <c:v>40364.300000000003</c:v>
                </c:pt>
                <c:pt idx="804">
                  <c:v>40049.416666666664</c:v>
                </c:pt>
                <c:pt idx="805">
                  <c:v>40687.216666666667</c:v>
                </c:pt>
                <c:pt idx="806">
                  <c:v>40113.583333333336</c:v>
                </c:pt>
                <c:pt idx="807">
                  <c:v>40376.050000000003</c:v>
                </c:pt>
                <c:pt idx="808">
                  <c:v>40176.15</c:v>
                </c:pt>
                <c:pt idx="809">
                  <c:v>39990.699999999997</c:v>
                </c:pt>
                <c:pt idx="810">
                  <c:v>39858.116666666669</c:v>
                </c:pt>
                <c:pt idx="811">
                  <c:v>39656.199999999997</c:v>
                </c:pt>
                <c:pt idx="812">
                  <c:v>39898.133333333331</c:v>
                </c:pt>
                <c:pt idx="813">
                  <c:v>39707.199999999997</c:v>
                </c:pt>
                <c:pt idx="814">
                  <c:v>39897.5</c:v>
                </c:pt>
                <c:pt idx="815">
                  <c:v>39929.083333333336</c:v>
                </c:pt>
                <c:pt idx="816">
                  <c:v>39652.316666666673</c:v>
                </c:pt>
                <c:pt idx="817">
                  <c:v>39630.366666666669</c:v>
                </c:pt>
                <c:pt idx="818">
                  <c:v>39681.566666666666</c:v>
                </c:pt>
                <c:pt idx="819">
                  <c:v>39666.85</c:v>
                </c:pt>
                <c:pt idx="820">
                  <c:v>39440.333333333336</c:v>
                </c:pt>
                <c:pt idx="821">
                  <c:v>39515.316666666666</c:v>
                </c:pt>
                <c:pt idx="822">
                  <c:v>39417.816666666666</c:v>
                </c:pt>
                <c:pt idx="823">
                  <c:v>39197.633333333331</c:v>
                </c:pt>
                <c:pt idx="824">
                  <c:v>39972.1</c:v>
                </c:pt>
                <c:pt idx="825">
                  <c:v>39474.75</c:v>
                </c:pt>
                <c:pt idx="826">
                  <c:v>39424.75</c:v>
                </c:pt>
                <c:pt idx="827">
                  <c:v>39410.283333333333</c:v>
                </c:pt>
                <c:pt idx="828">
                  <c:v>39326.050000000003</c:v>
                </c:pt>
                <c:pt idx="829">
                  <c:v>39406.800000000003</c:v>
                </c:pt>
                <c:pt idx="830">
                  <c:v>39632.26666666667</c:v>
                </c:pt>
                <c:pt idx="831">
                  <c:v>39183.883333333331</c:v>
                </c:pt>
                <c:pt idx="832">
                  <c:v>39389.649999999994</c:v>
                </c:pt>
                <c:pt idx="833">
                  <c:v>39638.416666666664</c:v>
                </c:pt>
                <c:pt idx="834">
                  <c:v>39532.48333333333</c:v>
                </c:pt>
                <c:pt idx="835">
                  <c:v>39321.633333333339</c:v>
                </c:pt>
                <c:pt idx="836">
                  <c:v>39298.966666666667</c:v>
                </c:pt>
                <c:pt idx="837">
                  <c:v>39341.699999999997</c:v>
                </c:pt>
                <c:pt idx="838">
                  <c:v>39355.933333333334</c:v>
                </c:pt>
                <c:pt idx="839">
                  <c:v>39276.383333333331</c:v>
                </c:pt>
                <c:pt idx="840">
                  <c:v>29622.433333333334</c:v>
                </c:pt>
                <c:pt idx="841">
                  <c:v>29505.416666666668</c:v>
                </c:pt>
                <c:pt idx="842">
                  <c:v>29914.416666666672</c:v>
                </c:pt>
                <c:pt idx="843">
                  <c:v>28987.866666666661</c:v>
                </c:pt>
                <c:pt idx="844">
                  <c:v>29527.116666666665</c:v>
                </c:pt>
                <c:pt idx="845">
                  <c:v>29759.4</c:v>
                </c:pt>
                <c:pt idx="846">
                  <c:v>29888.1</c:v>
                </c:pt>
                <c:pt idx="847">
                  <c:v>29860.250000000004</c:v>
                </c:pt>
                <c:pt idx="848">
                  <c:v>29517.783333333336</c:v>
                </c:pt>
                <c:pt idx="849">
                  <c:v>29509.850000000009</c:v>
                </c:pt>
                <c:pt idx="850">
                  <c:v>29725.533333333336</c:v>
                </c:pt>
                <c:pt idx="851">
                  <c:v>29445.566666666666</c:v>
                </c:pt>
                <c:pt idx="852">
                  <c:v>29281.966666666667</c:v>
                </c:pt>
                <c:pt idx="853">
                  <c:v>29484.750000000004</c:v>
                </c:pt>
                <c:pt idx="854">
                  <c:v>29679.633333333335</c:v>
                </c:pt>
                <c:pt idx="855">
                  <c:v>29730.766666666666</c:v>
                </c:pt>
                <c:pt idx="856">
                  <c:v>29604.166666666668</c:v>
                </c:pt>
                <c:pt idx="857">
                  <c:v>29431.149999999998</c:v>
                </c:pt>
                <c:pt idx="858">
                  <c:v>29276.166666666668</c:v>
                </c:pt>
                <c:pt idx="859">
                  <c:v>29457.266666666666</c:v>
                </c:pt>
                <c:pt idx="860">
                  <c:v>29668.766666666663</c:v>
                </c:pt>
                <c:pt idx="861">
                  <c:v>29323.683333333334</c:v>
                </c:pt>
                <c:pt idx="862">
                  <c:v>29130.51666666667</c:v>
                </c:pt>
                <c:pt idx="863">
                  <c:v>29606.45</c:v>
                </c:pt>
                <c:pt idx="864">
                  <c:v>29495.616666666665</c:v>
                </c:pt>
                <c:pt idx="865">
                  <c:v>29244.516666666666</c:v>
                </c:pt>
                <c:pt idx="866">
                  <c:v>29261.45</c:v>
                </c:pt>
                <c:pt idx="867">
                  <c:v>29282.916666666668</c:v>
                </c:pt>
                <c:pt idx="868">
                  <c:v>29305.333333333332</c:v>
                </c:pt>
                <c:pt idx="869">
                  <c:v>29528.416666666668</c:v>
                </c:pt>
                <c:pt idx="870">
                  <c:v>29265.066666666666</c:v>
                </c:pt>
                <c:pt idx="871">
                  <c:v>28429.083333333332</c:v>
                </c:pt>
                <c:pt idx="872">
                  <c:v>29004.083333333332</c:v>
                </c:pt>
                <c:pt idx="873">
                  <c:v>29158.200000000004</c:v>
                </c:pt>
                <c:pt idx="874">
                  <c:v>29126.183333333338</c:v>
                </c:pt>
                <c:pt idx="875">
                  <c:v>28746.3</c:v>
                </c:pt>
                <c:pt idx="876">
                  <c:v>29183.45</c:v>
                </c:pt>
                <c:pt idx="877">
                  <c:v>29197.566666666662</c:v>
                </c:pt>
                <c:pt idx="878">
                  <c:v>29225.816666666669</c:v>
                </c:pt>
                <c:pt idx="879">
                  <c:v>29326.183333333338</c:v>
                </c:pt>
                <c:pt idx="880">
                  <c:v>29151.950000000004</c:v>
                </c:pt>
                <c:pt idx="881">
                  <c:v>29303.066666666666</c:v>
                </c:pt>
                <c:pt idx="882">
                  <c:v>29024.199999999997</c:v>
                </c:pt>
                <c:pt idx="883">
                  <c:v>29071.316666666662</c:v>
                </c:pt>
                <c:pt idx="884">
                  <c:v>28936.883333333335</c:v>
                </c:pt>
                <c:pt idx="885">
                  <c:v>28850.533333333333</c:v>
                </c:pt>
                <c:pt idx="886">
                  <c:v>28892.249999999996</c:v>
                </c:pt>
                <c:pt idx="887">
                  <c:v>28747.716666666667</c:v>
                </c:pt>
                <c:pt idx="888">
                  <c:v>29226.033333333333</c:v>
                </c:pt>
                <c:pt idx="889">
                  <c:v>29147.599999999995</c:v>
                </c:pt>
                <c:pt idx="890">
                  <c:v>29247.7</c:v>
                </c:pt>
                <c:pt idx="891">
                  <c:v>28943.76666666667</c:v>
                </c:pt>
                <c:pt idx="892">
                  <c:v>29222.2</c:v>
                </c:pt>
                <c:pt idx="893">
                  <c:v>29156.76666666667</c:v>
                </c:pt>
                <c:pt idx="894">
                  <c:v>28708.650000000005</c:v>
                </c:pt>
                <c:pt idx="895">
                  <c:v>28704.583333333332</c:v>
                </c:pt>
                <c:pt idx="896">
                  <c:v>28729.233333333334</c:v>
                </c:pt>
                <c:pt idx="897">
                  <c:v>28957.016666666666</c:v>
                </c:pt>
                <c:pt idx="898">
                  <c:v>29255.816666666662</c:v>
                </c:pt>
                <c:pt idx="899">
                  <c:v>28612.383333333335</c:v>
                </c:pt>
                <c:pt idx="900">
                  <c:v>26392.233333333334</c:v>
                </c:pt>
                <c:pt idx="901">
                  <c:v>26331.35</c:v>
                </c:pt>
                <c:pt idx="902">
                  <c:v>26508.666666666668</c:v>
                </c:pt>
                <c:pt idx="903">
                  <c:v>26192.099999999995</c:v>
                </c:pt>
                <c:pt idx="904">
                  <c:v>26326</c:v>
                </c:pt>
                <c:pt idx="905">
                  <c:v>26171.366666666665</c:v>
                </c:pt>
                <c:pt idx="906">
                  <c:v>26611.55</c:v>
                </c:pt>
                <c:pt idx="907">
                  <c:v>26093.866666666665</c:v>
                </c:pt>
                <c:pt idx="908">
                  <c:v>26364.5</c:v>
                </c:pt>
                <c:pt idx="909">
                  <c:v>26208.55</c:v>
                </c:pt>
                <c:pt idx="910">
                  <c:v>26012.566666666666</c:v>
                </c:pt>
                <c:pt idx="911">
                  <c:v>26332.116666666665</c:v>
                </c:pt>
                <c:pt idx="912">
                  <c:v>26366.6</c:v>
                </c:pt>
                <c:pt idx="913">
                  <c:v>26252.866666666665</c:v>
                </c:pt>
                <c:pt idx="914">
                  <c:v>26244.633333333335</c:v>
                </c:pt>
                <c:pt idx="915">
                  <c:v>26288.35</c:v>
                </c:pt>
                <c:pt idx="916">
                  <c:v>25919.5</c:v>
                </c:pt>
                <c:pt idx="917">
                  <c:v>26328.783333333333</c:v>
                </c:pt>
                <c:pt idx="918">
                  <c:v>26165.116666666672</c:v>
                </c:pt>
                <c:pt idx="919">
                  <c:v>26107.8</c:v>
                </c:pt>
                <c:pt idx="920">
                  <c:v>26331.500000000004</c:v>
                </c:pt>
                <c:pt idx="921">
                  <c:v>25934.633333333335</c:v>
                </c:pt>
                <c:pt idx="922">
                  <c:v>26053.600000000002</c:v>
                </c:pt>
                <c:pt idx="923">
                  <c:v>26174.383333333335</c:v>
                </c:pt>
                <c:pt idx="924">
                  <c:v>26078.850000000002</c:v>
                </c:pt>
                <c:pt idx="925">
                  <c:v>25683.166666666668</c:v>
                </c:pt>
                <c:pt idx="926">
                  <c:v>25912.516666666666</c:v>
                </c:pt>
                <c:pt idx="927">
                  <c:v>26386.133333333335</c:v>
                </c:pt>
                <c:pt idx="928">
                  <c:v>26151.633333333339</c:v>
                </c:pt>
                <c:pt idx="929">
                  <c:v>26231.466666666667</c:v>
                </c:pt>
                <c:pt idx="930">
                  <c:v>24361.85</c:v>
                </c:pt>
                <c:pt idx="931">
                  <c:v>25883.566666666666</c:v>
                </c:pt>
                <c:pt idx="932">
                  <c:v>25559.75</c:v>
                </c:pt>
                <c:pt idx="933">
                  <c:v>25553.633333333335</c:v>
                </c:pt>
                <c:pt idx="934">
                  <c:v>25971.9</c:v>
                </c:pt>
                <c:pt idx="935">
                  <c:v>25932.583333333332</c:v>
                </c:pt>
                <c:pt idx="936">
                  <c:v>25693.966666666667</c:v>
                </c:pt>
                <c:pt idx="937">
                  <c:v>25906.633333333335</c:v>
                </c:pt>
                <c:pt idx="938">
                  <c:v>25981.95</c:v>
                </c:pt>
                <c:pt idx="939">
                  <c:v>25934.05</c:v>
                </c:pt>
                <c:pt idx="940">
                  <c:v>25840.916666666668</c:v>
                </c:pt>
                <c:pt idx="941">
                  <c:v>25697.3</c:v>
                </c:pt>
                <c:pt idx="942">
                  <c:v>25432.633333333335</c:v>
                </c:pt>
                <c:pt idx="943">
                  <c:v>25826.75</c:v>
                </c:pt>
                <c:pt idx="944">
                  <c:v>25834.883333333328</c:v>
                </c:pt>
                <c:pt idx="945">
                  <c:v>25448.616666666665</c:v>
                </c:pt>
                <c:pt idx="946">
                  <c:v>25537.283333333333</c:v>
                </c:pt>
                <c:pt idx="947">
                  <c:v>25336.1</c:v>
                </c:pt>
                <c:pt idx="948">
                  <c:v>25521.583333333332</c:v>
                </c:pt>
                <c:pt idx="949">
                  <c:v>25829.3</c:v>
                </c:pt>
                <c:pt idx="950">
                  <c:v>25481.516666666666</c:v>
                </c:pt>
                <c:pt idx="951">
                  <c:v>25342.266666666666</c:v>
                </c:pt>
                <c:pt idx="952">
                  <c:v>25715.766666666666</c:v>
                </c:pt>
                <c:pt idx="953">
                  <c:v>25454.333333333332</c:v>
                </c:pt>
                <c:pt idx="954">
                  <c:v>25537.35</c:v>
                </c:pt>
                <c:pt idx="955">
                  <c:v>25469.383333333335</c:v>
                </c:pt>
                <c:pt idx="956">
                  <c:v>25427.65</c:v>
                </c:pt>
                <c:pt idx="957">
                  <c:v>25499.15</c:v>
                </c:pt>
                <c:pt idx="958">
                  <c:v>25707.783333333333</c:v>
                </c:pt>
                <c:pt idx="959">
                  <c:v>25433.233333333334</c:v>
                </c:pt>
                <c:pt idx="960">
                  <c:v>24143.683333333334</c:v>
                </c:pt>
                <c:pt idx="961">
                  <c:v>24025.166666666668</c:v>
                </c:pt>
                <c:pt idx="962">
                  <c:v>23955.283333333333</c:v>
                </c:pt>
                <c:pt idx="963">
                  <c:v>24022.266666666663</c:v>
                </c:pt>
                <c:pt idx="964">
                  <c:v>24171.433333333334</c:v>
                </c:pt>
                <c:pt idx="965">
                  <c:v>24080.51666666667</c:v>
                </c:pt>
                <c:pt idx="966">
                  <c:v>24039.666666666668</c:v>
                </c:pt>
                <c:pt idx="967">
                  <c:v>23964.916666666668</c:v>
                </c:pt>
                <c:pt idx="968">
                  <c:v>23900.95</c:v>
                </c:pt>
                <c:pt idx="969">
                  <c:v>23992.716666666667</c:v>
                </c:pt>
                <c:pt idx="970">
                  <c:v>24044.933333333334</c:v>
                </c:pt>
                <c:pt idx="971">
                  <c:v>23885.816666666666</c:v>
                </c:pt>
                <c:pt idx="972">
                  <c:v>23986.833333333332</c:v>
                </c:pt>
                <c:pt idx="973">
                  <c:v>23987.5</c:v>
                </c:pt>
                <c:pt idx="974">
                  <c:v>23832.816666666666</c:v>
                </c:pt>
                <c:pt idx="975">
                  <c:v>23970.633333333335</c:v>
                </c:pt>
                <c:pt idx="976">
                  <c:v>23700.9</c:v>
                </c:pt>
                <c:pt idx="977">
                  <c:v>23890.566666666662</c:v>
                </c:pt>
                <c:pt idx="978">
                  <c:v>23702.566666666666</c:v>
                </c:pt>
                <c:pt idx="979">
                  <c:v>24070.633333333335</c:v>
                </c:pt>
                <c:pt idx="980">
                  <c:v>23998.25</c:v>
                </c:pt>
                <c:pt idx="981">
                  <c:v>23871.4</c:v>
                </c:pt>
                <c:pt idx="982">
                  <c:v>24165.683333333334</c:v>
                </c:pt>
                <c:pt idx="983">
                  <c:v>24007.583333333332</c:v>
                </c:pt>
                <c:pt idx="984">
                  <c:v>23951.016666666666</c:v>
                </c:pt>
                <c:pt idx="985">
                  <c:v>23796.016666666663</c:v>
                </c:pt>
                <c:pt idx="986">
                  <c:v>23547.216666666667</c:v>
                </c:pt>
                <c:pt idx="987">
                  <c:v>23909.566666666666</c:v>
                </c:pt>
                <c:pt idx="988">
                  <c:v>24042.216666666667</c:v>
                </c:pt>
                <c:pt idx="989">
                  <c:v>23680.25</c:v>
                </c:pt>
                <c:pt idx="990">
                  <c:v>23497.200000000001</c:v>
                </c:pt>
                <c:pt idx="991">
                  <c:v>23393.733333333334</c:v>
                </c:pt>
                <c:pt idx="992">
                  <c:v>23642.816666666662</c:v>
                </c:pt>
                <c:pt idx="993">
                  <c:v>23475.05</c:v>
                </c:pt>
                <c:pt idx="994">
                  <c:v>23850.366666666665</c:v>
                </c:pt>
                <c:pt idx="995">
                  <c:v>23216.716666666667</c:v>
                </c:pt>
                <c:pt idx="996">
                  <c:v>23771.766666666666</c:v>
                </c:pt>
                <c:pt idx="997">
                  <c:v>23616.65</c:v>
                </c:pt>
                <c:pt idx="998">
                  <c:v>23462.466666666667</c:v>
                </c:pt>
                <c:pt idx="999">
                  <c:v>23689.35</c:v>
                </c:pt>
                <c:pt idx="1000">
                  <c:v>23216.55</c:v>
                </c:pt>
                <c:pt idx="1001">
                  <c:v>23407.283333333333</c:v>
                </c:pt>
                <c:pt idx="1002">
                  <c:v>23295.383333333335</c:v>
                </c:pt>
                <c:pt idx="1003">
                  <c:v>23331.15</c:v>
                </c:pt>
                <c:pt idx="1004">
                  <c:v>23725.066666666666</c:v>
                </c:pt>
                <c:pt idx="1005">
                  <c:v>23329.116666666665</c:v>
                </c:pt>
                <c:pt idx="1006">
                  <c:v>23364.766666666663</c:v>
                </c:pt>
                <c:pt idx="1007">
                  <c:v>23120.566666666666</c:v>
                </c:pt>
                <c:pt idx="1008">
                  <c:v>23315.466666666667</c:v>
                </c:pt>
                <c:pt idx="1009">
                  <c:v>23246.716666666667</c:v>
                </c:pt>
                <c:pt idx="1010">
                  <c:v>22972.05</c:v>
                </c:pt>
                <c:pt idx="1011">
                  <c:v>23325.933333333338</c:v>
                </c:pt>
                <c:pt idx="1012">
                  <c:v>23588.899999999998</c:v>
                </c:pt>
                <c:pt idx="1013">
                  <c:v>23592.1</c:v>
                </c:pt>
                <c:pt idx="1014">
                  <c:v>23420.35</c:v>
                </c:pt>
                <c:pt idx="1015">
                  <c:v>23162.266666666663</c:v>
                </c:pt>
                <c:pt idx="1016">
                  <c:v>23392.5</c:v>
                </c:pt>
                <c:pt idx="1017">
                  <c:v>23670.866666666665</c:v>
                </c:pt>
                <c:pt idx="1018">
                  <c:v>22958.75</c:v>
                </c:pt>
                <c:pt idx="1019">
                  <c:v>23498.266666666666</c:v>
                </c:pt>
                <c:pt idx="1020">
                  <c:v>21713.333333333332</c:v>
                </c:pt>
                <c:pt idx="1021">
                  <c:v>22063.166666666668</c:v>
                </c:pt>
                <c:pt idx="1022">
                  <c:v>21678.95</c:v>
                </c:pt>
                <c:pt idx="1023">
                  <c:v>21771.733333333334</c:v>
                </c:pt>
                <c:pt idx="1024">
                  <c:v>21813.033333333333</c:v>
                </c:pt>
                <c:pt idx="1025">
                  <c:v>21646.583333333332</c:v>
                </c:pt>
                <c:pt idx="1026">
                  <c:v>21621</c:v>
                </c:pt>
                <c:pt idx="1027">
                  <c:v>21763.766666666666</c:v>
                </c:pt>
                <c:pt idx="1028">
                  <c:v>21728.633333333335</c:v>
                </c:pt>
                <c:pt idx="1029">
                  <c:v>21586.650000000005</c:v>
                </c:pt>
                <c:pt idx="1030">
                  <c:v>21819.783333333333</c:v>
                </c:pt>
                <c:pt idx="1031">
                  <c:v>21431.05</c:v>
                </c:pt>
                <c:pt idx="1032">
                  <c:v>21483.416666666668</c:v>
                </c:pt>
                <c:pt idx="1033">
                  <c:v>21889.983333333334</c:v>
                </c:pt>
                <c:pt idx="1034">
                  <c:v>21338.099999999995</c:v>
                </c:pt>
                <c:pt idx="1035">
                  <c:v>21301.65</c:v>
                </c:pt>
                <c:pt idx="1036">
                  <c:v>21622.266666666666</c:v>
                </c:pt>
                <c:pt idx="1037">
                  <c:v>21554.749999999996</c:v>
                </c:pt>
                <c:pt idx="1038">
                  <c:v>21321.5</c:v>
                </c:pt>
                <c:pt idx="1039">
                  <c:v>21627.466666666667</c:v>
                </c:pt>
                <c:pt idx="1040">
                  <c:v>21709.05</c:v>
                </c:pt>
                <c:pt idx="1041">
                  <c:v>21296.166666666668</c:v>
                </c:pt>
                <c:pt idx="1042">
                  <c:v>21438.833333333332</c:v>
                </c:pt>
                <c:pt idx="1043">
                  <c:v>21453.3</c:v>
                </c:pt>
                <c:pt idx="1044">
                  <c:v>21495.933333333334</c:v>
                </c:pt>
                <c:pt idx="1045">
                  <c:v>21572.433333333334</c:v>
                </c:pt>
                <c:pt idx="1046">
                  <c:v>21557.333333333332</c:v>
                </c:pt>
                <c:pt idx="1047">
                  <c:v>21481.716666666667</c:v>
                </c:pt>
                <c:pt idx="1048">
                  <c:v>21533.533333333333</c:v>
                </c:pt>
                <c:pt idx="1049">
                  <c:v>21379.433333333334</c:v>
                </c:pt>
                <c:pt idx="1050">
                  <c:v>21063.4</c:v>
                </c:pt>
                <c:pt idx="1051">
                  <c:v>21006.183333333334</c:v>
                </c:pt>
                <c:pt idx="1052">
                  <c:v>21164.799999999999</c:v>
                </c:pt>
                <c:pt idx="1053">
                  <c:v>20619.150000000005</c:v>
                </c:pt>
                <c:pt idx="1054">
                  <c:v>21191.3</c:v>
                </c:pt>
                <c:pt idx="1055">
                  <c:v>21128.7</c:v>
                </c:pt>
                <c:pt idx="1056">
                  <c:v>21001.633333333335</c:v>
                </c:pt>
                <c:pt idx="1057">
                  <c:v>21129.899999999998</c:v>
                </c:pt>
                <c:pt idx="1058">
                  <c:v>20909.383333333335</c:v>
                </c:pt>
                <c:pt idx="1059">
                  <c:v>21111.483333333334</c:v>
                </c:pt>
                <c:pt idx="1060">
                  <c:v>21087.8</c:v>
                </c:pt>
                <c:pt idx="1061">
                  <c:v>21190.033333333329</c:v>
                </c:pt>
                <c:pt idx="1062">
                  <c:v>20995.85</c:v>
                </c:pt>
                <c:pt idx="1063">
                  <c:v>21133.366666666665</c:v>
                </c:pt>
                <c:pt idx="1064">
                  <c:v>21018.95</c:v>
                </c:pt>
                <c:pt idx="1065">
                  <c:v>20848.566666666666</c:v>
                </c:pt>
                <c:pt idx="1066">
                  <c:v>21119.8</c:v>
                </c:pt>
                <c:pt idx="1067">
                  <c:v>20924.783333333333</c:v>
                </c:pt>
                <c:pt idx="1068">
                  <c:v>20898.066666666666</c:v>
                </c:pt>
                <c:pt idx="1069">
                  <c:v>20735.283333333333</c:v>
                </c:pt>
                <c:pt idx="1070">
                  <c:v>20919.150000000001</c:v>
                </c:pt>
                <c:pt idx="1071">
                  <c:v>21174.433333333334</c:v>
                </c:pt>
                <c:pt idx="1072">
                  <c:v>20744.2</c:v>
                </c:pt>
                <c:pt idx="1073">
                  <c:v>20929.349999999999</c:v>
                </c:pt>
                <c:pt idx="1074">
                  <c:v>20974.566666666666</c:v>
                </c:pt>
                <c:pt idx="1075">
                  <c:v>20764.116666666665</c:v>
                </c:pt>
                <c:pt idx="1076">
                  <c:v>21028.933333333334</c:v>
                </c:pt>
                <c:pt idx="1077">
                  <c:v>20915.349999999999</c:v>
                </c:pt>
                <c:pt idx="1078">
                  <c:v>20645.916666666668</c:v>
                </c:pt>
                <c:pt idx="1079">
                  <c:v>20733.933333333331</c:v>
                </c:pt>
                <c:pt idx="1080">
                  <c:v>19633.716666666667</c:v>
                </c:pt>
                <c:pt idx="1081">
                  <c:v>19436.783333333336</c:v>
                </c:pt>
                <c:pt idx="1082">
                  <c:v>19300.183333333334</c:v>
                </c:pt>
                <c:pt idx="1083">
                  <c:v>19441.616666666665</c:v>
                </c:pt>
                <c:pt idx="1084">
                  <c:v>19896.933333333334</c:v>
                </c:pt>
                <c:pt idx="1085">
                  <c:v>19605.55</c:v>
                </c:pt>
                <c:pt idx="1086">
                  <c:v>19585.849999999999</c:v>
                </c:pt>
                <c:pt idx="1087">
                  <c:v>19785.5</c:v>
                </c:pt>
                <c:pt idx="1088">
                  <c:v>19533.416666666668</c:v>
                </c:pt>
                <c:pt idx="1089">
                  <c:v>19548.25</c:v>
                </c:pt>
                <c:pt idx="1090">
                  <c:v>19288.083333333332</c:v>
                </c:pt>
                <c:pt idx="1091">
                  <c:v>19860.133333333335</c:v>
                </c:pt>
                <c:pt idx="1092">
                  <c:v>19343.766666666666</c:v>
                </c:pt>
                <c:pt idx="1093">
                  <c:v>19500.066666666666</c:v>
                </c:pt>
                <c:pt idx="1094">
                  <c:v>19390.45</c:v>
                </c:pt>
                <c:pt idx="1095">
                  <c:v>19539.349999999995</c:v>
                </c:pt>
                <c:pt idx="1096">
                  <c:v>19334.383333333335</c:v>
                </c:pt>
                <c:pt idx="1097">
                  <c:v>19339.466666666667</c:v>
                </c:pt>
                <c:pt idx="1098">
                  <c:v>19348.75</c:v>
                </c:pt>
                <c:pt idx="1099">
                  <c:v>19373.266666666666</c:v>
                </c:pt>
                <c:pt idx="1100">
                  <c:v>19462.95</c:v>
                </c:pt>
                <c:pt idx="1101">
                  <c:v>19618.599999999999</c:v>
                </c:pt>
                <c:pt idx="1102">
                  <c:v>19506.616666666665</c:v>
                </c:pt>
                <c:pt idx="1103">
                  <c:v>19166.333333333332</c:v>
                </c:pt>
                <c:pt idx="1104">
                  <c:v>19545.716666666664</c:v>
                </c:pt>
                <c:pt idx="1105">
                  <c:v>19463.566666666666</c:v>
                </c:pt>
                <c:pt idx="1106">
                  <c:v>19298.116666666665</c:v>
                </c:pt>
                <c:pt idx="1107">
                  <c:v>19255.033333333333</c:v>
                </c:pt>
                <c:pt idx="1108">
                  <c:v>19231.383333333335</c:v>
                </c:pt>
                <c:pt idx="1109">
                  <c:v>19098.883333333335</c:v>
                </c:pt>
                <c:pt idx="1110">
                  <c:v>17024.116666666665</c:v>
                </c:pt>
                <c:pt idx="1111">
                  <c:v>17129.133333333335</c:v>
                </c:pt>
                <c:pt idx="1112">
                  <c:v>17010.099999999999</c:v>
                </c:pt>
                <c:pt idx="1113">
                  <c:v>17045.366666666665</c:v>
                </c:pt>
                <c:pt idx="1114">
                  <c:v>16822.849999999999</c:v>
                </c:pt>
                <c:pt idx="1115">
                  <c:v>16982.150000000001</c:v>
                </c:pt>
                <c:pt idx="1116">
                  <c:v>16959.766666666666</c:v>
                </c:pt>
                <c:pt idx="1117">
                  <c:v>16895.800000000003</c:v>
                </c:pt>
                <c:pt idx="1118">
                  <c:v>17068.283333333333</c:v>
                </c:pt>
                <c:pt idx="1119">
                  <c:v>17131.033333333336</c:v>
                </c:pt>
                <c:pt idx="1120">
                  <c:v>16905.533333333333</c:v>
                </c:pt>
                <c:pt idx="1121">
                  <c:v>17028.499999999996</c:v>
                </c:pt>
                <c:pt idx="1122">
                  <c:v>17108.916666666668</c:v>
                </c:pt>
                <c:pt idx="1123">
                  <c:v>16752.333333333332</c:v>
                </c:pt>
                <c:pt idx="1124">
                  <c:v>16701.866666666669</c:v>
                </c:pt>
                <c:pt idx="1125">
                  <c:v>16592.133333333335</c:v>
                </c:pt>
                <c:pt idx="1126">
                  <c:v>16815.766666666666</c:v>
                </c:pt>
                <c:pt idx="1127">
                  <c:v>16857.583333333332</c:v>
                </c:pt>
                <c:pt idx="1128">
                  <c:v>17086.449999999997</c:v>
                </c:pt>
                <c:pt idx="1129">
                  <c:v>16882.133333333335</c:v>
                </c:pt>
                <c:pt idx="1130">
                  <c:v>16778.2</c:v>
                </c:pt>
                <c:pt idx="1131">
                  <c:v>16761.183333333331</c:v>
                </c:pt>
                <c:pt idx="1132">
                  <c:v>16880.383333333335</c:v>
                </c:pt>
                <c:pt idx="1133">
                  <c:v>16781.533333333333</c:v>
                </c:pt>
                <c:pt idx="1134">
                  <c:v>16664.966666666667</c:v>
                </c:pt>
                <c:pt idx="1135">
                  <c:v>16857.116666666665</c:v>
                </c:pt>
                <c:pt idx="1136">
                  <c:v>16754.283333333333</c:v>
                </c:pt>
                <c:pt idx="1137">
                  <c:v>16890.116666666669</c:v>
                </c:pt>
                <c:pt idx="1138">
                  <c:v>16779.7</c:v>
                </c:pt>
                <c:pt idx="1139">
                  <c:v>16911.349999999999</c:v>
                </c:pt>
                <c:pt idx="1140">
                  <c:v>14446.166666666668</c:v>
                </c:pt>
                <c:pt idx="1141">
                  <c:v>14228.783333333333</c:v>
                </c:pt>
                <c:pt idx="1142">
                  <c:v>14342.016666666668</c:v>
                </c:pt>
                <c:pt idx="1143">
                  <c:v>14300.966666666667</c:v>
                </c:pt>
                <c:pt idx="1144">
                  <c:v>14436.300000000001</c:v>
                </c:pt>
                <c:pt idx="1145">
                  <c:v>14075.849999999999</c:v>
                </c:pt>
                <c:pt idx="1146">
                  <c:v>14333.633333333333</c:v>
                </c:pt>
                <c:pt idx="1147">
                  <c:v>14407.1</c:v>
                </c:pt>
                <c:pt idx="1148">
                  <c:v>14060.283333333333</c:v>
                </c:pt>
                <c:pt idx="1149">
                  <c:v>14379.466666666667</c:v>
                </c:pt>
                <c:pt idx="1150">
                  <c:v>14189.333333333334</c:v>
                </c:pt>
                <c:pt idx="1151">
                  <c:v>14486.266666666666</c:v>
                </c:pt>
                <c:pt idx="1152">
                  <c:v>14069.533333333331</c:v>
                </c:pt>
                <c:pt idx="1153">
                  <c:v>14369.183333333332</c:v>
                </c:pt>
                <c:pt idx="1154">
                  <c:v>14326.1</c:v>
                </c:pt>
                <c:pt idx="1155">
                  <c:v>14020.4</c:v>
                </c:pt>
                <c:pt idx="1156">
                  <c:v>14406.916666666668</c:v>
                </c:pt>
                <c:pt idx="1157">
                  <c:v>14091.233333333334</c:v>
                </c:pt>
                <c:pt idx="1158">
                  <c:v>14223.933333333332</c:v>
                </c:pt>
                <c:pt idx="1159">
                  <c:v>14339.683333333332</c:v>
                </c:pt>
                <c:pt idx="1160">
                  <c:v>14228.166666666666</c:v>
                </c:pt>
                <c:pt idx="1161">
                  <c:v>14217.450000000003</c:v>
                </c:pt>
                <c:pt idx="1162">
                  <c:v>14243.800000000001</c:v>
                </c:pt>
                <c:pt idx="1163">
                  <c:v>14307.183333333336</c:v>
                </c:pt>
                <c:pt idx="1164">
                  <c:v>14322.750000000002</c:v>
                </c:pt>
                <c:pt idx="1165">
                  <c:v>14066.533333333333</c:v>
                </c:pt>
                <c:pt idx="1166">
                  <c:v>14223.983333333334</c:v>
                </c:pt>
                <c:pt idx="1167">
                  <c:v>14260.533333333333</c:v>
                </c:pt>
                <c:pt idx="1168">
                  <c:v>14332.933333333332</c:v>
                </c:pt>
                <c:pt idx="1169">
                  <c:v>14181.233333333335</c:v>
                </c:pt>
                <c:pt idx="1170">
                  <c:v>12710.05</c:v>
                </c:pt>
                <c:pt idx="1171">
                  <c:v>12759.116666666667</c:v>
                </c:pt>
                <c:pt idx="1172">
                  <c:v>12512.099999999999</c:v>
                </c:pt>
                <c:pt idx="1173">
                  <c:v>12727.883333333333</c:v>
                </c:pt>
                <c:pt idx="1174">
                  <c:v>12532.866666666667</c:v>
                </c:pt>
                <c:pt idx="1175">
                  <c:v>12775.333333333334</c:v>
                </c:pt>
                <c:pt idx="1176">
                  <c:v>12692.016666666666</c:v>
                </c:pt>
                <c:pt idx="1177">
                  <c:v>12637.316666666668</c:v>
                </c:pt>
                <c:pt idx="1178">
                  <c:v>12732.216666666667</c:v>
                </c:pt>
                <c:pt idx="1179">
                  <c:v>12769.666666666666</c:v>
                </c:pt>
                <c:pt idx="1180">
                  <c:v>12643.833333333334</c:v>
                </c:pt>
                <c:pt idx="1181">
                  <c:v>12546.816666666668</c:v>
                </c:pt>
                <c:pt idx="1182">
                  <c:v>12655.65</c:v>
                </c:pt>
                <c:pt idx="1183">
                  <c:v>12589.15</c:v>
                </c:pt>
                <c:pt idx="1184">
                  <c:v>12737.4</c:v>
                </c:pt>
                <c:pt idx="1185">
                  <c:v>12737.266666666666</c:v>
                </c:pt>
                <c:pt idx="1186">
                  <c:v>12523.416666666664</c:v>
                </c:pt>
                <c:pt idx="1187">
                  <c:v>12810.6</c:v>
                </c:pt>
                <c:pt idx="1188">
                  <c:v>12615.133333333333</c:v>
                </c:pt>
                <c:pt idx="1189">
                  <c:v>12713.85</c:v>
                </c:pt>
                <c:pt idx="1190">
                  <c:v>12668.7</c:v>
                </c:pt>
                <c:pt idx="1191">
                  <c:v>12559.883333333333</c:v>
                </c:pt>
                <c:pt idx="1192">
                  <c:v>12512.266666666666</c:v>
                </c:pt>
                <c:pt idx="1193">
                  <c:v>12451.6</c:v>
                </c:pt>
                <c:pt idx="1194">
                  <c:v>12672.633333333333</c:v>
                </c:pt>
                <c:pt idx="1195">
                  <c:v>12579.3</c:v>
                </c:pt>
                <c:pt idx="1196">
                  <c:v>12366.6</c:v>
                </c:pt>
                <c:pt idx="1197">
                  <c:v>12611.266666666666</c:v>
                </c:pt>
                <c:pt idx="1198">
                  <c:v>12397.583333333334</c:v>
                </c:pt>
                <c:pt idx="1199">
                  <c:v>12449.35</c:v>
                </c:pt>
                <c:pt idx="1200">
                  <c:v>12083.216666666667</c:v>
                </c:pt>
                <c:pt idx="1201">
                  <c:v>12154.283333333333</c:v>
                </c:pt>
                <c:pt idx="1202">
                  <c:v>12112.550000000001</c:v>
                </c:pt>
                <c:pt idx="1203">
                  <c:v>12160.916666666666</c:v>
                </c:pt>
                <c:pt idx="1204">
                  <c:v>12090.283333333333</c:v>
                </c:pt>
                <c:pt idx="1205">
                  <c:v>12030.883333333333</c:v>
                </c:pt>
                <c:pt idx="1206">
                  <c:v>11554.033333333331</c:v>
                </c:pt>
                <c:pt idx="1207">
                  <c:v>11537.933333333332</c:v>
                </c:pt>
                <c:pt idx="1208">
                  <c:v>12061.333333333332</c:v>
                </c:pt>
                <c:pt idx="1209">
                  <c:v>11884.483333333334</c:v>
                </c:pt>
                <c:pt idx="1210">
                  <c:v>12102.916666666666</c:v>
                </c:pt>
                <c:pt idx="1211">
                  <c:v>12197.7</c:v>
                </c:pt>
                <c:pt idx="1212">
                  <c:v>12305.883333333333</c:v>
                </c:pt>
                <c:pt idx="1213">
                  <c:v>11967.816666666668</c:v>
                </c:pt>
                <c:pt idx="1214">
                  <c:v>12196.416666666666</c:v>
                </c:pt>
                <c:pt idx="1215">
                  <c:v>12006.433333333332</c:v>
                </c:pt>
                <c:pt idx="1216">
                  <c:v>12120.133333333333</c:v>
                </c:pt>
                <c:pt idx="1217">
                  <c:v>11972.1</c:v>
                </c:pt>
                <c:pt idx="1218">
                  <c:v>12045.149999999998</c:v>
                </c:pt>
                <c:pt idx="1219">
                  <c:v>12026.383333333333</c:v>
                </c:pt>
                <c:pt idx="1220">
                  <c:v>12032.566666666668</c:v>
                </c:pt>
                <c:pt idx="1221">
                  <c:v>11945.266666666666</c:v>
                </c:pt>
                <c:pt idx="1222">
                  <c:v>12221.85</c:v>
                </c:pt>
                <c:pt idx="1223">
                  <c:v>12177.516666666666</c:v>
                </c:pt>
                <c:pt idx="1224">
                  <c:v>11848.95</c:v>
                </c:pt>
                <c:pt idx="1225">
                  <c:v>12006.483333333334</c:v>
                </c:pt>
                <c:pt idx="1226">
                  <c:v>11940.266666666666</c:v>
                </c:pt>
                <c:pt idx="1227">
                  <c:v>11939.416666666666</c:v>
                </c:pt>
                <c:pt idx="1228">
                  <c:v>11934.866666666667</c:v>
                </c:pt>
                <c:pt idx="1229">
                  <c:v>12043.816666666668</c:v>
                </c:pt>
                <c:pt idx="1230">
                  <c:v>11502.966666666667</c:v>
                </c:pt>
                <c:pt idx="1231">
                  <c:v>11618.316666666668</c:v>
                </c:pt>
                <c:pt idx="1232">
                  <c:v>11507.95</c:v>
                </c:pt>
                <c:pt idx="1233">
                  <c:v>11357.733333333334</c:v>
                </c:pt>
                <c:pt idx="1234">
                  <c:v>11421.749999999998</c:v>
                </c:pt>
                <c:pt idx="1235">
                  <c:v>11481.416666666666</c:v>
                </c:pt>
                <c:pt idx="1236">
                  <c:v>11608.216666666665</c:v>
                </c:pt>
                <c:pt idx="1237">
                  <c:v>11488.666666666666</c:v>
                </c:pt>
                <c:pt idx="1238">
                  <c:v>11341.016666666666</c:v>
                </c:pt>
                <c:pt idx="1239">
                  <c:v>11513.333333333334</c:v>
                </c:pt>
                <c:pt idx="1240">
                  <c:v>11293.65</c:v>
                </c:pt>
                <c:pt idx="1241">
                  <c:v>11606.766666666666</c:v>
                </c:pt>
                <c:pt idx="1242">
                  <c:v>11465.466666666667</c:v>
                </c:pt>
                <c:pt idx="1243">
                  <c:v>11451.483333333334</c:v>
                </c:pt>
                <c:pt idx="1244">
                  <c:v>11577.533333333333</c:v>
                </c:pt>
                <c:pt idx="1245">
                  <c:v>11181.6</c:v>
                </c:pt>
                <c:pt idx="1246">
                  <c:v>11457.299999999997</c:v>
                </c:pt>
                <c:pt idx="1247">
                  <c:v>11443.566666666668</c:v>
                </c:pt>
                <c:pt idx="1248">
                  <c:v>11471.25</c:v>
                </c:pt>
                <c:pt idx="1249">
                  <c:v>11345.65</c:v>
                </c:pt>
                <c:pt idx="1250">
                  <c:v>11391.05</c:v>
                </c:pt>
                <c:pt idx="1251">
                  <c:v>11360.833333333334</c:v>
                </c:pt>
                <c:pt idx="1252">
                  <c:v>11577.283333333333</c:v>
                </c:pt>
                <c:pt idx="1253">
                  <c:v>11367.766666666666</c:v>
                </c:pt>
                <c:pt idx="1254">
                  <c:v>11143.25</c:v>
                </c:pt>
                <c:pt idx="1255">
                  <c:v>11400.816666666668</c:v>
                </c:pt>
                <c:pt idx="1256">
                  <c:v>11303.75</c:v>
                </c:pt>
                <c:pt idx="1257">
                  <c:v>11271.366666666667</c:v>
                </c:pt>
                <c:pt idx="1258">
                  <c:v>11222.733333333334</c:v>
                </c:pt>
                <c:pt idx="1259">
                  <c:v>11366.8</c:v>
                </c:pt>
                <c:pt idx="1260">
                  <c:v>10209.549999999999</c:v>
                </c:pt>
                <c:pt idx="1261">
                  <c:v>10601.016666666666</c:v>
                </c:pt>
                <c:pt idx="1262">
                  <c:v>10276.549999999999</c:v>
                </c:pt>
                <c:pt idx="1263">
                  <c:v>10498.216666666667</c:v>
                </c:pt>
                <c:pt idx="1264">
                  <c:v>10359.216666666667</c:v>
                </c:pt>
                <c:pt idx="1265">
                  <c:v>10497.166666666664</c:v>
                </c:pt>
                <c:pt idx="1266">
                  <c:v>10239.950000000001</c:v>
                </c:pt>
                <c:pt idx="1267">
                  <c:v>10265.116666666667</c:v>
                </c:pt>
                <c:pt idx="1268">
                  <c:v>10029.116666666667</c:v>
                </c:pt>
                <c:pt idx="1269">
                  <c:v>10475.216666666667</c:v>
                </c:pt>
                <c:pt idx="1270">
                  <c:v>10311.383333333333</c:v>
                </c:pt>
                <c:pt idx="1271">
                  <c:v>10601.35</c:v>
                </c:pt>
                <c:pt idx="1272">
                  <c:v>10427.15</c:v>
                </c:pt>
                <c:pt idx="1273">
                  <c:v>10460.6</c:v>
                </c:pt>
                <c:pt idx="1274">
                  <c:v>10350.1</c:v>
                </c:pt>
                <c:pt idx="1275">
                  <c:v>10241.6</c:v>
                </c:pt>
                <c:pt idx="1276">
                  <c:v>10316.85</c:v>
                </c:pt>
                <c:pt idx="1277">
                  <c:v>10235.633333333333</c:v>
                </c:pt>
                <c:pt idx="1278">
                  <c:v>10433.200000000001</c:v>
                </c:pt>
                <c:pt idx="1279">
                  <c:v>10365.166666666666</c:v>
                </c:pt>
                <c:pt idx="1280">
                  <c:v>10365.266666666666</c:v>
                </c:pt>
                <c:pt idx="1281">
                  <c:v>10300.283333333333</c:v>
                </c:pt>
                <c:pt idx="1282">
                  <c:v>10308.633333333333</c:v>
                </c:pt>
                <c:pt idx="1283">
                  <c:v>10419.966666666667</c:v>
                </c:pt>
                <c:pt idx="1284">
                  <c:v>10380.183333333332</c:v>
                </c:pt>
                <c:pt idx="1285">
                  <c:v>10424.266666666666</c:v>
                </c:pt>
                <c:pt idx="1286">
                  <c:v>10287.366666666667</c:v>
                </c:pt>
                <c:pt idx="1287">
                  <c:v>10527.066666666668</c:v>
                </c:pt>
                <c:pt idx="1288">
                  <c:v>10315.283333333333</c:v>
                </c:pt>
                <c:pt idx="1289">
                  <c:v>10306.583333333334</c:v>
                </c:pt>
                <c:pt idx="1290">
                  <c:v>10107.483333333334</c:v>
                </c:pt>
                <c:pt idx="1291">
                  <c:v>10358.766666666665</c:v>
                </c:pt>
                <c:pt idx="1292">
                  <c:v>9920.6166666666668</c:v>
                </c:pt>
                <c:pt idx="1293">
                  <c:v>10240.466666666667</c:v>
                </c:pt>
                <c:pt idx="1294">
                  <c:v>10190.616666666667</c:v>
                </c:pt>
                <c:pt idx="1295">
                  <c:v>9662.5833333333339</c:v>
                </c:pt>
                <c:pt idx="1296">
                  <c:v>10247.4</c:v>
                </c:pt>
                <c:pt idx="1297">
                  <c:v>10000.85</c:v>
                </c:pt>
                <c:pt idx="1298">
                  <c:v>10164.1</c:v>
                </c:pt>
                <c:pt idx="1299">
                  <c:v>9990.2333333333336</c:v>
                </c:pt>
                <c:pt idx="1300">
                  <c:v>10120.950000000003</c:v>
                </c:pt>
                <c:pt idx="1301">
                  <c:v>10145.033333333333</c:v>
                </c:pt>
                <c:pt idx="1302">
                  <c:v>10173.450000000001</c:v>
                </c:pt>
                <c:pt idx="1303">
                  <c:v>9995.4666666666672</c:v>
                </c:pt>
                <c:pt idx="1304">
                  <c:v>10072.200000000001</c:v>
                </c:pt>
                <c:pt idx="1305">
                  <c:v>10208.933333333332</c:v>
                </c:pt>
                <c:pt idx="1306">
                  <c:v>10090.066666666668</c:v>
                </c:pt>
                <c:pt idx="1307">
                  <c:v>10491.766666666666</c:v>
                </c:pt>
                <c:pt idx="1308">
                  <c:v>10085.783333333333</c:v>
                </c:pt>
                <c:pt idx="1309">
                  <c:v>10257.9</c:v>
                </c:pt>
                <c:pt idx="1310">
                  <c:v>10085.433333333332</c:v>
                </c:pt>
                <c:pt idx="1311">
                  <c:v>10106.816666666668</c:v>
                </c:pt>
                <c:pt idx="1312">
                  <c:v>10057.15</c:v>
                </c:pt>
                <c:pt idx="1313">
                  <c:v>10068.166666666666</c:v>
                </c:pt>
                <c:pt idx="1314">
                  <c:v>10244.049999999999</c:v>
                </c:pt>
                <c:pt idx="1315">
                  <c:v>10091.383333333333</c:v>
                </c:pt>
                <c:pt idx="1316">
                  <c:v>9881.4166666666661</c:v>
                </c:pt>
                <c:pt idx="1317">
                  <c:v>9922.0499999999993</c:v>
                </c:pt>
                <c:pt idx="1318">
                  <c:v>9950.6166666666668</c:v>
                </c:pt>
                <c:pt idx="1319">
                  <c:v>9905.2333333333336</c:v>
                </c:pt>
                <c:pt idx="1320">
                  <c:v>9448.5833333333339</c:v>
                </c:pt>
                <c:pt idx="1321">
                  <c:v>9628.7666666666646</c:v>
                </c:pt>
                <c:pt idx="1322">
                  <c:v>9474.1666666666661</c:v>
                </c:pt>
                <c:pt idx="1323">
                  <c:v>9475.0499999999993</c:v>
                </c:pt>
                <c:pt idx="1324">
                  <c:v>9502.4166666666661</c:v>
                </c:pt>
                <c:pt idx="1325">
                  <c:v>9366.1666666666661</c:v>
                </c:pt>
                <c:pt idx="1326">
                  <c:v>9430.2999999999993</c:v>
                </c:pt>
                <c:pt idx="1327">
                  <c:v>9370.5</c:v>
                </c:pt>
                <c:pt idx="1328">
                  <c:v>9427.6499999999978</c:v>
                </c:pt>
                <c:pt idx="1329">
                  <c:v>9345.1666666666661</c:v>
                </c:pt>
                <c:pt idx="1330">
                  <c:v>9471.35</c:v>
                </c:pt>
                <c:pt idx="1331">
                  <c:v>9323.0333333333347</c:v>
                </c:pt>
                <c:pt idx="1332">
                  <c:v>9558.9666666666672</c:v>
                </c:pt>
                <c:pt idx="1333">
                  <c:v>9613.6666666666661</c:v>
                </c:pt>
                <c:pt idx="1334">
                  <c:v>9367.6166666666668</c:v>
                </c:pt>
                <c:pt idx="1335">
                  <c:v>9346.75</c:v>
                </c:pt>
                <c:pt idx="1336">
                  <c:v>9316.0166666666664</c:v>
                </c:pt>
                <c:pt idx="1337">
                  <c:v>9360.9</c:v>
                </c:pt>
                <c:pt idx="1338">
                  <c:v>9348.7999999999993</c:v>
                </c:pt>
                <c:pt idx="1339">
                  <c:v>9361.5499999999993</c:v>
                </c:pt>
                <c:pt idx="1340">
                  <c:v>9236.616666666665</c:v>
                </c:pt>
                <c:pt idx="1341">
                  <c:v>9408.4500000000025</c:v>
                </c:pt>
                <c:pt idx="1342">
                  <c:v>9312.5333333333328</c:v>
                </c:pt>
                <c:pt idx="1343">
                  <c:v>9385.35</c:v>
                </c:pt>
                <c:pt idx="1344">
                  <c:v>9434.3833333333332</c:v>
                </c:pt>
                <c:pt idx="1345">
                  <c:v>9365.0333333333328</c:v>
                </c:pt>
                <c:pt idx="1346">
                  <c:v>9344.5499999999993</c:v>
                </c:pt>
                <c:pt idx="1347">
                  <c:v>9285.7999999999993</c:v>
                </c:pt>
                <c:pt idx="1348">
                  <c:v>9310.9</c:v>
                </c:pt>
                <c:pt idx="1349">
                  <c:v>9310.2166666666672</c:v>
                </c:pt>
                <c:pt idx="1350">
                  <c:v>8190.05</c:v>
                </c:pt>
                <c:pt idx="1351">
                  <c:v>8221.2166666666653</c:v>
                </c:pt>
                <c:pt idx="1352">
                  <c:v>8248.9</c:v>
                </c:pt>
                <c:pt idx="1353">
                  <c:v>8331.4</c:v>
                </c:pt>
                <c:pt idx="1354">
                  <c:v>8150.0666666666666</c:v>
                </c:pt>
                <c:pt idx="1355">
                  <c:v>8100.4833333333336</c:v>
                </c:pt>
                <c:pt idx="1356">
                  <c:v>8022.8</c:v>
                </c:pt>
                <c:pt idx="1357">
                  <c:v>8287.5666666666675</c:v>
                </c:pt>
                <c:pt idx="1358">
                  <c:v>8150.0333333333319</c:v>
                </c:pt>
                <c:pt idx="1359">
                  <c:v>8246.8166666666675</c:v>
                </c:pt>
                <c:pt idx="1360">
                  <c:v>8171.4999999999991</c:v>
                </c:pt>
                <c:pt idx="1361">
                  <c:v>8390.0166666666664</c:v>
                </c:pt>
                <c:pt idx="1362">
                  <c:v>8354.8666666666668</c:v>
                </c:pt>
                <c:pt idx="1363">
                  <c:v>8208.5333333333328</c:v>
                </c:pt>
                <c:pt idx="1364">
                  <c:v>7987.0499999999993</c:v>
                </c:pt>
                <c:pt idx="1365">
                  <c:v>8288.0333333333328</c:v>
                </c:pt>
                <c:pt idx="1366">
                  <c:v>8111.3333333333321</c:v>
                </c:pt>
                <c:pt idx="1367">
                  <c:v>8075.3</c:v>
                </c:pt>
                <c:pt idx="1368">
                  <c:v>8139.6666666666661</c:v>
                </c:pt>
                <c:pt idx="1369">
                  <c:v>8293.85</c:v>
                </c:pt>
                <c:pt idx="1370">
                  <c:v>8163.8</c:v>
                </c:pt>
                <c:pt idx="1371">
                  <c:v>8157.5999999999995</c:v>
                </c:pt>
                <c:pt idx="1372">
                  <c:v>8108.3000000000011</c:v>
                </c:pt>
                <c:pt idx="1373">
                  <c:v>8139.166666666667</c:v>
                </c:pt>
                <c:pt idx="1374">
                  <c:v>8179.6333333333332</c:v>
                </c:pt>
                <c:pt idx="1375">
                  <c:v>8181.4166666666661</c:v>
                </c:pt>
                <c:pt idx="1376">
                  <c:v>8046.8499999999995</c:v>
                </c:pt>
                <c:pt idx="1377">
                  <c:v>8026.4833333333345</c:v>
                </c:pt>
                <c:pt idx="1378">
                  <c:v>8238.9666666666653</c:v>
                </c:pt>
                <c:pt idx="1379">
                  <c:v>8154.583333333333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7-4E18-8230-868E49FA2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93728"/>
        <c:axId val="842494120"/>
      </c:scatterChart>
      <c:valAx>
        <c:axId val="84249372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(days)</a:t>
                </a:r>
              </a:p>
            </c:rich>
          </c:tx>
          <c:layout>
            <c:manualLayout>
              <c:xMode val="edge"/>
              <c:yMode val="edge"/>
              <c:x val="0.51233329805319283"/>
              <c:y val="0.94948206474190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2494120"/>
        <c:crosses val="autoZero"/>
        <c:crossBetween val="midCat"/>
        <c:majorUnit val="5"/>
      </c:valAx>
      <c:valAx>
        <c:axId val="84249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</a:t>
                </a:r>
                <a:r>
                  <a:rPr lang="es-ES" baseline="0"/>
                  <a:t> of counts per time interval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1.7233341886359953E-2"/>
              <c:y val="0.21429596300462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24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409575</xdr:colOff>
      <xdr:row>22</xdr:row>
      <xdr:rowOff>14287</xdr:rowOff>
    </xdr:from>
    <xdr:ext cx="670953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6421100" y="4205287"/>
              <a:ext cx="670953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𝐵𝑡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6421100" y="4205287"/>
              <a:ext cx="670953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𝑌=𝐴𝑒^(−𝐵𝑡)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14</xdr:col>
      <xdr:colOff>738186</xdr:colOff>
      <xdr:row>1</xdr:row>
      <xdr:rowOff>14286</xdr:rowOff>
    </xdr:from>
    <xdr:to>
      <xdr:col>21</xdr:col>
      <xdr:colOff>447675</xdr:colOff>
      <xdr:row>21</xdr:row>
      <xdr:rowOff>19050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0</xdr:colOff>
      <xdr:row>21</xdr:row>
      <xdr:rowOff>47625</xdr:rowOff>
    </xdr:from>
    <xdr:ext cx="623632" cy="444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/>
            <xdr:cNvSpPr txBox="1"/>
          </xdr:nvSpPr>
          <xdr:spPr>
            <a:xfrm>
              <a:off x="17811750" y="4048125"/>
              <a:ext cx="623632" cy="444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f>
                              <m:f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17811750" y="4048125"/>
              <a:ext cx="623632" cy="444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=−𝑙𝑛2/𝑇_(1/2)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16</xdr:col>
      <xdr:colOff>295275</xdr:colOff>
      <xdr:row>23</xdr:row>
      <xdr:rowOff>142875</xdr:rowOff>
    </xdr:from>
    <xdr:ext cx="697499" cy="3500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/>
            <xdr:cNvSpPr txBox="1"/>
          </xdr:nvSpPr>
          <xdr:spPr>
            <a:xfrm>
              <a:off x="16306800" y="4524375"/>
              <a:ext cx="697499" cy="350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16306800" y="4524375"/>
              <a:ext cx="697499" cy="350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𝑇_(1/2)=−𝑙𝑛2/𝜆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17</xdr:col>
      <xdr:colOff>704850</xdr:colOff>
      <xdr:row>23</xdr:row>
      <xdr:rowOff>142875</xdr:rowOff>
    </xdr:from>
    <xdr:ext cx="643318" cy="3550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/>
            <xdr:cNvSpPr txBox="1"/>
          </xdr:nvSpPr>
          <xdr:spPr>
            <a:xfrm>
              <a:off x="17754600" y="4524375"/>
              <a:ext cx="643318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/>
                <a:t>B</a:t>
              </a:r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𝜆</m:t>
                  </m:r>
                  <m:r>
                    <a:rPr lang="es-E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𝑙𝑛</m:t>
                      </m:r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num>
                    <m:den>
                      <m:sSub>
                        <m:sSubPr>
                          <m:ctrlPr>
                            <a:rPr lang="es-E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f>
                            <m:fPr>
                              <m:ctrlP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</m:sub>
                      </m:sSub>
                    </m:den>
                  </m:f>
                </m:oMath>
              </a14:m>
              <a:endParaRPr lang="es-ES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17754600" y="4524375"/>
              <a:ext cx="643318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/>
                <a:t>B</a:t>
              </a:r>
              <a:r>
                <a:rPr lang="es-ES" sz="1100" b="0" i="0">
                  <a:latin typeface="Cambria Math" panose="02040503050406030204" pitchFamily="18" charset="0"/>
                </a:rPr>
                <a:t>=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𝜆=𝑙𝑛2/𝑇_(1/2)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17</xdr:col>
      <xdr:colOff>38100</xdr:colOff>
      <xdr:row>28</xdr:row>
      <xdr:rowOff>66675</xdr:rowOff>
    </xdr:from>
    <xdr:ext cx="418833" cy="2659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/>
            <xdr:cNvSpPr txBox="1"/>
          </xdr:nvSpPr>
          <xdr:spPr>
            <a:xfrm>
              <a:off x="17087850" y="5400675"/>
              <a:ext cx="418833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f>
                          <m:fPr>
                            <m:ctrlPr>
                              <a:rPr lang="es-E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𝑙𝑛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17087850" y="5400675"/>
              <a:ext cx="418833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𝑇_(1/2=𝑙𝑛2/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16</xdr:col>
      <xdr:colOff>771525</xdr:colOff>
      <xdr:row>30</xdr:row>
      <xdr:rowOff>4762</xdr:rowOff>
    </xdr:from>
    <xdr:ext cx="256096" cy="2585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16783050" y="5719762"/>
              <a:ext cx="256096" cy="258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f>
                          <m:fPr>
                            <m:ctrlPr>
                              <a:rPr lang="es-E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</m:t>
                        </m:r>
                      </m:sub>
                    </m:sSub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6783050" y="5719762"/>
              <a:ext cx="256096" cy="258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𝑇_(1/2=)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15</xdr:col>
      <xdr:colOff>66675</xdr:colOff>
      <xdr:row>32</xdr:row>
      <xdr:rowOff>14287</xdr:rowOff>
    </xdr:from>
    <xdr:to>
      <xdr:col>22</xdr:col>
      <xdr:colOff>180975</xdr:colOff>
      <xdr:row>54</xdr:row>
      <xdr:rowOff>104775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247650</xdr:colOff>
      <xdr:row>22</xdr:row>
      <xdr:rowOff>23812</xdr:rowOff>
    </xdr:from>
    <xdr:ext cx="670953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6259175" y="4214812"/>
              <a:ext cx="670953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𝐵𝑡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6259175" y="4214812"/>
              <a:ext cx="670953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𝑌=𝐴𝑒^(−𝐵𝑡)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14</xdr:col>
      <xdr:colOff>628650</xdr:colOff>
      <xdr:row>0</xdr:row>
      <xdr:rowOff>0</xdr:rowOff>
    </xdr:from>
    <xdr:to>
      <xdr:col>22</xdr:col>
      <xdr:colOff>514350</xdr:colOff>
      <xdr:row>21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638175</xdr:colOff>
      <xdr:row>21</xdr:row>
      <xdr:rowOff>66675</xdr:rowOff>
    </xdr:from>
    <xdr:ext cx="623632" cy="444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17687925" y="4067175"/>
              <a:ext cx="623632" cy="444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f>
                              <m:f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7687925" y="4067175"/>
              <a:ext cx="623632" cy="444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=−𝑙𝑛2/𝑇_(1/2)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16</xdr:col>
      <xdr:colOff>295275</xdr:colOff>
      <xdr:row>24</xdr:row>
      <xdr:rowOff>28575</xdr:rowOff>
    </xdr:from>
    <xdr:ext cx="697499" cy="3500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16306800" y="4600575"/>
              <a:ext cx="697499" cy="350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6306800" y="4600575"/>
              <a:ext cx="697499" cy="350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𝑇_(1/2)=−𝑙𝑛2/𝜆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17</xdr:col>
      <xdr:colOff>676275</xdr:colOff>
      <xdr:row>24</xdr:row>
      <xdr:rowOff>19050</xdr:rowOff>
    </xdr:from>
    <xdr:ext cx="643318" cy="3550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17726025" y="4591050"/>
              <a:ext cx="643318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/>
                <a:t>B</a:t>
              </a:r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𝜆</m:t>
                  </m:r>
                  <m:r>
                    <a:rPr lang="es-E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𝑙𝑛</m:t>
                      </m:r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num>
                    <m:den>
                      <m:sSub>
                        <m:sSubPr>
                          <m:ctrlPr>
                            <a:rPr lang="es-E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f>
                            <m:fPr>
                              <m:ctrlP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</m:sub>
                      </m:sSub>
                    </m:den>
                  </m:f>
                </m:oMath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7726025" y="4591050"/>
              <a:ext cx="643318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/>
                <a:t>B</a:t>
              </a:r>
              <a:r>
                <a:rPr lang="es-ES" sz="1100" b="0" i="0">
                  <a:latin typeface="Cambria Math" panose="02040503050406030204" pitchFamily="18" charset="0"/>
                </a:rPr>
                <a:t>=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𝜆=𝑙𝑛2/𝑇_(1/2)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17</xdr:col>
      <xdr:colOff>38100</xdr:colOff>
      <xdr:row>26</xdr:row>
      <xdr:rowOff>123825</xdr:rowOff>
    </xdr:from>
    <xdr:ext cx="418833" cy="2659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17087850" y="5076825"/>
              <a:ext cx="418833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f>
                          <m:fPr>
                            <m:ctrlPr>
                              <a:rPr lang="es-E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𝑙𝑛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7087850" y="5076825"/>
              <a:ext cx="418833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𝑇_(1/2=𝑙𝑛2/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16</xdr:col>
      <xdr:colOff>857250</xdr:colOff>
      <xdr:row>29</xdr:row>
      <xdr:rowOff>4762</xdr:rowOff>
    </xdr:from>
    <xdr:ext cx="135550" cy="172227"/>
    <xdr:sp macro="" textlink="">
      <xdr:nvSpPr>
        <xdr:cNvPr id="8" name="CuadroTexto 7"/>
        <xdr:cNvSpPr txBox="1"/>
      </xdr:nvSpPr>
      <xdr:spPr>
        <a:xfrm>
          <a:off x="16868775" y="5529262"/>
          <a:ext cx="13555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l-GR" sz="1100"/>
            <a:t>λ</a:t>
          </a:r>
          <a:r>
            <a:rPr lang="es-ES" sz="1100"/>
            <a:t>=</a:t>
          </a:r>
        </a:p>
      </xdr:txBody>
    </xdr:sp>
    <xdr:clientData/>
  </xdr:oneCellAnchor>
  <xdr:oneCellAnchor>
    <xdr:from>
      <xdr:col>16</xdr:col>
      <xdr:colOff>638175</xdr:colOff>
      <xdr:row>30</xdr:row>
      <xdr:rowOff>166687</xdr:rowOff>
    </xdr:from>
    <xdr:ext cx="256096" cy="2585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16649700" y="5881687"/>
              <a:ext cx="256096" cy="258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f>
                          <m:fPr>
                            <m:ctrlPr>
                              <a:rPr lang="es-E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</m:t>
                        </m:r>
                      </m:sub>
                    </m:sSub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16649700" y="5881687"/>
              <a:ext cx="256096" cy="258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𝑇_(1/2=)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0</xdr:row>
      <xdr:rowOff>66674</xdr:rowOff>
    </xdr:from>
    <xdr:to>
      <xdr:col>26</xdr:col>
      <xdr:colOff>180975</xdr:colOff>
      <xdr:row>24</xdr:row>
      <xdr:rowOff>133349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0</xdr:colOff>
      <xdr:row>25</xdr:row>
      <xdr:rowOff>23812</xdr:rowOff>
    </xdr:from>
    <xdr:ext cx="670953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23202900" y="4786312"/>
              <a:ext cx="670953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𝐵𝑡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3202900" y="4786312"/>
              <a:ext cx="670953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𝑌=𝐴𝑒^(−𝐵𝑡)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22</xdr:col>
      <xdr:colOff>0</xdr:colOff>
      <xdr:row>26</xdr:row>
      <xdr:rowOff>33337</xdr:rowOff>
    </xdr:from>
    <xdr:ext cx="697948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14830425" y="4986337"/>
              <a:ext cx="69794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>
                  <a:ea typeface="Cambria Math" panose="02040503050406030204" pitchFamily="18" charset="0"/>
                </a:rPr>
                <a:t>B=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𝜆</m:t>
                  </m:r>
                  <m:r>
                    <a:rPr lang="es-E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=−</m:t>
                  </m:r>
                  <m:f>
                    <m:fPr>
                      <m:ctrlP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𝑙𝑛</m:t>
                      </m:r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num>
                    <m:den>
                      <m:sSub>
                        <m:sSubPr>
                          <m:ctrlPr>
                            <a:rPr lang="es-E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f>
                            <m:fPr>
                              <m:ctrlP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</m:sub>
                      </m:sSub>
                    </m:den>
                  </m:f>
                </m:oMath>
              </a14:m>
              <a:endParaRPr lang="es-ES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4830425" y="4986337"/>
              <a:ext cx="69794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>
                  <a:ea typeface="Cambria Math" panose="02040503050406030204" pitchFamily="18" charset="0"/>
                </a:rPr>
                <a:t>B=</a:t>
              </a:r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=−𝑙𝑛2/𝑇_(1/2)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22</xdr:col>
      <xdr:colOff>0</xdr:colOff>
      <xdr:row>29</xdr:row>
      <xdr:rowOff>0</xdr:rowOff>
    </xdr:from>
    <xdr:ext cx="697499" cy="3500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14678025" y="5715000"/>
              <a:ext cx="697499" cy="350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4678025" y="5715000"/>
              <a:ext cx="697499" cy="350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𝑇_(1/2)=−𝑙𝑛2/𝜆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0</xdr:row>
      <xdr:rowOff>66674</xdr:rowOff>
    </xdr:from>
    <xdr:to>
      <xdr:col>26</xdr:col>
      <xdr:colOff>180975</xdr:colOff>
      <xdr:row>24</xdr:row>
      <xdr:rowOff>133349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47625</xdr:colOff>
      <xdr:row>26</xdr:row>
      <xdr:rowOff>14287</xdr:rowOff>
    </xdr:from>
    <xdr:ext cx="670953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20964525" y="4967287"/>
              <a:ext cx="670953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𝐵𝑡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20964525" y="4967287"/>
              <a:ext cx="670953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𝑌=𝐴𝑒^(−𝐵𝑡)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22</xdr:col>
      <xdr:colOff>0</xdr:colOff>
      <xdr:row>26</xdr:row>
      <xdr:rowOff>33337</xdr:rowOff>
    </xdr:from>
    <xdr:ext cx="697948" cy="3476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23202900" y="4986337"/>
              <a:ext cx="69794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>
                  <a:ea typeface="Cambria Math" panose="02040503050406030204" pitchFamily="18" charset="0"/>
                </a:rPr>
                <a:t>B=</a:t>
              </a:r>
              <a14:m>
                <m:oMath xmlns:m="http://schemas.openxmlformats.org/officeDocument/2006/math">
                  <m:r>
                    <a:rPr lang="es-E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𝜆</m:t>
                  </m:r>
                  <m:r>
                    <a:rPr lang="es-E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=−</m:t>
                  </m:r>
                  <m:f>
                    <m:fPr>
                      <m:ctrlP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𝑙𝑛</m:t>
                      </m:r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num>
                    <m:den>
                      <m:sSub>
                        <m:sSubPr>
                          <m:ctrlPr>
                            <a:rPr lang="es-E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f>
                            <m:fPr>
                              <m:ctrlP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</m:sub>
                      </m:sSub>
                    </m:den>
                  </m:f>
                </m:oMath>
              </a14:m>
              <a:endParaRPr lang="es-ES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3202900" y="4986337"/>
              <a:ext cx="697948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>
                  <a:ea typeface="Cambria Math" panose="02040503050406030204" pitchFamily="18" charset="0"/>
                </a:rPr>
                <a:t>B=</a:t>
              </a:r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=−𝑙𝑛2/𝑇_(1/2)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22</xdr:col>
      <xdr:colOff>0</xdr:colOff>
      <xdr:row>29</xdr:row>
      <xdr:rowOff>0</xdr:rowOff>
    </xdr:from>
    <xdr:ext cx="697499" cy="3500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23202900" y="5524500"/>
              <a:ext cx="697499" cy="350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23202900" y="5524500"/>
              <a:ext cx="697499" cy="350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𝑇_(1/2)=−𝑙𝑛2/𝜆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12</xdr:row>
      <xdr:rowOff>71437</xdr:rowOff>
    </xdr:from>
    <xdr:to>
      <xdr:col>13</xdr:col>
      <xdr:colOff>85725</xdr:colOff>
      <xdr:row>26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695325</xdr:colOff>
      <xdr:row>3</xdr:row>
      <xdr:rowOff>176212</xdr:rowOff>
    </xdr:from>
    <xdr:ext cx="813621" cy="355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6029325" y="747712"/>
              <a:ext cx="813621" cy="355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p>
                    </m:sSup>
                  </m:oMath>
                </m:oMathPara>
              </a14:m>
              <a:endParaRPr lang="es-ES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6029325" y="747712"/>
              <a:ext cx="813621" cy="355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𝐶=𝐴∗𝑒^(−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𝜆𝑡)</a:t>
              </a:r>
              <a:endParaRPr lang="es-ES" sz="1100" b="0"/>
            </a:p>
            <a:p>
              <a:endParaRPr lang="es-ES" sz="1100"/>
            </a:p>
          </xdr:txBody>
        </xdr:sp>
      </mc:Fallback>
    </mc:AlternateContent>
    <xdr:clientData/>
  </xdr:oneCellAnchor>
  <xdr:oneCellAnchor>
    <xdr:from>
      <xdr:col>7</xdr:col>
      <xdr:colOff>533400</xdr:colOff>
      <xdr:row>5</xdr:row>
      <xdr:rowOff>61912</xdr:rowOff>
    </xdr:from>
    <xdr:ext cx="1210011" cy="1837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867400" y="1014412"/>
              <a:ext cx="1210011" cy="183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𝑙𝑛𝐶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𝑙𝑛𝐴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𝑙𝑛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867400" y="1014412"/>
              <a:ext cx="1210011" cy="183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𝑙𝑛𝐶=𝑙𝑛𝐴+𝑙𝑛𝑒^(−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𝜆𝑡)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7</xdr:col>
      <xdr:colOff>514350</xdr:colOff>
      <xdr:row>6</xdr:row>
      <xdr:rowOff>142875</xdr:rowOff>
    </xdr:from>
    <xdr:ext cx="10120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5848350" y="1285875"/>
              <a:ext cx="10120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𝑙𝑛𝐶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𝑙𝑛𝐴</m:t>
                  </m:r>
                </m:oMath>
              </a14:m>
              <a:r>
                <a:rPr lang="es-ES" sz="1100"/>
                <a:t>- </a:t>
              </a:r>
              <a:r>
                <a:rPr lang="el-GR" sz="1100"/>
                <a:t>λ</a:t>
              </a:r>
              <a:r>
                <a:rPr lang="es-ES" sz="1100"/>
                <a:t>t lne</a:t>
              </a:r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848350" y="1285875"/>
              <a:ext cx="10120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𝑙𝑛𝐶=𝑙𝑛𝐴</a:t>
              </a:r>
              <a:r>
                <a:rPr lang="es-ES" sz="1100"/>
                <a:t>- </a:t>
              </a:r>
              <a:r>
                <a:rPr lang="el-GR" sz="1100"/>
                <a:t>λ</a:t>
              </a:r>
              <a:r>
                <a:rPr lang="es-ES" sz="1100"/>
                <a:t>t lne</a:t>
              </a:r>
            </a:p>
          </xdr:txBody>
        </xdr:sp>
      </mc:Fallback>
    </mc:AlternateContent>
    <xdr:clientData/>
  </xdr:oneCellAnchor>
  <xdr:oneCellAnchor>
    <xdr:from>
      <xdr:col>7</xdr:col>
      <xdr:colOff>533400</xdr:colOff>
      <xdr:row>8</xdr:row>
      <xdr:rowOff>9525</xdr:rowOff>
    </xdr:from>
    <xdr:ext cx="8352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5867400" y="1533525"/>
              <a:ext cx="8352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𝑙𝑛𝐶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𝑙𝑛𝐴</m:t>
                  </m:r>
                </m:oMath>
              </a14:m>
              <a:r>
                <a:rPr lang="es-ES" sz="1100"/>
                <a:t>- </a:t>
              </a:r>
              <a:r>
                <a:rPr lang="el-GR" sz="1100"/>
                <a:t>λ</a:t>
              </a:r>
              <a:r>
                <a:rPr lang="es-ES" sz="1100"/>
                <a:t>t </a:t>
              </a:r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5867400" y="1533525"/>
              <a:ext cx="8352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𝑙𝑛𝐶=𝑙𝑛𝐴</a:t>
              </a:r>
              <a:r>
                <a:rPr lang="es-ES" sz="1100"/>
                <a:t>- </a:t>
              </a:r>
              <a:r>
                <a:rPr lang="el-GR" sz="1100"/>
                <a:t>λ</a:t>
              </a:r>
              <a:r>
                <a:rPr lang="es-ES" sz="1100"/>
                <a:t>t </a:t>
              </a: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123824</xdr:rowOff>
    </xdr:from>
    <xdr:to>
      <xdr:col>21</xdr:col>
      <xdr:colOff>476250</xdr:colOff>
      <xdr:row>20</xdr:row>
      <xdr:rowOff>171449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695325</xdr:colOff>
      <xdr:row>3</xdr:row>
      <xdr:rowOff>176212</xdr:rowOff>
    </xdr:from>
    <xdr:ext cx="813621" cy="3559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6029325" y="747712"/>
              <a:ext cx="813621" cy="355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p>
                    </m:sSup>
                  </m:oMath>
                </m:oMathPara>
              </a14:m>
              <a:endParaRPr lang="es-ES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6029325" y="747712"/>
              <a:ext cx="813621" cy="355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𝐶=𝐴∗𝑒^(−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𝜆𝑡)</a:t>
              </a:r>
              <a:endParaRPr lang="es-ES" sz="1100" b="0"/>
            </a:p>
            <a:p>
              <a:endParaRPr lang="es-ES" sz="1100"/>
            </a:p>
          </xdr:txBody>
        </xdr:sp>
      </mc:Fallback>
    </mc:AlternateContent>
    <xdr:clientData/>
  </xdr:oneCellAnchor>
  <xdr:oneCellAnchor>
    <xdr:from>
      <xdr:col>7</xdr:col>
      <xdr:colOff>533400</xdr:colOff>
      <xdr:row>5</xdr:row>
      <xdr:rowOff>61912</xdr:rowOff>
    </xdr:from>
    <xdr:ext cx="1210011" cy="1837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867400" y="1014412"/>
              <a:ext cx="1210011" cy="183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𝑙𝑛𝐶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𝑙𝑛𝐴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𝑙𝑛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867400" y="1014412"/>
              <a:ext cx="1210011" cy="183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𝑙𝑛𝐶=𝑙𝑛𝐴+𝑙𝑛𝑒^(−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𝜆𝑡)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7</xdr:col>
      <xdr:colOff>514350</xdr:colOff>
      <xdr:row>6</xdr:row>
      <xdr:rowOff>142875</xdr:rowOff>
    </xdr:from>
    <xdr:ext cx="10120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5848350" y="1285875"/>
              <a:ext cx="10120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𝑙𝑛𝐶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𝑙𝑛𝐴</m:t>
                  </m:r>
                </m:oMath>
              </a14:m>
              <a:r>
                <a:rPr lang="es-ES" sz="1100"/>
                <a:t>- </a:t>
              </a:r>
              <a:r>
                <a:rPr lang="el-GR" sz="1100"/>
                <a:t>λ</a:t>
              </a:r>
              <a:r>
                <a:rPr lang="es-ES" sz="1100"/>
                <a:t>t lne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5848350" y="1285875"/>
              <a:ext cx="10120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𝑙𝑛𝐶=𝑙𝑛𝐴</a:t>
              </a:r>
              <a:r>
                <a:rPr lang="es-ES" sz="1100"/>
                <a:t>- </a:t>
              </a:r>
              <a:r>
                <a:rPr lang="el-GR" sz="1100"/>
                <a:t>λ</a:t>
              </a:r>
              <a:r>
                <a:rPr lang="es-ES" sz="1100"/>
                <a:t>t lne</a:t>
              </a:r>
            </a:p>
          </xdr:txBody>
        </xdr:sp>
      </mc:Fallback>
    </mc:AlternateContent>
    <xdr:clientData/>
  </xdr:oneCellAnchor>
  <xdr:oneCellAnchor>
    <xdr:from>
      <xdr:col>7</xdr:col>
      <xdr:colOff>533400</xdr:colOff>
      <xdr:row>8</xdr:row>
      <xdr:rowOff>9525</xdr:rowOff>
    </xdr:from>
    <xdr:ext cx="8352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5867400" y="1533525"/>
              <a:ext cx="8352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𝑙𝑛𝐶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100" b="0" i="1">
                      <a:latin typeface="Cambria Math" panose="02040503050406030204" pitchFamily="18" charset="0"/>
                    </a:rPr>
                    <m:t>𝑙𝑛𝐴</m:t>
                  </m:r>
                </m:oMath>
              </a14:m>
              <a:r>
                <a:rPr lang="es-ES" sz="1100"/>
                <a:t>- </a:t>
              </a:r>
              <a:r>
                <a:rPr lang="el-GR" sz="1100"/>
                <a:t>λ</a:t>
              </a:r>
              <a:r>
                <a:rPr lang="es-ES" sz="1100"/>
                <a:t>t </a:t>
              </a:r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867400" y="1533525"/>
              <a:ext cx="8352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𝑙𝑛𝐶=𝑙𝑛𝐴</a:t>
              </a:r>
              <a:r>
                <a:rPr lang="es-ES" sz="1100"/>
                <a:t>- </a:t>
              </a:r>
              <a:r>
                <a:rPr lang="el-GR" sz="1100"/>
                <a:t>λ</a:t>
              </a:r>
              <a:r>
                <a:rPr lang="es-ES" sz="1100"/>
                <a:t>t 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34</xdr:row>
      <xdr:rowOff>0</xdr:rowOff>
    </xdr:from>
    <xdr:ext cx="623632" cy="444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9934575" y="6505575"/>
              <a:ext cx="623632" cy="444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f>
                              <m:f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9934575" y="6505575"/>
              <a:ext cx="623632" cy="444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=−𝑙𝑛2/𝑇_(1/2)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37</xdr:row>
      <xdr:rowOff>0</xdr:rowOff>
    </xdr:from>
    <xdr:ext cx="697499" cy="3500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9934575" y="7077075"/>
              <a:ext cx="697499" cy="350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9934575" y="7077075"/>
              <a:ext cx="697499" cy="350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𝑇_(1/2)=−𝑙𝑛2/𝜆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2</xdr:row>
      <xdr:rowOff>9524</xdr:rowOff>
    </xdr:from>
    <xdr:to>
      <xdr:col>25</xdr:col>
      <xdr:colOff>180975</xdr:colOff>
      <xdr:row>26</xdr:row>
      <xdr:rowOff>76199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47625</xdr:colOff>
      <xdr:row>28</xdr:row>
      <xdr:rowOff>14287</xdr:rowOff>
    </xdr:from>
    <xdr:ext cx="670953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6287750" y="5348287"/>
              <a:ext cx="670953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𝐵𝑡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6287750" y="5348287"/>
              <a:ext cx="670953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𝑌=𝐴𝑒^(−𝐵𝑡)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15</xdr:col>
      <xdr:colOff>66675</xdr:colOff>
      <xdr:row>30</xdr:row>
      <xdr:rowOff>80962</xdr:rowOff>
    </xdr:from>
    <xdr:ext cx="623632" cy="444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16306800" y="5795962"/>
              <a:ext cx="623632" cy="444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f>
                              <m:f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6306800" y="5795962"/>
              <a:ext cx="623632" cy="444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=−𝑙𝑛2/𝑇_(1/2)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16</xdr:col>
      <xdr:colOff>95250</xdr:colOff>
      <xdr:row>30</xdr:row>
      <xdr:rowOff>95250</xdr:rowOff>
    </xdr:from>
    <xdr:ext cx="697499" cy="3500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17135475" y="5810250"/>
              <a:ext cx="697499" cy="350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7135475" y="5810250"/>
              <a:ext cx="697499" cy="350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𝑇_(1/2)=−𝑙𝑛2/𝜆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15</xdr:col>
      <xdr:colOff>76200</xdr:colOff>
      <xdr:row>34</xdr:row>
      <xdr:rowOff>71437</xdr:rowOff>
    </xdr:from>
    <xdr:ext cx="643318" cy="3550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16316325" y="6548437"/>
              <a:ext cx="643318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/>
                <a:t>B</a:t>
              </a:r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𝜆</m:t>
                  </m:r>
                  <m:r>
                    <a:rPr lang="es-E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𝑙𝑛</m:t>
                      </m:r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num>
                    <m:den>
                      <m:sSub>
                        <m:sSubPr>
                          <m:ctrlPr>
                            <a:rPr lang="es-E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f>
                            <m:fPr>
                              <m:ctrlP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</m:sub>
                      </m:sSub>
                    </m:den>
                  </m:f>
                </m:oMath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6316325" y="6548437"/>
              <a:ext cx="643318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/>
                <a:t>B</a:t>
              </a:r>
              <a:r>
                <a:rPr lang="es-ES" sz="1100" b="0" i="0">
                  <a:latin typeface="Cambria Math" panose="02040503050406030204" pitchFamily="18" charset="0"/>
                </a:rPr>
                <a:t>=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𝜆=𝑙𝑛2/𝑇_(1/2)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15</xdr:col>
      <xdr:colOff>942975</xdr:colOff>
      <xdr:row>38</xdr:row>
      <xdr:rowOff>157162</xdr:rowOff>
    </xdr:from>
    <xdr:ext cx="418833" cy="2659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17040225" y="7396162"/>
              <a:ext cx="418833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f>
                          <m:fPr>
                            <m:ctrlPr>
                              <a:rPr lang="es-E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𝑙𝑛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7040225" y="7396162"/>
              <a:ext cx="418833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𝑇_(1/2=𝑙𝑛2/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𝜆)</a:t>
              </a:r>
              <a:endParaRPr lang="es-ES" sz="1100"/>
            </a:p>
          </xdr:txBody>
        </xdr:sp>
      </mc:Fallback>
    </mc:AlternateContent>
    <xdr:clientData/>
  </xdr:oneCellAnchor>
  <xdr:twoCellAnchor editAs="oneCell">
    <xdr:from>
      <xdr:col>17</xdr:col>
      <xdr:colOff>0</xdr:colOff>
      <xdr:row>45</xdr:row>
      <xdr:rowOff>0</xdr:rowOff>
    </xdr:from>
    <xdr:to>
      <xdr:col>28</xdr:col>
      <xdr:colOff>189428</xdr:colOff>
      <xdr:row>55</xdr:row>
      <xdr:rowOff>104524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02225" y="8591550"/>
          <a:ext cx="8571428" cy="20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25</xdr:col>
      <xdr:colOff>399238</xdr:colOff>
      <xdr:row>60</xdr:row>
      <xdr:rowOff>57048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02225" y="10687050"/>
          <a:ext cx="6495238" cy="819048"/>
        </a:xfrm>
        <a:prstGeom prst="rect">
          <a:avLst/>
        </a:prstGeom>
      </xdr:spPr>
    </xdr:pic>
    <xdr:clientData/>
  </xdr:twoCellAnchor>
  <xdr:twoCellAnchor>
    <xdr:from>
      <xdr:col>16</xdr:col>
      <xdr:colOff>404812</xdr:colOff>
      <xdr:row>60</xdr:row>
      <xdr:rowOff>171450</xdr:rowOff>
    </xdr:from>
    <xdr:to>
      <xdr:col>26</xdr:col>
      <xdr:colOff>400050</xdr:colOff>
      <xdr:row>81</xdr:row>
      <xdr:rowOff>171450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17</xdr:col>
      <xdr:colOff>0</xdr:colOff>
      <xdr:row>83</xdr:row>
      <xdr:rowOff>0</xdr:rowOff>
    </xdr:from>
    <xdr:ext cx="670953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17802225" y="15830550"/>
              <a:ext cx="670953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𝐵𝑡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17802225" y="15830550"/>
              <a:ext cx="670953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𝑌=𝐴𝑒^(−𝐵𝑡)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85</xdr:row>
      <xdr:rowOff>0</xdr:rowOff>
    </xdr:from>
    <xdr:ext cx="623632" cy="444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/>
            <xdr:cNvSpPr txBox="1"/>
          </xdr:nvSpPr>
          <xdr:spPr>
            <a:xfrm>
              <a:off x="17802225" y="16211550"/>
              <a:ext cx="623632" cy="444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sSub>
                          <m:sSub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f>
                              <m:fPr>
                                <m:ctrlP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17802225" y="16211550"/>
              <a:ext cx="623632" cy="444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=−𝑙𝑛2/𝑇_(1/2)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85</xdr:row>
      <xdr:rowOff>0</xdr:rowOff>
    </xdr:from>
    <xdr:ext cx="697499" cy="3500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/>
            <xdr:cNvSpPr txBox="1"/>
          </xdr:nvSpPr>
          <xdr:spPr>
            <a:xfrm>
              <a:off x="19326225" y="16211550"/>
              <a:ext cx="697499" cy="350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𝑙𝑛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19326225" y="16211550"/>
              <a:ext cx="697499" cy="3500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𝑇_(1/2)=−𝑙𝑛2/𝜆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88</xdr:row>
      <xdr:rowOff>0</xdr:rowOff>
    </xdr:from>
    <xdr:ext cx="643318" cy="3550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/>
            <xdr:cNvSpPr txBox="1"/>
          </xdr:nvSpPr>
          <xdr:spPr>
            <a:xfrm>
              <a:off x="17802225" y="16783050"/>
              <a:ext cx="643318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/>
                <a:t>B</a:t>
              </a:r>
              <a14:m>
                <m:oMath xmlns:m="http://schemas.openxmlformats.org/officeDocument/2006/math">
                  <m:r>
                    <a:rPr lang="es-E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𝜆</m:t>
                  </m:r>
                  <m:r>
                    <a:rPr lang="es-E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𝑙𝑛</m:t>
                      </m:r>
                      <m:r>
                        <a:rPr lang="es-E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num>
                    <m:den>
                      <m:sSub>
                        <m:sSubPr>
                          <m:ctrlPr>
                            <a:rPr lang="es-E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f>
                            <m:fPr>
                              <m:ctrlP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s-E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</m:sub>
                      </m:sSub>
                    </m:den>
                  </m:f>
                </m:oMath>
              </a14:m>
              <a:endParaRPr lang="es-ES" sz="11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17802225" y="16783050"/>
              <a:ext cx="643318" cy="3550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/>
                <a:t>B</a:t>
              </a:r>
              <a:r>
                <a:rPr lang="es-ES" sz="1100" b="0" i="0">
                  <a:latin typeface="Cambria Math" panose="02040503050406030204" pitchFamily="18" charset="0"/>
                </a:rPr>
                <a:t>=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𝜆=𝑙𝑛2/𝑇_(1/2)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17</xdr:col>
      <xdr:colOff>476250</xdr:colOff>
      <xdr:row>93</xdr:row>
      <xdr:rowOff>76200</xdr:rowOff>
    </xdr:from>
    <xdr:ext cx="418833" cy="2659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/>
            <xdr:cNvSpPr txBox="1"/>
          </xdr:nvSpPr>
          <xdr:spPr>
            <a:xfrm>
              <a:off x="18278475" y="17811750"/>
              <a:ext cx="418833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f>
                          <m:fPr>
                            <m:ctrlPr>
                              <a:rPr lang="es-E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E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𝑙𝑛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18278475" y="17811750"/>
              <a:ext cx="418833" cy="2659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𝑇_(1/2=𝑙𝑛2/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𝜆)</a:t>
              </a:r>
              <a:endParaRPr lang="es-E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CALIBRACIONES\Calibraci&#243;n%20LSC\RADIONUCLEIDOS\Lu-177\CICLOS\DATOS\octubre%202023\Lu-777%20201023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CALIBRACIONES\Calibraci&#243;n%20LSC\RADIONUCLEIDOS\Lu-177\CICLOS\DATOS\octubre%202023\Lu-777%20061123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CALIBRACIONES\Calibraci&#243;n%20LSC\RADIONUCLEIDOS\Lu-177\CICLOS\DATOS\octubre%202023\Lu-777%20101123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CALIBRACIONES\Calibraci&#243;n%20LSC\RADIONUCLEIDOS\Lu-177\CICLOS\DATOS\octubre%202023\Lu-777%20161123_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CALIBRACIONES\Calibraci&#243;n%20LSC\RADIONUCLEIDOS\Lu-177\CICLOS\DATOS\octubre%202023\Lu-777%20231123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u-177_1"/>
      <sheetName val="datos cálculo"/>
    </sheetNames>
    <sheetDataSet>
      <sheetData sheetId="0">
        <row r="10">
          <cell r="B10">
            <v>87.57</v>
          </cell>
        </row>
        <row r="17">
          <cell r="B17">
            <v>45219.368750000001</v>
          </cell>
        </row>
        <row r="1089">
          <cell r="B1089">
            <v>80.97</v>
          </cell>
        </row>
        <row r="1096">
          <cell r="B1096">
            <v>45219.373611111114</v>
          </cell>
        </row>
        <row r="2168">
          <cell r="B2168">
            <v>96.57</v>
          </cell>
        </row>
        <row r="2175">
          <cell r="B2175">
            <v>45219.37777777778</v>
          </cell>
        </row>
        <row r="3247">
          <cell r="B3247">
            <v>85.77</v>
          </cell>
        </row>
        <row r="3254">
          <cell r="B3254">
            <v>45219.382638888892</v>
          </cell>
        </row>
        <row r="4326">
          <cell r="B4326">
            <v>110.97</v>
          </cell>
        </row>
        <row r="4333">
          <cell r="B4333">
            <v>45219.387499999997</v>
          </cell>
        </row>
        <row r="5405">
          <cell r="B5405">
            <v>95.97</v>
          </cell>
        </row>
        <row r="5412">
          <cell r="B5412">
            <v>45219.39166666667</v>
          </cell>
        </row>
        <row r="6484">
          <cell r="B6484">
            <v>94.17</v>
          </cell>
        </row>
        <row r="6491">
          <cell r="B6491">
            <v>45219.396527777775</v>
          </cell>
        </row>
        <row r="7563">
          <cell r="B7563">
            <v>97.77</v>
          </cell>
        </row>
        <row r="7570">
          <cell r="B7570">
            <v>45219.401388888888</v>
          </cell>
        </row>
        <row r="8642">
          <cell r="B8642">
            <v>94.77</v>
          </cell>
        </row>
        <row r="8649">
          <cell r="B8649">
            <v>45219.40625</v>
          </cell>
        </row>
        <row r="9721">
          <cell r="B9721">
            <v>72.569999999999993</v>
          </cell>
        </row>
        <row r="9728">
          <cell r="B9728">
            <v>45219.410416666666</v>
          </cell>
        </row>
        <row r="10800">
          <cell r="B10800">
            <v>106.17</v>
          </cell>
        </row>
        <row r="10807">
          <cell r="B10807">
            <v>45219.415277777778</v>
          </cell>
        </row>
        <row r="11879">
          <cell r="B11879">
            <v>97.77</v>
          </cell>
        </row>
        <row r="11886">
          <cell r="B11886">
            <v>45219.420138888891</v>
          </cell>
        </row>
        <row r="12958">
          <cell r="B12958">
            <v>86.37</v>
          </cell>
        </row>
        <row r="12965">
          <cell r="B12965">
            <v>45219.424305555556</v>
          </cell>
        </row>
        <row r="14037">
          <cell r="B14037">
            <v>88.77</v>
          </cell>
        </row>
        <row r="14044">
          <cell r="B14044">
            <v>45219.429166666669</v>
          </cell>
        </row>
        <row r="15116">
          <cell r="B15116">
            <v>91.77</v>
          </cell>
        </row>
        <row r="15123">
          <cell r="B15123">
            <v>45219.434027777781</v>
          </cell>
        </row>
        <row r="16195">
          <cell r="B16195">
            <v>79.77</v>
          </cell>
        </row>
        <row r="16202">
          <cell r="B16202">
            <v>45219.438194444447</v>
          </cell>
        </row>
        <row r="17274">
          <cell r="B17274">
            <v>94.17</v>
          </cell>
        </row>
        <row r="17281">
          <cell r="B17281">
            <v>45219.443055555559</v>
          </cell>
        </row>
        <row r="18353">
          <cell r="B18353">
            <v>89.37</v>
          </cell>
        </row>
        <row r="18360">
          <cell r="B18360">
            <v>45219.447916666664</v>
          </cell>
        </row>
        <row r="19432">
          <cell r="B19432">
            <v>99.57</v>
          </cell>
        </row>
        <row r="19439">
          <cell r="B19439">
            <v>45219.45208333333</v>
          </cell>
        </row>
        <row r="20511">
          <cell r="B20511">
            <v>86.37</v>
          </cell>
        </row>
        <row r="20518">
          <cell r="B20518">
            <v>45219.456944444442</v>
          </cell>
        </row>
        <row r="21590">
          <cell r="B21590">
            <v>83.97</v>
          </cell>
        </row>
        <row r="21597">
          <cell r="B21597">
            <v>45219.461805555555</v>
          </cell>
        </row>
        <row r="22669">
          <cell r="B22669">
            <v>63.58</v>
          </cell>
        </row>
        <row r="22676">
          <cell r="B22676">
            <v>45219.46597222222</v>
          </cell>
        </row>
        <row r="23748">
          <cell r="B23748">
            <v>94.77</v>
          </cell>
        </row>
        <row r="23755">
          <cell r="B23755">
            <v>45219.470833333333</v>
          </cell>
        </row>
        <row r="24827">
          <cell r="B24827">
            <v>100.77</v>
          </cell>
        </row>
        <row r="24834">
          <cell r="B24834">
            <v>45219.475694444445</v>
          </cell>
        </row>
        <row r="25906">
          <cell r="B25906">
            <v>96.57</v>
          </cell>
        </row>
        <row r="25913">
          <cell r="B25913">
            <v>45219.480555555558</v>
          </cell>
        </row>
        <row r="26985">
          <cell r="B26985">
            <v>90.57</v>
          </cell>
        </row>
        <row r="26992">
          <cell r="B26992">
            <v>45219.484722222223</v>
          </cell>
        </row>
        <row r="28064">
          <cell r="B28064">
            <v>96.57</v>
          </cell>
        </row>
        <row r="28071">
          <cell r="B28071">
            <v>45219.489583333336</v>
          </cell>
        </row>
        <row r="29143">
          <cell r="B29143">
            <v>71.97</v>
          </cell>
        </row>
        <row r="29150">
          <cell r="B29150">
            <v>45219.494444444441</v>
          </cell>
        </row>
        <row r="30222">
          <cell r="B30222">
            <v>84.57</v>
          </cell>
        </row>
        <row r="30229">
          <cell r="B30229">
            <v>45219.498611111114</v>
          </cell>
        </row>
        <row r="31301">
          <cell r="B31301">
            <v>79.17</v>
          </cell>
        </row>
        <row r="32387">
          <cell r="B32387">
            <v>45219.370833333334</v>
          </cell>
        </row>
        <row r="33466">
          <cell r="B33466">
            <v>45219.375694444447</v>
          </cell>
        </row>
        <row r="34545">
          <cell r="B34545">
            <v>45219.380555555559</v>
          </cell>
        </row>
        <row r="35624">
          <cell r="B35624">
            <v>45219.384722222225</v>
          </cell>
        </row>
        <row r="36703">
          <cell r="B36703">
            <v>45219.38958333333</v>
          </cell>
        </row>
        <row r="37782">
          <cell r="B37782">
            <v>45219.394444444442</v>
          </cell>
        </row>
        <row r="38861">
          <cell r="B38861">
            <v>45219.399305555555</v>
          </cell>
        </row>
        <row r="39940">
          <cell r="B39940">
            <v>45219.40347222222</v>
          </cell>
        </row>
        <row r="41019">
          <cell r="B41019">
            <v>45219.408333333333</v>
          </cell>
        </row>
        <row r="42098">
          <cell r="B42098">
            <v>45219.413194444445</v>
          </cell>
        </row>
        <row r="43177">
          <cell r="B43177">
            <v>45219.417361111111</v>
          </cell>
        </row>
        <row r="44256">
          <cell r="B44256">
            <v>45219.422222222223</v>
          </cell>
        </row>
        <row r="45335">
          <cell r="B45335">
            <v>45219.427083333336</v>
          </cell>
        </row>
        <row r="46414">
          <cell r="B46414">
            <v>45219.431250000001</v>
          </cell>
        </row>
        <row r="48572">
          <cell r="B48572">
            <v>45219.440972222219</v>
          </cell>
        </row>
        <row r="49651">
          <cell r="B49651">
            <v>45219.445138888892</v>
          </cell>
        </row>
        <row r="51809">
          <cell r="B51809">
            <v>45219.454861111109</v>
          </cell>
        </row>
        <row r="52888">
          <cell r="B52888">
            <v>45219.459027777775</v>
          </cell>
        </row>
        <row r="53967">
          <cell r="B53967">
            <v>45219.463888888888</v>
          </cell>
        </row>
        <row r="55046">
          <cell r="B55046">
            <v>45219.46875</v>
          </cell>
        </row>
        <row r="56125">
          <cell r="B56125">
            <v>45219.473611111112</v>
          </cell>
        </row>
        <row r="57204">
          <cell r="B57204">
            <v>45219.477777777778</v>
          </cell>
        </row>
        <row r="58283">
          <cell r="B58283">
            <v>45219.482638888891</v>
          </cell>
        </row>
        <row r="59362">
          <cell r="B59362">
            <v>45219.487500000003</v>
          </cell>
        </row>
        <row r="60441">
          <cell r="B60441">
            <v>45219.491666666669</v>
          </cell>
        </row>
        <row r="61520">
          <cell r="B61520">
            <v>45219.496527777781</v>
          </cell>
        </row>
        <row r="62599">
          <cell r="B62599">
            <v>45219.501388888886</v>
          </cell>
        </row>
        <row r="63678">
          <cell r="B63678">
            <v>45219.505555555559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u-177_1"/>
      <sheetName val="datos cálculo"/>
    </sheetNames>
    <sheetDataSet>
      <sheetData sheetId="0">
        <row r="17">
          <cell r="B17">
            <v>45236.366377314815</v>
          </cell>
        </row>
        <row r="1096">
          <cell r="B1096">
            <v>45236.370983796296</v>
          </cell>
        </row>
        <row r="2175">
          <cell r="B2175">
            <v>45236.375601851854</v>
          </cell>
        </row>
        <row r="3254">
          <cell r="B3254">
            <v>45236.380208333336</v>
          </cell>
        </row>
        <row r="4333">
          <cell r="B4333">
            <v>45236.384826388887</v>
          </cell>
        </row>
        <row r="5412">
          <cell r="B5412">
            <v>45236.389432870368</v>
          </cell>
        </row>
        <row r="6491">
          <cell r="B6491">
            <v>45236.394050925926</v>
          </cell>
        </row>
        <row r="7570">
          <cell r="B7570">
            <v>45236.398657407408</v>
          </cell>
        </row>
        <row r="8649">
          <cell r="B8649">
            <v>45236.403263888889</v>
          </cell>
        </row>
        <row r="9728">
          <cell r="B9728">
            <v>45236.407881944448</v>
          </cell>
        </row>
        <row r="10807">
          <cell r="B10807">
            <v>45236.412488425929</v>
          </cell>
        </row>
        <row r="11886">
          <cell r="B11886">
            <v>45236.417094907411</v>
          </cell>
        </row>
        <row r="12965">
          <cell r="B12965">
            <v>45236.421701388892</v>
          </cell>
        </row>
        <row r="14044">
          <cell r="B14044">
            <v>45236.426307870373</v>
          </cell>
        </row>
        <row r="15123">
          <cell r="B15123">
            <v>45236.430925925924</v>
          </cell>
        </row>
        <row r="16202">
          <cell r="B16202">
            <v>45236.435532407406</v>
          </cell>
        </row>
        <row r="17281">
          <cell r="B17281">
            <v>45236.440138888887</v>
          </cell>
        </row>
        <row r="18360">
          <cell r="B18360">
            <v>45236.444756944446</v>
          </cell>
        </row>
        <row r="19439">
          <cell r="B19439">
            <v>45236.449363425927</v>
          </cell>
        </row>
        <row r="20518">
          <cell r="B20518">
            <v>45236.453969907408</v>
          </cell>
        </row>
        <row r="21597">
          <cell r="B21597">
            <v>45236.45857638889</v>
          </cell>
        </row>
        <row r="22676">
          <cell r="B22676">
            <v>45236.463194444441</v>
          </cell>
        </row>
        <row r="23755">
          <cell r="B23755">
            <v>45236.467800925922</v>
          </cell>
        </row>
        <row r="24834">
          <cell r="B24834">
            <v>45236.472407407404</v>
          </cell>
        </row>
        <row r="25913">
          <cell r="B25913">
            <v>45236.477025462962</v>
          </cell>
        </row>
        <row r="26992">
          <cell r="B26992">
            <v>45236.481631944444</v>
          </cell>
        </row>
        <row r="28071">
          <cell r="B28071">
            <v>45236.486238425925</v>
          </cell>
        </row>
        <row r="29150">
          <cell r="B29150">
            <v>45236.490844907406</v>
          </cell>
        </row>
        <row r="30229">
          <cell r="B30229">
            <v>45236.495462962965</v>
          </cell>
        </row>
        <row r="32387">
          <cell r="B32387">
            <v>45236.368703703702</v>
          </cell>
        </row>
        <row r="33466">
          <cell r="B33466">
            <v>45236.373310185183</v>
          </cell>
        </row>
        <row r="34545">
          <cell r="B34545">
            <v>45236.377928240741</v>
          </cell>
        </row>
        <row r="35624">
          <cell r="B35624">
            <v>45236.382534722223</v>
          </cell>
        </row>
        <row r="36703">
          <cell r="B36703">
            <v>45236.387152777781</v>
          </cell>
        </row>
        <row r="37782">
          <cell r="B37782">
            <v>45236.391770833332</v>
          </cell>
        </row>
        <row r="38861">
          <cell r="B38861">
            <v>45236.396377314813</v>
          </cell>
        </row>
        <row r="39940">
          <cell r="B39940">
            <v>45236.400983796295</v>
          </cell>
        </row>
        <row r="41019">
          <cell r="B41019">
            <v>45236.405590277776</v>
          </cell>
        </row>
        <row r="42098">
          <cell r="B42098">
            <v>45236.410208333335</v>
          </cell>
        </row>
        <row r="43177">
          <cell r="B43177">
            <v>45236.414814814816</v>
          </cell>
        </row>
        <row r="44256">
          <cell r="B44256">
            <v>45236.419421296298</v>
          </cell>
        </row>
        <row r="45335">
          <cell r="B45335">
            <v>45236.424039351848</v>
          </cell>
        </row>
        <row r="46414">
          <cell r="B46414">
            <v>45236.42863425926</v>
          </cell>
        </row>
        <row r="48572">
          <cell r="B48572">
            <v>45236.437858796293</v>
          </cell>
        </row>
        <row r="49651">
          <cell r="B49651">
            <v>45236.442465277774</v>
          </cell>
        </row>
        <row r="51809">
          <cell r="B51809">
            <v>45236.451689814814</v>
          </cell>
        </row>
        <row r="52888">
          <cell r="B52888">
            <v>45236.456296296295</v>
          </cell>
        </row>
        <row r="53967">
          <cell r="B53967">
            <v>45236.460914351854</v>
          </cell>
        </row>
        <row r="55046">
          <cell r="B55046">
            <v>45236.465520833335</v>
          </cell>
        </row>
        <row r="56125">
          <cell r="B56125">
            <v>45236.470127314817</v>
          </cell>
        </row>
        <row r="57204">
          <cell r="B57204">
            <v>45236.474733796298</v>
          </cell>
        </row>
        <row r="58283">
          <cell r="B58283">
            <v>45236.47934027778</v>
          </cell>
        </row>
        <row r="59362">
          <cell r="B59362">
            <v>45236.483958333331</v>
          </cell>
        </row>
        <row r="60441">
          <cell r="B60441">
            <v>45236.488576388889</v>
          </cell>
        </row>
        <row r="61520">
          <cell r="B61520">
            <v>45236.493171296293</v>
          </cell>
        </row>
        <row r="62599">
          <cell r="B62599">
            <v>45236.497777777775</v>
          </cell>
        </row>
        <row r="63678">
          <cell r="B63678">
            <v>45236.502384259256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u-177_1"/>
      <sheetName val="datos cálculo"/>
    </sheetNames>
    <sheetDataSet>
      <sheetData sheetId="0">
        <row r="32385">
          <cell r="B32385">
            <v>1.012</v>
          </cell>
        </row>
        <row r="33464">
          <cell r="B33464">
            <v>1.012</v>
          </cell>
        </row>
        <row r="34543">
          <cell r="B34543">
            <v>1.012</v>
          </cell>
        </row>
        <row r="35622">
          <cell r="B35622">
            <v>1.012</v>
          </cell>
        </row>
        <row r="36701">
          <cell r="B36701">
            <v>1.012</v>
          </cell>
        </row>
        <row r="37780">
          <cell r="B37780">
            <v>1.012</v>
          </cell>
        </row>
        <row r="38859">
          <cell r="B38859">
            <v>1.0109999999999999</v>
          </cell>
        </row>
        <row r="39938">
          <cell r="B39938">
            <v>1.0109999999999999</v>
          </cell>
        </row>
        <row r="41017">
          <cell r="B41017">
            <v>1.0109999999999999</v>
          </cell>
        </row>
        <row r="42096">
          <cell r="B42096">
            <v>1.012</v>
          </cell>
        </row>
        <row r="43175">
          <cell r="B43175">
            <v>1.012</v>
          </cell>
        </row>
        <row r="44254">
          <cell r="B44254">
            <v>1.0109999999999999</v>
          </cell>
        </row>
        <row r="45333">
          <cell r="B45333">
            <v>1.0109999999999999</v>
          </cell>
        </row>
        <row r="46412">
          <cell r="B46412">
            <v>1.0109999999999999</v>
          </cell>
        </row>
        <row r="47491">
          <cell r="B47491">
            <v>1.012</v>
          </cell>
        </row>
        <row r="48570">
          <cell r="B48570">
            <v>1.0109999999999999</v>
          </cell>
        </row>
        <row r="49649">
          <cell r="B49649">
            <v>1.0109999999999999</v>
          </cell>
        </row>
        <row r="50728">
          <cell r="B50728">
            <v>1.0109999999999999</v>
          </cell>
        </row>
        <row r="51807">
          <cell r="B51807">
            <v>1.0109999999999999</v>
          </cell>
        </row>
        <row r="52886">
          <cell r="B52886">
            <v>1.0109999999999999</v>
          </cell>
        </row>
        <row r="53965">
          <cell r="B53965">
            <v>1.012</v>
          </cell>
        </row>
        <row r="55044">
          <cell r="B55044">
            <v>1.0109999999999999</v>
          </cell>
        </row>
        <row r="56123">
          <cell r="B56123">
            <v>1.0109999999999999</v>
          </cell>
        </row>
        <row r="57202">
          <cell r="B57202">
            <v>1.012</v>
          </cell>
        </row>
        <row r="58281">
          <cell r="B58281">
            <v>1.0109999999999999</v>
          </cell>
        </row>
        <row r="59360">
          <cell r="B59360">
            <v>1.0109999999999999</v>
          </cell>
        </row>
        <row r="60439">
          <cell r="B60439">
            <v>1.0109999999999999</v>
          </cell>
        </row>
        <row r="61518">
          <cell r="B61518">
            <v>1.0109999999999999</v>
          </cell>
        </row>
        <row r="62597">
          <cell r="B62597">
            <v>1.012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u-177_1"/>
      <sheetName val="datos cálculo"/>
    </sheetNames>
    <sheetDataSet>
      <sheetData sheetId="0">
        <row r="32385">
          <cell r="B32385">
            <v>1.006</v>
          </cell>
        </row>
        <row r="33464">
          <cell r="B33464">
            <v>1.006</v>
          </cell>
        </row>
        <row r="34543">
          <cell r="B34543">
            <v>1.006</v>
          </cell>
        </row>
        <row r="35622">
          <cell r="B35622">
            <v>1.006</v>
          </cell>
        </row>
        <row r="36701">
          <cell r="B36701">
            <v>1.006</v>
          </cell>
        </row>
        <row r="37780">
          <cell r="B37780">
            <v>1.006</v>
          </cell>
        </row>
        <row r="38859">
          <cell r="B38859">
            <v>1.006</v>
          </cell>
        </row>
        <row r="39938">
          <cell r="B39938">
            <v>1.006</v>
          </cell>
        </row>
        <row r="41017">
          <cell r="B41017">
            <v>1.006</v>
          </cell>
        </row>
        <row r="42096">
          <cell r="B42096">
            <v>1.006</v>
          </cell>
        </row>
        <row r="43175">
          <cell r="B43175">
            <v>1.006</v>
          </cell>
        </row>
        <row r="44254">
          <cell r="B44254">
            <v>1.006</v>
          </cell>
        </row>
        <row r="45333">
          <cell r="B45333">
            <v>1.006</v>
          </cell>
        </row>
        <row r="46412">
          <cell r="B46412">
            <v>1.006</v>
          </cell>
        </row>
        <row r="47491">
          <cell r="B47491">
            <v>1.006</v>
          </cell>
        </row>
        <row r="48570">
          <cell r="B48570">
            <v>1.006</v>
          </cell>
        </row>
        <row r="49649">
          <cell r="B49649">
            <v>1.006</v>
          </cell>
        </row>
        <row r="50728">
          <cell r="B50728">
            <v>1.006</v>
          </cell>
        </row>
        <row r="51807">
          <cell r="B51807">
            <v>1.006</v>
          </cell>
        </row>
        <row r="52886">
          <cell r="B52886">
            <v>1.006</v>
          </cell>
        </row>
        <row r="53965">
          <cell r="B53965">
            <v>1.006</v>
          </cell>
        </row>
        <row r="55044">
          <cell r="B55044">
            <v>1.006</v>
          </cell>
        </row>
        <row r="56123">
          <cell r="B56123">
            <v>1.006</v>
          </cell>
        </row>
        <row r="57202">
          <cell r="B57202">
            <v>1.006</v>
          </cell>
        </row>
        <row r="58281">
          <cell r="B58281">
            <v>1.006</v>
          </cell>
        </row>
        <row r="59360">
          <cell r="B59360">
            <v>1.006</v>
          </cell>
        </row>
        <row r="60439">
          <cell r="B60439">
            <v>1.006</v>
          </cell>
        </row>
        <row r="61518">
          <cell r="B61518">
            <v>1.006</v>
          </cell>
        </row>
        <row r="62597">
          <cell r="B62597">
            <v>1.006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u-177_1"/>
      <sheetName val="datos cálculo"/>
    </sheetNames>
    <sheetDataSet>
      <sheetData sheetId="0">
        <row r="15123">
          <cell r="B15123">
            <v>45253.727280092593</v>
          </cell>
        </row>
        <row r="18360">
          <cell r="B18360">
            <v>45253.741064814814</v>
          </cell>
        </row>
        <row r="32387">
          <cell r="B32387">
            <v>45253.665289351855</v>
          </cell>
        </row>
        <row r="33466">
          <cell r="B33466">
            <v>45253.669861111113</v>
          </cell>
        </row>
        <row r="34545">
          <cell r="B34545">
            <v>45253.674456018518</v>
          </cell>
        </row>
        <row r="35624">
          <cell r="B35624">
            <v>45253.679050925923</v>
          </cell>
        </row>
        <row r="36703">
          <cell r="B36703">
            <v>45253.683645833335</v>
          </cell>
        </row>
        <row r="37782">
          <cell r="B37782">
            <v>45253.688252314816</v>
          </cell>
        </row>
        <row r="38861">
          <cell r="B38861">
            <v>45253.692847222221</v>
          </cell>
        </row>
        <row r="39940">
          <cell r="B39940">
            <v>45253.697442129633</v>
          </cell>
        </row>
        <row r="41019">
          <cell r="B41019">
            <v>45253.702037037037</v>
          </cell>
        </row>
        <row r="42098">
          <cell r="B42098">
            <v>45253.706631944442</v>
          </cell>
        </row>
        <row r="43177">
          <cell r="B43177">
            <v>45253.711226851854</v>
          </cell>
        </row>
        <row r="44256">
          <cell r="B44256">
            <v>45253.715821759259</v>
          </cell>
        </row>
        <row r="45335">
          <cell r="B45335">
            <v>45253.720405092594</v>
          </cell>
        </row>
        <row r="46414">
          <cell r="B46414">
            <v>45253.724988425929</v>
          </cell>
        </row>
        <row r="48572">
          <cell r="B48572">
            <v>45253.734178240738</v>
          </cell>
        </row>
        <row r="49651">
          <cell r="B49651">
            <v>45253.73878472222</v>
          </cell>
        </row>
        <row r="51809">
          <cell r="B51809">
            <v>45253.747986111113</v>
          </cell>
        </row>
        <row r="52888">
          <cell r="B52888">
            <v>45253.752581018518</v>
          </cell>
        </row>
        <row r="53967">
          <cell r="B53967">
            <v>45253.757187499999</v>
          </cell>
        </row>
        <row r="55046">
          <cell r="B55046">
            <v>45253.761782407404</v>
          </cell>
        </row>
        <row r="56125">
          <cell r="B56125">
            <v>45253.766377314816</v>
          </cell>
        </row>
        <row r="57204">
          <cell r="B57204">
            <v>45253.770972222221</v>
          </cell>
        </row>
        <row r="58283">
          <cell r="B58283">
            <v>45253.775578703702</v>
          </cell>
        </row>
        <row r="59362">
          <cell r="B59362">
            <v>45253.780173611114</v>
          </cell>
        </row>
        <row r="60441">
          <cell r="B60441">
            <v>45253.784768518519</v>
          </cell>
        </row>
        <row r="61520">
          <cell r="B61520">
            <v>45253.789375</v>
          </cell>
        </row>
        <row r="62599">
          <cell r="B62599">
            <v>45253.793969907405</v>
          </cell>
        </row>
        <row r="63678">
          <cell r="B63678">
            <v>45253.79855324074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U1721"/>
  <sheetViews>
    <sheetView tabSelected="1" topLeftCell="A565" workbookViewId="0">
      <selection activeCell="F697" sqref="F697"/>
    </sheetView>
  </sheetViews>
  <sheetFormatPr baseColWidth="10" defaultRowHeight="15" x14ac:dyDescent="0.25"/>
  <cols>
    <col min="1" max="1" width="11.42578125" style="3"/>
    <col min="2" max="2" width="15.85546875" style="3" customWidth="1"/>
    <col min="3" max="3" width="15.28515625" style="51" customWidth="1"/>
    <col min="4" max="4" width="20.5703125" style="3" customWidth="1"/>
    <col min="5" max="5" width="11.42578125" style="6"/>
    <col min="6" max="6" width="15.5703125" style="51" customWidth="1"/>
    <col min="7" max="7" width="15.140625" style="3" customWidth="1"/>
    <col min="8" max="8" width="16.7109375" style="3" customWidth="1"/>
    <col min="9" max="12" width="14.85546875" style="57" customWidth="1"/>
    <col min="13" max="13" width="16.28515625" style="57" customWidth="1"/>
    <col min="14" max="14" width="14.85546875" style="57" customWidth="1"/>
    <col min="15" max="15" width="11.42578125" style="17"/>
    <col min="16" max="16" width="16.140625" customWidth="1"/>
    <col min="17" max="17" width="15.5703125" customWidth="1"/>
    <col min="19" max="19" width="14.5703125" bestFit="1" customWidth="1"/>
    <col min="21" max="21" width="12" bestFit="1" customWidth="1"/>
  </cols>
  <sheetData>
    <row r="2" spans="1:14" x14ac:dyDescent="0.25">
      <c r="A2" s="119"/>
      <c r="B2" s="121" t="s">
        <v>1</v>
      </c>
      <c r="C2" s="122"/>
      <c r="D2" s="148" t="s">
        <v>44</v>
      </c>
      <c r="E2" s="149"/>
      <c r="F2" s="149"/>
      <c r="G2" s="149"/>
      <c r="H2" s="149"/>
      <c r="I2" s="150"/>
      <c r="J2" s="146"/>
      <c r="K2" s="77"/>
      <c r="L2" s="77"/>
      <c r="M2" s="165" t="s">
        <v>48</v>
      </c>
      <c r="N2" s="61"/>
    </row>
    <row r="3" spans="1:14" x14ac:dyDescent="0.25">
      <c r="A3" s="119" t="s">
        <v>0</v>
      </c>
      <c r="B3" s="121" t="s">
        <v>2</v>
      </c>
      <c r="C3" s="50" t="s">
        <v>3</v>
      </c>
      <c r="D3" s="147" t="s">
        <v>2</v>
      </c>
      <c r="E3" s="124" t="s">
        <v>5</v>
      </c>
      <c r="F3" s="126" t="s">
        <v>3</v>
      </c>
      <c r="G3" s="68" t="s">
        <v>4</v>
      </c>
      <c r="H3" s="68" t="s">
        <v>58</v>
      </c>
      <c r="I3" s="9"/>
      <c r="J3" s="147" t="s">
        <v>25</v>
      </c>
      <c r="K3" s="124" t="s">
        <v>46</v>
      </c>
      <c r="L3" s="124" t="s">
        <v>47</v>
      </c>
      <c r="M3" s="124" t="s">
        <v>49</v>
      </c>
      <c r="N3" s="68" t="s">
        <v>50</v>
      </c>
    </row>
    <row r="4" spans="1:14" x14ac:dyDescent="0.25">
      <c r="A4" s="1">
        <v>1</v>
      </c>
      <c r="B4" s="161">
        <v>77.37</v>
      </c>
      <c r="C4" s="155">
        <v>45258.647094907406</v>
      </c>
      <c r="D4" s="146">
        <v>282730.31</v>
      </c>
      <c r="E4" s="77">
        <f t="shared" ref="E4:E33" si="0">D4-B4</f>
        <v>282652.94</v>
      </c>
      <c r="F4" s="158">
        <v>45258.649317129632</v>
      </c>
      <c r="G4" s="77">
        <v>93</v>
      </c>
      <c r="H4" s="61">
        <v>1.1399999999999999</v>
      </c>
      <c r="I4" s="13"/>
      <c r="J4" s="146">
        <v>0</v>
      </c>
      <c r="K4" s="77">
        <f>D4*G4/60</f>
        <v>438231.98049999995</v>
      </c>
      <c r="L4" s="77">
        <f>K4-B4*(G4/60)</f>
        <v>438112.05699999997</v>
      </c>
      <c r="M4" s="77">
        <f>E4*100/60</f>
        <v>471088.23333333334</v>
      </c>
      <c r="N4" s="61">
        <f>SQRT(B4*(100/60)+M4)</f>
        <v>686.45260822094144</v>
      </c>
    </row>
    <row r="5" spans="1:14" x14ac:dyDescent="0.25">
      <c r="A5" s="2">
        <v>2</v>
      </c>
      <c r="B5" s="59">
        <v>76.77</v>
      </c>
      <c r="C5" s="156">
        <v>45258.651620370372</v>
      </c>
      <c r="D5" s="65">
        <v>282186.03000000003</v>
      </c>
      <c r="E5" s="58">
        <f t="shared" si="0"/>
        <v>282109.26</v>
      </c>
      <c r="F5" s="159">
        <v>45258.65384259259</v>
      </c>
      <c r="G5" s="58">
        <v>93</v>
      </c>
      <c r="H5" s="62">
        <v>1.139</v>
      </c>
      <c r="I5" s="15"/>
      <c r="J5" s="65">
        <f>F5-$F$4</f>
        <v>4.5254629585542716E-3</v>
      </c>
      <c r="K5" s="58">
        <f t="shared" ref="K5:K68" si="1">D5*G5/60</f>
        <v>437388.34650000004</v>
      </c>
      <c r="L5" s="58">
        <f t="shared" ref="L5:L68" si="2">E5*H5/60</f>
        <v>5355.3741190000001</v>
      </c>
      <c r="M5" s="58">
        <f t="shared" ref="M5:M68" si="3">E5*100/60</f>
        <v>470182.1</v>
      </c>
      <c r="N5" s="62">
        <f t="shared" ref="N5:N68" si="4">SQRT(B5*(100/60)+M5)</f>
        <v>685.79154996252328</v>
      </c>
    </row>
    <row r="6" spans="1:14" x14ac:dyDescent="0.25">
      <c r="A6" s="2">
        <v>3</v>
      </c>
      <c r="B6" s="59">
        <v>97.17</v>
      </c>
      <c r="C6" s="156">
        <v>45258.656145833331</v>
      </c>
      <c r="D6" s="65">
        <v>281435.25</v>
      </c>
      <c r="E6" s="58">
        <f t="shared" si="0"/>
        <v>281338.08</v>
      </c>
      <c r="F6" s="159">
        <v>45258.658368055556</v>
      </c>
      <c r="G6" s="58">
        <v>93</v>
      </c>
      <c r="H6" s="62">
        <v>1.139</v>
      </c>
      <c r="I6" s="15"/>
      <c r="J6" s="65">
        <f t="shared" ref="J6:J69" si="5">F6-$F$4</f>
        <v>9.0509259243845008E-3</v>
      </c>
      <c r="K6" s="58">
        <f t="shared" si="1"/>
        <v>436224.63750000001</v>
      </c>
      <c r="L6" s="58">
        <f t="shared" si="2"/>
        <v>5340.7345519999999</v>
      </c>
      <c r="M6" s="58">
        <f t="shared" si="3"/>
        <v>468896.8</v>
      </c>
      <c r="N6" s="62">
        <f t="shared" si="4"/>
        <v>684.87863888429172</v>
      </c>
    </row>
    <row r="7" spans="1:14" x14ac:dyDescent="0.25">
      <c r="A7" s="2">
        <v>4</v>
      </c>
      <c r="B7" s="59">
        <v>89.97</v>
      </c>
      <c r="C7" s="156">
        <v>45258.660671296297</v>
      </c>
      <c r="D7" s="65">
        <v>281760.03000000003</v>
      </c>
      <c r="E7" s="58">
        <f t="shared" si="0"/>
        <v>281670.06000000006</v>
      </c>
      <c r="F7" s="159">
        <v>45258.662893518522</v>
      </c>
      <c r="G7" s="58">
        <v>93</v>
      </c>
      <c r="H7" s="62">
        <v>1.139</v>
      </c>
      <c r="I7" s="15"/>
      <c r="J7" s="65">
        <f t="shared" si="5"/>
        <v>1.357638889021473E-2</v>
      </c>
      <c r="K7" s="58">
        <f t="shared" si="1"/>
        <v>436728.04650000005</v>
      </c>
      <c r="L7" s="58">
        <f t="shared" si="2"/>
        <v>5347.0366390000008</v>
      </c>
      <c r="M7" s="58">
        <f t="shared" si="3"/>
        <v>469450.10000000015</v>
      </c>
      <c r="N7" s="62">
        <f t="shared" si="4"/>
        <v>685.27370444224709</v>
      </c>
    </row>
    <row r="8" spans="1:14" x14ac:dyDescent="0.25">
      <c r="A8" s="2">
        <v>5</v>
      </c>
      <c r="B8" s="59">
        <v>89.97</v>
      </c>
      <c r="C8" s="156">
        <v>45258.665196759262</v>
      </c>
      <c r="D8" s="65">
        <v>281605.56</v>
      </c>
      <c r="E8" s="58">
        <f t="shared" si="0"/>
        <v>281515.59000000003</v>
      </c>
      <c r="F8" s="159">
        <v>45258.66741898148</v>
      </c>
      <c r="G8" s="58">
        <v>93</v>
      </c>
      <c r="H8" s="62">
        <v>1.1379999999999999</v>
      </c>
      <c r="I8" s="15"/>
      <c r="J8" s="65">
        <f t="shared" si="5"/>
        <v>1.8101851848769002E-2</v>
      </c>
      <c r="K8" s="58">
        <f t="shared" si="1"/>
        <v>436488.61799999996</v>
      </c>
      <c r="L8" s="58">
        <f t="shared" si="2"/>
        <v>5339.4123569999992</v>
      </c>
      <c r="M8" s="58">
        <f t="shared" si="3"/>
        <v>469192.65000000008</v>
      </c>
      <c r="N8" s="62">
        <f t="shared" si="4"/>
        <v>685.08583403833427</v>
      </c>
    </row>
    <row r="9" spans="1:14" x14ac:dyDescent="0.25">
      <c r="A9" s="2">
        <v>6</v>
      </c>
      <c r="B9" s="59">
        <v>92.36</v>
      </c>
      <c r="C9" s="156">
        <v>45258.669722222221</v>
      </c>
      <c r="D9" s="65">
        <v>281674.87</v>
      </c>
      <c r="E9" s="58">
        <f t="shared" si="0"/>
        <v>281582.51</v>
      </c>
      <c r="F9" s="159">
        <v>45258.671956018516</v>
      </c>
      <c r="G9" s="58">
        <v>93</v>
      </c>
      <c r="H9" s="62">
        <v>1.1399999999999999</v>
      </c>
      <c r="I9" s="15"/>
      <c r="J9" s="65">
        <f t="shared" si="5"/>
        <v>2.2638888884102926E-2</v>
      </c>
      <c r="K9" s="58">
        <f t="shared" si="1"/>
        <v>436596.04849999998</v>
      </c>
      <c r="L9" s="58">
        <f t="shared" si="2"/>
        <v>5350.0676899999999</v>
      </c>
      <c r="M9" s="58">
        <f t="shared" si="3"/>
        <v>469304.18333333335</v>
      </c>
      <c r="N9" s="62">
        <f t="shared" si="4"/>
        <v>685.17013702194197</v>
      </c>
    </row>
    <row r="10" spans="1:14" x14ac:dyDescent="0.25">
      <c r="A10" s="2">
        <v>7</v>
      </c>
      <c r="B10" s="59">
        <v>94.16</v>
      </c>
      <c r="C10" s="156">
        <v>45258.674259259256</v>
      </c>
      <c r="D10" s="65">
        <v>281111.65000000002</v>
      </c>
      <c r="E10" s="58">
        <f t="shared" si="0"/>
        <v>281017.49000000005</v>
      </c>
      <c r="F10" s="159">
        <v>45258.676481481481</v>
      </c>
      <c r="G10" s="58">
        <v>93</v>
      </c>
      <c r="H10" s="62">
        <v>1.1379999999999999</v>
      </c>
      <c r="I10" s="15"/>
      <c r="J10" s="65">
        <f t="shared" si="5"/>
        <v>2.7164351849933155E-2</v>
      </c>
      <c r="K10" s="58">
        <f t="shared" si="1"/>
        <v>435723.05750000005</v>
      </c>
      <c r="L10" s="58">
        <f t="shared" si="2"/>
        <v>5329.9650603333339</v>
      </c>
      <c r="M10" s="58">
        <f t="shared" si="3"/>
        <v>468362.4833333334</v>
      </c>
      <c r="N10" s="62">
        <f t="shared" si="4"/>
        <v>684.48478191020922</v>
      </c>
    </row>
    <row r="11" spans="1:14" x14ac:dyDescent="0.25">
      <c r="A11" s="2">
        <v>8</v>
      </c>
      <c r="B11" s="59">
        <v>116.35</v>
      </c>
      <c r="C11" s="156">
        <v>45258.678773148145</v>
      </c>
      <c r="D11" s="65">
        <v>281362.93</v>
      </c>
      <c r="E11" s="58">
        <f t="shared" si="0"/>
        <v>281246.58</v>
      </c>
      <c r="F11" s="159">
        <v>45258.681006944447</v>
      </c>
      <c r="G11" s="58">
        <v>93</v>
      </c>
      <c r="H11" s="62">
        <v>1.139</v>
      </c>
      <c r="I11" s="15"/>
      <c r="J11" s="65">
        <f t="shared" si="5"/>
        <v>3.1689814815763384E-2</v>
      </c>
      <c r="K11" s="58">
        <f t="shared" si="1"/>
        <v>436112.54149999999</v>
      </c>
      <c r="L11" s="58">
        <f t="shared" si="2"/>
        <v>5338.9975770000001</v>
      </c>
      <c r="M11" s="58">
        <f t="shared" si="3"/>
        <v>468744.3</v>
      </c>
      <c r="N11" s="62">
        <f t="shared" si="4"/>
        <v>684.79063710499622</v>
      </c>
    </row>
    <row r="12" spans="1:14" x14ac:dyDescent="0.25">
      <c r="A12" s="2">
        <v>9</v>
      </c>
      <c r="B12" s="59">
        <v>103.76</v>
      </c>
      <c r="C12" s="156">
        <v>45258.683310185188</v>
      </c>
      <c r="D12" s="65">
        <v>281085.15000000002</v>
      </c>
      <c r="E12" s="58">
        <f t="shared" si="0"/>
        <v>280981.39</v>
      </c>
      <c r="F12" s="159">
        <v>45258.685532407406</v>
      </c>
      <c r="G12" s="58">
        <v>93</v>
      </c>
      <c r="H12" s="62">
        <v>1.139</v>
      </c>
      <c r="I12" s="15"/>
      <c r="J12" s="65">
        <f t="shared" si="5"/>
        <v>3.6215277774317656E-2</v>
      </c>
      <c r="K12" s="58">
        <f t="shared" si="1"/>
        <v>435681.98250000004</v>
      </c>
      <c r="L12" s="58">
        <f t="shared" si="2"/>
        <v>5333.963386833334</v>
      </c>
      <c r="M12" s="58">
        <f t="shared" si="3"/>
        <v>468302.31666666665</v>
      </c>
      <c r="N12" s="62">
        <f t="shared" si="4"/>
        <v>684.45251844083384</v>
      </c>
    </row>
    <row r="13" spans="1:14" x14ac:dyDescent="0.25">
      <c r="A13" s="2">
        <v>10</v>
      </c>
      <c r="B13" s="59">
        <v>90.57</v>
      </c>
      <c r="C13" s="156">
        <v>45258.687835648147</v>
      </c>
      <c r="D13" s="65">
        <v>281316.62</v>
      </c>
      <c r="E13" s="58">
        <f t="shared" si="0"/>
        <v>281226.05</v>
      </c>
      <c r="F13" s="159">
        <v>45258.690057870372</v>
      </c>
      <c r="G13" s="58">
        <v>93</v>
      </c>
      <c r="H13" s="62">
        <v>1.139</v>
      </c>
      <c r="I13" s="15"/>
      <c r="J13" s="65">
        <f t="shared" si="5"/>
        <v>4.0740740740147885E-2</v>
      </c>
      <c r="K13" s="58">
        <f t="shared" si="1"/>
        <v>436040.761</v>
      </c>
      <c r="L13" s="58">
        <f t="shared" si="2"/>
        <v>5338.6078491666667</v>
      </c>
      <c r="M13" s="58">
        <f t="shared" si="3"/>
        <v>468710.08333333331</v>
      </c>
      <c r="N13" s="62">
        <f t="shared" si="4"/>
        <v>684.73427936195321</v>
      </c>
    </row>
    <row r="14" spans="1:14" x14ac:dyDescent="0.25">
      <c r="A14" s="2">
        <v>11</v>
      </c>
      <c r="B14" s="59">
        <v>97.77</v>
      </c>
      <c r="C14" s="156">
        <v>45258.692361111112</v>
      </c>
      <c r="D14" s="65">
        <v>280870.59000000003</v>
      </c>
      <c r="E14" s="58">
        <f t="shared" si="0"/>
        <v>280772.82</v>
      </c>
      <c r="F14" s="159">
        <v>45258.694594907407</v>
      </c>
      <c r="G14" s="58">
        <v>93</v>
      </c>
      <c r="H14" s="62">
        <v>1.139</v>
      </c>
      <c r="I14" s="15"/>
      <c r="J14" s="65">
        <f t="shared" si="5"/>
        <v>4.5277777775481809E-2</v>
      </c>
      <c r="K14" s="58">
        <f t="shared" si="1"/>
        <v>435349.41450000001</v>
      </c>
      <c r="L14" s="58">
        <f t="shared" si="2"/>
        <v>5330.0040330000002</v>
      </c>
      <c r="M14" s="58">
        <f t="shared" si="3"/>
        <v>467954.7</v>
      </c>
      <c r="N14" s="62">
        <f t="shared" si="4"/>
        <v>684.19123788601678</v>
      </c>
    </row>
    <row r="15" spans="1:14" x14ac:dyDescent="0.25">
      <c r="A15" s="2">
        <v>12</v>
      </c>
      <c r="B15" s="59">
        <v>92.37</v>
      </c>
      <c r="C15" s="156">
        <v>45258.696898148148</v>
      </c>
      <c r="D15" s="65">
        <v>279521.15000000002</v>
      </c>
      <c r="E15" s="58">
        <f t="shared" si="0"/>
        <v>279428.78000000003</v>
      </c>
      <c r="F15" s="159">
        <v>45258.699120370373</v>
      </c>
      <c r="G15" s="58">
        <v>93</v>
      </c>
      <c r="H15" s="62">
        <v>1.1379999999999999</v>
      </c>
      <c r="I15" s="15"/>
      <c r="J15" s="65">
        <f t="shared" si="5"/>
        <v>4.9803240741312038E-2</v>
      </c>
      <c r="K15" s="58">
        <f t="shared" si="1"/>
        <v>433257.78250000003</v>
      </c>
      <c r="L15" s="58">
        <f t="shared" si="2"/>
        <v>5299.832527333333</v>
      </c>
      <c r="M15" s="58">
        <f t="shared" si="3"/>
        <v>465714.63333333342</v>
      </c>
      <c r="N15" s="62">
        <f t="shared" si="4"/>
        <v>682.54566391805133</v>
      </c>
    </row>
    <row r="16" spans="1:14" x14ac:dyDescent="0.25">
      <c r="A16" s="2">
        <v>13</v>
      </c>
      <c r="B16" s="59">
        <v>101.37</v>
      </c>
      <c r="C16" s="156">
        <v>45258.701423611114</v>
      </c>
      <c r="D16" s="65">
        <v>280145.09000000003</v>
      </c>
      <c r="E16" s="58">
        <f t="shared" si="0"/>
        <v>280043.72000000003</v>
      </c>
      <c r="F16" s="159">
        <v>45258.703657407408</v>
      </c>
      <c r="G16" s="58">
        <v>93</v>
      </c>
      <c r="H16" s="62">
        <v>1.1379999999999999</v>
      </c>
      <c r="I16" s="15"/>
      <c r="J16" s="65">
        <f t="shared" si="5"/>
        <v>5.4340277776645962E-2</v>
      </c>
      <c r="K16" s="58">
        <f t="shared" si="1"/>
        <v>434224.88949999999</v>
      </c>
      <c r="L16" s="58">
        <f t="shared" si="2"/>
        <v>5311.4958893333342</v>
      </c>
      <c r="M16" s="58">
        <f t="shared" si="3"/>
        <v>466739.53333333338</v>
      </c>
      <c r="N16" s="62">
        <f t="shared" si="4"/>
        <v>683.30701981856839</v>
      </c>
    </row>
    <row r="17" spans="1:19" x14ac:dyDescent="0.25">
      <c r="A17" s="2">
        <v>14</v>
      </c>
      <c r="B17" s="59">
        <v>104.36</v>
      </c>
      <c r="C17" s="156">
        <v>45258.705960648149</v>
      </c>
      <c r="D17" s="65">
        <v>280965.90000000002</v>
      </c>
      <c r="E17" s="58">
        <f t="shared" si="0"/>
        <v>280861.54000000004</v>
      </c>
      <c r="F17" s="159">
        <v>45258.708182870374</v>
      </c>
      <c r="G17" s="58">
        <v>93</v>
      </c>
      <c r="H17" s="62">
        <v>1.139</v>
      </c>
      <c r="I17" s="15"/>
      <c r="J17" s="65">
        <f t="shared" si="5"/>
        <v>5.8865740742476191E-2</v>
      </c>
      <c r="K17" s="58">
        <f t="shared" si="1"/>
        <v>435497.14500000008</v>
      </c>
      <c r="L17" s="58">
        <f t="shared" si="2"/>
        <v>5331.6882343333336</v>
      </c>
      <c r="M17" s="58">
        <f t="shared" si="3"/>
        <v>468102.56666666671</v>
      </c>
      <c r="N17" s="62">
        <f t="shared" si="4"/>
        <v>684.30731400446109</v>
      </c>
    </row>
    <row r="18" spans="1:19" x14ac:dyDescent="0.25">
      <c r="A18" s="2">
        <v>15</v>
      </c>
      <c r="B18" s="59">
        <v>99.57</v>
      </c>
      <c r="C18" s="156">
        <v>45258.710486111115</v>
      </c>
      <c r="D18" s="65">
        <v>280446.87</v>
      </c>
      <c r="E18" s="58">
        <f t="shared" si="0"/>
        <v>280347.3</v>
      </c>
      <c r="F18" s="159">
        <v>45258.710486111115</v>
      </c>
      <c r="G18" s="58">
        <v>93</v>
      </c>
      <c r="H18" s="62">
        <v>1.1379999999999999</v>
      </c>
      <c r="I18" s="15"/>
      <c r="J18" s="65">
        <f t="shared" si="5"/>
        <v>6.1168981483206153E-2</v>
      </c>
      <c r="K18" s="58">
        <f t="shared" si="1"/>
        <v>434692.64850000001</v>
      </c>
      <c r="L18" s="58">
        <f t="shared" si="2"/>
        <v>5317.2537899999998</v>
      </c>
      <c r="M18" s="58">
        <f t="shared" si="3"/>
        <v>467245.5</v>
      </c>
      <c r="N18" s="62">
        <f t="shared" si="4"/>
        <v>683.67495931911969</v>
      </c>
    </row>
    <row r="19" spans="1:19" x14ac:dyDescent="0.25">
      <c r="A19" s="2">
        <v>16</v>
      </c>
      <c r="B19" s="59">
        <v>86.97</v>
      </c>
      <c r="C19" s="156">
        <v>45258.71503472222</v>
      </c>
      <c r="D19" s="65">
        <v>279653.87</v>
      </c>
      <c r="E19" s="58">
        <f t="shared" si="0"/>
        <v>279566.90000000002</v>
      </c>
      <c r="F19" s="159">
        <v>45258.717245370368</v>
      </c>
      <c r="G19" s="58">
        <v>93</v>
      </c>
      <c r="H19" s="62">
        <v>1.1379999999999999</v>
      </c>
      <c r="I19" s="15"/>
      <c r="J19" s="65">
        <f t="shared" si="5"/>
        <v>6.7928240736364387E-2</v>
      </c>
      <c r="K19" s="58">
        <f t="shared" si="1"/>
        <v>433463.49849999999</v>
      </c>
      <c r="L19" s="58">
        <f t="shared" si="2"/>
        <v>5302.4522033333333</v>
      </c>
      <c r="M19" s="58">
        <f t="shared" si="3"/>
        <v>465944.83333333337</v>
      </c>
      <c r="N19" s="62">
        <f t="shared" si="4"/>
        <v>682.70768512836696</v>
      </c>
    </row>
    <row r="20" spans="1:19" x14ac:dyDescent="0.25">
      <c r="A20" s="2">
        <v>17</v>
      </c>
      <c r="B20" s="59">
        <v>83.37</v>
      </c>
      <c r="C20" s="156">
        <v>45258.719548611109</v>
      </c>
      <c r="D20" s="65">
        <v>280213.46000000002</v>
      </c>
      <c r="E20" s="58">
        <f t="shared" si="0"/>
        <v>280130.09000000003</v>
      </c>
      <c r="F20" s="159">
        <v>45258.721770833334</v>
      </c>
      <c r="G20" s="58">
        <v>93</v>
      </c>
      <c r="H20" s="62">
        <v>1.1379999999999999</v>
      </c>
      <c r="I20" s="15"/>
      <c r="J20" s="65">
        <f t="shared" si="5"/>
        <v>7.2453703702194616E-2</v>
      </c>
      <c r="K20" s="58">
        <f t="shared" si="1"/>
        <v>434330.86300000001</v>
      </c>
      <c r="L20" s="58">
        <f t="shared" si="2"/>
        <v>5313.1340403333334</v>
      </c>
      <c r="M20" s="58">
        <f t="shared" si="3"/>
        <v>466883.4833333334</v>
      </c>
      <c r="N20" s="62">
        <f t="shared" si="4"/>
        <v>683.39039599143723</v>
      </c>
    </row>
    <row r="21" spans="1:19" x14ac:dyDescent="0.25">
      <c r="A21" s="2">
        <v>18</v>
      </c>
      <c r="B21" s="59">
        <v>82.77</v>
      </c>
      <c r="C21" s="156">
        <v>45258.724074074074</v>
      </c>
      <c r="D21" s="65">
        <v>279470.12</v>
      </c>
      <c r="E21" s="58">
        <f t="shared" si="0"/>
        <v>279387.34999999998</v>
      </c>
      <c r="F21" s="159">
        <v>45258.724074074074</v>
      </c>
      <c r="G21" s="58">
        <v>93</v>
      </c>
      <c r="H21" s="62">
        <v>1.1379999999999999</v>
      </c>
      <c r="I21" s="15"/>
      <c r="J21" s="65">
        <f t="shared" si="5"/>
        <v>7.4756944442924578E-2</v>
      </c>
      <c r="K21" s="58">
        <f t="shared" si="1"/>
        <v>433178.68599999999</v>
      </c>
      <c r="L21" s="58">
        <f t="shared" si="2"/>
        <v>5299.0467383333325</v>
      </c>
      <c r="M21" s="58">
        <f t="shared" si="3"/>
        <v>465645.58333333326</v>
      </c>
      <c r="N21" s="62">
        <f t="shared" si="4"/>
        <v>682.48335755044843</v>
      </c>
    </row>
    <row r="22" spans="1:19" x14ac:dyDescent="0.25">
      <c r="A22" s="2">
        <v>19</v>
      </c>
      <c r="B22" s="59">
        <v>73.77</v>
      </c>
      <c r="C22" s="156">
        <v>45258.728587962964</v>
      </c>
      <c r="D22" s="65">
        <v>279809.34000000003</v>
      </c>
      <c r="E22" s="58">
        <f t="shared" si="0"/>
        <v>279735.57</v>
      </c>
      <c r="F22" s="159">
        <v>45258.730821759258</v>
      </c>
      <c r="G22" s="58">
        <v>93</v>
      </c>
      <c r="H22" s="62">
        <v>1.1379999999999999</v>
      </c>
      <c r="I22" s="15"/>
      <c r="J22" s="65">
        <f t="shared" si="5"/>
        <v>8.1504629626579117E-2</v>
      </c>
      <c r="K22" s="58">
        <f t="shared" si="1"/>
        <v>433704.47700000001</v>
      </c>
      <c r="L22" s="58">
        <f t="shared" si="2"/>
        <v>5305.6513109999996</v>
      </c>
      <c r="M22" s="58">
        <f t="shared" si="3"/>
        <v>466225.95</v>
      </c>
      <c r="N22" s="62">
        <f t="shared" si="4"/>
        <v>682.89743007277457</v>
      </c>
    </row>
    <row r="23" spans="1:19" x14ac:dyDescent="0.25">
      <c r="A23" s="2">
        <v>20</v>
      </c>
      <c r="B23" s="59">
        <v>83.97</v>
      </c>
      <c r="C23" s="156">
        <v>45258.733113425929</v>
      </c>
      <c r="D23" s="65">
        <v>279950.03000000003</v>
      </c>
      <c r="E23" s="58">
        <f t="shared" si="0"/>
        <v>279866.06000000006</v>
      </c>
      <c r="F23" s="159">
        <v>45258.735335648147</v>
      </c>
      <c r="G23" s="58">
        <v>93</v>
      </c>
      <c r="H23" s="62">
        <v>1.1379999999999999</v>
      </c>
      <c r="I23" s="15"/>
      <c r="J23" s="65">
        <f t="shared" si="5"/>
        <v>8.6018518515629694E-2</v>
      </c>
      <c r="K23" s="58">
        <f t="shared" si="1"/>
        <v>433922.54650000005</v>
      </c>
      <c r="L23" s="58">
        <f t="shared" si="2"/>
        <v>5308.1262713333335</v>
      </c>
      <c r="M23" s="58">
        <f t="shared" si="3"/>
        <v>466443.43333333347</v>
      </c>
      <c r="N23" s="62">
        <f t="shared" si="4"/>
        <v>683.06909118575516</v>
      </c>
    </row>
    <row r="24" spans="1:19" x14ac:dyDescent="0.25">
      <c r="A24" s="2">
        <v>21</v>
      </c>
      <c r="B24" s="59">
        <v>85.77</v>
      </c>
      <c r="C24" s="156">
        <v>45258.737638888888</v>
      </c>
      <c r="D24" s="65">
        <v>279525.46000000002</v>
      </c>
      <c r="E24" s="58">
        <f t="shared" si="0"/>
        <v>279439.69</v>
      </c>
      <c r="F24" s="159">
        <v>45258.739861111113</v>
      </c>
      <c r="G24" s="58">
        <v>93</v>
      </c>
      <c r="H24" s="62">
        <v>1.1379999999999999</v>
      </c>
      <c r="I24" s="15"/>
      <c r="J24" s="65">
        <f t="shared" si="5"/>
        <v>9.0543981481459923E-2</v>
      </c>
      <c r="K24" s="58">
        <f t="shared" si="1"/>
        <v>433264.46300000005</v>
      </c>
      <c r="L24" s="58">
        <f t="shared" si="2"/>
        <v>5300.0394536666663</v>
      </c>
      <c r="M24" s="58">
        <f t="shared" si="3"/>
        <v>465732.81666666665</v>
      </c>
      <c r="N24" s="62">
        <f t="shared" si="4"/>
        <v>682.55092606095457</v>
      </c>
    </row>
    <row r="25" spans="1:19" x14ac:dyDescent="0.25">
      <c r="A25" s="2">
        <v>22</v>
      </c>
      <c r="B25" s="59">
        <v>72.569999999999993</v>
      </c>
      <c r="C25" s="156">
        <v>45258.742152777777</v>
      </c>
      <c r="D25" s="65">
        <v>278957.62</v>
      </c>
      <c r="E25" s="58">
        <f t="shared" si="0"/>
        <v>278885.05</v>
      </c>
      <c r="F25" s="159">
        <v>45258.744386574072</v>
      </c>
      <c r="G25" s="58">
        <v>93</v>
      </c>
      <c r="H25" s="62">
        <v>1.137</v>
      </c>
      <c r="I25" s="15"/>
      <c r="J25" s="65">
        <f t="shared" si="5"/>
        <v>9.5069444440014195E-2</v>
      </c>
      <c r="K25" s="58">
        <f t="shared" si="1"/>
        <v>432384.31099999999</v>
      </c>
      <c r="L25" s="58">
        <f t="shared" si="2"/>
        <v>5284.8716974999998</v>
      </c>
      <c r="M25" s="58">
        <f t="shared" si="3"/>
        <v>464808.41666666669</v>
      </c>
      <c r="N25" s="62">
        <f t="shared" si="4"/>
        <v>681.85729200960134</v>
      </c>
    </row>
    <row r="26" spans="1:19" x14ac:dyDescent="0.25">
      <c r="A26" s="2">
        <v>23</v>
      </c>
      <c r="B26" s="59">
        <v>88.17</v>
      </c>
      <c r="C26" s="156">
        <v>45258.746678240743</v>
      </c>
      <c r="D26" s="65">
        <v>279252.09000000003</v>
      </c>
      <c r="E26" s="58">
        <f t="shared" si="0"/>
        <v>279163.92000000004</v>
      </c>
      <c r="F26" s="159">
        <v>45258.748912037037</v>
      </c>
      <c r="G26" s="58">
        <v>93</v>
      </c>
      <c r="H26" s="62">
        <v>1.1379999999999999</v>
      </c>
      <c r="I26" s="15"/>
      <c r="J26" s="65">
        <f t="shared" si="5"/>
        <v>9.9594907405844424E-2</v>
      </c>
      <c r="K26" s="58">
        <f t="shared" si="1"/>
        <v>432840.73950000003</v>
      </c>
      <c r="L26" s="58">
        <f t="shared" si="2"/>
        <v>5294.8090160000002</v>
      </c>
      <c r="M26" s="58">
        <f t="shared" si="3"/>
        <v>465273.20000000007</v>
      </c>
      <c r="N26" s="62">
        <f t="shared" si="4"/>
        <v>682.21708421879919</v>
      </c>
    </row>
    <row r="27" spans="1:19" x14ac:dyDescent="0.25">
      <c r="A27" s="2">
        <v>24</v>
      </c>
      <c r="B27" s="59">
        <v>140.96</v>
      </c>
      <c r="C27" s="156">
        <v>45258.751215277778</v>
      </c>
      <c r="D27" s="65">
        <v>279267.31</v>
      </c>
      <c r="E27" s="58">
        <f t="shared" si="0"/>
        <v>279126.34999999998</v>
      </c>
      <c r="F27" s="159">
        <v>45258.753449074073</v>
      </c>
      <c r="G27" s="58">
        <v>93</v>
      </c>
      <c r="H27" s="62">
        <v>1.139</v>
      </c>
      <c r="I27" s="15"/>
      <c r="J27" s="65">
        <f t="shared" si="5"/>
        <v>0.10413194444117835</v>
      </c>
      <c r="K27" s="58">
        <f t="shared" si="1"/>
        <v>432864.33049999998</v>
      </c>
      <c r="L27" s="58">
        <f t="shared" si="2"/>
        <v>5298.7485441666659</v>
      </c>
      <c r="M27" s="58">
        <f t="shared" si="3"/>
        <v>465210.58333333326</v>
      </c>
      <c r="N27" s="62">
        <f t="shared" si="4"/>
        <v>682.23567531071444</v>
      </c>
      <c r="Q27" s="23" t="s">
        <v>31</v>
      </c>
      <c r="R27">
        <v>0.10362888000000001</v>
      </c>
    </row>
    <row r="28" spans="1:19" x14ac:dyDescent="0.25">
      <c r="A28" s="2">
        <v>25</v>
      </c>
      <c r="B28" s="59">
        <v>71.37</v>
      </c>
      <c r="C28" s="156">
        <v>45258.755740740744</v>
      </c>
      <c r="D28" s="65">
        <v>278600.31</v>
      </c>
      <c r="E28" s="58">
        <f t="shared" si="0"/>
        <v>278528.94</v>
      </c>
      <c r="F28" s="159">
        <v>45258.757974537039</v>
      </c>
      <c r="G28" s="58">
        <v>93</v>
      </c>
      <c r="H28" s="62">
        <v>1.137</v>
      </c>
      <c r="I28" s="15"/>
      <c r="J28" s="65">
        <f t="shared" si="5"/>
        <v>0.10865740740700858</v>
      </c>
      <c r="K28" s="58">
        <f t="shared" si="1"/>
        <v>431830.48049999995</v>
      </c>
      <c r="L28" s="58">
        <f t="shared" si="2"/>
        <v>5278.1234129999993</v>
      </c>
      <c r="M28" s="58">
        <f t="shared" si="3"/>
        <v>464214.9</v>
      </c>
      <c r="N28" s="62">
        <f t="shared" si="4"/>
        <v>681.42046491134977</v>
      </c>
    </row>
    <row r="29" spans="1:19" x14ac:dyDescent="0.25">
      <c r="A29" s="2">
        <v>26</v>
      </c>
      <c r="B29" s="59">
        <v>92.97</v>
      </c>
      <c r="C29" s="156">
        <v>45258.760277777779</v>
      </c>
      <c r="D29" s="65">
        <v>278480.09000000003</v>
      </c>
      <c r="E29" s="58">
        <f t="shared" si="0"/>
        <v>278387.12000000005</v>
      </c>
      <c r="F29" s="159">
        <v>45258.762499999997</v>
      </c>
      <c r="G29" s="58">
        <v>93</v>
      </c>
      <c r="H29" s="62">
        <v>1.137</v>
      </c>
      <c r="I29" s="15"/>
      <c r="J29" s="65">
        <f t="shared" si="5"/>
        <v>0.11318287036556285</v>
      </c>
      <c r="K29" s="58">
        <f t="shared" si="1"/>
        <v>431644.13949999999</v>
      </c>
      <c r="L29" s="58">
        <f t="shared" si="2"/>
        <v>5275.4359240000013</v>
      </c>
      <c r="M29" s="58">
        <f t="shared" si="3"/>
        <v>463978.53333333338</v>
      </c>
      <c r="N29" s="62">
        <f t="shared" si="4"/>
        <v>681.27342773172461</v>
      </c>
    </row>
    <row r="30" spans="1:19" x14ac:dyDescent="0.25">
      <c r="A30" s="2">
        <v>27</v>
      </c>
      <c r="B30" s="59">
        <v>98.97</v>
      </c>
      <c r="C30" s="156">
        <v>45258.764803240738</v>
      </c>
      <c r="D30" s="65">
        <v>278733.12</v>
      </c>
      <c r="E30" s="58">
        <f t="shared" si="0"/>
        <v>278634.15000000002</v>
      </c>
      <c r="F30" s="159">
        <v>45258.767025462963</v>
      </c>
      <c r="G30" s="58">
        <v>93</v>
      </c>
      <c r="H30" s="62">
        <v>1.1379999999999999</v>
      </c>
      <c r="I30" s="15"/>
      <c r="J30" s="65">
        <f t="shared" si="5"/>
        <v>0.11770833333139308</v>
      </c>
      <c r="K30" s="58">
        <f t="shared" si="1"/>
        <v>432036.33600000001</v>
      </c>
      <c r="L30" s="58">
        <f t="shared" si="2"/>
        <v>5284.7610450000002</v>
      </c>
      <c r="M30" s="58">
        <f t="shared" si="3"/>
        <v>464390.25000000006</v>
      </c>
      <c r="N30" s="62">
        <f t="shared" si="4"/>
        <v>681.58286363434934</v>
      </c>
    </row>
    <row r="31" spans="1:19" x14ac:dyDescent="0.25">
      <c r="A31" s="2">
        <v>28</v>
      </c>
      <c r="B31" s="59">
        <v>88.77</v>
      </c>
      <c r="C31" s="156">
        <v>45258.769328703704</v>
      </c>
      <c r="D31" s="65">
        <v>278828.93</v>
      </c>
      <c r="E31" s="58">
        <f t="shared" si="0"/>
        <v>278740.15999999997</v>
      </c>
      <c r="F31" s="159">
        <v>45258.771550925929</v>
      </c>
      <c r="G31" s="58">
        <v>93</v>
      </c>
      <c r="H31" s="62">
        <v>1.1379999999999999</v>
      </c>
      <c r="I31" s="15"/>
      <c r="J31" s="65">
        <f t="shared" si="5"/>
        <v>0.12223379629722331</v>
      </c>
      <c r="K31" s="58">
        <f t="shared" si="1"/>
        <v>432184.84149999998</v>
      </c>
      <c r="L31" s="58">
        <f t="shared" si="2"/>
        <v>5286.7717013333322</v>
      </c>
      <c r="M31" s="58">
        <f t="shared" si="3"/>
        <v>464566.93333333329</v>
      </c>
      <c r="N31" s="62">
        <f t="shared" si="4"/>
        <v>681.69999511026356</v>
      </c>
      <c r="R31" s="45">
        <f>LN(2)/R27</f>
        <v>6.6887452663769524</v>
      </c>
      <c r="S31" s="45" t="s">
        <v>59</v>
      </c>
    </row>
    <row r="32" spans="1:19" x14ac:dyDescent="0.25">
      <c r="A32" s="2">
        <v>29</v>
      </c>
      <c r="B32" s="59">
        <v>95.97</v>
      </c>
      <c r="C32" s="156">
        <v>45258.773842592593</v>
      </c>
      <c r="D32" s="65">
        <v>278169.15000000002</v>
      </c>
      <c r="E32" s="58">
        <f t="shared" si="0"/>
        <v>278073.18000000005</v>
      </c>
      <c r="F32" s="159">
        <v>45258.776064814818</v>
      </c>
      <c r="G32" s="58">
        <v>93</v>
      </c>
      <c r="H32" s="62">
        <v>1.1379999999999999</v>
      </c>
      <c r="I32" s="15"/>
      <c r="J32" s="65">
        <f t="shared" si="5"/>
        <v>0.12674768518627388</v>
      </c>
      <c r="K32" s="58">
        <f t="shared" si="1"/>
        <v>431162.18250000005</v>
      </c>
      <c r="L32" s="58">
        <f t="shared" si="2"/>
        <v>5274.1213140000009</v>
      </c>
      <c r="M32" s="58">
        <f t="shared" si="3"/>
        <v>463455.30000000005</v>
      </c>
      <c r="N32" s="62">
        <f t="shared" si="4"/>
        <v>680.89297984338191</v>
      </c>
    </row>
    <row r="33" spans="1:21" x14ac:dyDescent="0.25">
      <c r="A33" s="2">
        <v>30</v>
      </c>
      <c r="B33" s="59">
        <v>84.57</v>
      </c>
      <c r="C33" s="156">
        <v>45258.773842592593</v>
      </c>
      <c r="D33" s="65">
        <v>277431.37</v>
      </c>
      <c r="E33" s="58">
        <f t="shared" si="0"/>
        <v>277346.8</v>
      </c>
      <c r="F33" s="159">
        <v>45258.780590277776</v>
      </c>
      <c r="G33" s="58">
        <v>93</v>
      </c>
      <c r="H33" s="62">
        <v>1.137</v>
      </c>
      <c r="I33" s="15"/>
      <c r="J33" s="65">
        <f t="shared" si="5"/>
        <v>0.13127314814482816</v>
      </c>
      <c r="K33" s="58">
        <f t="shared" si="1"/>
        <v>430018.62349999999</v>
      </c>
      <c r="L33" s="58">
        <f t="shared" si="2"/>
        <v>5255.7218600000006</v>
      </c>
      <c r="M33" s="58">
        <f t="shared" si="3"/>
        <v>462244.66666666669</v>
      </c>
      <c r="N33" s="62">
        <f t="shared" si="4"/>
        <v>679.98942393736297</v>
      </c>
    </row>
    <row r="34" spans="1:21" x14ac:dyDescent="0.25">
      <c r="A34" s="2">
        <v>1</v>
      </c>
      <c r="B34" s="59">
        <v>83.97</v>
      </c>
      <c r="C34" s="156">
        <v>45260.364120370374</v>
      </c>
      <c r="D34" s="65">
        <v>252623.23</v>
      </c>
      <c r="E34" s="58">
        <f>D34-B34</f>
        <v>252539.26</v>
      </c>
      <c r="F34" s="159">
        <v>45260.366481481484</v>
      </c>
      <c r="G34" s="58">
        <v>100</v>
      </c>
      <c r="H34" s="62">
        <v>1.125</v>
      </c>
      <c r="I34" s="15"/>
      <c r="J34" s="65">
        <f t="shared" si="5"/>
        <v>1.7171643518522615</v>
      </c>
      <c r="K34" s="58">
        <f t="shared" si="1"/>
        <v>421038.71666666667</v>
      </c>
      <c r="L34" s="58">
        <f t="shared" si="2"/>
        <v>4735.1111249999994</v>
      </c>
      <c r="M34" s="58">
        <f t="shared" si="3"/>
        <v>420898.76666666666</v>
      </c>
      <c r="N34" s="62">
        <f t="shared" si="4"/>
        <v>648.87496227444831</v>
      </c>
    </row>
    <row r="35" spans="1:21" x14ac:dyDescent="0.25">
      <c r="A35" s="2">
        <v>2</v>
      </c>
      <c r="B35" s="59">
        <v>87.57</v>
      </c>
      <c r="C35" s="156">
        <v>45260.368796296294</v>
      </c>
      <c r="D35" s="65">
        <v>251953.09</v>
      </c>
      <c r="E35" s="58">
        <f t="shared" ref="E35:E63" si="6">D35-B35</f>
        <v>251865.52</v>
      </c>
      <c r="F35" s="159">
        <v>45260.371157407404</v>
      </c>
      <c r="G35" s="58">
        <v>100</v>
      </c>
      <c r="H35" s="62">
        <v>1.1240000000000001</v>
      </c>
      <c r="I35" s="15"/>
      <c r="J35" s="65">
        <f t="shared" si="5"/>
        <v>1.7218402777725714</v>
      </c>
      <c r="K35" s="58">
        <f t="shared" si="1"/>
        <v>419921.81666666665</v>
      </c>
      <c r="L35" s="58">
        <f t="shared" si="2"/>
        <v>4718.2807413333339</v>
      </c>
      <c r="M35" s="58">
        <f t="shared" si="3"/>
        <v>419775.86666666664</v>
      </c>
      <c r="N35" s="62">
        <f t="shared" si="4"/>
        <v>648.01374728215967</v>
      </c>
    </row>
    <row r="36" spans="1:21" x14ac:dyDescent="0.25">
      <c r="A36" s="2">
        <v>3</v>
      </c>
      <c r="B36" s="59">
        <v>82.17</v>
      </c>
      <c r="C36" s="156">
        <v>45260.373472222222</v>
      </c>
      <c r="D36" s="65">
        <v>252374.43</v>
      </c>
      <c r="E36" s="58">
        <f t="shared" si="6"/>
        <v>252292.25999999998</v>
      </c>
      <c r="F36" s="159">
        <v>45260.375833333332</v>
      </c>
      <c r="G36" s="58">
        <v>100</v>
      </c>
      <c r="H36" s="62">
        <v>1.1240000000000001</v>
      </c>
      <c r="I36" s="15"/>
      <c r="J36" s="65">
        <f t="shared" si="5"/>
        <v>1.7265162037001573</v>
      </c>
      <c r="K36" s="58">
        <f t="shared" si="1"/>
        <v>420624.05</v>
      </c>
      <c r="L36" s="58">
        <f t="shared" si="2"/>
        <v>4726.2750040000001</v>
      </c>
      <c r="M36" s="58">
        <f t="shared" si="3"/>
        <v>420487.09999999992</v>
      </c>
      <c r="N36" s="62">
        <f t="shared" si="4"/>
        <v>648.55535615705151</v>
      </c>
    </row>
    <row r="37" spans="1:21" x14ac:dyDescent="0.25">
      <c r="A37" s="2">
        <v>4</v>
      </c>
      <c r="B37" s="59">
        <v>92.96</v>
      </c>
      <c r="C37" s="156">
        <v>45260.378148148149</v>
      </c>
      <c r="D37" s="65">
        <v>251767.87</v>
      </c>
      <c r="E37" s="58">
        <f t="shared" si="6"/>
        <v>251674.91</v>
      </c>
      <c r="F37" s="159">
        <v>45260.380509259259</v>
      </c>
      <c r="G37" s="58">
        <v>100</v>
      </c>
      <c r="H37" s="62">
        <v>1.1240000000000001</v>
      </c>
      <c r="I37" s="15"/>
      <c r="J37" s="65">
        <f t="shared" si="5"/>
        <v>1.7311921296277433</v>
      </c>
      <c r="K37" s="58">
        <f t="shared" si="1"/>
        <v>419613.11666666664</v>
      </c>
      <c r="L37" s="58">
        <f t="shared" si="2"/>
        <v>4714.7099806666674</v>
      </c>
      <c r="M37" s="58">
        <f t="shared" si="3"/>
        <v>419458.18333333335</v>
      </c>
      <c r="N37" s="62">
        <f t="shared" si="4"/>
        <v>647.77551409934188</v>
      </c>
    </row>
    <row r="38" spans="1:21" x14ac:dyDescent="0.25">
      <c r="A38" s="2">
        <v>5</v>
      </c>
      <c r="B38" s="59">
        <v>77.37</v>
      </c>
      <c r="C38" s="156">
        <v>45260.3828125</v>
      </c>
      <c r="D38" s="65">
        <v>251513.37</v>
      </c>
      <c r="E38" s="58">
        <f t="shared" si="6"/>
        <v>251436</v>
      </c>
      <c r="F38" s="159">
        <v>45260.38517361111</v>
      </c>
      <c r="G38" s="58">
        <v>100</v>
      </c>
      <c r="H38" s="62">
        <v>1.1240000000000001</v>
      </c>
      <c r="I38" s="15"/>
      <c r="J38" s="65">
        <f t="shared" si="5"/>
        <v>1.7358564814785495</v>
      </c>
      <c r="K38" s="58">
        <f t="shared" si="1"/>
        <v>419188.95</v>
      </c>
      <c r="L38" s="58">
        <f t="shared" si="2"/>
        <v>4710.2344000000003</v>
      </c>
      <c r="M38" s="58">
        <f t="shared" si="3"/>
        <v>419060</v>
      </c>
      <c r="N38" s="62">
        <f t="shared" si="4"/>
        <v>647.44802880231248</v>
      </c>
    </row>
    <row r="39" spans="1:21" x14ac:dyDescent="0.25">
      <c r="A39" s="2">
        <v>6</v>
      </c>
      <c r="B39" s="59">
        <v>86.97</v>
      </c>
      <c r="C39" s="156">
        <v>45260.387488425928</v>
      </c>
      <c r="D39" s="65">
        <v>251705.25</v>
      </c>
      <c r="E39" s="58">
        <f t="shared" si="6"/>
        <v>251618.28</v>
      </c>
      <c r="F39" s="159">
        <v>45260.389849537038</v>
      </c>
      <c r="G39" s="58">
        <v>100</v>
      </c>
      <c r="H39" s="62">
        <v>1.1240000000000001</v>
      </c>
      <c r="I39" s="15"/>
      <c r="J39" s="65">
        <f t="shared" si="5"/>
        <v>1.7405324074061355</v>
      </c>
      <c r="K39" s="58">
        <f t="shared" si="1"/>
        <v>419508.75</v>
      </c>
      <c r="L39" s="58">
        <f t="shared" si="2"/>
        <v>4713.6491120000001</v>
      </c>
      <c r="M39" s="58">
        <f t="shared" si="3"/>
        <v>419363.8</v>
      </c>
      <c r="N39" s="62">
        <f t="shared" si="4"/>
        <v>647.69495134669683</v>
      </c>
    </row>
    <row r="40" spans="1:21" x14ac:dyDescent="0.25">
      <c r="A40" s="2">
        <v>7</v>
      </c>
      <c r="B40" s="59">
        <v>88.17</v>
      </c>
      <c r="C40" s="156">
        <v>45260.392152777778</v>
      </c>
      <c r="D40" s="65">
        <v>252533.81</v>
      </c>
      <c r="E40" s="58">
        <f t="shared" si="6"/>
        <v>252445.63999999998</v>
      </c>
      <c r="F40" s="159">
        <v>45260.394525462965</v>
      </c>
      <c r="G40" s="58">
        <v>100</v>
      </c>
      <c r="H40" s="62">
        <v>1.125</v>
      </c>
      <c r="I40" s="15"/>
      <c r="J40" s="65">
        <f t="shared" si="5"/>
        <v>1.7452083333337214</v>
      </c>
      <c r="K40" s="58">
        <f t="shared" si="1"/>
        <v>420889.68333333335</v>
      </c>
      <c r="L40" s="58">
        <f t="shared" si="2"/>
        <v>4733.3557499999997</v>
      </c>
      <c r="M40" s="58">
        <f t="shared" si="3"/>
        <v>420742.73333333334</v>
      </c>
      <c r="N40" s="62">
        <f t="shared" si="4"/>
        <v>648.76011231682037</v>
      </c>
    </row>
    <row r="41" spans="1:21" x14ac:dyDescent="0.25">
      <c r="A41" s="2">
        <v>8</v>
      </c>
      <c r="B41" s="59">
        <v>86.36</v>
      </c>
      <c r="C41" s="156">
        <v>45260.396828703706</v>
      </c>
      <c r="D41" s="65">
        <v>251962.03</v>
      </c>
      <c r="E41" s="58">
        <f t="shared" si="6"/>
        <v>251875.67</v>
      </c>
      <c r="F41" s="159">
        <v>45260.399189814816</v>
      </c>
      <c r="G41" s="58">
        <v>100</v>
      </c>
      <c r="H41" s="62">
        <v>1.1240000000000001</v>
      </c>
      <c r="I41" s="15"/>
      <c r="J41" s="65">
        <f t="shared" si="5"/>
        <v>1.7498726851845277</v>
      </c>
      <c r="K41" s="58">
        <f t="shared" si="1"/>
        <v>419936.71666666667</v>
      </c>
      <c r="L41" s="58">
        <f t="shared" si="2"/>
        <v>4718.4708846666672</v>
      </c>
      <c r="M41" s="58">
        <f t="shared" si="3"/>
        <v>419792.78333333333</v>
      </c>
      <c r="N41" s="62">
        <f t="shared" si="4"/>
        <v>648.02524384985702</v>
      </c>
      <c r="U41" t="s">
        <v>73</v>
      </c>
    </row>
    <row r="42" spans="1:21" x14ac:dyDescent="0.25">
      <c r="A42" s="2">
        <v>9</v>
      </c>
      <c r="B42" s="59">
        <v>89.97</v>
      </c>
      <c r="C42" s="156">
        <v>45260.401504629626</v>
      </c>
      <c r="D42" s="65">
        <v>251654.9</v>
      </c>
      <c r="E42" s="58">
        <f t="shared" si="6"/>
        <v>251564.93</v>
      </c>
      <c r="F42" s="159">
        <v>45260.403865740744</v>
      </c>
      <c r="G42" s="58">
        <v>100</v>
      </c>
      <c r="H42" s="62">
        <v>1.1240000000000001</v>
      </c>
      <c r="I42" s="15"/>
      <c r="J42" s="65">
        <f t="shared" si="5"/>
        <v>1.7545486111121136</v>
      </c>
      <c r="K42" s="58">
        <f t="shared" si="1"/>
        <v>419424.83333333331</v>
      </c>
      <c r="L42" s="58">
        <f t="shared" si="2"/>
        <v>4712.6496886666673</v>
      </c>
      <c r="M42" s="58">
        <f t="shared" si="3"/>
        <v>419274.88333333336</v>
      </c>
      <c r="N42" s="62">
        <f t="shared" si="4"/>
        <v>647.63016709641727</v>
      </c>
    </row>
    <row r="43" spans="1:21" x14ac:dyDescent="0.25">
      <c r="A43" s="2">
        <v>10</v>
      </c>
      <c r="B43" s="59">
        <v>95.96</v>
      </c>
      <c r="C43" s="156">
        <v>45260.406180555554</v>
      </c>
      <c r="D43" s="65">
        <v>251901.73</v>
      </c>
      <c r="E43" s="58">
        <f t="shared" si="6"/>
        <v>251805.77000000002</v>
      </c>
      <c r="F43" s="159">
        <v>45260.408541666664</v>
      </c>
      <c r="G43" s="58">
        <v>100</v>
      </c>
      <c r="H43" s="62">
        <v>1.1240000000000001</v>
      </c>
      <c r="I43" s="15"/>
      <c r="J43" s="65">
        <f t="shared" si="5"/>
        <v>1.7592245370324235</v>
      </c>
      <c r="K43" s="58">
        <f t="shared" si="1"/>
        <v>419836.21666666667</v>
      </c>
      <c r="L43" s="58">
        <f t="shared" si="2"/>
        <v>4717.1614246666677</v>
      </c>
      <c r="M43" s="58">
        <f t="shared" si="3"/>
        <v>419676.28333333333</v>
      </c>
      <c r="N43" s="62">
        <f t="shared" si="4"/>
        <v>647.94769593437604</v>
      </c>
    </row>
    <row r="44" spans="1:21" x14ac:dyDescent="0.25">
      <c r="A44" s="2">
        <v>11</v>
      </c>
      <c r="B44" s="59">
        <v>97.76</v>
      </c>
      <c r="C44" s="156">
        <v>45260.410856481481</v>
      </c>
      <c r="D44" s="65">
        <v>250739.09</v>
      </c>
      <c r="E44" s="58">
        <f t="shared" si="6"/>
        <v>250641.33</v>
      </c>
      <c r="F44" s="159">
        <v>45260.413229166668</v>
      </c>
      <c r="G44" s="58">
        <v>100</v>
      </c>
      <c r="H44" s="62">
        <v>1.1240000000000001</v>
      </c>
      <c r="I44" s="15"/>
      <c r="J44" s="65">
        <f t="shared" si="5"/>
        <v>1.7639120370367891</v>
      </c>
      <c r="K44" s="58">
        <f t="shared" si="1"/>
        <v>417898.48333333334</v>
      </c>
      <c r="L44" s="58">
        <f t="shared" si="2"/>
        <v>4695.3475820000003</v>
      </c>
      <c r="M44" s="58">
        <f t="shared" si="3"/>
        <v>417735.55</v>
      </c>
      <c r="N44" s="62">
        <f t="shared" si="4"/>
        <v>646.45068128460764</v>
      </c>
    </row>
    <row r="45" spans="1:21" x14ac:dyDescent="0.25">
      <c r="A45" s="2">
        <v>12</v>
      </c>
      <c r="B45" s="59">
        <v>83.97</v>
      </c>
      <c r="C45" s="156">
        <v>45260.415532407409</v>
      </c>
      <c r="D45" s="65">
        <v>251047.56</v>
      </c>
      <c r="E45" s="58">
        <f t="shared" si="6"/>
        <v>250963.59</v>
      </c>
      <c r="F45" s="159">
        <v>45260.417905092596</v>
      </c>
      <c r="G45" s="58">
        <v>100</v>
      </c>
      <c r="H45" s="62">
        <v>1.1240000000000001</v>
      </c>
      <c r="I45" s="15"/>
      <c r="J45" s="65">
        <f t="shared" si="5"/>
        <v>1.768587962964375</v>
      </c>
      <c r="K45" s="58">
        <f t="shared" si="1"/>
        <v>418412.6</v>
      </c>
      <c r="L45" s="58">
        <f t="shared" si="2"/>
        <v>4701.3845860000001</v>
      </c>
      <c r="M45" s="58">
        <f t="shared" si="3"/>
        <v>418272.65</v>
      </c>
      <c r="N45" s="62">
        <f t="shared" si="4"/>
        <v>646.84820475904553</v>
      </c>
    </row>
    <row r="46" spans="1:21" x14ac:dyDescent="0.25">
      <c r="A46" s="2">
        <v>13</v>
      </c>
      <c r="B46" s="59">
        <v>103.76</v>
      </c>
      <c r="C46" s="156">
        <v>45260.420208333337</v>
      </c>
      <c r="D46" s="65">
        <v>250783.93</v>
      </c>
      <c r="E46" s="58">
        <f t="shared" si="6"/>
        <v>250680.16999999998</v>
      </c>
      <c r="F46" s="159">
        <v>45260.422581018516</v>
      </c>
      <c r="G46" s="58">
        <v>100</v>
      </c>
      <c r="H46" s="62">
        <v>1.123</v>
      </c>
      <c r="I46" s="15"/>
      <c r="J46" s="65">
        <f t="shared" si="5"/>
        <v>1.773263888884685</v>
      </c>
      <c r="K46" s="58">
        <f t="shared" si="1"/>
        <v>417973.21666666667</v>
      </c>
      <c r="L46" s="58">
        <f t="shared" si="2"/>
        <v>4691.897181833333</v>
      </c>
      <c r="M46" s="58">
        <f t="shared" si="3"/>
        <v>417800.28333333333</v>
      </c>
      <c r="N46" s="62">
        <f t="shared" si="4"/>
        <v>646.50848151177934</v>
      </c>
    </row>
    <row r="47" spans="1:21" x14ac:dyDescent="0.25">
      <c r="A47" s="2">
        <v>14</v>
      </c>
      <c r="B47" s="59">
        <v>87.56</v>
      </c>
      <c r="C47" s="156">
        <v>45260.424884259257</v>
      </c>
      <c r="D47" s="65">
        <v>250337.95</v>
      </c>
      <c r="E47" s="58">
        <f t="shared" si="6"/>
        <v>250250.39</v>
      </c>
      <c r="F47" s="159">
        <v>45260.427245370367</v>
      </c>
      <c r="G47" s="58">
        <v>100</v>
      </c>
      <c r="H47" s="62">
        <v>1.123</v>
      </c>
      <c r="I47" s="15"/>
      <c r="J47" s="65">
        <f t="shared" si="5"/>
        <v>1.7779282407354913</v>
      </c>
      <c r="K47" s="58">
        <f t="shared" si="1"/>
        <v>417229.91666666669</v>
      </c>
      <c r="L47" s="58">
        <f t="shared" si="2"/>
        <v>4683.8531328333338</v>
      </c>
      <c r="M47" s="58">
        <f t="shared" si="3"/>
        <v>417083.98333333334</v>
      </c>
      <c r="N47" s="62">
        <f t="shared" si="4"/>
        <v>645.93336859668943</v>
      </c>
    </row>
    <row r="48" spans="1:21" x14ac:dyDescent="0.25">
      <c r="A48" s="2">
        <v>15</v>
      </c>
      <c r="B48" s="59">
        <v>95.36</v>
      </c>
      <c r="C48" s="156">
        <v>45260.429560185185</v>
      </c>
      <c r="D48" s="65">
        <v>250309.85</v>
      </c>
      <c r="E48" s="58">
        <f t="shared" si="6"/>
        <v>250214.49000000002</v>
      </c>
      <c r="F48" s="159">
        <v>45260.429560185185</v>
      </c>
      <c r="G48" s="58">
        <v>100</v>
      </c>
      <c r="H48" s="62">
        <v>1.1240000000000001</v>
      </c>
      <c r="I48" s="15"/>
      <c r="J48" s="65">
        <f t="shared" si="5"/>
        <v>1.7802430555530009</v>
      </c>
      <c r="K48" s="58">
        <f t="shared" si="1"/>
        <v>417183.08333333331</v>
      </c>
      <c r="L48" s="58">
        <f t="shared" si="2"/>
        <v>4687.3514460000006</v>
      </c>
      <c r="M48" s="58">
        <f t="shared" si="3"/>
        <v>417024.15000000008</v>
      </c>
      <c r="N48" s="62">
        <f t="shared" si="4"/>
        <v>645.89711513005955</v>
      </c>
    </row>
    <row r="49" spans="1:18" x14ac:dyDescent="0.25">
      <c r="A49" s="2">
        <v>16</v>
      </c>
      <c r="B49" s="59">
        <v>94.17</v>
      </c>
      <c r="C49" s="156">
        <v>45260.434236111112</v>
      </c>
      <c r="D49" s="65">
        <v>250802.78</v>
      </c>
      <c r="E49" s="58">
        <f t="shared" si="6"/>
        <v>250708.61</v>
      </c>
      <c r="F49" s="159">
        <v>45260.436608796299</v>
      </c>
      <c r="G49" s="58">
        <v>100</v>
      </c>
      <c r="H49" s="62">
        <v>1.1240000000000001</v>
      </c>
      <c r="I49" s="15"/>
      <c r="J49" s="65">
        <f t="shared" si="5"/>
        <v>1.7872916666674428</v>
      </c>
      <c r="K49" s="58">
        <f t="shared" si="1"/>
        <v>418004.63333333336</v>
      </c>
      <c r="L49" s="58">
        <f t="shared" si="2"/>
        <v>4696.6079606666663</v>
      </c>
      <c r="M49" s="58">
        <f t="shared" si="3"/>
        <v>417847.68333333335</v>
      </c>
      <c r="N49" s="62">
        <f t="shared" si="4"/>
        <v>646.53277823582414</v>
      </c>
    </row>
    <row r="50" spans="1:18" x14ac:dyDescent="0.25">
      <c r="A50" s="2">
        <v>17</v>
      </c>
      <c r="B50" s="59">
        <v>88.17</v>
      </c>
      <c r="C50" s="156">
        <v>45260.43891203704</v>
      </c>
      <c r="D50" s="65">
        <v>249949.95</v>
      </c>
      <c r="E50" s="58">
        <f t="shared" si="6"/>
        <v>249861.78</v>
      </c>
      <c r="F50" s="159">
        <v>45260.441284722219</v>
      </c>
      <c r="G50" s="58">
        <v>100</v>
      </c>
      <c r="H50" s="62">
        <v>1.123</v>
      </c>
      <c r="I50" s="15"/>
      <c r="J50" s="65">
        <f t="shared" si="5"/>
        <v>1.7919675925877527</v>
      </c>
      <c r="K50" s="58">
        <f t="shared" si="1"/>
        <v>416583.25</v>
      </c>
      <c r="L50" s="58">
        <f t="shared" si="2"/>
        <v>4676.5796490000002</v>
      </c>
      <c r="M50" s="58">
        <f t="shared" si="3"/>
        <v>416436.3</v>
      </c>
      <c r="N50" s="62">
        <f t="shared" si="4"/>
        <v>645.43260686147551</v>
      </c>
    </row>
    <row r="51" spans="1:18" x14ac:dyDescent="0.25">
      <c r="A51" s="2">
        <v>18</v>
      </c>
      <c r="B51" s="59">
        <v>76.17</v>
      </c>
      <c r="C51" s="156">
        <v>45260.44358796296</v>
      </c>
      <c r="D51" s="65">
        <v>249969.14</v>
      </c>
      <c r="E51" s="58">
        <f t="shared" si="6"/>
        <v>249892.97</v>
      </c>
      <c r="F51" s="159">
        <v>45260.44358796296</v>
      </c>
      <c r="G51" s="58">
        <v>100</v>
      </c>
      <c r="H51" s="62">
        <v>1.123</v>
      </c>
      <c r="I51" s="15"/>
      <c r="J51" s="65">
        <f t="shared" si="5"/>
        <v>1.7942708333284827</v>
      </c>
      <c r="K51" s="58">
        <f t="shared" si="1"/>
        <v>416615.23333333334</v>
      </c>
      <c r="L51" s="58">
        <f t="shared" si="2"/>
        <v>4677.1634218333338</v>
      </c>
      <c r="M51" s="58">
        <f t="shared" si="3"/>
        <v>416488.28333333333</v>
      </c>
      <c r="N51" s="62">
        <f t="shared" si="4"/>
        <v>645.45738304967381</v>
      </c>
    </row>
    <row r="52" spans="1:18" x14ac:dyDescent="0.25">
      <c r="A52" s="2">
        <v>19</v>
      </c>
      <c r="B52" s="59">
        <v>90.57</v>
      </c>
      <c r="C52" s="156">
        <v>45260.448263888888</v>
      </c>
      <c r="D52" s="65">
        <v>250447.09</v>
      </c>
      <c r="E52" s="58">
        <f t="shared" si="6"/>
        <v>250356.52</v>
      </c>
      <c r="F52" s="159">
        <v>45260.450636574074</v>
      </c>
      <c r="G52" s="58">
        <v>100</v>
      </c>
      <c r="H52" s="62">
        <v>1.123</v>
      </c>
      <c r="I52" s="15"/>
      <c r="J52" s="65">
        <f t="shared" si="5"/>
        <v>1.8013194444429246</v>
      </c>
      <c r="K52" s="58">
        <f t="shared" si="1"/>
        <v>417411.81666666665</v>
      </c>
      <c r="L52" s="58">
        <f t="shared" si="2"/>
        <v>4685.8395326666659</v>
      </c>
      <c r="M52" s="58">
        <f t="shared" si="3"/>
        <v>417260.86666666664</v>
      </c>
      <c r="N52" s="62">
        <f t="shared" si="4"/>
        <v>646.07415725028557</v>
      </c>
    </row>
    <row r="53" spans="1:18" x14ac:dyDescent="0.25">
      <c r="A53" s="2">
        <v>20</v>
      </c>
      <c r="B53" s="59">
        <v>99.56</v>
      </c>
      <c r="C53" s="156">
        <v>45260.452939814815</v>
      </c>
      <c r="D53" s="65">
        <v>249524.32</v>
      </c>
      <c r="E53" s="58">
        <f t="shared" si="6"/>
        <v>249424.76</v>
      </c>
      <c r="F53" s="159">
        <v>45260.455312500002</v>
      </c>
      <c r="G53" s="58">
        <v>100</v>
      </c>
      <c r="H53" s="62">
        <v>1.123</v>
      </c>
      <c r="I53" s="15"/>
      <c r="J53" s="65">
        <f t="shared" si="5"/>
        <v>1.8059953703705105</v>
      </c>
      <c r="K53" s="58">
        <f t="shared" si="1"/>
        <v>415873.86666666664</v>
      </c>
      <c r="L53" s="58">
        <f t="shared" si="2"/>
        <v>4668.400091333333</v>
      </c>
      <c r="M53" s="58">
        <f t="shared" si="3"/>
        <v>415707.93333333335</v>
      </c>
      <c r="N53" s="62">
        <f t="shared" si="4"/>
        <v>644.88283173508864</v>
      </c>
    </row>
    <row r="54" spans="1:18" x14ac:dyDescent="0.25">
      <c r="A54" s="2">
        <v>21</v>
      </c>
      <c r="B54" s="59">
        <v>94.16</v>
      </c>
      <c r="C54" s="156">
        <v>45260.457627314812</v>
      </c>
      <c r="D54" s="65">
        <v>249989.96</v>
      </c>
      <c r="E54" s="58">
        <f t="shared" si="6"/>
        <v>249895.8</v>
      </c>
      <c r="F54" s="159">
        <v>45260.459988425922</v>
      </c>
      <c r="G54" s="58">
        <v>100</v>
      </c>
      <c r="H54" s="62">
        <v>1.123</v>
      </c>
      <c r="I54" s="15"/>
      <c r="J54" s="65">
        <f t="shared" si="5"/>
        <v>1.8106712962908205</v>
      </c>
      <c r="K54" s="58">
        <f t="shared" si="1"/>
        <v>416649.93333333335</v>
      </c>
      <c r="L54" s="58">
        <f t="shared" si="2"/>
        <v>4677.2163899999996</v>
      </c>
      <c r="M54" s="58">
        <f t="shared" si="3"/>
        <v>416493</v>
      </c>
      <c r="N54" s="62">
        <f t="shared" si="4"/>
        <v>645.48426265350065</v>
      </c>
    </row>
    <row r="55" spans="1:18" x14ac:dyDescent="0.25">
      <c r="A55" s="2">
        <v>22</v>
      </c>
      <c r="B55" s="59">
        <v>83.37</v>
      </c>
      <c r="C55" s="156">
        <v>45260.46230324074</v>
      </c>
      <c r="D55" s="65">
        <v>250117.46</v>
      </c>
      <c r="E55" s="58">
        <f t="shared" si="6"/>
        <v>250034.09</v>
      </c>
      <c r="F55" s="159">
        <v>45260.46466435185</v>
      </c>
      <c r="G55" s="58">
        <v>100</v>
      </c>
      <c r="H55" s="62">
        <v>1.123</v>
      </c>
      <c r="I55" s="15"/>
      <c r="J55" s="65">
        <f t="shared" si="5"/>
        <v>1.8153472222184064</v>
      </c>
      <c r="K55" s="58">
        <f t="shared" si="1"/>
        <v>416862.43333333335</v>
      </c>
      <c r="L55" s="58">
        <f t="shared" si="2"/>
        <v>4679.8047178333336</v>
      </c>
      <c r="M55" s="58">
        <f t="shared" si="3"/>
        <v>416723.48333333334</v>
      </c>
      <c r="N55" s="62">
        <f t="shared" si="4"/>
        <v>645.64884676837562</v>
      </c>
    </row>
    <row r="56" spans="1:18" x14ac:dyDescent="0.25">
      <c r="A56" s="2">
        <v>23</v>
      </c>
      <c r="B56" s="59">
        <v>97.17</v>
      </c>
      <c r="C56" s="156">
        <v>45260.466967592591</v>
      </c>
      <c r="D56" s="65">
        <v>249138.54</v>
      </c>
      <c r="E56" s="58">
        <f t="shared" si="6"/>
        <v>249041.37</v>
      </c>
      <c r="F56" s="159">
        <v>45260.469328703701</v>
      </c>
      <c r="G56" s="58">
        <v>100</v>
      </c>
      <c r="H56" s="62">
        <v>1.123</v>
      </c>
      <c r="I56" s="15"/>
      <c r="J56" s="65">
        <f t="shared" si="5"/>
        <v>1.8200115740692127</v>
      </c>
      <c r="K56" s="58">
        <f t="shared" si="1"/>
        <v>415230.9</v>
      </c>
      <c r="L56" s="58">
        <f t="shared" si="2"/>
        <v>4661.2243084999991</v>
      </c>
      <c r="M56" s="58">
        <f t="shared" si="3"/>
        <v>415068.95</v>
      </c>
      <c r="N56" s="62">
        <f t="shared" si="4"/>
        <v>644.38412457167192</v>
      </c>
    </row>
    <row r="57" spans="1:18" x14ac:dyDescent="0.25">
      <c r="A57" s="2">
        <v>24</v>
      </c>
      <c r="B57" s="59">
        <v>96.56</v>
      </c>
      <c r="C57" s="156">
        <v>45260.471643518518</v>
      </c>
      <c r="D57" s="65">
        <v>249847.73</v>
      </c>
      <c r="E57" s="58">
        <f t="shared" si="6"/>
        <v>249751.17</v>
      </c>
      <c r="F57" s="159">
        <v>45260.474004629628</v>
      </c>
      <c r="G57" s="58">
        <v>100</v>
      </c>
      <c r="H57" s="62">
        <v>1.123</v>
      </c>
      <c r="I57" s="15"/>
      <c r="J57" s="65">
        <f t="shared" si="5"/>
        <v>1.8246874999967986</v>
      </c>
      <c r="K57" s="58">
        <f t="shared" si="1"/>
        <v>416412.88333333336</v>
      </c>
      <c r="L57" s="58">
        <f t="shared" si="2"/>
        <v>4674.5093985000003</v>
      </c>
      <c r="M57" s="58">
        <f t="shared" si="3"/>
        <v>416251.95</v>
      </c>
      <c r="N57" s="62">
        <f t="shared" si="4"/>
        <v>645.30061470087981</v>
      </c>
    </row>
    <row r="58" spans="1:18" x14ac:dyDescent="0.25">
      <c r="A58" s="2">
        <v>25</v>
      </c>
      <c r="B58" s="59">
        <v>89.97</v>
      </c>
      <c r="C58" s="156">
        <v>45260.476319444446</v>
      </c>
      <c r="D58" s="65">
        <v>249380.28</v>
      </c>
      <c r="E58" s="58">
        <f t="shared" si="6"/>
        <v>249290.31</v>
      </c>
      <c r="F58" s="159">
        <v>45260.478692129633</v>
      </c>
      <c r="G58" s="58">
        <v>100</v>
      </c>
      <c r="H58" s="62">
        <v>1.123</v>
      </c>
      <c r="I58" s="15"/>
      <c r="J58" s="65">
        <f t="shared" si="5"/>
        <v>1.8293750000011642</v>
      </c>
      <c r="K58" s="58">
        <f t="shared" si="1"/>
        <v>415633.8</v>
      </c>
      <c r="L58" s="58">
        <f t="shared" si="2"/>
        <v>4665.8836354999994</v>
      </c>
      <c r="M58" s="58">
        <f t="shared" si="3"/>
        <v>415483.85</v>
      </c>
      <c r="N58" s="62">
        <f t="shared" si="4"/>
        <v>644.69667286251752</v>
      </c>
      <c r="Q58" s="45" t="s">
        <v>74</v>
      </c>
      <c r="R58" s="45">
        <f>LN(2)/0.1036288804</f>
        <v>6.6887452405588794</v>
      </c>
    </row>
    <row r="59" spans="1:18" x14ac:dyDescent="0.25">
      <c r="A59" s="2">
        <v>26</v>
      </c>
      <c r="B59" s="59">
        <v>82.77</v>
      </c>
      <c r="C59" s="156">
        <v>45260.481006944443</v>
      </c>
      <c r="D59" s="65">
        <v>249619.12</v>
      </c>
      <c r="E59" s="58">
        <f t="shared" si="6"/>
        <v>249536.35</v>
      </c>
      <c r="F59" s="159">
        <v>45260.483368055553</v>
      </c>
      <c r="G59" s="58">
        <v>100</v>
      </c>
      <c r="H59" s="62">
        <v>1.123</v>
      </c>
      <c r="I59" s="15"/>
      <c r="J59" s="65">
        <f t="shared" si="5"/>
        <v>1.8340509259214741</v>
      </c>
      <c r="K59" s="58">
        <f t="shared" si="1"/>
        <v>416031.86666666664</v>
      </c>
      <c r="L59" s="58">
        <f t="shared" si="2"/>
        <v>4670.4886841666676</v>
      </c>
      <c r="M59" s="58">
        <f t="shared" si="3"/>
        <v>415893.91666666669</v>
      </c>
      <c r="N59" s="62">
        <f t="shared" si="4"/>
        <v>645.00532297545169</v>
      </c>
    </row>
    <row r="60" spans="1:18" x14ac:dyDescent="0.25">
      <c r="A60" s="2">
        <v>27</v>
      </c>
      <c r="B60" s="59">
        <v>95.96</v>
      </c>
      <c r="C60" s="156">
        <v>45260.485682870371</v>
      </c>
      <c r="D60" s="65">
        <v>249052.9</v>
      </c>
      <c r="E60" s="58">
        <f t="shared" si="6"/>
        <v>248956.94</v>
      </c>
      <c r="F60" s="159">
        <v>45260.488043981481</v>
      </c>
      <c r="G60" s="58">
        <v>100</v>
      </c>
      <c r="H60" s="62">
        <v>1.123</v>
      </c>
      <c r="I60" s="15"/>
      <c r="J60" s="65">
        <f t="shared" si="5"/>
        <v>1.83872685184906</v>
      </c>
      <c r="K60" s="58">
        <f t="shared" si="1"/>
        <v>415088.16666666669</v>
      </c>
      <c r="L60" s="58">
        <f t="shared" si="2"/>
        <v>4659.6440603333331</v>
      </c>
      <c r="M60" s="58">
        <f t="shared" si="3"/>
        <v>414928.23333333334</v>
      </c>
      <c r="N60" s="62">
        <f t="shared" si="4"/>
        <v>644.27336330680839</v>
      </c>
    </row>
    <row r="61" spans="1:18" x14ac:dyDescent="0.25">
      <c r="A61" s="2">
        <v>28</v>
      </c>
      <c r="B61" s="59">
        <v>97.17</v>
      </c>
      <c r="C61" s="156">
        <v>45260.490358796298</v>
      </c>
      <c r="D61" s="65">
        <v>248850.26</v>
      </c>
      <c r="E61" s="58">
        <f t="shared" si="6"/>
        <v>248753.09</v>
      </c>
      <c r="F61" s="159">
        <v>45260.492731481485</v>
      </c>
      <c r="G61" s="58">
        <v>100</v>
      </c>
      <c r="H61" s="62">
        <v>1.123</v>
      </c>
      <c r="I61" s="15"/>
      <c r="J61" s="65">
        <f t="shared" si="5"/>
        <v>1.8434143518534256</v>
      </c>
      <c r="K61" s="58">
        <f t="shared" si="1"/>
        <v>414750.43333333335</v>
      </c>
      <c r="L61" s="58">
        <f t="shared" si="2"/>
        <v>4655.8286678333334</v>
      </c>
      <c r="M61" s="58">
        <f t="shared" si="3"/>
        <v>414588.48333333334</v>
      </c>
      <c r="N61" s="62">
        <f t="shared" si="4"/>
        <v>644.01120590664675</v>
      </c>
    </row>
    <row r="62" spans="1:18" x14ac:dyDescent="0.25">
      <c r="A62" s="2">
        <v>29</v>
      </c>
      <c r="B62" s="59">
        <v>102.56</v>
      </c>
      <c r="C62" s="156">
        <v>45260.495034722226</v>
      </c>
      <c r="D62" s="65">
        <v>249246.35</v>
      </c>
      <c r="E62" s="58">
        <f t="shared" si="6"/>
        <v>249143.79</v>
      </c>
      <c r="F62" s="159">
        <v>45260.497430555559</v>
      </c>
      <c r="G62" s="58">
        <v>100</v>
      </c>
      <c r="H62" s="62">
        <v>1.123</v>
      </c>
      <c r="I62" s="15"/>
      <c r="J62" s="65">
        <f t="shared" si="5"/>
        <v>1.8481134259272949</v>
      </c>
      <c r="K62" s="58">
        <f t="shared" si="1"/>
        <v>415410.58333333331</v>
      </c>
      <c r="L62" s="58">
        <f t="shared" si="2"/>
        <v>4663.1412694999999</v>
      </c>
      <c r="M62" s="58">
        <f t="shared" si="3"/>
        <v>415239.65</v>
      </c>
      <c r="N62" s="62">
        <f t="shared" si="4"/>
        <v>644.5235320244974</v>
      </c>
    </row>
    <row r="63" spans="1:18" x14ac:dyDescent="0.25">
      <c r="A63" s="2">
        <v>30</v>
      </c>
      <c r="B63" s="59">
        <v>94.16</v>
      </c>
      <c r="C63" s="156">
        <v>45260.495034722226</v>
      </c>
      <c r="D63" s="65">
        <v>248807.04000000001</v>
      </c>
      <c r="E63" s="58">
        <f t="shared" si="6"/>
        <v>248712.88</v>
      </c>
      <c r="F63" s="159">
        <v>45260.502106481479</v>
      </c>
      <c r="G63" s="58">
        <v>100</v>
      </c>
      <c r="H63" s="62">
        <v>1.1220000000000001</v>
      </c>
      <c r="I63" s="15"/>
      <c r="J63" s="65">
        <f t="shared" si="5"/>
        <v>1.8527893518476048</v>
      </c>
      <c r="K63" s="58">
        <f t="shared" si="1"/>
        <v>414678.4</v>
      </c>
      <c r="L63" s="58">
        <f t="shared" si="2"/>
        <v>4650.9308560000009</v>
      </c>
      <c r="M63" s="58">
        <f t="shared" si="3"/>
        <v>414521.46666666667</v>
      </c>
      <c r="N63" s="62">
        <f t="shared" si="4"/>
        <v>643.9552779502626</v>
      </c>
    </row>
    <row r="64" spans="1:18" x14ac:dyDescent="0.25">
      <c r="A64" s="2">
        <v>1</v>
      </c>
      <c r="B64" s="59">
        <v>89.96</v>
      </c>
      <c r="C64" s="156">
        <v>45260.520150462966</v>
      </c>
      <c r="D64" s="65">
        <v>249207.48</v>
      </c>
      <c r="E64" s="166">
        <f>D64-B64</f>
        <v>249117.52000000002</v>
      </c>
      <c r="F64" s="159">
        <v>45260.522523148145</v>
      </c>
      <c r="G64" s="58">
        <v>100</v>
      </c>
      <c r="H64" s="62">
        <v>1.123</v>
      </c>
      <c r="I64" s="15"/>
      <c r="J64" s="65">
        <f t="shared" si="5"/>
        <v>1.8732060185138835</v>
      </c>
      <c r="K64" s="58">
        <f t="shared" si="1"/>
        <v>415345.8</v>
      </c>
      <c r="L64" s="58">
        <f t="shared" si="2"/>
        <v>4662.6495826666669</v>
      </c>
      <c r="M64" s="58">
        <f t="shared" si="3"/>
        <v>415195.86666666664</v>
      </c>
      <c r="N64" s="62">
        <f t="shared" si="4"/>
        <v>644.47327330153882</v>
      </c>
      <c r="O64" s="17">
        <v>0</v>
      </c>
    </row>
    <row r="65" spans="1:15" x14ac:dyDescent="0.25">
      <c r="A65" s="2">
        <v>2</v>
      </c>
      <c r="B65" s="59">
        <v>88.77</v>
      </c>
      <c r="C65" s="156">
        <v>45260.524826388886</v>
      </c>
      <c r="D65" s="65">
        <v>247848.54</v>
      </c>
      <c r="E65" s="167">
        <f t="shared" ref="E65:E128" si="7">D65-B65</f>
        <v>247759.77000000002</v>
      </c>
      <c r="F65" s="159">
        <v>45260.527199074073</v>
      </c>
      <c r="G65" s="58">
        <v>100</v>
      </c>
      <c r="H65" s="62">
        <v>1.1220000000000001</v>
      </c>
      <c r="I65" s="15"/>
      <c r="J65" s="65">
        <f t="shared" si="5"/>
        <v>1.8778819444414694</v>
      </c>
      <c r="K65" s="58">
        <f t="shared" si="1"/>
        <v>413080.9</v>
      </c>
      <c r="L65" s="58">
        <f t="shared" si="2"/>
        <v>4633.107699000001</v>
      </c>
      <c r="M65" s="58">
        <f t="shared" si="3"/>
        <v>412932.95</v>
      </c>
      <c r="N65" s="62">
        <f t="shared" si="4"/>
        <v>642.71369986954539</v>
      </c>
      <c r="O65" s="17">
        <f>F65-$F$64</f>
        <v>4.6759259275859222E-3</v>
      </c>
    </row>
    <row r="66" spans="1:15" x14ac:dyDescent="0.25">
      <c r="A66" s="2">
        <v>3</v>
      </c>
      <c r="B66" s="59">
        <v>101.36</v>
      </c>
      <c r="C66" s="156">
        <v>45260.529502314814</v>
      </c>
      <c r="D66" s="65">
        <v>249063.62</v>
      </c>
      <c r="E66" s="167">
        <f t="shared" si="7"/>
        <v>248962.26</v>
      </c>
      <c r="F66" s="159">
        <v>45260.531875000001</v>
      </c>
      <c r="G66" s="58">
        <v>100</v>
      </c>
      <c r="H66" s="62">
        <v>1.123</v>
      </c>
      <c r="I66" s="15"/>
      <c r="J66" s="65">
        <f t="shared" si="5"/>
        <v>1.8825578703690553</v>
      </c>
      <c r="K66" s="58">
        <f t="shared" si="1"/>
        <v>415106.03333333333</v>
      </c>
      <c r="L66" s="58">
        <f t="shared" si="2"/>
        <v>4659.743633000001</v>
      </c>
      <c r="M66" s="58">
        <f t="shared" si="3"/>
        <v>414937.1</v>
      </c>
      <c r="N66" s="62">
        <f t="shared" si="4"/>
        <v>644.28722890752169</v>
      </c>
      <c r="O66" s="17">
        <f t="shared" ref="O66:O129" si="8">F66-$F$64</f>
        <v>9.3518518551718444E-3</v>
      </c>
    </row>
    <row r="67" spans="1:15" x14ac:dyDescent="0.25">
      <c r="A67" s="2">
        <v>4</v>
      </c>
      <c r="B67" s="59">
        <v>92.36</v>
      </c>
      <c r="C67" s="156">
        <v>45260.534178240741</v>
      </c>
      <c r="D67" s="65">
        <v>247863.48</v>
      </c>
      <c r="E67" s="167">
        <f t="shared" si="7"/>
        <v>247771.12000000002</v>
      </c>
      <c r="F67" s="159">
        <v>45260.536539351851</v>
      </c>
      <c r="G67" s="58">
        <v>100</v>
      </c>
      <c r="H67" s="62">
        <v>1.1220000000000001</v>
      </c>
      <c r="I67" s="15"/>
      <c r="J67" s="65">
        <f t="shared" si="5"/>
        <v>1.8872222222198616</v>
      </c>
      <c r="K67" s="58">
        <f t="shared" si="1"/>
        <v>413105.8</v>
      </c>
      <c r="L67" s="58">
        <f t="shared" si="2"/>
        <v>4633.3199440000008</v>
      </c>
      <c r="M67" s="58">
        <f t="shared" si="3"/>
        <v>412951.86666666676</v>
      </c>
      <c r="N67" s="62">
        <f t="shared" si="4"/>
        <v>642.73307056662338</v>
      </c>
      <c r="O67" s="17">
        <f t="shared" si="8"/>
        <v>1.4016203705978114E-2</v>
      </c>
    </row>
    <row r="68" spans="1:15" x14ac:dyDescent="0.25">
      <c r="A68" s="2">
        <v>5</v>
      </c>
      <c r="B68" s="59">
        <v>85.17</v>
      </c>
      <c r="C68" s="156">
        <v>45260.538854166669</v>
      </c>
      <c r="D68" s="65">
        <v>247580.15</v>
      </c>
      <c r="E68" s="167">
        <f t="shared" si="7"/>
        <v>247494.97999999998</v>
      </c>
      <c r="F68" s="159">
        <v>45260.541226851848</v>
      </c>
      <c r="G68" s="58">
        <v>100</v>
      </c>
      <c r="H68" s="62">
        <v>1.1220000000000001</v>
      </c>
      <c r="I68" s="15"/>
      <c r="J68" s="65">
        <f t="shared" si="5"/>
        <v>1.8919097222169512</v>
      </c>
      <c r="K68" s="58">
        <f t="shared" si="1"/>
        <v>412633.58333333331</v>
      </c>
      <c r="L68" s="58">
        <f t="shared" si="2"/>
        <v>4628.1561259999999</v>
      </c>
      <c r="M68" s="58">
        <f t="shared" si="3"/>
        <v>412491.63333333336</v>
      </c>
      <c r="N68" s="62">
        <f t="shared" si="4"/>
        <v>642.36561499922561</v>
      </c>
      <c r="O68" s="17">
        <f t="shared" si="8"/>
        <v>1.8703703703067731E-2</v>
      </c>
    </row>
    <row r="69" spans="1:15" x14ac:dyDescent="0.25">
      <c r="A69" s="2">
        <v>6</v>
      </c>
      <c r="B69" s="59">
        <v>101.36</v>
      </c>
      <c r="C69" s="156">
        <v>45260.543530092589</v>
      </c>
      <c r="D69" s="65">
        <v>247557.59</v>
      </c>
      <c r="E69" s="167">
        <f t="shared" si="7"/>
        <v>247456.23</v>
      </c>
      <c r="F69" s="159">
        <v>45260.545902777776</v>
      </c>
      <c r="G69" s="58">
        <v>100</v>
      </c>
      <c r="H69" s="62">
        <v>1.1220000000000001</v>
      </c>
      <c r="I69" s="15"/>
      <c r="J69" s="65">
        <f t="shared" si="5"/>
        <v>1.8965856481445371</v>
      </c>
      <c r="K69" s="58">
        <f t="shared" ref="K69:K132" si="9">D69*G69/60</f>
        <v>412595.98333333334</v>
      </c>
      <c r="L69" s="58">
        <f t="shared" ref="L69:L132" si="10">E69*H69/60</f>
        <v>4627.4315010000009</v>
      </c>
      <c r="M69" s="58">
        <f t="shared" ref="M69:M132" si="11">E69*100/60</f>
        <v>412427.05</v>
      </c>
      <c r="N69" s="62">
        <f t="shared" ref="N69:N132" si="12">SQRT(B69*(100/60)+M69)</f>
        <v>642.33634751065847</v>
      </c>
      <c r="O69" s="17">
        <f t="shared" si="8"/>
        <v>2.3379629630653653E-2</v>
      </c>
    </row>
    <row r="70" spans="1:15" x14ac:dyDescent="0.25">
      <c r="A70" s="2">
        <v>7</v>
      </c>
      <c r="B70" s="59">
        <v>95.36</v>
      </c>
      <c r="C70" s="156">
        <v>45260.548206018517</v>
      </c>
      <c r="D70" s="65">
        <v>247418.78</v>
      </c>
      <c r="E70" s="167">
        <f t="shared" si="7"/>
        <v>247323.42</v>
      </c>
      <c r="F70" s="159">
        <v>45260.550578703704</v>
      </c>
      <c r="G70" s="58">
        <v>100</v>
      </c>
      <c r="H70" s="62">
        <v>1.1220000000000001</v>
      </c>
      <c r="I70" s="15"/>
      <c r="J70" s="65">
        <f t="shared" ref="J70:J133" si="13">F70-$F$4</f>
        <v>1.901261574072123</v>
      </c>
      <c r="K70" s="58">
        <f t="shared" si="9"/>
        <v>412364.63333333336</v>
      </c>
      <c r="L70" s="58">
        <f t="shared" si="10"/>
        <v>4624.9479540000011</v>
      </c>
      <c r="M70" s="58">
        <f t="shared" si="11"/>
        <v>412205.7</v>
      </c>
      <c r="N70" s="62">
        <f t="shared" si="12"/>
        <v>642.15623747911491</v>
      </c>
      <c r="O70" s="17">
        <f t="shared" si="8"/>
        <v>2.8055555558239575E-2</v>
      </c>
    </row>
    <row r="71" spans="1:15" x14ac:dyDescent="0.25">
      <c r="A71" s="2">
        <v>8</v>
      </c>
      <c r="B71" s="59">
        <v>91.17</v>
      </c>
      <c r="C71" s="156">
        <v>45260.552893518521</v>
      </c>
      <c r="D71" s="65">
        <v>247446.18</v>
      </c>
      <c r="E71" s="167">
        <f t="shared" si="7"/>
        <v>247355.00999999998</v>
      </c>
      <c r="F71" s="159">
        <v>45260.555254629631</v>
      </c>
      <c r="G71" s="58">
        <v>100</v>
      </c>
      <c r="H71" s="62">
        <v>1.1220000000000001</v>
      </c>
      <c r="I71" s="15"/>
      <c r="J71" s="65">
        <f t="shared" si="13"/>
        <v>1.905937499999709</v>
      </c>
      <c r="K71" s="58">
        <f t="shared" si="9"/>
        <v>412410.3</v>
      </c>
      <c r="L71" s="58">
        <f t="shared" si="10"/>
        <v>4625.5386869999993</v>
      </c>
      <c r="M71" s="58">
        <f t="shared" si="11"/>
        <v>412258.34999999992</v>
      </c>
      <c r="N71" s="62">
        <f t="shared" si="12"/>
        <v>642.19179378126591</v>
      </c>
      <c r="O71" s="17">
        <f t="shared" si="8"/>
        <v>3.2731481485825498E-2</v>
      </c>
    </row>
    <row r="72" spans="1:15" x14ac:dyDescent="0.25">
      <c r="A72" s="2">
        <v>9</v>
      </c>
      <c r="B72" s="59">
        <v>79.17</v>
      </c>
      <c r="C72" s="156">
        <v>45260.557569444441</v>
      </c>
      <c r="D72" s="65">
        <v>247218.4</v>
      </c>
      <c r="E72" s="167">
        <f t="shared" si="7"/>
        <v>247139.22999999998</v>
      </c>
      <c r="F72" s="159">
        <v>45260.559942129628</v>
      </c>
      <c r="G72" s="58">
        <v>100</v>
      </c>
      <c r="H72" s="62">
        <v>1.1220000000000001</v>
      </c>
      <c r="I72" s="15"/>
      <c r="J72" s="65">
        <f t="shared" si="13"/>
        <v>1.9106249999967986</v>
      </c>
      <c r="K72" s="58">
        <f t="shared" si="9"/>
        <v>412030.66666666669</v>
      </c>
      <c r="L72" s="58">
        <f t="shared" si="10"/>
        <v>4621.5036010000003</v>
      </c>
      <c r="M72" s="58">
        <f t="shared" si="11"/>
        <v>411898.71666666667</v>
      </c>
      <c r="N72" s="62">
        <f t="shared" si="12"/>
        <v>641.89614944059815</v>
      </c>
      <c r="O72" s="17">
        <f t="shared" si="8"/>
        <v>3.7418981482915115E-2</v>
      </c>
    </row>
    <row r="73" spans="1:15" x14ac:dyDescent="0.25">
      <c r="A73" s="2">
        <v>10</v>
      </c>
      <c r="B73" s="59">
        <v>77.37</v>
      </c>
      <c r="C73" s="156">
        <v>45260.562245370369</v>
      </c>
      <c r="D73" s="65">
        <v>247059.04</v>
      </c>
      <c r="E73" s="167">
        <f t="shared" si="7"/>
        <v>246981.67</v>
      </c>
      <c r="F73" s="159">
        <v>45260.564606481479</v>
      </c>
      <c r="G73" s="58">
        <v>100</v>
      </c>
      <c r="H73" s="62">
        <v>1.1220000000000001</v>
      </c>
      <c r="I73" s="15"/>
      <c r="J73" s="65">
        <f t="shared" si="13"/>
        <v>1.9152893518476048</v>
      </c>
      <c r="K73" s="58">
        <f t="shared" si="9"/>
        <v>411765.06666666665</v>
      </c>
      <c r="L73" s="58">
        <f t="shared" si="10"/>
        <v>4618.5572290000009</v>
      </c>
      <c r="M73" s="58">
        <f t="shared" si="11"/>
        <v>411636.11666666664</v>
      </c>
      <c r="N73" s="62">
        <f t="shared" si="12"/>
        <v>641.68922904055876</v>
      </c>
      <c r="O73" s="17">
        <f t="shared" si="8"/>
        <v>4.2083333333721384E-2</v>
      </c>
    </row>
    <row r="74" spans="1:15" x14ac:dyDescent="0.25">
      <c r="A74" s="2">
        <v>11</v>
      </c>
      <c r="B74" s="59">
        <v>92.36</v>
      </c>
      <c r="C74" s="156">
        <v>45260.56690972222</v>
      </c>
      <c r="D74" s="65">
        <v>246033.28</v>
      </c>
      <c r="E74" s="167">
        <f t="shared" si="7"/>
        <v>245940.92</v>
      </c>
      <c r="F74" s="159">
        <v>45260.56927083333</v>
      </c>
      <c r="G74" s="58">
        <v>100</v>
      </c>
      <c r="H74" s="62">
        <v>1.121</v>
      </c>
      <c r="I74" s="15"/>
      <c r="J74" s="65">
        <f t="shared" si="13"/>
        <v>1.9199537036984111</v>
      </c>
      <c r="K74" s="58">
        <f t="shared" si="9"/>
        <v>410055.46666666667</v>
      </c>
      <c r="L74" s="58">
        <f t="shared" si="10"/>
        <v>4594.996188666667</v>
      </c>
      <c r="M74" s="58">
        <f t="shared" si="11"/>
        <v>409901.53333333333</v>
      </c>
      <c r="N74" s="62">
        <f t="shared" si="12"/>
        <v>640.35573446848014</v>
      </c>
      <c r="O74" s="17">
        <f t="shared" si="8"/>
        <v>4.6747685184527654E-2</v>
      </c>
    </row>
    <row r="75" spans="1:15" x14ac:dyDescent="0.25">
      <c r="A75" s="2">
        <v>12</v>
      </c>
      <c r="B75" s="59">
        <v>90.57</v>
      </c>
      <c r="C75" s="156">
        <v>45260.571585648147</v>
      </c>
      <c r="D75" s="65">
        <v>247321.17</v>
      </c>
      <c r="E75" s="167">
        <f t="shared" si="7"/>
        <v>247230.6</v>
      </c>
      <c r="F75" s="159">
        <v>45260.573935185188</v>
      </c>
      <c r="G75" s="58">
        <v>100</v>
      </c>
      <c r="H75" s="62">
        <v>1.1220000000000001</v>
      </c>
      <c r="I75" s="15"/>
      <c r="J75" s="65">
        <f t="shared" si="13"/>
        <v>1.9246180555564933</v>
      </c>
      <c r="K75" s="58">
        <f t="shared" si="9"/>
        <v>412201.95</v>
      </c>
      <c r="L75" s="58">
        <f t="shared" si="10"/>
        <v>4623.2122200000003</v>
      </c>
      <c r="M75" s="58">
        <f t="shared" si="11"/>
        <v>412051</v>
      </c>
      <c r="N75" s="62">
        <f t="shared" si="12"/>
        <v>642.02955539445384</v>
      </c>
      <c r="O75" s="17">
        <f t="shared" si="8"/>
        <v>5.1412037042609882E-2</v>
      </c>
    </row>
    <row r="76" spans="1:15" x14ac:dyDescent="0.25">
      <c r="A76" s="2">
        <v>13</v>
      </c>
      <c r="B76" s="59">
        <v>87.57</v>
      </c>
      <c r="C76" s="156">
        <v>45260.576249999998</v>
      </c>
      <c r="D76" s="65">
        <v>246909.4</v>
      </c>
      <c r="E76" s="167">
        <f t="shared" si="7"/>
        <v>246821.83</v>
      </c>
      <c r="F76" s="159">
        <v>45260.578622685185</v>
      </c>
      <c r="G76" s="58">
        <v>100</v>
      </c>
      <c r="H76" s="62">
        <v>1.121</v>
      </c>
      <c r="I76" s="15"/>
      <c r="J76" s="65">
        <f t="shared" si="13"/>
        <v>1.929305555553583</v>
      </c>
      <c r="K76" s="58">
        <f t="shared" si="9"/>
        <v>411515.66666666669</v>
      </c>
      <c r="L76" s="58">
        <f t="shared" si="10"/>
        <v>4611.454523833333</v>
      </c>
      <c r="M76" s="58">
        <f t="shared" si="11"/>
        <v>411369.71666666667</v>
      </c>
      <c r="N76" s="62">
        <f t="shared" si="12"/>
        <v>641.49486877656841</v>
      </c>
      <c r="O76" s="17">
        <f t="shared" si="8"/>
        <v>5.6099537039699499E-2</v>
      </c>
    </row>
    <row r="77" spans="1:15" x14ac:dyDescent="0.25">
      <c r="A77" s="2">
        <v>14</v>
      </c>
      <c r="B77" s="59">
        <v>79.17</v>
      </c>
      <c r="C77" s="156">
        <v>45260.580925925926</v>
      </c>
      <c r="D77" s="65">
        <v>246325.87</v>
      </c>
      <c r="E77" s="167">
        <f t="shared" si="7"/>
        <v>246246.69999999998</v>
      </c>
      <c r="F77" s="159">
        <v>45260.583287037036</v>
      </c>
      <c r="G77" s="58">
        <v>100</v>
      </c>
      <c r="H77" s="62">
        <v>1.121</v>
      </c>
      <c r="I77" s="15"/>
      <c r="J77" s="65">
        <f t="shared" si="13"/>
        <v>1.9339699074043892</v>
      </c>
      <c r="K77" s="58">
        <f t="shared" si="9"/>
        <v>410543.11666666664</v>
      </c>
      <c r="L77" s="58">
        <f t="shared" si="10"/>
        <v>4600.7091783333326</v>
      </c>
      <c r="M77" s="58">
        <f t="shared" si="11"/>
        <v>410411.16666666669</v>
      </c>
      <c r="N77" s="62">
        <f t="shared" si="12"/>
        <v>640.73638625152751</v>
      </c>
      <c r="O77" s="17">
        <f t="shared" si="8"/>
        <v>6.0763888890505768E-2</v>
      </c>
    </row>
    <row r="78" spans="1:15" x14ac:dyDescent="0.25">
      <c r="A78" s="2">
        <v>15</v>
      </c>
      <c r="B78" s="59">
        <v>85.17</v>
      </c>
      <c r="C78" s="156">
        <v>45260.585601851853</v>
      </c>
      <c r="D78" s="65">
        <v>247098.54</v>
      </c>
      <c r="E78" s="167">
        <f t="shared" si="7"/>
        <v>247013.37</v>
      </c>
      <c r="F78" s="159">
        <v>45260.585601851853</v>
      </c>
      <c r="G78" s="58">
        <v>100</v>
      </c>
      <c r="H78" s="62">
        <v>1.121</v>
      </c>
      <c r="I78" s="15"/>
      <c r="J78" s="65">
        <f t="shared" si="13"/>
        <v>1.9362847222218988</v>
      </c>
      <c r="K78" s="58">
        <f t="shared" si="9"/>
        <v>411830.9</v>
      </c>
      <c r="L78" s="58">
        <f t="shared" si="10"/>
        <v>4615.0331295000005</v>
      </c>
      <c r="M78" s="58">
        <f t="shared" si="11"/>
        <v>411688.95</v>
      </c>
      <c r="N78" s="62">
        <f t="shared" si="12"/>
        <v>641.7405238879652</v>
      </c>
      <c r="O78" s="17">
        <f t="shared" si="8"/>
        <v>6.3078703708015382E-2</v>
      </c>
    </row>
    <row r="79" spans="1:15" x14ac:dyDescent="0.25">
      <c r="A79" s="2">
        <v>16</v>
      </c>
      <c r="B79" s="59">
        <v>80.97</v>
      </c>
      <c r="C79" s="156">
        <v>45260.590277777781</v>
      </c>
      <c r="D79" s="65">
        <v>246725.09</v>
      </c>
      <c r="E79" s="167">
        <f t="shared" si="7"/>
        <v>246644.12</v>
      </c>
      <c r="F79" s="159">
        <v>45260.592638888891</v>
      </c>
      <c r="G79" s="58">
        <v>100</v>
      </c>
      <c r="H79" s="62">
        <v>1.1220000000000001</v>
      </c>
      <c r="I79" s="15"/>
      <c r="J79" s="65">
        <f t="shared" si="13"/>
        <v>1.9433217592595611</v>
      </c>
      <c r="K79" s="58">
        <f t="shared" si="9"/>
        <v>411208.48333333334</v>
      </c>
      <c r="L79" s="58">
        <f t="shared" si="10"/>
        <v>4612.2450440000002</v>
      </c>
      <c r="M79" s="58">
        <f t="shared" si="11"/>
        <v>411073.53333333333</v>
      </c>
      <c r="N79" s="62">
        <f t="shared" si="12"/>
        <v>641.25539633856749</v>
      </c>
      <c r="O79" s="17">
        <f t="shared" si="8"/>
        <v>7.0115740745677613E-2</v>
      </c>
    </row>
    <row r="80" spans="1:15" x14ac:dyDescent="0.25">
      <c r="A80" s="2">
        <v>17</v>
      </c>
      <c r="B80" s="59">
        <v>94.17</v>
      </c>
      <c r="C80" s="156">
        <v>45260.594953703701</v>
      </c>
      <c r="D80" s="65">
        <v>246382.23</v>
      </c>
      <c r="E80" s="167">
        <f t="shared" si="7"/>
        <v>246288.06</v>
      </c>
      <c r="F80" s="159">
        <v>45260.597314814811</v>
      </c>
      <c r="G80" s="58">
        <v>100</v>
      </c>
      <c r="H80" s="62">
        <v>1.121</v>
      </c>
      <c r="I80" s="15"/>
      <c r="J80" s="65">
        <f t="shared" si="13"/>
        <v>1.947997685179871</v>
      </c>
      <c r="K80" s="58">
        <f t="shared" si="9"/>
        <v>410637.05</v>
      </c>
      <c r="L80" s="58">
        <f t="shared" si="10"/>
        <v>4601.4819209999996</v>
      </c>
      <c r="M80" s="58">
        <f t="shared" si="11"/>
        <v>410480.1</v>
      </c>
      <c r="N80" s="62">
        <f t="shared" si="12"/>
        <v>640.80968313532844</v>
      </c>
      <c r="O80" s="17">
        <f t="shared" si="8"/>
        <v>7.4791666665987577E-2</v>
      </c>
    </row>
    <row r="81" spans="1:21" x14ac:dyDescent="0.25">
      <c r="A81" s="2">
        <v>18</v>
      </c>
      <c r="B81" s="59">
        <v>97.76</v>
      </c>
      <c r="C81" s="156">
        <v>45260.599629629629</v>
      </c>
      <c r="D81" s="65">
        <v>245867.71</v>
      </c>
      <c r="E81" s="167">
        <f t="shared" si="7"/>
        <v>245769.94999999998</v>
      </c>
      <c r="F81" s="159">
        <v>45260.599629629629</v>
      </c>
      <c r="G81" s="58">
        <v>100</v>
      </c>
      <c r="H81" s="62">
        <v>1.1220000000000001</v>
      </c>
      <c r="I81" s="15"/>
      <c r="J81" s="65">
        <f t="shared" si="13"/>
        <v>1.9503124999973807</v>
      </c>
      <c r="K81" s="58">
        <f t="shared" si="9"/>
        <v>409779.51666666666</v>
      </c>
      <c r="L81" s="58">
        <f t="shared" si="10"/>
        <v>4595.8980650000003</v>
      </c>
      <c r="M81" s="58">
        <f t="shared" si="11"/>
        <v>409616.58333333331</v>
      </c>
      <c r="N81" s="62">
        <f t="shared" si="12"/>
        <v>640.14023203253419</v>
      </c>
      <c r="O81" s="17">
        <f t="shared" si="8"/>
        <v>7.7106481483497191E-2</v>
      </c>
    </row>
    <row r="82" spans="1:21" x14ac:dyDescent="0.25">
      <c r="A82" s="2">
        <v>19</v>
      </c>
      <c r="B82" s="59">
        <v>82.17</v>
      </c>
      <c r="C82" s="156">
        <v>45260.60429398148</v>
      </c>
      <c r="D82" s="65">
        <v>245537.42</v>
      </c>
      <c r="E82" s="167">
        <f t="shared" si="7"/>
        <v>245455.25</v>
      </c>
      <c r="F82" s="159">
        <v>45260.606666666667</v>
      </c>
      <c r="G82" s="58">
        <v>100</v>
      </c>
      <c r="H82" s="62">
        <v>1.121</v>
      </c>
      <c r="I82" s="15"/>
      <c r="J82" s="65">
        <f t="shared" si="13"/>
        <v>1.9573495370350429</v>
      </c>
      <c r="K82" s="58">
        <f t="shared" si="9"/>
        <v>409229.03333333333</v>
      </c>
      <c r="L82" s="58">
        <f t="shared" si="10"/>
        <v>4585.9222541666668</v>
      </c>
      <c r="M82" s="58">
        <f t="shared" si="11"/>
        <v>409092.08333333331</v>
      </c>
      <c r="N82" s="62">
        <f t="shared" si="12"/>
        <v>639.71011664138416</v>
      </c>
      <c r="O82" s="17">
        <f t="shared" si="8"/>
        <v>8.4143518521159422E-2</v>
      </c>
    </row>
    <row r="83" spans="1:21" x14ac:dyDescent="0.25">
      <c r="A83" s="2">
        <v>20</v>
      </c>
      <c r="B83" s="59">
        <v>91.16</v>
      </c>
      <c r="C83" s="156">
        <v>45260.608969907407</v>
      </c>
      <c r="D83" s="65">
        <v>246387.78</v>
      </c>
      <c r="E83" s="167">
        <f t="shared" si="7"/>
        <v>246296.62</v>
      </c>
      <c r="F83" s="159">
        <v>45260.611342592594</v>
      </c>
      <c r="G83" s="58">
        <v>100</v>
      </c>
      <c r="H83" s="62">
        <v>1.121</v>
      </c>
      <c r="I83" s="15"/>
      <c r="J83" s="65">
        <f t="shared" si="13"/>
        <v>1.9620254629626288</v>
      </c>
      <c r="K83" s="58">
        <f t="shared" si="9"/>
        <v>410646.3</v>
      </c>
      <c r="L83" s="58">
        <f t="shared" si="10"/>
        <v>4601.6418503333325</v>
      </c>
      <c r="M83" s="58">
        <f t="shared" si="11"/>
        <v>410494.36666666664</v>
      </c>
      <c r="N83" s="62">
        <f t="shared" si="12"/>
        <v>640.81690052619558</v>
      </c>
      <c r="O83" s="17">
        <f t="shared" si="8"/>
        <v>8.8819444448745344E-2</v>
      </c>
    </row>
    <row r="84" spans="1:21" x14ac:dyDescent="0.25">
      <c r="A84" s="2">
        <v>21</v>
      </c>
      <c r="B84" s="59">
        <v>73.77</v>
      </c>
      <c r="C84" s="156">
        <v>45260.613634259258</v>
      </c>
      <c r="D84" s="65">
        <v>245925.76000000001</v>
      </c>
      <c r="E84" s="167">
        <f t="shared" si="7"/>
        <v>245851.99000000002</v>
      </c>
      <c r="F84" s="159">
        <v>45260.616006944445</v>
      </c>
      <c r="G84" s="58">
        <v>100</v>
      </c>
      <c r="H84" s="62">
        <v>1.1220000000000001</v>
      </c>
      <c r="I84" s="15"/>
      <c r="J84" s="65">
        <f t="shared" si="13"/>
        <v>1.9666898148134351</v>
      </c>
      <c r="K84" s="58">
        <f t="shared" si="9"/>
        <v>409876.26666666666</v>
      </c>
      <c r="L84" s="58">
        <f t="shared" si="10"/>
        <v>4597.432213000001</v>
      </c>
      <c r="M84" s="58">
        <f t="shared" si="11"/>
        <v>409753.31666666671</v>
      </c>
      <c r="N84" s="62">
        <f t="shared" si="12"/>
        <v>640.21579695182993</v>
      </c>
      <c r="O84" s="17">
        <f t="shared" si="8"/>
        <v>9.3483796299551614E-2</v>
      </c>
    </row>
    <row r="85" spans="1:21" x14ac:dyDescent="0.25">
      <c r="A85" s="2">
        <v>22</v>
      </c>
      <c r="B85" s="59">
        <v>95.36</v>
      </c>
      <c r="C85" s="156">
        <v>45260.618310185186</v>
      </c>
      <c r="D85" s="65">
        <v>245824.31</v>
      </c>
      <c r="E85" s="167">
        <f t="shared" si="7"/>
        <v>245728.95</v>
      </c>
      <c r="F85" s="159">
        <v>45260.620682870373</v>
      </c>
      <c r="G85" s="58">
        <v>100</v>
      </c>
      <c r="H85" s="62">
        <v>1.121</v>
      </c>
      <c r="I85" s="15"/>
      <c r="J85" s="65">
        <f t="shared" si="13"/>
        <v>1.971365740741021</v>
      </c>
      <c r="K85" s="58">
        <f t="shared" si="9"/>
        <v>409707.18333333335</v>
      </c>
      <c r="L85" s="58">
        <f t="shared" si="10"/>
        <v>4591.0358825000003</v>
      </c>
      <c r="M85" s="58">
        <f t="shared" si="11"/>
        <v>409548.25</v>
      </c>
      <c r="N85" s="62">
        <f t="shared" si="12"/>
        <v>640.08373150185071</v>
      </c>
      <c r="O85" s="17">
        <f t="shared" si="8"/>
        <v>9.8159722227137536E-2</v>
      </c>
    </row>
    <row r="86" spans="1:21" x14ac:dyDescent="0.25">
      <c r="A86" s="2">
        <v>23</v>
      </c>
      <c r="B86" s="59">
        <v>87.57</v>
      </c>
      <c r="C86" s="156">
        <v>45260.622986111113</v>
      </c>
      <c r="D86" s="65">
        <v>245729.75</v>
      </c>
      <c r="E86" s="167">
        <f t="shared" si="7"/>
        <v>245642.18</v>
      </c>
      <c r="F86" s="159">
        <v>45260.625347222223</v>
      </c>
      <c r="G86" s="58">
        <v>100</v>
      </c>
      <c r="H86" s="62">
        <v>1.1220000000000001</v>
      </c>
      <c r="I86" s="15"/>
      <c r="J86" s="65">
        <f t="shared" si="13"/>
        <v>1.9760300925918273</v>
      </c>
      <c r="K86" s="58">
        <f t="shared" si="9"/>
        <v>409549.58333333331</v>
      </c>
      <c r="L86" s="58">
        <f t="shared" si="10"/>
        <v>4593.5087659999999</v>
      </c>
      <c r="M86" s="58">
        <f t="shared" si="11"/>
        <v>409403.63333333336</v>
      </c>
      <c r="N86" s="62">
        <f t="shared" si="12"/>
        <v>639.96061076704825</v>
      </c>
      <c r="O86" s="17">
        <f t="shared" si="8"/>
        <v>0.10282407407794381</v>
      </c>
    </row>
    <row r="87" spans="1:21" x14ac:dyDescent="0.25">
      <c r="A87" s="2">
        <v>24</v>
      </c>
      <c r="B87" s="59">
        <v>82.77</v>
      </c>
      <c r="C87" s="156">
        <v>45260.627662037034</v>
      </c>
      <c r="D87" s="65">
        <v>245957.71</v>
      </c>
      <c r="E87" s="167">
        <f t="shared" si="7"/>
        <v>245874.94</v>
      </c>
      <c r="F87" s="159">
        <v>45260.63003472222</v>
      </c>
      <c r="G87" s="58">
        <v>100</v>
      </c>
      <c r="H87" s="62">
        <v>1.1200000000000001</v>
      </c>
      <c r="I87" s="15"/>
      <c r="J87" s="65">
        <f t="shared" si="13"/>
        <v>1.9807175925889169</v>
      </c>
      <c r="K87" s="58">
        <f t="shared" si="9"/>
        <v>409929.51666666666</v>
      </c>
      <c r="L87" s="58">
        <f t="shared" si="10"/>
        <v>4589.6655466666671</v>
      </c>
      <c r="M87" s="58">
        <f t="shared" si="11"/>
        <v>409791.56666666665</v>
      </c>
      <c r="N87" s="62">
        <f t="shared" si="12"/>
        <v>640.2573831410823</v>
      </c>
      <c r="O87" s="17">
        <f t="shared" si="8"/>
        <v>0.10751157407503342</v>
      </c>
    </row>
    <row r="88" spans="1:21" x14ac:dyDescent="0.25">
      <c r="A88" s="2">
        <v>25</v>
      </c>
      <c r="B88" s="59">
        <v>102.56</v>
      </c>
      <c r="C88" s="156">
        <v>45260.632337962961</v>
      </c>
      <c r="D88" s="65">
        <v>244975.39</v>
      </c>
      <c r="E88" s="167">
        <f t="shared" si="7"/>
        <v>244872.83000000002</v>
      </c>
      <c r="F88" s="159">
        <v>45260.634710648148</v>
      </c>
      <c r="G88" s="58">
        <v>100</v>
      </c>
      <c r="H88" s="62">
        <v>1.1200000000000001</v>
      </c>
      <c r="I88" s="15"/>
      <c r="J88" s="65">
        <f t="shared" si="13"/>
        <v>1.9853935185165028</v>
      </c>
      <c r="K88" s="58">
        <f t="shared" si="9"/>
        <v>408292.31666666665</v>
      </c>
      <c r="L88" s="58">
        <f t="shared" si="10"/>
        <v>4570.9594933333337</v>
      </c>
      <c r="M88" s="58">
        <f t="shared" si="11"/>
        <v>408121.38333333336</v>
      </c>
      <c r="N88" s="62">
        <f t="shared" si="12"/>
        <v>638.97755568303546</v>
      </c>
      <c r="O88" s="17">
        <f t="shared" si="8"/>
        <v>0.11218750000261934</v>
      </c>
      <c r="R88" s="23"/>
    </row>
    <row r="89" spans="1:21" x14ac:dyDescent="0.25">
      <c r="A89" s="2">
        <v>26</v>
      </c>
      <c r="B89" s="59">
        <v>90.57</v>
      </c>
      <c r="C89" s="156">
        <v>45260.637013888889</v>
      </c>
      <c r="D89" s="65">
        <v>246052.93</v>
      </c>
      <c r="E89" s="167">
        <f t="shared" si="7"/>
        <v>245962.36</v>
      </c>
      <c r="F89" s="159">
        <v>45260.639386574076</v>
      </c>
      <c r="G89" s="58">
        <v>100</v>
      </c>
      <c r="H89" s="62">
        <v>1.1220000000000001</v>
      </c>
      <c r="I89" s="15"/>
      <c r="J89" s="65">
        <f t="shared" si="13"/>
        <v>1.9900694444440887</v>
      </c>
      <c r="K89" s="58">
        <f t="shared" si="9"/>
        <v>410088.21666666667</v>
      </c>
      <c r="L89" s="58">
        <f t="shared" si="10"/>
        <v>4599.4961320000002</v>
      </c>
      <c r="M89" s="58">
        <f t="shared" si="11"/>
        <v>409937.26666666666</v>
      </c>
      <c r="N89" s="62">
        <f t="shared" si="12"/>
        <v>640.38130568175291</v>
      </c>
      <c r="O89" s="17">
        <f t="shared" si="8"/>
        <v>0.11686342593020527</v>
      </c>
    </row>
    <row r="90" spans="1:21" x14ac:dyDescent="0.25">
      <c r="A90" s="2">
        <v>27</v>
      </c>
      <c r="B90" s="59">
        <v>104.96</v>
      </c>
      <c r="C90" s="156">
        <v>45260.641689814816</v>
      </c>
      <c r="D90" s="65">
        <v>245213.04</v>
      </c>
      <c r="E90" s="167">
        <f t="shared" si="7"/>
        <v>245108.08000000002</v>
      </c>
      <c r="F90" s="159">
        <v>45260.644062500003</v>
      </c>
      <c r="G90" s="58">
        <v>100</v>
      </c>
      <c r="H90" s="62">
        <v>1.121</v>
      </c>
      <c r="I90" s="15"/>
      <c r="J90" s="65">
        <f t="shared" si="13"/>
        <v>1.9947453703716747</v>
      </c>
      <c r="K90" s="58">
        <f t="shared" si="9"/>
        <v>408688.4</v>
      </c>
      <c r="L90" s="58">
        <f t="shared" si="10"/>
        <v>4579.4359613333336</v>
      </c>
      <c r="M90" s="58">
        <f t="shared" si="11"/>
        <v>408513.46666666667</v>
      </c>
      <c r="N90" s="62">
        <f t="shared" si="12"/>
        <v>639.28741579981067</v>
      </c>
      <c r="O90" s="17">
        <f t="shared" si="8"/>
        <v>0.12153935185779119</v>
      </c>
    </row>
    <row r="91" spans="1:21" x14ac:dyDescent="0.25">
      <c r="A91" s="2">
        <v>28</v>
      </c>
      <c r="B91" s="59">
        <v>86.97</v>
      </c>
      <c r="C91" s="156">
        <v>45260.646365740744</v>
      </c>
      <c r="D91" s="65">
        <v>245015.93</v>
      </c>
      <c r="E91" s="167">
        <f t="shared" si="7"/>
        <v>244928.96</v>
      </c>
      <c r="F91" s="159">
        <v>45260.648726851854</v>
      </c>
      <c r="G91" s="58">
        <v>100</v>
      </c>
      <c r="H91" s="62">
        <v>1.121</v>
      </c>
      <c r="I91" s="15"/>
      <c r="J91" s="65">
        <f t="shared" si="13"/>
        <v>1.9994097222224809</v>
      </c>
      <c r="K91" s="58">
        <f t="shared" si="9"/>
        <v>408359.88333333336</v>
      </c>
      <c r="L91" s="58">
        <f t="shared" si="10"/>
        <v>4576.0894026666665</v>
      </c>
      <c r="M91" s="58">
        <f t="shared" si="11"/>
        <v>408214.93333333335</v>
      </c>
      <c r="N91" s="62">
        <f t="shared" si="12"/>
        <v>639.03042441916125</v>
      </c>
      <c r="O91" s="17">
        <f t="shared" si="8"/>
        <v>0.12620370370859746</v>
      </c>
    </row>
    <row r="92" spans="1:21" x14ac:dyDescent="0.25">
      <c r="A92" s="2">
        <v>29</v>
      </c>
      <c r="B92" s="59">
        <v>87.57</v>
      </c>
      <c r="C92" s="156">
        <v>45260.651030092595</v>
      </c>
      <c r="D92" s="65">
        <v>244784.9</v>
      </c>
      <c r="E92" s="167">
        <f t="shared" si="7"/>
        <v>244697.33</v>
      </c>
      <c r="F92" s="159">
        <v>45260.653402777774</v>
      </c>
      <c r="G92" s="58">
        <v>100</v>
      </c>
      <c r="H92" s="62">
        <v>1.121</v>
      </c>
      <c r="I92" s="15"/>
      <c r="J92" s="65">
        <f t="shared" si="13"/>
        <v>2.0040856481427909</v>
      </c>
      <c r="K92" s="58">
        <f t="shared" si="9"/>
        <v>407974.83333333331</v>
      </c>
      <c r="L92" s="58">
        <f t="shared" si="10"/>
        <v>4571.7617821666663</v>
      </c>
      <c r="M92" s="58">
        <f t="shared" si="11"/>
        <v>407828.88333333336</v>
      </c>
      <c r="N92" s="62">
        <f t="shared" si="12"/>
        <v>638.72907663056435</v>
      </c>
      <c r="O92" s="17">
        <f t="shared" si="8"/>
        <v>0.13087962962890742</v>
      </c>
    </row>
    <row r="93" spans="1:21" x14ac:dyDescent="0.25">
      <c r="A93" s="2">
        <v>30</v>
      </c>
      <c r="B93" s="59">
        <v>85.17</v>
      </c>
      <c r="C93" s="156">
        <v>45260.651030092595</v>
      </c>
      <c r="D93" s="65">
        <v>244604.82</v>
      </c>
      <c r="E93" s="167">
        <f t="shared" si="7"/>
        <v>244519.65</v>
      </c>
      <c r="F93" s="159">
        <v>45260.658078703702</v>
      </c>
      <c r="G93" s="58">
        <v>100</v>
      </c>
      <c r="H93" s="62">
        <v>1.1200000000000001</v>
      </c>
      <c r="I93" s="15"/>
      <c r="J93" s="65">
        <f t="shared" si="13"/>
        <v>2.0087615740703768</v>
      </c>
      <c r="K93" s="58">
        <f t="shared" si="9"/>
        <v>407674.7</v>
      </c>
      <c r="L93" s="58">
        <f t="shared" si="10"/>
        <v>4564.3668000000007</v>
      </c>
      <c r="M93" s="58">
        <f t="shared" si="11"/>
        <v>407532.75</v>
      </c>
      <c r="N93" s="62">
        <f t="shared" si="12"/>
        <v>638.4940876781867</v>
      </c>
      <c r="O93" s="17">
        <f t="shared" si="8"/>
        <v>0.13555555555649335</v>
      </c>
      <c r="T93" s="27"/>
      <c r="U93" s="28"/>
    </row>
    <row r="94" spans="1:21" x14ac:dyDescent="0.25">
      <c r="A94" s="2">
        <v>1</v>
      </c>
      <c r="B94" s="59">
        <v>97.77</v>
      </c>
      <c r="C94" s="156">
        <v>45261.532129629632</v>
      </c>
      <c r="D94" s="65">
        <v>223744.1</v>
      </c>
      <c r="E94" s="58">
        <f t="shared" si="7"/>
        <v>223646.33000000002</v>
      </c>
      <c r="F94" s="159">
        <v>45261.534490740742</v>
      </c>
      <c r="G94" s="58">
        <v>100</v>
      </c>
      <c r="H94" s="62">
        <v>1.1100000000000001</v>
      </c>
      <c r="I94" s="13"/>
      <c r="J94" s="146">
        <f t="shared" si="13"/>
        <v>2.8851736111100763</v>
      </c>
      <c r="K94" s="77">
        <f t="shared" si="9"/>
        <v>372906.83333333331</v>
      </c>
      <c r="L94" s="77">
        <f t="shared" si="10"/>
        <v>4137.4571050000004</v>
      </c>
      <c r="M94" s="77">
        <f t="shared" si="11"/>
        <v>372743.88333333336</v>
      </c>
      <c r="N94" s="61">
        <f t="shared" si="12"/>
        <v>610.66098068677468</v>
      </c>
      <c r="O94" s="17">
        <f t="shared" si="8"/>
        <v>1.0119675925961928</v>
      </c>
    </row>
    <row r="95" spans="1:21" x14ac:dyDescent="0.25">
      <c r="A95" s="2">
        <v>2</v>
      </c>
      <c r="B95" s="59">
        <v>85.17</v>
      </c>
      <c r="C95" s="156">
        <v>45261.536805555559</v>
      </c>
      <c r="D95" s="65">
        <v>223689.4</v>
      </c>
      <c r="E95" s="58">
        <f t="shared" si="7"/>
        <v>223604.22999999998</v>
      </c>
      <c r="F95" s="159">
        <v>45261.539166666669</v>
      </c>
      <c r="G95" s="58">
        <v>100</v>
      </c>
      <c r="H95" s="62">
        <v>1.1100000000000001</v>
      </c>
      <c r="I95" s="15"/>
      <c r="J95" s="65">
        <f t="shared" si="13"/>
        <v>2.8898495370376622</v>
      </c>
      <c r="K95" s="58">
        <f t="shared" si="9"/>
        <v>372815.66666666669</v>
      </c>
      <c r="L95" s="58">
        <f t="shared" si="10"/>
        <v>4136.6782549999998</v>
      </c>
      <c r="M95" s="58">
        <f t="shared" si="11"/>
        <v>372673.71666666667</v>
      </c>
      <c r="N95" s="62">
        <f t="shared" si="12"/>
        <v>610.5863302323977</v>
      </c>
      <c r="O95" s="17">
        <f t="shared" si="8"/>
        <v>1.0166435185237788</v>
      </c>
      <c r="R95" s="21"/>
    </row>
    <row r="96" spans="1:21" x14ac:dyDescent="0.25">
      <c r="A96" s="2">
        <v>3</v>
      </c>
      <c r="B96" s="59">
        <v>83.37</v>
      </c>
      <c r="C96" s="156">
        <v>45261.54146990741</v>
      </c>
      <c r="D96" s="65">
        <v>223262.59</v>
      </c>
      <c r="E96" s="58">
        <f t="shared" si="7"/>
        <v>223179.22</v>
      </c>
      <c r="F96" s="159">
        <v>45261.543842592589</v>
      </c>
      <c r="G96" s="58">
        <v>100</v>
      </c>
      <c r="H96" s="62">
        <v>1.1100000000000001</v>
      </c>
      <c r="I96" s="15"/>
      <c r="J96" s="65">
        <f t="shared" si="13"/>
        <v>2.8945254629579722</v>
      </c>
      <c r="K96" s="58">
        <f t="shared" si="9"/>
        <v>372104.31666666665</v>
      </c>
      <c r="L96" s="58">
        <f t="shared" si="10"/>
        <v>4128.8155700000007</v>
      </c>
      <c r="M96" s="58">
        <f t="shared" si="11"/>
        <v>371965.36666666664</v>
      </c>
      <c r="N96" s="62">
        <f t="shared" si="12"/>
        <v>610.00353824110448</v>
      </c>
      <c r="O96" s="17">
        <f t="shared" si="8"/>
        <v>1.0213194444440887</v>
      </c>
      <c r="R96" s="21"/>
    </row>
    <row r="97" spans="1:20" x14ac:dyDescent="0.25">
      <c r="A97" s="2">
        <v>4</v>
      </c>
      <c r="B97" s="59">
        <v>91.17</v>
      </c>
      <c r="C97" s="156">
        <v>45261.54614583333</v>
      </c>
      <c r="D97" s="65">
        <v>223062.65</v>
      </c>
      <c r="E97" s="58">
        <f t="shared" si="7"/>
        <v>222971.47999999998</v>
      </c>
      <c r="F97" s="159">
        <v>45261.548518518517</v>
      </c>
      <c r="G97" s="58">
        <v>100</v>
      </c>
      <c r="H97" s="62">
        <v>1.109</v>
      </c>
      <c r="I97" s="15"/>
      <c r="J97" s="65">
        <f t="shared" si="13"/>
        <v>2.8992013888855581</v>
      </c>
      <c r="K97" s="58">
        <f t="shared" si="9"/>
        <v>371771.08333333331</v>
      </c>
      <c r="L97" s="58">
        <f t="shared" si="10"/>
        <v>4121.2561886666663</v>
      </c>
      <c r="M97" s="58">
        <f t="shared" si="11"/>
        <v>371619.13333333336</v>
      </c>
      <c r="N97" s="62">
        <f t="shared" si="12"/>
        <v>609.7303365696456</v>
      </c>
      <c r="O97" s="17">
        <f t="shared" si="8"/>
        <v>1.0259953703716747</v>
      </c>
      <c r="Q97" s="23" t="s">
        <v>30</v>
      </c>
      <c r="R97">
        <v>0.10451755</v>
      </c>
      <c r="T97" s="3"/>
    </row>
    <row r="98" spans="1:20" x14ac:dyDescent="0.25">
      <c r="A98" s="2">
        <v>5</v>
      </c>
      <c r="B98" s="59">
        <v>95.36</v>
      </c>
      <c r="C98" s="156">
        <v>45261.550833333335</v>
      </c>
      <c r="D98" s="65">
        <v>222400.7</v>
      </c>
      <c r="E98" s="58">
        <f t="shared" si="7"/>
        <v>222305.34000000003</v>
      </c>
      <c r="F98" s="159">
        <v>45261.553194444445</v>
      </c>
      <c r="G98" s="58">
        <v>100</v>
      </c>
      <c r="H98" s="62">
        <v>1.1100000000000001</v>
      </c>
      <c r="I98" s="15"/>
      <c r="J98" s="65">
        <f t="shared" si="13"/>
        <v>2.903877314813144</v>
      </c>
      <c r="K98" s="58">
        <f t="shared" si="9"/>
        <v>370667.83333333331</v>
      </c>
      <c r="L98" s="58">
        <f t="shared" si="10"/>
        <v>4112.6487900000011</v>
      </c>
      <c r="M98" s="58">
        <f t="shared" si="11"/>
        <v>370508.90000000008</v>
      </c>
      <c r="N98" s="62">
        <f t="shared" si="12"/>
        <v>608.82496116152583</v>
      </c>
      <c r="O98" s="17">
        <f t="shared" si="8"/>
        <v>1.0306712962992606</v>
      </c>
      <c r="R98" s="21"/>
    </row>
    <row r="99" spans="1:20" x14ac:dyDescent="0.25">
      <c r="A99" s="2">
        <v>6</v>
      </c>
      <c r="B99" s="59">
        <v>82.17</v>
      </c>
      <c r="C99" s="156">
        <v>45261.555497685185</v>
      </c>
      <c r="D99" s="65">
        <v>223299.79</v>
      </c>
      <c r="E99" s="58">
        <f t="shared" si="7"/>
        <v>223217.62</v>
      </c>
      <c r="F99" s="159">
        <v>45261.557858796295</v>
      </c>
      <c r="G99" s="58">
        <v>100</v>
      </c>
      <c r="H99" s="62">
        <v>1.1100000000000001</v>
      </c>
      <c r="I99" s="15"/>
      <c r="J99" s="65">
        <f t="shared" si="13"/>
        <v>2.9085416666639503</v>
      </c>
      <c r="K99" s="58">
        <f t="shared" si="9"/>
        <v>372166.31666666665</v>
      </c>
      <c r="L99" s="58">
        <f t="shared" si="10"/>
        <v>4129.5259700000006</v>
      </c>
      <c r="M99" s="58">
        <f t="shared" si="11"/>
        <v>372029.36666666664</v>
      </c>
      <c r="N99" s="62">
        <f t="shared" si="12"/>
        <v>610.05435550175912</v>
      </c>
      <c r="O99" s="17">
        <f t="shared" si="8"/>
        <v>1.0353356481500668</v>
      </c>
      <c r="R99" s="21"/>
    </row>
    <row r="100" spans="1:20" ht="15.75" thickBot="1" x14ac:dyDescent="0.3">
      <c r="A100" s="2">
        <v>7</v>
      </c>
      <c r="B100" s="59">
        <v>91.77</v>
      </c>
      <c r="C100" s="156">
        <v>45261.560173611113</v>
      </c>
      <c r="D100" s="65">
        <v>223450.29</v>
      </c>
      <c r="E100" s="58">
        <f t="shared" si="7"/>
        <v>223358.52000000002</v>
      </c>
      <c r="F100" s="159">
        <v>45261.5625462963</v>
      </c>
      <c r="G100" s="58">
        <v>100</v>
      </c>
      <c r="H100" s="62">
        <v>1.111</v>
      </c>
      <c r="I100" s="15"/>
      <c r="J100" s="65">
        <f t="shared" si="13"/>
        <v>2.9132291666683159</v>
      </c>
      <c r="K100" s="58">
        <f t="shared" si="9"/>
        <v>372417.15</v>
      </c>
      <c r="L100" s="58">
        <f t="shared" si="10"/>
        <v>4135.855262</v>
      </c>
      <c r="M100" s="58">
        <f t="shared" si="11"/>
        <v>372264.2</v>
      </c>
      <c r="N100" s="62">
        <f t="shared" si="12"/>
        <v>610.25990364761799</v>
      </c>
      <c r="O100" s="17">
        <f t="shared" si="8"/>
        <v>1.0400231481544324</v>
      </c>
      <c r="R100" s="21"/>
    </row>
    <row r="101" spans="1:20" ht="15.75" thickBot="1" x14ac:dyDescent="0.3">
      <c r="A101" s="2">
        <v>8</v>
      </c>
      <c r="B101" s="59">
        <v>75.569999999999993</v>
      </c>
      <c r="C101" s="156">
        <v>45261.564849537041</v>
      </c>
      <c r="D101" s="65">
        <v>222857.60000000001</v>
      </c>
      <c r="E101" s="58">
        <f t="shared" si="7"/>
        <v>222782.03</v>
      </c>
      <c r="F101" s="159">
        <v>45261.567210648151</v>
      </c>
      <c r="G101" s="58">
        <v>100</v>
      </c>
      <c r="H101" s="62">
        <v>1.1100000000000001</v>
      </c>
      <c r="I101" s="15"/>
      <c r="J101" s="65">
        <f t="shared" si="13"/>
        <v>2.9178935185191222</v>
      </c>
      <c r="K101" s="58">
        <f t="shared" si="9"/>
        <v>371429.33333333331</v>
      </c>
      <c r="L101" s="58">
        <f t="shared" si="10"/>
        <v>4121.4675550000002</v>
      </c>
      <c r="M101" s="58">
        <f t="shared" si="11"/>
        <v>371303.38333333336</v>
      </c>
      <c r="N101" s="62">
        <f t="shared" si="12"/>
        <v>609.45002529603141</v>
      </c>
      <c r="O101" s="17">
        <f t="shared" si="8"/>
        <v>1.0446875000052387</v>
      </c>
      <c r="Q101" s="29" t="s">
        <v>18</v>
      </c>
      <c r="R101" s="30">
        <f>LN(2)/R97</f>
        <v>6.6318735997920468</v>
      </c>
      <c r="S101" t="s">
        <v>33</v>
      </c>
    </row>
    <row r="102" spans="1:20" x14ac:dyDescent="0.25">
      <c r="A102" s="2">
        <v>9</v>
      </c>
      <c r="B102" s="59">
        <v>81.569999999999993</v>
      </c>
      <c r="C102" s="156">
        <v>45261.569513888891</v>
      </c>
      <c r="D102" s="65">
        <v>222874.81</v>
      </c>
      <c r="E102" s="58">
        <f t="shared" si="7"/>
        <v>222793.24</v>
      </c>
      <c r="F102" s="159">
        <v>45261.571886574071</v>
      </c>
      <c r="G102" s="58">
        <v>100</v>
      </c>
      <c r="H102" s="62">
        <v>1.1100000000000001</v>
      </c>
      <c r="I102" s="15"/>
      <c r="J102" s="65">
        <f t="shared" si="13"/>
        <v>2.9225694444394321</v>
      </c>
      <c r="K102" s="58">
        <f t="shared" si="9"/>
        <v>371458.01666666666</v>
      </c>
      <c r="L102" s="58">
        <f t="shared" si="10"/>
        <v>4121.6749399999999</v>
      </c>
      <c r="M102" s="58">
        <f t="shared" si="11"/>
        <v>371322.06666666665</v>
      </c>
      <c r="N102" s="62">
        <f t="shared" si="12"/>
        <v>609.47355698723027</v>
      </c>
      <c r="O102" s="17">
        <f t="shared" si="8"/>
        <v>1.0493634259255487</v>
      </c>
      <c r="R102" s="21"/>
    </row>
    <row r="103" spans="1:20" x14ac:dyDescent="0.25">
      <c r="A103" s="2">
        <v>10</v>
      </c>
      <c r="B103" s="59">
        <v>82.17</v>
      </c>
      <c r="C103" s="156">
        <v>45261.574178240742</v>
      </c>
      <c r="D103" s="65">
        <v>223457.1</v>
      </c>
      <c r="E103" s="166">
        <f t="shared" si="7"/>
        <v>223374.93</v>
      </c>
      <c r="F103" s="159">
        <v>45261.576550925929</v>
      </c>
      <c r="G103" s="58">
        <v>100</v>
      </c>
      <c r="H103" s="62">
        <v>1.1100000000000001</v>
      </c>
      <c r="I103" s="15"/>
      <c r="J103" s="65">
        <f t="shared" si="13"/>
        <v>2.9272337962975143</v>
      </c>
      <c r="K103" s="58">
        <f t="shared" si="9"/>
        <v>372428.5</v>
      </c>
      <c r="L103" s="58">
        <f t="shared" si="10"/>
        <v>4132.436205</v>
      </c>
      <c r="M103" s="58">
        <f t="shared" si="11"/>
        <v>372291.55</v>
      </c>
      <c r="N103" s="62">
        <f t="shared" si="12"/>
        <v>610.26920289328052</v>
      </c>
      <c r="O103" s="17">
        <f t="shared" si="8"/>
        <v>1.0540277777836309</v>
      </c>
      <c r="R103" s="21"/>
    </row>
    <row r="104" spans="1:20" x14ac:dyDescent="0.25">
      <c r="A104" s="2">
        <v>11</v>
      </c>
      <c r="B104" s="59">
        <v>84.57</v>
      </c>
      <c r="C104" s="156">
        <v>45261.57885416667</v>
      </c>
      <c r="D104" s="65">
        <v>222334.5</v>
      </c>
      <c r="E104" s="167">
        <f t="shared" si="7"/>
        <v>222249.93</v>
      </c>
      <c r="F104" s="159">
        <v>45261.58121527778</v>
      </c>
      <c r="G104" s="58">
        <v>100</v>
      </c>
      <c r="H104" s="62">
        <v>1.109</v>
      </c>
      <c r="I104" s="15"/>
      <c r="J104" s="65">
        <f t="shared" si="13"/>
        <v>2.9318981481483206</v>
      </c>
      <c r="K104" s="58">
        <f t="shared" si="9"/>
        <v>370557.5</v>
      </c>
      <c r="L104" s="58">
        <f t="shared" si="10"/>
        <v>4107.9195394999997</v>
      </c>
      <c r="M104" s="58">
        <f t="shared" si="11"/>
        <v>370416.55</v>
      </c>
      <c r="N104" s="62">
        <f t="shared" si="12"/>
        <v>608.73434271445535</v>
      </c>
      <c r="O104" s="17">
        <f t="shared" si="8"/>
        <v>1.0586921296344372</v>
      </c>
      <c r="R104" s="21"/>
    </row>
    <row r="105" spans="1:20" x14ac:dyDescent="0.25">
      <c r="A105" s="2">
        <v>12</v>
      </c>
      <c r="B105" s="59">
        <v>89.37</v>
      </c>
      <c r="C105" s="156">
        <v>45261.58353009259</v>
      </c>
      <c r="D105" s="65">
        <v>221787.03</v>
      </c>
      <c r="E105" s="167">
        <f t="shared" si="7"/>
        <v>221697.66</v>
      </c>
      <c r="F105" s="159">
        <v>45261.585902777777</v>
      </c>
      <c r="G105" s="58">
        <v>100</v>
      </c>
      <c r="H105" s="62">
        <v>1.109</v>
      </c>
      <c r="I105" s="15"/>
      <c r="J105" s="65">
        <f t="shared" si="13"/>
        <v>2.9365856481454102</v>
      </c>
      <c r="K105" s="58">
        <f t="shared" si="9"/>
        <v>369645.05</v>
      </c>
      <c r="L105" s="58">
        <f t="shared" si="10"/>
        <v>4097.7117490000001</v>
      </c>
      <c r="M105" s="58">
        <f t="shared" si="11"/>
        <v>369496.1</v>
      </c>
      <c r="N105" s="62">
        <f t="shared" si="12"/>
        <v>607.98441591869766</v>
      </c>
      <c r="O105" s="17">
        <f t="shared" si="8"/>
        <v>1.0633796296315268</v>
      </c>
      <c r="R105" s="21"/>
    </row>
    <row r="106" spans="1:20" x14ac:dyDescent="0.25">
      <c r="A106" s="2">
        <v>13</v>
      </c>
      <c r="B106" s="59">
        <v>82.17</v>
      </c>
      <c r="C106" s="156">
        <v>45261.588206018518</v>
      </c>
      <c r="D106" s="65">
        <v>222128.57</v>
      </c>
      <c r="E106" s="167">
        <f t="shared" si="7"/>
        <v>222046.4</v>
      </c>
      <c r="F106" s="159">
        <v>45261.590567129628</v>
      </c>
      <c r="G106" s="58">
        <v>100</v>
      </c>
      <c r="H106" s="62">
        <v>1.109</v>
      </c>
      <c r="I106" s="15"/>
      <c r="J106" s="65">
        <f t="shared" si="13"/>
        <v>2.9412499999962165</v>
      </c>
      <c r="K106" s="58">
        <f t="shared" si="9"/>
        <v>370214.28333333333</v>
      </c>
      <c r="L106" s="58">
        <f t="shared" si="10"/>
        <v>4104.1576266666661</v>
      </c>
      <c r="M106" s="58">
        <f t="shared" si="11"/>
        <v>370077.33333333331</v>
      </c>
      <c r="N106" s="62">
        <f t="shared" si="12"/>
        <v>608.45236734960065</v>
      </c>
      <c r="O106" s="17">
        <f t="shared" si="8"/>
        <v>1.068043981482333</v>
      </c>
      <c r="R106" s="21"/>
    </row>
    <row r="107" spans="1:20" x14ac:dyDescent="0.25">
      <c r="A107" s="2">
        <v>14</v>
      </c>
      <c r="B107" s="59">
        <v>97.17</v>
      </c>
      <c r="C107" s="156">
        <v>45261.592881944445</v>
      </c>
      <c r="D107" s="65">
        <v>222320.12</v>
      </c>
      <c r="E107" s="167">
        <f t="shared" si="7"/>
        <v>222222.94999999998</v>
      </c>
      <c r="F107" s="159">
        <v>45261.595254629632</v>
      </c>
      <c r="G107" s="58">
        <v>100</v>
      </c>
      <c r="H107" s="62">
        <v>1.109</v>
      </c>
      <c r="I107" s="15"/>
      <c r="J107" s="65">
        <f t="shared" si="13"/>
        <v>2.9459375000005821</v>
      </c>
      <c r="K107" s="58">
        <f t="shared" si="9"/>
        <v>370533.53333333333</v>
      </c>
      <c r="L107" s="58">
        <f t="shared" si="10"/>
        <v>4107.4208591666666</v>
      </c>
      <c r="M107" s="58">
        <f t="shared" si="11"/>
        <v>370371.58333333331</v>
      </c>
      <c r="N107" s="62">
        <f t="shared" si="12"/>
        <v>608.71465674265914</v>
      </c>
      <c r="O107" s="17">
        <f t="shared" si="8"/>
        <v>1.0727314814866986</v>
      </c>
      <c r="R107" s="21"/>
    </row>
    <row r="108" spans="1:20" x14ac:dyDescent="0.25">
      <c r="A108" s="2">
        <v>15</v>
      </c>
      <c r="B108" s="59">
        <v>90.57</v>
      </c>
      <c r="C108" s="156">
        <v>45261.597557870373</v>
      </c>
      <c r="D108" s="65">
        <v>222201.56</v>
      </c>
      <c r="E108" s="167">
        <f t="shared" si="7"/>
        <v>222110.99</v>
      </c>
      <c r="F108" s="159">
        <v>45261.597557870373</v>
      </c>
      <c r="G108" s="58">
        <v>100</v>
      </c>
      <c r="H108" s="62">
        <v>1.1100000000000001</v>
      </c>
      <c r="I108" s="15"/>
      <c r="J108" s="65">
        <f t="shared" si="13"/>
        <v>2.948240740741312</v>
      </c>
      <c r="K108" s="58">
        <f t="shared" si="9"/>
        <v>370335.93333333335</v>
      </c>
      <c r="L108" s="58">
        <f t="shared" si="10"/>
        <v>4109.0533150000001</v>
      </c>
      <c r="M108" s="58">
        <f t="shared" si="11"/>
        <v>370184.98333333334</v>
      </c>
      <c r="N108" s="62">
        <f t="shared" si="12"/>
        <v>608.55232587948706</v>
      </c>
      <c r="O108" s="17">
        <f t="shared" si="8"/>
        <v>1.0750347222274286</v>
      </c>
      <c r="R108" s="21"/>
    </row>
    <row r="109" spans="1:20" x14ac:dyDescent="0.25">
      <c r="A109" s="2">
        <v>16</v>
      </c>
      <c r="B109" s="59">
        <v>94.76</v>
      </c>
      <c r="C109" s="156">
        <v>45261.602233796293</v>
      </c>
      <c r="D109" s="65">
        <v>221489.62</v>
      </c>
      <c r="E109" s="167">
        <f t="shared" si="7"/>
        <v>221394.86</v>
      </c>
      <c r="F109" s="159">
        <v>45261.604594907411</v>
      </c>
      <c r="G109" s="58">
        <v>100</v>
      </c>
      <c r="H109" s="62">
        <v>1.109</v>
      </c>
      <c r="I109" s="15"/>
      <c r="J109" s="65">
        <f t="shared" si="13"/>
        <v>2.9552777777789743</v>
      </c>
      <c r="K109" s="58">
        <f t="shared" si="9"/>
        <v>369149.36666666664</v>
      </c>
      <c r="L109" s="58">
        <f t="shared" si="10"/>
        <v>4092.1149956666663</v>
      </c>
      <c r="M109" s="58">
        <f t="shared" si="11"/>
        <v>368991.43333333335</v>
      </c>
      <c r="N109" s="62">
        <f t="shared" si="12"/>
        <v>607.57663439821874</v>
      </c>
      <c r="O109" s="17">
        <f t="shared" si="8"/>
        <v>1.0820717592650908</v>
      </c>
      <c r="R109" s="21"/>
    </row>
    <row r="110" spans="1:20" x14ac:dyDescent="0.25">
      <c r="A110" s="2">
        <v>17</v>
      </c>
      <c r="B110" s="59">
        <v>95.36</v>
      </c>
      <c r="C110" s="156">
        <v>45261.606909722221</v>
      </c>
      <c r="D110" s="65">
        <v>221376.54</v>
      </c>
      <c r="E110" s="167">
        <f t="shared" si="7"/>
        <v>221281.18000000002</v>
      </c>
      <c r="F110" s="159">
        <v>45261.609282407408</v>
      </c>
      <c r="G110" s="58">
        <v>100</v>
      </c>
      <c r="H110" s="62">
        <v>1.109</v>
      </c>
      <c r="I110" s="15"/>
      <c r="J110" s="65">
        <f t="shared" si="13"/>
        <v>2.9599652777760639</v>
      </c>
      <c r="K110" s="58">
        <f t="shared" si="9"/>
        <v>368960.9</v>
      </c>
      <c r="L110" s="58">
        <f t="shared" si="10"/>
        <v>4090.0138103333334</v>
      </c>
      <c r="M110" s="58">
        <f t="shared" si="11"/>
        <v>368801.96666666673</v>
      </c>
      <c r="N110" s="62">
        <f t="shared" si="12"/>
        <v>607.42151756420355</v>
      </c>
      <c r="O110" s="17">
        <f t="shared" si="8"/>
        <v>1.0867592592621804</v>
      </c>
      <c r="R110" s="21"/>
    </row>
    <row r="111" spans="1:20" x14ac:dyDescent="0.25">
      <c r="A111" s="2">
        <v>18</v>
      </c>
      <c r="B111" s="59">
        <v>86.37</v>
      </c>
      <c r="C111" s="156">
        <v>45261.611574074072</v>
      </c>
      <c r="D111" s="65">
        <v>221733.15</v>
      </c>
      <c r="E111" s="167">
        <f t="shared" si="7"/>
        <v>221646.78</v>
      </c>
      <c r="F111" s="159">
        <v>45261.611574074072</v>
      </c>
      <c r="G111" s="58">
        <v>100</v>
      </c>
      <c r="H111" s="62">
        <v>1.109</v>
      </c>
      <c r="I111" s="15"/>
      <c r="J111" s="65">
        <f t="shared" si="13"/>
        <v>2.9622569444400142</v>
      </c>
      <c r="K111" s="58">
        <f t="shared" si="9"/>
        <v>369555.25</v>
      </c>
      <c r="L111" s="58">
        <f t="shared" si="10"/>
        <v>4096.7713169999997</v>
      </c>
      <c r="M111" s="58">
        <f t="shared" si="11"/>
        <v>369411.3</v>
      </c>
      <c r="N111" s="62">
        <f t="shared" si="12"/>
        <v>607.91056085578907</v>
      </c>
      <c r="O111" s="17">
        <f t="shared" si="8"/>
        <v>1.0890509259261307</v>
      </c>
      <c r="R111" s="21"/>
    </row>
    <row r="112" spans="1:20" x14ac:dyDescent="0.25">
      <c r="A112" s="2">
        <v>19</v>
      </c>
      <c r="B112" s="59">
        <v>94.77</v>
      </c>
      <c r="C112" s="156">
        <v>45261.616249999999</v>
      </c>
      <c r="D112" s="65">
        <v>221194.21</v>
      </c>
      <c r="E112" s="167">
        <f t="shared" si="7"/>
        <v>221099.44</v>
      </c>
      <c r="F112" s="159">
        <v>45261.618611111109</v>
      </c>
      <c r="G112" s="58">
        <v>100</v>
      </c>
      <c r="H112" s="62">
        <v>1.109</v>
      </c>
      <c r="I112" s="15"/>
      <c r="J112" s="65">
        <f t="shared" si="13"/>
        <v>2.9692939814776764</v>
      </c>
      <c r="K112" s="58">
        <f t="shared" si="9"/>
        <v>368657.01666666666</v>
      </c>
      <c r="L112" s="58">
        <f t="shared" si="10"/>
        <v>4086.6546493333331</v>
      </c>
      <c r="M112" s="58">
        <f t="shared" si="11"/>
        <v>368499.06666666665</v>
      </c>
      <c r="N112" s="62">
        <f t="shared" si="12"/>
        <v>607.17132398250385</v>
      </c>
      <c r="O112" s="17">
        <f t="shared" si="8"/>
        <v>1.096087962963793</v>
      </c>
      <c r="R112" s="21"/>
    </row>
    <row r="113" spans="1:18" x14ac:dyDescent="0.25">
      <c r="A113" s="2">
        <v>20</v>
      </c>
      <c r="B113" s="59">
        <v>94.77</v>
      </c>
      <c r="C113" s="156">
        <v>45261.620925925927</v>
      </c>
      <c r="D113" s="65">
        <v>221779.28</v>
      </c>
      <c r="E113" s="167">
        <f t="shared" si="7"/>
        <v>221684.51</v>
      </c>
      <c r="F113" s="159">
        <v>45261.623287037037</v>
      </c>
      <c r="G113" s="58">
        <v>100</v>
      </c>
      <c r="H113" s="62">
        <v>1.109</v>
      </c>
      <c r="I113" s="15"/>
      <c r="J113" s="65">
        <f t="shared" si="13"/>
        <v>2.9739699074052623</v>
      </c>
      <c r="K113" s="58">
        <f t="shared" si="9"/>
        <v>369632.13333333336</v>
      </c>
      <c r="L113" s="58">
        <f t="shared" si="10"/>
        <v>4097.4686931666665</v>
      </c>
      <c r="M113" s="58">
        <f t="shared" si="11"/>
        <v>369474.18333333335</v>
      </c>
      <c r="N113" s="62">
        <f t="shared" si="12"/>
        <v>607.97379329485364</v>
      </c>
      <c r="O113" s="17">
        <f t="shared" si="8"/>
        <v>1.1007638888913789</v>
      </c>
      <c r="R113" s="21"/>
    </row>
    <row r="114" spans="1:18" x14ac:dyDescent="0.25">
      <c r="A114" s="2">
        <v>21</v>
      </c>
      <c r="B114" s="59">
        <v>84.57</v>
      </c>
      <c r="C114" s="156">
        <v>45261.625601851854</v>
      </c>
      <c r="D114" s="65">
        <v>221746.43</v>
      </c>
      <c r="E114" s="167">
        <f t="shared" si="7"/>
        <v>221661.86</v>
      </c>
      <c r="F114" s="159">
        <v>45261.627951388888</v>
      </c>
      <c r="G114" s="58">
        <v>100</v>
      </c>
      <c r="H114" s="62">
        <v>1.109</v>
      </c>
      <c r="I114" s="15"/>
      <c r="J114" s="65">
        <f t="shared" si="13"/>
        <v>2.9786342592560686</v>
      </c>
      <c r="K114" s="58">
        <f t="shared" si="9"/>
        <v>369577.38333333336</v>
      </c>
      <c r="L114" s="58">
        <f t="shared" si="10"/>
        <v>4097.0500456666659</v>
      </c>
      <c r="M114" s="58">
        <f t="shared" si="11"/>
        <v>369436.43333333335</v>
      </c>
      <c r="N114" s="62">
        <f t="shared" si="12"/>
        <v>607.92876501555122</v>
      </c>
      <c r="O114" s="17">
        <f t="shared" si="8"/>
        <v>1.1054282407421852</v>
      </c>
      <c r="R114" s="21"/>
    </row>
    <row r="115" spans="1:18" x14ac:dyDescent="0.25">
      <c r="A115" s="2">
        <v>22</v>
      </c>
      <c r="B115" s="59">
        <v>80.37</v>
      </c>
      <c r="C115" s="156">
        <v>45261.630266203705</v>
      </c>
      <c r="D115" s="65">
        <v>220855.51</v>
      </c>
      <c r="E115" s="167">
        <f t="shared" si="7"/>
        <v>220775.14</v>
      </c>
      <c r="F115" s="159">
        <v>45261.632627314815</v>
      </c>
      <c r="G115" s="58">
        <v>100</v>
      </c>
      <c r="H115" s="62">
        <v>1.109</v>
      </c>
      <c r="I115" s="15"/>
      <c r="J115" s="65">
        <f t="shared" si="13"/>
        <v>2.9833101851836545</v>
      </c>
      <c r="K115" s="58">
        <f t="shared" si="9"/>
        <v>368092.51666666666</v>
      </c>
      <c r="L115" s="58">
        <f t="shared" si="10"/>
        <v>4080.6605043333334</v>
      </c>
      <c r="M115" s="58">
        <f t="shared" si="11"/>
        <v>367958.56666666665</v>
      </c>
      <c r="N115" s="62">
        <f t="shared" si="12"/>
        <v>606.70628533637807</v>
      </c>
      <c r="O115" s="17">
        <f t="shared" si="8"/>
        <v>1.1101041666697711</v>
      </c>
      <c r="R115" s="21"/>
    </row>
    <row r="116" spans="1:18" x14ac:dyDescent="0.25">
      <c r="A116" s="2">
        <v>23</v>
      </c>
      <c r="B116" s="59">
        <v>98.96</v>
      </c>
      <c r="C116" s="156">
        <v>45261.634942129633</v>
      </c>
      <c r="D116" s="65">
        <v>220474.87</v>
      </c>
      <c r="E116" s="167">
        <f t="shared" si="7"/>
        <v>220375.91</v>
      </c>
      <c r="F116" s="159">
        <v>45261.637303240743</v>
      </c>
      <c r="G116" s="58">
        <v>100</v>
      </c>
      <c r="H116" s="62">
        <v>1.109</v>
      </c>
      <c r="I116" s="15"/>
      <c r="J116" s="65">
        <f t="shared" si="13"/>
        <v>2.9879861111112405</v>
      </c>
      <c r="K116" s="58">
        <f t="shared" si="9"/>
        <v>367458.11666666664</v>
      </c>
      <c r="L116" s="58">
        <f t="shared" si="10"/>
        <v>4073.2814031666667</v>
      </c>
      <c r="M116" s="58">
        <f t="shared" si="11"/>
        <v>367293.18333333335</v>
      </c>
      <c r="N116" s="62">
        <f t="shared" si="12"/>
        <v>606.18323687369207</v>
      </c>
      <c r="O116" s="17">
        <f t="shared" si="8"/>
        <v>1.114780092597357</v>
      </c>
      <c r="R116" s="21"/>
    </row>
    <row r="117" spans="1:18" x14ac:dyDescent="0.25">
      <c r="A117" s="2">
        <v>24</v>
      </c>
      <c r="B117" s="59">
        <v>91.16</v>
      </c>
      <c r="C117" s="156">
        <v>45261.639606481483</v>
      </c>
      <c r="D117" s="65">
        <v>221470.37</v>
      </c>
      <c r="E117" s="167">
        <f t="shared" si="7"/>
        <v>221379.21</v>
      </c>
      <c r="F117" s="159">
        <v>45261.641979166663</v>
      </c>
      <c r="G117" s="58">
        <v>100</v>
      </c>
      <c r="H117" s="62">
        <v>1.109</v>
      </c>
      <c r="I117" s="15"/>
      <c r="J117" s="65">
        <f t="shared" si="13"/>
        <v>2.9926620370315504</v>
      </c>
      <c r="K117" s="58">
        <f t="shared" si="9"/>
        <v>369117.28333333333</v>
      </c>
      <c r="L117" s="58">
        <f t="shared" si="10"/>
        <v>4091.8257315000001</v>
      </c>
      <c r="M117" s="58">
        <f t="shared" si="11"/>
        <v>368965.35</v>
      </c>
      <c r="N117" s="62">
        <f t="shared" si="12"/>
        <v>607.5502311194798</v>
      </c>
      <c r="O117" s="17">
        <f t="shared" si="8"/>
        <v>1.119456018517667</v>
      </c>
      <c r="R117" s="21"/>
    </row>
    <row r="118" spans="1:18" x14ac:dyDescent="0.25">
      <c r="A118" s="2">
        <v>25</v>
      </c>
      <c r="B118" s="59">
        <v>94.17</v>
      </c>
      <c r="C118" s="156">
        <v>45261.644282407404</v>
      </c>
      <c r="D118" s="65">
        <v>221318.73</v>
      </c>
      <c r="E118" s="167">
        <f t="shared" si="7"/>
        <v>221224.56</v>
      </c>
      <c r="F118" s="159">
        <v>45261.646655092591</v>
      </c>
      <c r="G118" s="58">
        <v>100</v>
      </c>
      <c r="H118" s="62">
        <v>1.109</v>
      </c>
      <c r="I118" s="15"/>
      <c r="J118" s="65">
        <f t="shared" si="13"/>
        <v>2.9973379629591363</v>
      </c>
      <c r="K118" s="58">
        <f t="shared" si="9"/>
        <v>368864.55</v>
      </c>
      <c r="L118" s="58">
        <f t="shared" si="10"/>
        <v>4088.9672839999998</v>
      </c>
      <c r="M118" s="58">
        <f t="shared" si="11"/>
        <v>368707.6</v>
      </c>
      <c r="N118" s="62">
        <f t="shared" si="12"/>
        <v>607.34220172815253</v>
      </c>
      <c r="O118" s="17">
        <f t="shared" si="8"/>
        <v>1.1241319444452529</v>
      </c>
      <c r="R118" s="21"/>
    </row>
    <row r="119" spans="1:18" x14ac:dyDescent="0.25">
      <c r="A119" s="2">
        <v>26</v>
      </c>
      <c r="B119" s="59">
        <v>93.57</v>
      </c>
      <c r="C119" s="156">
        <v>45261.648969907408</v>
      </c>
      <c r="D119" s="65">
        <v>220286.07</v>
      </c>
      <c r="E119" s="167">
        <f t="shared" si="7"/>
        <v>220192.5</v>
      </c>
      <c r="F119" s="159">
        <v>45261.651331018518</v>
      </c>
      <c r="G119" s="58">
        <v>100</v>
      </c>
      <c r="H119" s="62">
        <v>1.109</v>
      </c>
      <c r="I119" s="15"/>
      <c r="J119" s="65">
        <f t="shared" si="13"/>
        <v>3.0020138888867223</v>
      </c>
      <c r="K119" s="58">
        <f t="shared" si="9"/>
        <v>367143.45</v>
      </c>
      <c r="L119" s="58">
        <f t="shared" si="10"/>
        <v>4069.8913749999997</v>
      </c>
      <c r="M119" s="58">
        <f t="shared" si="11"/>
        <v>366987.5</v>
      </c>
      <c r="N119" s="62">
        <f t="shared" si="12"/>
        <v>605.9236338021484</v>
      </c>
      <c r="O119" s="17">
        <f t="shared" si="8"/>
        <v>1.1288078703728388</v>
      </c>
      <c r="R119" s="21"/>
    </row>
    <row r="120" spans="1:18" x14ac:dyDescent="0.25">
      <c r="A120" s="2">
        <v>27</v>
      </c>
      <c r="B120" s="59">
        <v>97.16</v>
      </c>
      <c r="C120" s="156">
        <v>45261.653634259259</v>
      </c>
      <c r="D120" s="65">
        <v>219466.09</v>
      </c>
      <c r="E120" s="167">
        <f t="shared" si="7"/>
        <v>219368.93</v>
      </c>
      <c r="F120" s="159">
        <v>45261.655995370369</v>
      </c>
      <c r="G120" s="58">
        <v>100</v>
      </c>
      <c r="H120" s="62">
        <v>1.1080000000000001</v>
      </c>
      <c r="I120" s="15"/>
      <c r="J120" s="65">
        <f t="shared" si="13"/>
        <v>3.0066782407375285</v>
      </c>
      <c r="K120" s="58">
        <f t="shared" si="9"/>
        <v>365776.81666666665</v>
      </c>
      <c r="L120" s="58">
        <f t="shared" si="10"/>
        <v>4051.0129073333333</v>
      </c>
      <c r="M120" s="58">
        <f t="shared" si="11"/>
        <v>365614.88333333336</v>
      </c>
      <c r="N120" s="62">
        <f t="shared" si="12"/>
        <v>604.79485502661703</v>
      </c>
      <c r="O120" s="17">
        <f t="shared" si="8"/>
        <v>1.1334722222236451</v>
      </c>
      <c r="R120" s="21"/>
    </row>
    <row r="121" spans="1:18" x14ac:dyDescent="0.25">
      <c r="A121" s="2">
        <v>28</v>
      </c>
      <c r="B121" s="59">
        <v>76.17</v>
      </c>
      <c r="C121" s="156">
        <v>45261.65829861111</v>
      </c>
      <c r="D121" s="65">
        <v>221007.01</v>
      </c>
      <c r="E121" s="167">
        <f t="shared" si="7"/>
        <v>220930.84</v>
      </c>
      <c r="F121" s="159">
        <v>45261.66065972222</v>
      </c>
      <c r="G121" s="58">
        <v>100</v>
      </c>
      <c r="H121" s="62">
        <v>1.109</v>
      </c>
      <c r="I121" s="15"/>
      <c r="J121" s="65">
        <f t="shared" si="13"/>
        <v>3.0113425925883348</v>
      </c>
      <c r="K121" s="58">
        <f t="shared" si="9"/>
        <v>368345.01666666666</v>
      </c>
      <c r="L121" s="58">
        <f t="shared" si="10"/>
        <v>4083.5383593333331</v>
      </c>
      <c r="M121" s="58">
        <f t="shared" si="11"/>
        <v>368218.06666666665</v>
      </c>
      <c r="N121" s="62">
        <f t="shared" si="12"/>
        <v>606.91434046879021</v>
      </c>
      <c r="O121" s="17">
        <f t="shared" si="8"/>
        <v>1.1381365740744513</v>
      </c>
      <c r="R121" s="21"/>
    </row>
    <row r="122" spans="1:18" x14ac:dyDescent="0.25">
      <c r="A122" s="2">
        <v>29</v>
      </c>
      <c r="B122" s="59">
        <v>85.77</v>
      </c>
      <c r="C122" s="156">
        <v>45261.662974537037</v>
      </c>
      <c r="D122" s="65">
        <v>220308.59</v>
      </c>
      <c r="E122" s="168">
        <f t="shared" si="7"/>
        <v>220222.82</v>
      </c>
      <c r="F122" s="159">
        <v>45261.665335648147</v>
      </c>
      <c r="G122" s="58">
        <v>100</v>
      </c>
      <c r="H122" s="62">
        <v>1.1080000000000001</v>
      </c>
      <c r="I122" s="15"/>
      <c r="J122" s="65">
        <f t="shared" si="13"/>
        <v>3.0160185185159207</v>
      </c>
      <c r="K122" s="58">
        <f t="shared" si="9"/>
        <v>367180.98333333334</v>
      </c>
      <c r="L122" s="58">
        <f t="shared" si="10"/>
        <v>4066.7814093333341</v>
      </c>
      <c r="M122" s="58">
        <f t="shared" si="11"/>
        <v>367038.03333333333</v>
      </c>
      <c r="N122" s="62">
        <f t="shared" si="12"/>
        <v>605.9546050104193</v>
      </c>
      <c r="O122" s="17">
        <f t="shared" si="8"/>
        <v>1.1428125000020373</v>
      </c>
      <c r="R122" s="21"/>
    </row>
    <row r="123" spans="1:18" x14ac:dyDescent="0.25">
      <c r="A123" s="2">
        <v>30</v>
      </c>
      <c r="B123" s="59">
        <v>101.97</v>
      </c>
      <c r="C123" s="156">
        <v>45261.662974537037</v>
      </c>
      <c r="D123" s="65">
        <v>220070.34</v>
      </c>
      <c r="E123" s="164">
        <f t="shared" si="7"/>
        <v>219968.37</v>
      </c>
      <c r="F123" s="159">
        <v>45261.67</v>
      </c>
      <c r="G123" s="58">
        <v>100</v>
      </c>
      <c r="H123" s="62">
        <v>1.109</v>
      </c>
      <c r="I123" s="15"/>
      <c r="J123" s="65">
        <f t="shared" si="13"/>
        <v>3.020682870366727</v>
      </c>
      <c r="K123" s="58">
        <f t="shared" si="9"/>
        <v>366783.9</v>
      </c>
      <c r="L123" s="58">
        <f t="shared" si="10"/>
        <v>4065.7487055000001</v>
      </c>
      <c r="M123" s="58">
        <f t="shared" si="11"/>
        <v>366613.95</v>
      </c>
      <c r="N123" s="62">
        <f t="shared" si="12"/>
        <v>605.62686532220482</v>
      </c>
      <c r="O123" s="17">
        <f t="shared" si="8"/>
        <v>1.1474768518528435</v>
      </c>
      <c r="R123" s="21"/>
    </row>
    <row r="124" spans="1:18" x14ac:dyDescent="0.25">
      <c r="A124" s="2">
        <v>1</v>
      </c>
      <c r="B124" s="59">
        <v>95.36</v>
      </c>
      <c r="C124" s="156">
        <v>45262.748194444444</v>
      </c>
      <c r="D124" s="65">
        <v>196139.01</v>
      </c>
      <c r="E124" s="77">
        <f t="shared" si="7"/>
        <v>196043.65000000002</v>
      </c>
      <c r="F124" s="159">
        <v>45262.750555555554</v>
      </c>
      <c r="G124" s="58">
        <v>100</v>
      </c>
      <c r="H124" s="62">
        <v>1.0960000000000001</v>
      </c>
      <c r="I124" s="15"/>
      <c r="J124" s="65">
        <f t="shared" si="13"/>
        <v>4.1012384259229293</v>
      </c>
      <c r="K124" s="58">
        <f t="shared" si="9"/>
        <v>326898.34999999998</v>
      </c>
      <c r="L124" s="58">
        <f t="shared" si="10"/>
        <v>3581.0640066666674</v>
      </c>
      <c r="M124" s="58">
        <f t="shared" si="11"/>
        <v>326739.41666666674</v>
      </c>
      <c r="N124" s="62">
        <f t="shared" si="12"/>
        <v>571.75025142102049</v>
      </c>
      <c r="O124" s="17">
        <f t="shared" si="8"/>
        <v>2.2280324074090458</v>
      </c>
      <c r="R124" s="21"/>
    </row>
    <row r="125" spans="1:18" x14ac:dyDescent="0.25">
      <c r="A125" s="2">
        <v>2</v>
      </c>
      <c r="B125" s="59">
        <v>98.36</v>
      </c>
      <c r="C125" s="156">
        <v>45262.752870370372</v>
      </c>
      <c r="D125" s="65">
        <v>197290.35</v>
      </c>
      <c r="E125" s="58">
        <f t="shared" si="7"/>
        <v>197191.99000000002</v>
      </c>
      <c r="F125" s="159">
        <v>45262.755231481482</v>
      </c>
      <c r="G125" s="58">
        <v>100</v>
      </c>
      <c r="H125" s="62">
        <v>1.097</v>
      </c>
      <c r="I125" s="15"/>
      <c r="J125" s="65">
        <f t="shared" si="13"/>
        <v>4.1059143518505152</v>
      </c>
      <c r="K125" s="58">
        <f t="shared" si="9"/>
        <v>328817.25</v>
      </c>
      <c r="L125" s="58">
        <f t="shared" si="10"/>
        <v>3605.3268838333333</v>
      </c>
      <c r="M125" s="58">
        <f t="shared" si="11"/>
        <v>328653.31666666671</v>
      </c>
      <c r="N125" s="62">
        <f t="shared" si="12"/>
        <v>573.42588884702445</v>
      </c>
      <c r="O125" s="17">
        <f t="shared" si="8"/>
        <v>2.2327083333366318</v>
      </c>
      <c r="R125" s="21"/>
    </row>
    <row r="126" spans="1:18" x14ac:dyDescent="0.25">
      <c r="A126" s="2">
        <v>3</v>
      </c>
      <c r="B126" s="59">
        <v>115.16</v>
      </c>
      <c r="C126" s="156">
        <v>45262.7575462963</v>
      </c>
      <c r="D126" s="65">
        <v>196614.62</v>
      </c>
      <c r="E126" s="58">
        <f t="shared" si="7"/>
        <v>196499.46</v>
      </c>
      <c r="F126" s="159">
        <v>45262.759918981479</v>
      </c>
      <c r="G126" s="58">
        <v>100</v>
      </c>
      <c r="H126" s="62">
        <v>1.097</v>
      </c>
      <c r="I126" s="15"/>
      <c r="J126" s="65">
        <f t="shared" si="13"/>
        <v>4.1106018518476048</v>
      </c>
      <c r="K126" s="58">
        <f t="shared" si="9"/>
        <v>327691.03333333333</v>
      </c>
      <c r="L126" s="58">
        <f t="shared" si="10"/>
        <v>3592.6651269999998</v>
      </c>
      <c r="M126" s="58">
        <f t="shared" si="11"/>
        <v>327499.09999999998</v>
      </c>
      <c r="N126" s="62">
        <f t="shared" si="12"/>
        <v>572.44303937888299</v>
      </c>
      <c r="O126" s="17">
        <f t="shared" si="8"/>
        <v>2.2373958333337214</v>
      </c>
      <c r="R126" s="21"/>
    </row>
    <row r="127" spans="1:18" x14ac:dyDescent="0.25">
      <c r="A127" s="2">
        <v>4</v>
      </c>
      <c r="B127" s="59">
        <v>81.569999999999993</v>
      </c>
      <c r="C127" s="156">
        <v>45262.76222222222</v>
      </c>
      <c r="D127" s="65">
        <v>196768.73</v>
      </c>
      <c r="E127" s="58">
        <f t="shared" si="7"/>
        <v>196687.16</v>
      </c>
      <c r="F127" s="159">
        <v>45262.764594907407</v>
      </c>
      <c r="G127" s="58">
        <v>100</v>
      </c>
      <c r="H127" s="62">
        <v>1.097</v>
      </c>
      <c r="I127" s="15"/>
      <c r="J127" s="65">
        <f t="shared" si="13"/>
        <v>4.1152777777751908</v>
      </c>
      <c r="K127" s="58">
        <f t="shared" si="9"/>
        <v>327947.88333333336</v>
      </c>
      <c r="L127" s="58">
        <f t="shared" si="10"/>
        <v>3596.0969086666664</v>
      </c>
      <c r="M127" s="58">
        <f t="shared" si="11"/>
        <v>327811.93333333335</v>
      </c>
      <c r="N127" s="62">
        <f t="shared" si="12"/>
        <v>572.66734089987472</v>
      </c>
      <c r="O127" s="17">
        <f t="shared" si="8"/>
        <v>2.2420717592613073</v>
      </c>
      <c r="R127" s="21"/>
    </row>
    <row r="128" spans="1:18" x14ac:dyDescent="0.25">
      <c r="A128" s="2">
        <v>5</v>
      </c>
      <c r="B128" s="59">
        <v>94.16</v>
      </c>
      <c r="C128" s="156">
        <v>45262.766898148147</v>
      </c>
      <c r="D128" s="65">
        <v>196263</v>
      </c>
      <c r="E128" s="58">
        <f t="shared" si="7"/>
        <v>196168.84</v>
      </c>
      <c r="F128" s="159">
        <v>45262.769270833334</v>
      </c>
      <c r="G128" s="58">
        <v>100</v>
      </c>
      <c r="H128" s="62">
        <v>1.097</v>
      </c>
      <c r="I128" s="15"/>
      <c r="J128" s="65">
        <f t="shared" si="13"/>
        <v>4.1199537037027767</v>
      </c>
      <c r="K128" s="58">
        <f t="shared" si="9"/>
        <v>327105</v>
      </c>
      <c r="L128" s="58">
        <f t="shared" si="10"/>
        <v>3586.6202913333332</v>
      </c>
      <c r="M128" s="58">
        <f t="shared" si="11"/>
        <v>326948.06666666665</v>
      </c>
      <c r="N128" s="62">
        <f t="shared" si="12"/>
        <v>571.93093988697626</v>
      </c>
      <c r="O128" s="17">
        <f t="shared" si="8"/>
        <v>2.2467476851888932</v>
      </c>
      <c r="R128" s="21"/>
    </row>
    <row r="129" spans="1:18" x14ac:dyDescent="0.25">
      <c r="A129" s="2">
        <v>6</v>
      </c>
      <c r="B129" s="59">
        <v>80.36</v>
      </c>
      <c r="C129" s="156">
        <v>45262.771574074075</v>
      </c>
      <c r="D129" s="65">
        <v>195778.81</v>
      </c>
      <c r="E129" s="58">
        <f t="shared" ref="E129:E192" si="14">D129-B129</f>
        <v>195698.45</v>
      </c>
      <c r="F129" s="159">
        <v>45262.773935185185</v>
      </c>
      <c r="G129" s="58">
        <v>100</v>
      </c>
      <c r="H129" s="62">
        <v>1.0960000000000001</v>
      </c>
      <c r="I129" s="15"/>
      <c r="J129" s="65">
        <f t="shared" si="13"/>
        <v>4.124618055553583</v>
      </c>
      <c r="K129" s="58">
        <f t="shared" si="9"/>
        <v>326298.01666666666</v>
      </c>
      <c r="L129" s="58">
        <f t="shared" si="10"/>
        <v>3574.7583533333336</v>
      </c>
      <c r="M129" s="58">
        <f t="shared" si="11"/>
        <v>326164.08333333331</v>
      </c>
      <c r="N129" s="62">
        <f t="shared" si="12"/>
        <v>571.22501404146044</v>
      </c>
      <c r="O129" s="17">
        <f t="shared" si="8"/>
        <v>2.2514120370396995</v>
      </c>
      <c r="R129" s="21"/>
    </row>
    <row r="130" spans="1:18" x14ac:dyDescent="0.25">
      <c r="A130" s="2">
        <v>7</v>
      </c>
      <c r="B130" s="59">
        <v>83.97</v>
      </c>
      <c r="C130" s="156">
        <v>45262.776250000003</v>
      </c>
      <c r="D130" s="65">
        <v>195909.96</v>
      </c>
      <c r="E130" s="58">
        <f t="shared" si="14"/>
        <v>195825.99</v>
      </c>
      <c r="F130" s="159">
        <v>45262.778611111113</v>
      </c>
      <c r="G130" s="58">
        <v>100</v>
      </c>
      <c r="H130" s="62">
        <v>1.097</v>
      </c>
      <c r="I130" s="15"/>
      <c r="J130" s="65">
        <f t="shared" si="13"/>
        <v>4.1292939814811689</v>
      </c>
      <c r="K130" s="58">
        <f t="shared" si="9"/>
        <v>326516.59999999998</v>
      </c>
      <c r="L130" s="58">
        <f t="shared" si="10"/>
        <v>3580.3518504999997</v>
      </c>
      <c r="M130" s="58">
        <f t="shared" si="11"/>
        <v>326376.65000000002</v>
      </c>
      <c r="N130" s="62">
        <f t="shared" si="12"/>
        <v>571.41631058274845</v>
      </c>
      <c r="O130" s="17">
        <f t="shared" ref="O130:O193" si="15">F130-$F$64</f>
        <v>2.2560879629672854</v>
      </c>
      <c r="R130" s="21"/>
    </row>
    <row r="131" spans="1:18" x14ac:dyDescent="0.25">
      <c r="A131" s="2">
        <v>8</v>
      </c>
      <c r="B131" s="59">
        <v>87.56</v>
      </c>
      <c r="C131" s="156">
        <v>45262.780914351853</v>
      </c>
      <c r="D131" s="65">
        <v>195934.95</v>
      </c>
      <c r="E131" s="58">
        <f t="shared" si="14"/>
        <v>195847.39</v>
      </c>
      <c r="F131" s="159">
        <v>45262.78328703704</v>
      </c>
      <c r="G131" s="58">
        <v>100</v>
      </c>
      <c r="H131" s="62">
        <v>1.0960000000000001</v>
      </c>
      <c r="I131" s="15"/>
      <c r="J131" s="65">
        <f t="shared" si="13"/>
        <v>4.1339699074087548</v>
      </c>
      <c r="K131" s="58">
        <f t="shared" si="9"/>
        <v>326558.25</v>
      </c>
      <c r="L131" s="58">
        <f t="shared" si="10"/>
        <v>3577.4789906666674</v>
      </c>
      <c r="M131" s="58">
        <f t="shared" si="11"/>
        <v>326412.31666666665</v>
      </c>
      <c r="N131" s="62">
        <f t="shared" si="12"/>
        <v>571.45275395259057</v>
      </c>
      <c r="O131" s="17">
        <f t="shared" si="15"/>
        <v>2.2607638888948713</v>
      </c>
      <c r="R131" s="21"/>
    </row>
    <row r="132" spans="1:18" x14ac:dyDescent="0.25">
      <c r="A132" s="2">
        <v>9</v>
      </c>
      <c r="B132" s="59">
        <v>77.37</v>
      </c>
      <c r="C132" s="156">
        <v>45262.785590277781</v>
      </c>
      <c r="D132" s="65">
        <v>195861.93</v>
      </c>
      <c r="E132" s="58">
        <f t="shared" si="14"/>
        <v>195784.56</v>
      </c>
      <c r="F132" s="159">
        <v>45262.787951388891</v>
      </c>
      <c r="G132" s="58">
        <v>100</v>
      </c>
      <c r="H132" s="62">
        <v>1.0960000000000001</v>
      </c>
      <c r="I132" s="15"/>
      <c r="J132" s="65">
        <f t="shared" si="13"/>
        <v>4.1386342592595611</v>
      </c>
      <c r="K132" s="58">
        <f t="shared" si="9"/>
        <v>326436.55</v>
      </c>
      <c r="L132" s="58">
        <f t="shared" si="10"/>
        <v>3576.3312959999998</v>
      </c>
      <c r="M132" s="58">
        <f t="shared" si="11"/>
        <v>326307.59999999998</v>
      </c>
      <c r="N132" s="62">
        <f t="shared" si="12"/>
        <v>571.34626103616006</v>
      </c>
      <c r="O132" s="17">
        <f t="shared" si="15"/>
        <v>2.2654282407456776</v>
      </c>
      <c r="R132" s="21"/>
    </row>
    <row r="133" spans="1:18" x14ac:dyDescent="0.25">
      <c r="A133" s="2">
        <v>10</v>
      </c>
      <c r="B133" s="59">
        <v>98.96</v>
      </c>
      <c r="C133" s="156">
        <v>45262.790266203701</v>
      </c>
      <c r="D133" s="65">
        <v>196405.65</v>
      </c>
      <c r="E133" s="166">
        <f t="shared" si="14"/>
        <v>196306.69</v>
      </c>
      <c r="F133" s="159">
        <v>45262.792615740742</v>
      </c>
      <c r="G133" s="58">
        <v>100</v>
      </c>
      <c r="H133" s="62">
        <v>1.097</v>
      </c>
      <c r="I133" s="15"/>
      <c r="J133" s="65">
        <f t="shared" si="13"/>
        <v>4.1432986111103673</v>
      </c>
      <c r="K133" s="58">
        <f t="shared" ref="K133:K196" si="16">D133*G133/60</f>
        <v>327342.75</v>
      </c>
      <c r="L133" s="58">
        <f t="shared" ref="L133:L196" si="17">E133*H133/60</f>
        <v>3589.1406488333332</v>
      </c>
      <c r="M133" s="58">
        <f t="shared" ref="M133:M196" si="18">E133*100/60</f>
        <v>327177.81666666665</v>
      </c>
      <c r="N133" s="62">
        <f t="shared" ref="N133:N196" si="19">SQRT(B133*(100/60)+M133)</f>
        <v>572.1387506540699</v>
      </c>
      <c r="O133" s="17">
        <f t="shared" si="15"/>
        <v>2.2700925925964839</v>
      </c>
      <c r="R133" s="21"/>
    </row>
    <row r="134" spans="1:18" x14ac:dyDescent="0.25">
      <c r="A134" s="2">
        <v>11</v>
      </c>
      <c r="B134" s="59">
        <v>91.16</v>
      </c>
      <c r="C134" s="156">
        <v>45262.794930555552</v>
      </c>
      <c r="D134" s="65">
        <v>195637.09</v>
      </c>
      <c r="E134" s="167">
        <f t="shared" si="14"/>
        <v>195545.93</v>
      </c>
      <c r="F134" s="159">
        <v>45262.797303240739</v>
      </c>
      <c r="G134" s="58">
        <v>100</v>
      </c>
      <c r="H134" s="62">
        <v>1.0960000000000001</v>
      </c>
      <c r="I134" s="15"/>
      <c r="J134" s="65">
        <f t="shared" ref="J134:J197" si="20">F134-$F$4</f>
        <v>4.147986111107457</v>
      </c>
      <c r="K134" s="58">
        <f t="shared" si="16"/>
        <v>326061.81666666665</v>
      </c>
      <c r="L134" s="58">
        <f t="shared" si="17"/>
        <v>3571.9723213333336</v>
      </c>
      <c r="M134" s="58">
        <f t="shared" si="18"/>
        <v>325909.88333333336</v>
      </c>
      <c r="N134" s="62">
        <f t="shared" si="19"/>
        <v>571.01822796357976</v>
      </c>
      <c r="O134" s="17">
        <f t="shared" si="15"/>
        <v>2.2747800925935735</v>
      </c>
      <c r="R134" s="21"/>
    </row>
    <row r="135" spans="1:18" x14ac:dyDescent="0.25">
      <c r="A135" s="2">
        <v>12</v>
      </c>
      <c r="B135" s="59">
        <v>95.36</v>
      </c>
      <c r="C135" s="156">
        <v>45262.79960648148</v>
      </c>
      <c r="D135" s="65">
        <v>195792.87</v>
      </c>
      <c r="E135" s="167">
        <f t="shared" si="14"/>
        <v>195697.51</v>
      </c>
      <c r="F135" s="159">
        <v>45262.80196759259</v>
      </c>
      <c r="G135" s="58">
        <v>100</v>
      </c>
      <c r="H135" s="62">
        <v>1.0960000000000001</v>
      </c>
      <c r="I135" s="15"/>
      <c r="J135" s="65">
        <f t="shared" si="20"/>
        <v>4.1526504629582632</v>
      </c>
      <c r="K135" s="58">
        <f t="shared" si="16"/>
        <v>326321.45</v>
      </c>
      <c r="L135" s="58">
        <f t="shared" si="17"/>
        <v>3574.7411826666671</v>
      </c>
      <c r="M135" s="58">
        <f t="shared" si="18"/>
        <v>326162.51666666666</v>
      </c>
      <c r="N135" s="62">
        <f t="shared" si="19"/>
        <v>571.24552514658706</v>
      </c>
      <c r="O135" s="17">
        <f t="shared" si="15"/>
        <v>2.2794444444443798</v>
      </c>
      <c r="R135" s="21"/>
    </row>
    <row r="136" spans="1:18" x14ac:dyDescent="0.25">
      <c r="A136" s="2">
        <v>13</v>
      </c>
      <c r="B136" s="59">
        <v>92.96</v>
      </c>
      <c r="C136" s="156">
        <v>45262.804282407407</v>
      </c>
      <c r="D136" s="65">
        <v>195809.54</v>
      </c>
      <c r="E136" s="167">
        <f t="shared" si="14"/>
        <v>195716.58000000002</v>
      </c>
      <c r="F136" s="159">
        <v>45262.806643518517</v>
      </c>
      <c r="G136" s="58">
        <v>100</v>
      </c>
      <c r="H136" s="62">
        <v>1.0960000000000001</v>
      </c>
      <c r="I136" s="15"/>
      <c r="J136" s="65">
        <f t="shared" si="20"/>
        <v>4.1573263888858492</v>
      </c>
      <c r="K136" s="58">
        <f t="shared" si="16"/>
        <v>326349.23333333334</v>
      </c>
      <c r="L136" s="58">
        <f t="shared" si="17"/>
        <v>3575.0895280000009</v>
      </c>
      <c r="M136" s="58">
        <f t="shared" si="18"/>
        <v>326194.3</v>
      </c>
      <c r="N136" s="62">
        <f t="shared" si="19"/>
        <v>571.2698428355319</v>
      </c>
      <c r="O136" s="17">
        <f t="shared" si="15"/>
        <v>2.2841203703719657</v>
      </c>
      <c r="R136" s="21"/>
    </row>
    <row r="137" spans="1:18" x14ac:dyDescent="0.25">
      <c r="A137" s="2">
        <v>14</v>
      </c>
      <c r="B137" s="59">
        <v>98.96</v>
      </c>
      <c r="C137" s="156">
        <v>45262.808958333335</v>
      </c>
      <c r="D137" s="65">
        <v>195938.18</v>
      </c>
      <c r="E137" s="167">
        <f t="shared" si="14"/>
        <v>195839.22</v>
      </c>
      <c r="F137" s="159">
        <v>45262.811319444445</v>
      </c>
      <c r="G137" s="58">
        <v>100</v>
      </c>
      <c r="H137" s="62">
        <v>1.0960000000000001</v>
      </c>
      <c r="I137" s="15"/>
      <c r="J137" s="65">
        <f t="shared" si="20"/>
        <v>4.1620023148134351</v>
      </c>
      <c r="K137" s="58">
        <f t="shared" si="16"/>
        <v>326563.63333333336</v>
      </c>
      <c r="L137" s="58">
        <f t="shared" si="17"/>
        <v>3577.3297520000001</v>
      </c>
      <c r="M137" s="58">
        <f t="shared" si="18"/>
        <v>326398.7</v>
      </c>
      <c r="N137" s="62">
        <f t="shared" si="19"/>
        <v>571.45746415051167</v>
      </c>
      <c r="O137" s="17">
        <f t="shared" si="15"/>
        <v>2.2887962962995516</v>
      </c>
      <c r="R137" s="21"/>
    </row>
    <row r="138" spans="1:18" x14ac:dyDescent="0.25">
      <c r="A138" s="2">
        <v>15</v>
      </c>
      <c r="B138" s="59">
        <v>100.76</v>
      </c>
      <c r="C138" s="156">
        <v>45262.813634259262</v>
      </c>
      <c r="D138" s="65">
        <v>195066.14</v>
      </c>
      <c r="E138" s="167">
        <f t="shared" si="14"/>
        <v>194965.38</v>
      </c>
      <c r="F138" s="159">
        <v>45262.813634259262</v>
      </c>
      <c r="G138" s="58">
        <v>100</v>
      </c>
      <c r="H138" s="62">
        <v>1.0960000000000001</v>
      </c>
      <c r="I138" s="15"/>
      <c r="J138" s="65">
        <f t="shared" si="20"/>
        <v>4.1643171296309447</v>
      </c>
      <c r="K138" s="58">
        <f t="shared" si="16"/>
        <v>325110.23333333334</v>
      </c>
      <c r="L138" s="58">
        <f t="shared" si="17"/>
        <v>3561.3676080000005</v>
      </c>
      <c r="M138" s="58">
        <f t="shared" si="18"/>
        <v>324942.3</v>
      </c>
      <c r="N138" s="62">
        <f t="shared" si="19"/>
        <v>570.18438538189844</v>
      </c>
      <c r="O138" s="17">
        <f t="shared" si="15"/>
        <v>2.2911111111170612</v>
      </c>
      <c r="R138" s="21"/>
    </row>
    <row r="139" spans="1:18" x14ac:dyDescent="0.25">
      <c r="A139" s="2">
        <v>16</v>
      </c>
      <c r="B139" s="59">
        <v>92.96</v>
      </c>
      <c r="C139" s="156">
        <v>45262.818310185183</v>
      </c>
      <c r="D139" s="65">
        <v>194824.59</v>
      </c>
      <c r="E139" s="167">
        <f t="shared" si="14"/>
        <v>194731.63</v>
      </c>
      <c r="F139" s="159">
        <v>45262.82068287037</v>
      </c>
      <c r="G139" s="58">
        <v>100</v>
      </c>
      <c r="H139" s="62">
        <v>1.0960000000000001</v>
      </c>
      <c r="I139" s="15"/>
      <c r="J139" s="65">
        <f t="shared" si="20"/>
        <v>4.1713657407381106</v>
      </c>
      <c r="K139" s="58">
        <f t="shared" si="16"/>
        <v>324707.65000000002</v>
      </c>
      <c r="L139" s="58">
        <f t="shared" si="17"/>
        <v>3557.0977746666672</v>
      </c>
      <c r="M139" s="58">
        <f t="shared" si="18"/>
        <v>324552.71666666667</v>
      </c>
      <c r="N139" s="62">
        <f t="shared" si="19"/>
        <v>569.83124694948071</v>
      </c>
      <c r="O139" s="17">
        <f t="shared" si="15"/>
        <v>2.2981597222242272</v>
      </c>
      <c r="R139" s="21"/>
    </row>
    <row r="140" spans="1:18" x14ac:dyDescent="0.25">
      <c r="A140" s="2">
        <v>17</v>
      </c>
      <c r="B140" s="59">
        <v>94.16</v>
      </c>
      <c r="C140" s="156">
        <v>45262.82298611111</v>
      </c>
      <c r="D140" s="65">
        <v>195169.01</v>
      </c>
      <c r="E140" s="167">
        <f t="shared" si="14"/>
        <v>195074.85</v>
      </c>
      <c r="F140" s="159">
        <v>45262.82534722222</v>
      </c>
      <c r="G140" s="58">
        <v>100</v>
      </c>
      <c r="H140" s="62">
        <v>1.0960000000000001</v>
      </c>
      <c r="I140" s="15"/>
      <c r="J140" s="65">
        <f t="shared" si="20"/>
        <v>4.1760300925889169</v>
      </c>
      <c r="K140" s="58">
        <f t="shared" si="16"/>
        <v>325281.68333333335</v>
      </c>
      <c r="L140" s="58">
        <f t="shared" si="17"/>
        <v>3563.3672600000004</v>
      </c>
      <c r="M140" s="58">
        <f t="shared" si="18"/>
        <v>325124.75</v>
      </c>
      <c r="N140" s="62">
        <f t="shared" si="19"/>
        <v>570.33471166792344</v>
      </c>
      <c r="O140" s="17">
        <f t="shared" si="15"/>
        <v>2.3028240740750334</v>
      </c>
      <c r="R140" s="21"/>
    </row>
    <row r="141" spans="1:18" x14ac:dyDescent="0.25">
      <c r="A141" s="2">
        <v>18</v>
      </c>
      <c r="B141" s="59">
        <v>96.57</v>
      </c>
      <c r="C141" s="156">
        <v>45262.827662037038</v>
      </c>
      <c r="D141" s="65">
        <v>195156.25</v>
      </c>
      <c r="E141" s="167">
        <f t="shared" si="14"/>
        <v>195059.68</v>
      </c>
      <c r="F141" s="159">
        <v>45262.827662037038</v>
      </c>
      <c r="G141" s="58">
        <v>100</v>
      </c>
      <c r="H141" s="62">
        <v>1.0960000000000001</v>
      </c>
      <c r="I141" s="15"/>
      <c r="J141" s="65">
        <f t="shared" si="20"/>
        <v>4.1783449074064265</v>
      </c>
      <c r="K141" s="58">
        <f t="shared" si="16"/>
        <v>325260.41666666669</v>
      </c>
      <c r="L141" s="58">
        <f t="shared" si="17"/>
        <v>3563.0901546666669</v>
      </c>
      <c r="M141" s="58">
        <f t="shared" si="18"/>
        <v>325099.46666666667</v>
      </c>
      <c r="N141" s="62">
        <f t="shared" si="19"/>
        <v>570.31606734044124</v>
      </c>
      <c r="O141" s="17">
        <f t="shared" si="15"/>
        <v>2.305138888892543</v>
      </c>
      <c r="R141" s="21"/>
    </row>
    <row r="142" spans="1:18" x14ac:dyDescent="0.25">
      <c r="A142" s="2">
        <v>19</v>
      </c>
      <c r="B142" s="59">
        <v>100.76</v>
      </c>
      <c r="C142" s="156">
        <v>45262.832337962966</v>
      </c>
      <c r="D142" s="65">
        <v>195432.35</v>
      </c>
      <c r="E142" s="167">
        <f t="shared" si="14"/>
        <v>195331.59</v>
      </c>
      <c r="F142" s="159">
        <v>45262.834699074076</v>
      </c>
      <c r="G142" s="58">
        <v>100</v>
      </c>
      <c r="H142" s="62">
        <v>1.0960000000000001</v>
      </c>
      <c r="I142" s="15"/>
      <c r="J142" s="65">
        <f t="shared" si="20"/>
        <v>4.1853819444440887</v>
      </c>
      <c r="K142" s="58">
        <f t="shared" si="16"/>
        <v>325720.58333333331</v>
      </c>
      <c r="L142" s="58">
        <f t="shared" si="17"/>
        <v>3568.0570440000001</v>
      </c>
      <c r="M142" s="58">
        <f t="shared" si="18"/>
        <v>325552.65000000002</v>
      </c>
      <c r="N142" s="62">
        <f t="shared" si="19"/>
        <v>570.7193560177659</v>
      </c>
      <c r="O142" s="17">
        <f t="shared" si="15"/>
        <v>2.3121759259302053</v>
      </c>
      <c r="R142" s="21"/>
    </row>
    <row r="143" spans="1:18" x14ac:dyDescent="0.25">
      <c r="A143" s="2">
        <v>20</v>
      </c>
      <c r="B143" s="59">
        <v>105.56</v>
      </c>
      <c r="C143" s="156">
        <v>45262.837013888886</v>
      </c>
      <c r="D143" s="65">
        <v>194223.81</v>
      </c>
      <c r="E143" s="167">
        <f t="shared" si="14"/>
        <v>194118.25</v>
      </c>
      <c r="F143" s="159">
        <v>45262.839386574073</v>
      </c>
      <c r="G143" s="58">
        <v>100</v>
      </c>
      <c r="H143" s="62">
        <v>1.0960000000000001</v>
      </c>
      <c r="I143" s="15"/>
      <c r="J143" s="65">
        <f t="shared" si="20"/>
        <v>4.1900694444411783</v>
      </c>
      <c r="K143" s="58">
        <f t="shared" si="16"/>
        <v>323706.34999999998</v>
      </c>
      <c r="L143" s="58">
        <f t="shared" si="17"/>
        <v>3545.8933666666667</v>
      </c>
      <c r="M143" s="58">
        <f t="shared" si="18"/>
        <v>323530.41666666669</v>
      </c>
      <c r="N143" s="62">
        <f t="shared" si="19"/>
        <v>568.95197512619643</v>
      </c>
      <c r="O143" s="17">
        <f t="shared" si="15"/>
        <v>2.3168634259272949</v>
      </c>
      <c r="R143" s="21"/>
    </row>
    <row r="144" spans="1:18" x14ac:dyDescent="0.25">
      <c r="A144" s="2">
        <v>21</v>
      </c>
      <c r="B144" s="59">
        <v>91.77</v>
      </c>
      <c r="C144" s="156">
        <v>45262.841689814813</v>
      </c>
      <c r="D144" s="65">
        <v>194621.01</v>
      </c>
      <c r="E144" s="167">
        <f t="shared" si="14"/>
        <v>194529.24000000002</v>
      </c>
      <c r="F144" s="159">
        <v>45262.8440625</v>
      </c>
      <c r="G144" s="58">
        <v>100</v>
      </c>
      <c r="H144" s="62">
        <v>1.0960000000000001</v>
      </c>
      <c r="I144" s="15"/>
      <c r="J144" s="65">
        <f t="shared" si="20"/>
        <v>4.1947453703687643</v>
      </c>
      <c r="K144" s="58">
        <f t="shared" si="16"/>
        <v>324368.34999999998</v>
      </c>
      <c r="L144" s="58">
        <f t="shared" si="17"/>
        <v>3553.4007840000004</v>
      </c>
      <c r="M144" s="58">
        <f t="shared" si="18"/>
        <v>324215.40000000008</v>
      </c>
      <c r="N144" s="62">
        <f t="shared" si="19"/>
        <v>569.53344941276282</v>
      </c>
      <c r="O144" s="17">
        <f t="shared" si="15"/>
        <v>2.3215393518548808</v>
      </c>
      <c r="R144" s="21"/>
    </row>
    <row r="145" spans="1:18" x14ac:dyDescent="0.25">
      <c r="A145" s="2">
        <v>22</v>
      </c>
      <c r="B145" s="59">
        <v>92.37</v>
      </c>
      <c r="C145" s="156">
        <v>45262.846365740741</v>
      </c>
      <c r="D145" s="65">
        <v>194575.18</v>
      </c>
      <c r="E145" s="167">
        <f t="shared" si="14"/>
        <v>194482.81</v>
      </c>
      <c r="F145" s="159">
        <v>45262.848738425928</v>
      </c>
      <c r="G145" s="58">
        <v>100</v>
      </c>
      <c r="H145" s="62">
        <v>1.0960000000000001</v>
      </c>
      <c r="I145" s="15"/>
      <c r="J145" s="65">
        <f t="shared" si="20"/>
        <v>4.1994212962963502</v>
      </c>
      <c r="K145" s="58">
        <f t="shared" si="16"/>
        <v>324291.96666666667</v>
      </c>
      <c r="L145" s="58">
        <f t="shared" si="17"/>
        <v>3552.5526626666669</v>
      </c>
      <c r="M145" s="58">
        <f t="shared" si="18"/>
        <v>324138.01666666666</v>
      </c>
      <c r="N145" s="62">
        <f t="shared" si="19"/>
        <v>569.46638765309638</v>
      </c>
      <c r="O145" s="17">
        <f t="shared" si="15"/>
        <v>2.3262152777824667</v>
      </c>
      <c r="R145" s="21"/>
    </row>
    <row r="146" spans="1:18" x14ac:dyDescent="0.25">
      <c r="A146" s="2">
        <v>23</v>
      </c>
      <c r="B146" s="59">
        <v>103.16</v>
      </c>
      <c r="C146" s="156">
        <v>45262.851041666669</v>
      </c>
      <c r="D146" s="65">
        <v>194505.84</v>
      </c>
      <c r="E146" s="167">
        <f t="shared" si="14"/>
        <v>194402.68</v>
      </c>
      <c r="F146" s="159">
        <v>45262.853402777779</v>
      </c>
      <c r="G146" s="58">
        <v>100</v>
      </c>
      <c r="H146" s="62">
        <v>1.095</v>
      </c>
      <c r="I146" s="15"/>
      <c r="J146" s="65">
        <f t="shared" si="20"/>
        <v>4.2040856481471565</v>
      </c>
      <c r="K146" s="58">
        <f t="shared" si="16"/>
        <v>324176.40000000002</v>
      </c>
      <c r="L146" s="58">
        <f t="shared" si="17"/>
        <v>3547.8489099999997</v>
      </c>
      <c r="M146" s="58">
        <f t="shared" si="18"/>
        <v>324004.46666666667</v>
      </c>
      <c r="N146" s="62">
        <f t="shared" si="19"/>
        <v>569.36490935076074</v>
      </c>
      <c r="O146" s="17">
        <f t="shared" si="15"/>
        <v>2.330879629633273</v>
      </c>
      <c r="R146" s="21"/>
    </row>
    <row r="147" spans="1:18" x14ac:dyDescent="0.25">
      <c r="A147" s="2">
        <v>24</v>
      </c>
      <c r="B147" s="59">
        <v>87.56</v>
      </c>
      <c r="C147" s="156">
        <v>45262.855706018519</v>
      </c>
      <c r="D147" s="65">
        <v>195302.7</v>
      </c>
      <c r="E147" s="167">
        <f t="shared" si="14"/>
        <v>195215.14</v>
      </c>
      <c r="F147" s="159">
        <v>45262.858067129629</v>
      </c>
      <c r="G147" s="58">
        <v>100</v>
      </c>
      <c r="H147" s="62">
        <v>1.0960000000000001</v>
      </c>
      <c r="I147" s="15"/>
      <c r="J147" s="65">
        <f t="shared" si="20"/>
        <v>4.2087499999979627</v>
      </c>
      <c r="K147" s="58">
        <f t="shared" si="16"/>
        <v>325504.5</v>
      </c>
      <c r="L147" s="58">
        <f t="shared" si="17"/>
        <v>3565.9298906666672</v>
      </c>
      <c r="M147" s="58">
        <f t="shared" si="18"/>
        <v>325358.56666666665</v>
      </c>
      <c r="N147" s="62">
        <f t="shared" si="19"/>
        <v>570.53001673882159</v>
      </c>
      <c r="O147" s="17">
        <f t="shared" si="15"/>
        <v>2.3355439814840793</v>
      </c>
      <c r="R147" s="21"/>
    </row>
    <row r="148" spans="1:18" x14ac:dyDescent="0.25">
      <c r="A148" s="2">
        <v>25</v>
      </c>
      <c r="B148" s="59">
        <v>76.77</v>
      </c>
      <c r="C148" s="156">
        <v>45262.860381944447</v>
      </c>
      <c r="D148" s="65">
        <v>195046.93</v>
      </c>
      <c r="E148" s="167">
        <f t="shared" si="14"/>
        <v>194970.16</v>
      </c>
      <c r="F148" s="159">
        <v>45262.862743055557</v>
      </c>
      <c r="G148" s="58">
        <v>100</v>
      </c>
      <c r="H148" s="62">
        <v>1.0960000000000001</v>
      </c>
      <c r="I148" s="15"/>
      <c r="J148" s="65">
        <f t="shared" si="20"/>
        <v>4.2134259259255487</v>
      </c>
      <c r="K148" s="58">
        <f t="shared" si="16"/>
        <v>325078.21666666667</v>
      </c>
      <c r="L148" s="58">
        <f t="shared" si="17"/>
        <v>3561.4549226666668</v>
      </c>
      <c r="M148" s="58">
        <f t="shared" si="18"/>
        <v>324950.26666666666</v>
      </c>
      <c r="N148" s="62">
        <f t="shared" si="19"/>
        <v>570.15630897734229</v>
      </c>
      <c r="O148" s="17">
        <f t="shared" si="15"/>
        <v>2.3402199074116652</v>
      </c>
      <c r="R148" s="21"/>
    </row>
    <row r="149" spans="1:18" x14ac:dyDescent="0.25">
      <c r="A149" s="2">
        <v>26</v>
      </c>
      <c r="B149" s="59">
        <v>84.57</v>
      </c>
      <c r="C149" s="156">
        <v>45262.865046296298</v>
      </c>
      <c r="D149" s="65">
        <v>194883.59</v>
      </c>
      <c r="E149" s="167">
        <f t="shared" si="14"/>
        <v>194799.02</v>
      </c>
      <c r="F149" s="159">
        <v>45262.867407407408</v>
      </c>
      <c r="G149" s="58">
        <v>100</v>
      </c>
      <c r="H149" s="62">
        <v>1.0960000000000001</v>
      </c>
      <c r="I149" s="15"/>
      <c r="J149" s="65">
        <f t="shared" si="20"/>
        <v>4.2180902777763549</v>
      </c>
      <c r="K149" s="58">
        <f t="shared" si="16"/>
        <v>324805.98333333334</v>
      </c>
      <c r="L149" s="58">
        <f t="shared" si="17"/>
        <v>3558.3287653333332</v>
      </c>
      <c r="M149" s="58">
        <f t="shared" si="18"/>
        <v>324665.03333333333</v>
      </c>
      <c r="N149" s="62">
        <f t="shared" si="19"/>
        <v>569.91752327273934</v>
      </c>
      <c r="O149" s="17">
        <f t="shared" si="15"/>
        <v>2.3448842592624715</v>
      </c>
      <c r="R149" s="21"/>
    </row>
    <row r="150" spans="1:18" x14ac:dyDescent="0.25">
      <c r="A150" s="2">
        <v>27</v>
      </c>
      <c r="B150" s="59">
        <v>127.75</v>
      </c>
      <c r="C150" s="156">
        <v>45262.869722222225</v>
      </c>
      <c r="D150" s="65">
        <v>194341.25</v>
      </c>
      <c r="E150" s="167">
        <f t="shared" si="14"/>
        <v>194213.5</v>
      </c>
      <c r="F150" s="159">
        <v>45262.872083333335</v>
      </c>
      <c r="G150" s="58">
        <v>100</v>
      </c>
      <c r="H150" s="62">
        <v>1.0960000000000001</v>
      </c>
      <c r="I150" s="15"/>
      <c r="J150" s="65">
        <f t="shared" si="20"/>
        <v>4.2227662037039408</v>
      </c>
      <c r="K150" s="58">
        <f t="shared" si="16"/>
        <v>323902.08333333331</v>
      </c>
      <c r="L150" s="58">
        <f t="shared" si="17"/>
        <v>3547.6332666666667</v>
      </c>
      <c r="M150" s="58">
        <f t="shared" si="18"/>
        <v>323689.16666666669</v>
      </c>
      <c r="N150" s="62">
        <f t="shared" si="19"/>
        <v>569.123961306615</v>
      </c>
      <c r="O150" s="17">
        <f t="shared" si="15"/>
        <v>2.3495601851900574</v>
      </c>
      <c r="R150" s="21"/>
    </row>
    <row r="151" spans="1:18" x14ac:dyDescent="0.25">
      <c r="A151" s="2">
        <v>28</v>
      </c>
      <c r="B151" s="59">
        <v>83.97</v>
      </c>
      <c r="C151" s="156">
        <v>45262.874398148146</v>
      </c>
      <c r="D151" s="65">
        <v>194567.7</v>
      </c>
      <c r="E151" s="167">
        <f t="shared" si="14"/>
        <v>194483.73</v>
      </c>
      <c r="F151" s="159">
        <v>45262.876759259256</v>
      </c>
      <c r="G151" s="58">
        <v>100</v>
      </c>
      <c r="H151" s="62">
        <v>1.0960000000000001</v>
      </c>
      <c r="I151" s="15"/>
      <c r="J151" s="65">
        <f t="shared" si="20"/>
        <v>4.2274421296242508</v>
      </c>
      <c r="K151" s="58">
        <f t="shared" si="16"/>
        <v>324279.5</v>
      </c>
      <c r="L151" s="58">
        <f t="shared" si="17"/>
        <v>3552.5694680000006</v>
      </c>
      <c r="M151" s="58">
        <f t="shared" si="18"/>
        <v>324139.55</v>
      </c>
      <c r="N151" s="62">
        <f t="shared" si="19"/>
        <v>569.45544162822785</v>
      </c>
      <c r="O151" s="17">
        <f t="shared" si="15"/>
        <v>2.3542361111103673</v>
      </c>
      <c r="R151" s="21"/>
    </row>
    <row r="152" spans="1:18" x14ac:dyDescent="0.25">
      <c r="A152" s="2">
        <v>29</v>
      </c>
      <c r="B152" s="59">
        <v>83.97</v>
      </c>
      <c r="C152" s="156">
        <v>45262.879062499997</v>
      </c>
      <c r="D152" s="65">
        <v>193924.35</v>
      </c>
      <c r="E152" s="167">
        <f t="shared" si="14"/>
        <v>193840.38</v>
      </c>
      <c r="F152" s="159">
        <v>45262.881423611114</v>
      </c>
      <c r="G152" s="58">
        <v>100</v>
      </c>
      <c r="H152" s="62">
        <v>1.095</v>
      </c>
      <c r="I152" s="15"/>
      <c r="J152" s="65">
        <f t="shared" si="20"/>
        <v>4.232106481482333</v>
      </c>
      <c r="K152" s="58">
        <f t="shared" si="16"/>
        <v>323207.25</v>
      </c>
      <c r="L152" s="58">
        <f t="shared" si="17"/>
        <v>3537.5869349999998</v>
      </c>
      <c r="M152" s="58">
        <f t="shared" si="18"/>
        <v>323067.3</v>
      </c>
      <c r="N152" s="62">
        <f t="shared" si="19"/>
        <v>568.51319245906689</v>
      </c>
      <c r="O152" s="17">
        <f t="shared" si="15"/>
        <v>2.3589004629684496</v>
      </c>
      <c r="R152" s="21"/>
    </row>
    <row r="153" spans="1:18" x14ac:dyDescent="0.25">
      <c r="A153" s="2">
        <v>30</v>
      </c>
      <c r="B153" s="59">
        <v>90.57</v>
      </c>
      <c r="C153" s="156">
        <v>45262.879062499997</v>
      </c>
      <c r="D153" s="65">
        <v>193834.7</v>
      </c>
      <c r="E153" s="167">
        <f t="shared" si="14"/>
        <v>193744.13</v>
      </c>
      <c r="F153" s="159">
        <v>45262.886099537034</v>
      </c>
      <c r="G153" s="58">
        <v>100</v>
      </c>
      <c r="H153" s="62">
        <v>1.095</v>
      </c>
      <c r="I153" s="15"/>
      <c r="J153" s="65">
        <f t="shared" si="20"/>
        <v>4.236782407402643</v>
      </c>
      <c r="K153" s="58">
        <f t="shared" si="16"/>
        <v>323057.83333333331</v>
      </c>
      <c r="L153" s="58">
        <f t="shared" si="17"/>
        <v>3535.8303725000001</v>
      </c>
      <c r="M153" s="58">
        <f t="shared" si="18"/>
        <v>322906.88333333336</v>
      </c>
      <c r="N153" s="62">
        <f t="shared" si="19"/>
        <v>568.38176724217089</v>
      </c>
      <c r="O153" s="17">
        <f t="shared" si="15"/>
        <v>2.3635763888887595</v>
      </c>
      <c r="R153" s="21"/>
    </row>
    <row r="154" spans="1:18" x14ac:dyDescent="0.25">
      <c r="A154" s="2">
        <v>1</v>
      </c>
      <c r="B154" s="59">
        <v>85.76</v>
      </c>
      <c r="C154" s="156">
        <v>45264.529224537036</v>
      </c>
      <c r="D154" s="65">
        <v>163810.34</v>
      </c>
      <c r="E154" s="58">
        <f t="shared" si="14"/>
        <v>163724.57999999999</v>
      </c>
      <c r="F154" s="159">
        <v>45264.531597222223</v>
      </c>
      <c r="G154" s="58">
        <v>100</v>
      </c>
      <c r="H154" s="62">
        <v>1.08</v>
      </c>
      <c r="I154" s="15"/>
      <c r="J154" s="65">
        <f t="shared" si="20"/>
        <v>5.8822800925918273</v>
      </c>
      <c r="K154" s="58">
        <f t="shared" si="16"/>
        <v>273017.23333333334</v>
      </c>
      <c r="L154" s="58">
        <f t="shared" si="17"/>
        <v>2947.0424399999997</v>
      </c>
      <c r="M154" s="58">
        <f t="shared" si="18"/>
        <v>272874.3</v>
      </c>
      <c r="N154" s="62">
        <f t="shared" si="19"/>
        <v>522.51051026111747</v>
      </c>
      <c r="O154" s="17">
        <f t="shared" si="15"/>
        <v>4.0090740740779438</v>
      </c>
      <c r="R154" s="21"/>
    </row>
    <row r="155" spans="1:18" x14ac:dyDescent="0.25">
      <c r="A155" s="2">
        <v>2</v>
      </c>
      <c r="B155" s="59">
        <v>80.959999999999994</v>
      </c>
      <c r="C155" s="156">
        <v>45264.533888888887</v>
      </c>
      <c r="D155" s="65">
        <v>163662.82</v>
      </c>
      <c r="E155" s="58">
        <f t="shared" si="14"/>
        <v>163581.86000000002</v>
      </c>
      <c r="F155" s="159">
        <v>45264.536261574074</v>
      </c>
      <c r="G155" s="58">
        <v>100</v>
      </c>
      <c r="H155" s="62">
        <v>1.081</v>
      </c>
      <c r="I155" s="15"/>
      <c r="J155" s="65">
        <f t="shared" si="20"/>
        <v>5.8869444444426335</v>
      </c>
      <c r="K155" s="58">
        <f t="shared" si="16"/>
        <v>272771.36666666664</v>
      </c>
      <c r="L155" s="58">
        <f t="shared" si="17"/>
        <v>2947.1998443333337</v>
      </c>
      <c r="M155" s="58">
        <f t="shared" si="18"/>
        <v>272636.43333333335</v>
      </c>
      <c r="N155" s="62">
        <f t="shared" si="19"/>
        <v>522.27518289371812</v>
      </c>
      <c r="O155" s="17">
        <f t="shared" si="15"/>
        <v>4.0137384259287501</v>
      </c>
      <c r="R155" s="21"/>
    </row>
    <row r="156" spans="1:18" x14ac:dyDescent="0.25">
      <c r="A156" s="2">
        <v>3</v>
      </c>
      <c r="B156" s="59">
        <v>77.97</v>
      </c>
      <c r="C156" s="156">
        <v>45264.538564814815</v>
      </c>
      <c r="D156" s="65">
        <v>163109.28</v>
      </c>
      <c r="E156" s="58">
        <f t="shared" si="14"/>
        <v>163031.31</v>
      </c>
      <c r="F156" s="159">
        <v>45264.540914351855</v>
      </c>
      <c r="G156" s="58">
        <v>100</v>
      </c>
      <c r="H156" s="62">
        <v>1.08</v>
      </c>
      <c r="I156" s="15"/>
      <c r="J156" s="65">
        <f t="shared" si="20"/>
        <v>5.8915972222239361</v>
      </c>
      <c r="K156" s="58">
        <f t="shared" si="16"/>
        <v>271848.8</v>
      </c>
      <c r="L156" s="58">
        <f t="shared" si="17"/>
        <v>2934.5635800000005</v>
      </c>
      <c r="M156" s="58">
        <f t="shared" si="18"/>
        <v>271718.84999999998</v>
      </c>
      <c r="N156" s="62">
        <f t="shared" si="19"/>
        <v>521.39121588304499</v>
      </c>
      <c r="O156" s="17">
        <f t="shared" si="15"/>
        <v>4.0183912037100527</v>
      </c>
      <c r="R156" s="21"/>
    </row>
    <row r="157" spans="1:18" x14ac:dyDescent="0.25">
      <c r="A157" s="2">
        <v>4</v>
      </c>
      <c r="B157" s="59">
        <v>85.76</v>
      </c>
      <c r="C157" s="156">
        <v>45264.543217592596</v>
      </c>
      <c r="D157" s="65">
        <v>163855.04000000001</v>
      </c>
      <c r="E157" s="58">
        <f t="shared" si="14"/>
        <v>163769.28</v>
      </c>
      <c r="F157" s="159">
        <v>45264.545578703706</v>
      </c>
      <c r="G157" s="58">
        <v>100</v>
      </c>
      <c r="H157" s="62">
        <v>1.081</v>
      </c>
      <c r="I157" s="15"/>
      <c r="J157" s="65">
        <f t="shared" si="20"/>
        <v>5.8962615740747424</v>
      </c>
      <c r="K157" s="58">
        <f t="shared" si="16"/>
        <v>273091.73333333334</v>
      </c>
      <c r="L157" s="58">
        <f t="shared" si="17"/>
        <v>2950.5765279999996</v>
      </c>
      <c r="M157" s="58">
        <f t="shared" si="18"/>
        <v>272948.8</v>
      </c>
      <c r="N157" s="62">
        <f t="shared" si="19"/>
        <v>522.58179583040715</v>
      </c>
      <c r="O157" s="17">
        <f t="shared" si="15"/>
        <v>4.0230555555608589</v>
      </c>
      <c r="R157" s="21"/>
    </row>
    <row r="158" spans="1:18" x14ac:dyDescent="0.25">
      <c r="A158" s="2">
        <v>5</v>
      </c>
      <c r="B158" s="59">
        <v>83.97</v>
      </c>
      <c r="C158" s="156">
        <v>45264.547881944447</v>
      </c>
      <c r="D158" s="65">
        <v>163248.18</v>
      </c>
      <c r="E158" s="58">
        <f t="shared" si="14"/>
        <v>163164.21</v>
      </c>
      <c r="F158" s="159">
        <v>45264.550243055557</v>
      </c>
      <c r="G158" s="58">
        <v>100</v>
      </c>
      <c r="H158" s="62">
        <v>1.08</v>
      </c>
      <c r="I158" s="15"/>
      <c r="J158" s="65">
        <f t="shared" si="20"/>
        <v>5.9009259259255487</v>
      </c>
      <c r="K158" s="58">
        <f t="shared" si="16"/>
        <v>272080.3</v>
      </c>
      <c r="L158" s="58">
        <f t="shared" si="17"/>
        <v>2936.9557799999998</v>
      </c>
      <c r="M158" s="58">
        <f t="shared" si="18"/>
        <v>271940.34999999998</v>
      </c>
      <c r="N158" s="62">
        <f t="shared" si="19"/>
        <v>521.61317084598238</v>
      </c>
      <c r="O158" s="17">
        <f t="shared" si="15"/>
        <v>4.0277199074116652</v>
      </c>
      <c r="R158" s="21"/>
    </row>
    <row r="159" spans="1:18" x14ac:dyDescent="0.25">
      <c r="A159" s="2">
        <v>6</v>
      </c>
      <c r="B159" s="59">
        <v>94.16</v>
      </c>
      <c r="C159" s="156">
        <v>45264.552557870367</v>
      </c>
      <c r="D159" s="65">
        <v>162702.07</v>
      </c>
      <c r="E159" s="58">
        <f t="shared" si="14"/>
        <v>162607.91</v>
      </c>
      <c r="F159" s="159">
        <v>45264.554918981485</v>
      </c>
      <c r="G159" s="58">
        <v>100</v>
      </c>
      <c r="H159" s="62">
        <v>1.08</v>
      </c>
      <c r="I159" s="15"/>
      <c r="J159" s="65">
        <f t="shared" si="20"/>
        <v>5.9056018518531346</v>
      </c>
      <c r="K159" s="58">
        <f t="shared" si="16"/>
        <v>271170.11666666664</v>
      </c>
      <c r="L159" s="58">
        <f t="shared" si="17"/>
        <v>2926.9423800000004</v>
      </c>
      <c r="M159" s="58">
        <f t="shared" si="18"/>
        <v>271013.18333333335</v>
      </c>
      <c r="N159" s="62">
        <f t="shared" si="19"/>
        <v>520.73997029867667</v>
      </c>
      <c r="O159" s="17">
        <f t="shared" si="15"/>
        <v>4.0323958333392511</v>
      </c>
      <c r="R159" s="21"/>
    </row>
    <row r="160" spans="1:18" x14ac:dyDescent="0.25">
      <c r="A160" s="2">
        <v>7</v>
      </c>
      <c r="B160" s="59">
        <v>81.569999999999993</v>
      </c>
      <c r="C160" s="156">
        <v>45264.557222222225</v>
      </c>
      <c r="D160" s="65">
        <v>163158.95000000001</v>
      </c>
      <c r="E160" s="58">
        <f t="shared" si="14"/>
        <v>163077.38</v>
      </c>
      <c r="F160" s="159">
        <v>45264.559583333335</v>
      </c>
      <c r="G160" s="58">
        <v>100</v>
      </c>
      <c r="H160" s="62">
        <v>1.081</v>
      </c>
      <c r="I160" s="15"/>
      <c r="J160" s="65">
        <f t="shared" si="20"/>
        <v>5.9102662037039408</v>
      </c>
      <c r="K160" s="58">
        <f t="shared" si="16"/>
        <v>271931.58333333337</v>
      </c>
      <c r="L160" s="58">
        <f t="shared" si="17"/>
        <v>2938.1107963333334</v>
      </c>
      <c r="M160" s="58">
        <f t="shared" si="18"/>
        <v>271795.63333333336</v>
      </c>
      <c r="N160" s="62">
        <f t="shared" si="19"/>
        <v>521.47059680612233</v>
      </c>
      <c r="O160" s="17">
        <f t="shared" si="15"/>
        <v>4.0370601851900574</v>
      </c>
      <c r="R160" s="21"/>
    </row>
    <row r="161" spans="1:18" x14ac:dyDescent="0.25">
      <c r="A161" s="2">
        <v>8</v>
      </c>
      <c r="B161" s="59">
        <v>87.56</v>
      </c>
      <c r="C161" s="156">
        <v>45264.561898148146</v>
      </c>
      <c r="D161" s="65">
        <v>162613.1</v>
      </c>
      <c r="E161" s="58">
        <f t="shared" si="14"/>
        <v>162525.54</v>
      </c>
      <c r="F161" s="159">
        <v>45264.564259259256</v>
      </c>
      <c r="G161" s="58">
        <v>100</v>
      </c>
      <c r="H161" s="62">
        <v>1.08</v>
      </c>
      <c r="I161" s="15"/>
      <c r="J161" s="65">
        <f t="shared" si="20"/>
        <v>5.9149421296242508</v>
      </c>
      <c r="K161" s="58">
        <f t="shared" si="16"/>
        <v>271021.83333333331</v>
      </c>
      <c r="L161" s="58">
        <f t="shared" si="17"/>
        <v>2925.4597200000003</v>
      </c>
      <c r="M161" s="58">
        <f t="shared" si="18"/>
        <v>270875.90000000002</v>
      </c>
      <c r="N161" s="62">
        <f t="shared" si="19"/>
        <v>520.59757330718833</v>
      </c>
      <c r="O161" s="17">
        <f t="shared" si="15"/>
        <v>4.0417361111103673</v>
      </c>
      <c r="R161" s="21"/>
    </row>
    <row r="162" spans="1:18" x14ac:dyDescent="0.25">
      <c r="A162" s="2">
        <v>9</v>
      </c>
      <c r="B162" s="59">
        <v>71.37</v>
      </c>
      <c r="C162" s="156">
        <v>45264.566562499997</v>
      </c>
      <c r="D162" s="65">
        <v>163210.84</v>
      </c>
      <c r="E162" s="58">
        <f t="shared" si="14"/>
        <v>163139.47</v>
      </c>
      <c r="F162" s="159">
        <v>45264.568923611114</v>
      </c>
      <c r="G162" s="58">
        <v>100</v>
      </c>
      <c r="H162" s="62">
        <v>1.08</v>
      </c>
      <c r="I162" s="15"/>
      <c r="J162" s="65">
        <f t="shared" si="20"/>
        <v>5.919606481482333</v>
      </c>
      <c r="K162" s="58">
        <f t="shared" si="16"/>
        <v>272018.06666666665</v>
      </c>
      <c r="L162" s="58">
        <f t="shared" si="17"/>
        <v>2936.51046</v>
      </c>
      <c r="M162" s="58">
        <f t="shared" si="18"/>
        <v>271899.11666666664</v>
      </c>
      <c r="N162" s="62">
        <f t="shared" si="19"/>
        <v>521.55351275460373</v>
      </c>
      <c r="O162" s="17">
        <f t="shared" si="15"/>
        <v>4.0464004629684496</v>
      </c>
      <c r="R162" s="21"/>
    </row>
    <row r="163" spans="1:18" x14ac:dyDescent="0.25">
      <c r="A163" s="2">
        <v>10</v>
      </c>
      <c r="B163" s="59">
        <v>83.37</v>
      </c>
      <c r="C163" s="156">
        <v>45264.571238425924</v>
      </c>
      <c r="D163" s="65">
        <v>162963.12</v>
      </c>
      <c r="E163" s="166">
        <f t="shared" si="14"/>
        <v>162879.75</v>
      </c>
      <c r="F163" s="159">
        <v>45264.573599537034</v>
      </c>
      <c r="G163" s="58">
        <v>100</v>
      </c>
      <c r="H163" s="62">
        <v>1.08</v>
      </c>
      <c r="I163" s="15"/>
      <c r="J163" s="65">
        <f t="shared" si="20"/>
        <v>5.924282407402643</v>
      </c>
      <c r="K163" s="58">
        <f t="shared" si="16"/>
        <v>271605.2</v>
      </c>
      <c r="L163" s="58">
        <f t="shared" si="17"/>
        <v>2931.8355000000001</v>
      </c>
      <c r="M163" s="58">
        <f t="shared" si="18"/>
        <v>271466.25</v>
      </c>
      <c r="N163" s="62">
        <f t="shared" si="19"/>
        <v>521.15755775005323</v>
      </c>
      <c r="O163" s="17">
        <f t="shared" si="15"/>
        <v>4.0510763888887595</v>
      </c>
      <c r="R163" s="21"/>
    </row>
    <row r="164" spans="1:18" x14ac:dyDescent="0.25">
      <c r="A164" s="2">
        <v>11</v>
      </c>
      <c r="B164" s="59">
        <v>87.56</v>
      </c>
      <c r="C164" s="156">
        <v>45264.575891203705</v>
      </c>
      <c r="D164" s="65">
        <v>162931.28</v>
      </c>
      <c r="E164" s="167">
        <f t="shared" si="14"/>
        <v>162843.72</v>
      </c>
      <c r="F164" s="159">
        <v>45264.578263888892</v>
      </c>
      <c r="G164" s="58">
        <v>100</v>
      </c>
      <c r="H164" s="62">
        <v>1.08</v>
      </c>
      <c r="I164" s="15"/>
      <c r="J164" s="65">
        <f t="shared" si="20"/>
        <v>5.9289467592607252</v>
      </c>
      <c r="K164" s="58">
        <f t="shared" si="16"/>
        <v>271552.13333333336</v>
      </c>
      <c r="L164" s="58">
        <f t="shared" si="17"/>
        <v>2931.18696</v>
      </c>
      <c r="M164" s="58">
        <f t="shared" si="18"/>
        <v>271406.2</v>
      </c>
      <c r="N164" s="62">
        <f t="shared" si="19"/>
        <v>521.10664295644256</v>
      </c>
      <c r="O164" s="17">
        <f t="shared" si="15"/>
        <v>4.0557407407468418</v>
      </c>
      <c r="R164" s="21"/>
    </row>
    <row r="165" spans="1:18" x14ac:dyDescent="0.25">
      <c r="A165" s="2">
        <v>12</v>
      </c>
      <c r="B165" s="59">
        <v>88.77</v>
      </c>
      <c r="C165" s="156">
        <v>45264.580567129633</v>
      </c>
      <c r="D165" s="65">
        <v>162579.6</v>
      </c>
      <c r="E165" s="167">
        <f t="shared" si="14"/>
        <v>162490.83000000002</v>
      </c>
      <c r="F165" s="159">
        <v>45264.582928240743</v>
      </c>
      <c r="G165" s="58">
        <v>100</v>
      </c>
      <c r="H165" s="62">
        <v>1.08</v>
      </c>
      <c r="I165" s="15"/>
      <c r="J165" s="65">
        <f t="shared" si="20"/>
        <v>5.9336111111115315</v>
      </c>
      <c r="K165" s="58">
        <f t="shared" si="16"/>
        <v>270966</v>
      </c>
      <c r="L165" s="58">
        <f t="shared" si="17"/>
        <v>2924.8349400000006</v>
      </c>
      <c r="M165" s="58">
        <f t="shared" si="18"/>
        <v>270818.05000000005</v>
      </c>
      <c r="N165" s="62">
        <f t="shared" si="19"/>
        <v>520.54394627159013</v>
      </c>
      <c r="O165" s="17">
        <f t="shared" si="15"/>
        <v>4.060405092597648</v>
      </c>
      <c r="R165" s="21"/>
    </row>
    <row r="166" spans="1:18" x14ac:dyDescent="0.25">
      <c r="A166" s="2">
        <v>13</v>
      </c>
      <c r="B166" s="59">
        <v>83.96</v>
      </c>
      <c r="C166" s="156">
        <v>45264.585231481484</v>
      </c>
      <c r="D166" s="65">
        <v>162425.32</v>
      </c>
      <c r="E166" s="167">
        <f t="shared" si="14"/>
        <v>162341.36000000002</v>
      </c>
      <c r="F166" s="159">
        <v>45264.587592592594</v>
      </c>
      <c r="G166" s="58">
        <v>100</v>
      </c>
      <c r="H166" s="62">
        <v>1.08</v>
      </c>
      <c r="I166" s="15"/>
      <c r="J166" s="65">
        <f t="shared" si="20"/>
        <v>5.9382754629623378</v>
      </c>
      <c r="K166" s="58">
        <f t="shared" si="16"/>
        <v>270708.86666666664</v>
      </c>
      <c r="L166" s="58">
        <f t="shared" si="17"/>
        <v>2922.1444800000004</v>
      </c>
      <c r="M166" s="58">
        <f t="shared" si="18"/>
        <v>270568.93333333335</v>
      </c>
      <c r="N166" s="62">
        <f t="shared" si="19"/>
        <v>520.29690241886578</v>
      </c>
      <c r="O166" s="17">
        <f t="shared" si="15"/>
        <v>4.0650694444484543</v>
      </c>
      <c r="R166" s="21"/>
    </row>
    <row r="167" spans="1:18" x14ac:dyDescent="0.25">
      <c r="A167" s="2">
        <v>14</v>
      </c>
      <c r="B167" s="59">
        <v>96.56</v>
      </c>
      <c r="C167" s="156">
        <v>45264.589907407404</v>
      </c>
      <c r="D167" s="65">
        <v>162161.01</v>
      </c>
      <c r="E167" s="167">
        <f t="shared" si="14"/>
        <v>162064.45000000001</v>
      </c>
      <c r="F167" s="159">
        <v>45264.592280092591</v>
      </c>
      <c r="G167" s="58">
        <v>100</v>
      </c>
      <c r="H167" s="62">
        <v>1.08</v>
      </c>
      <c r="I167" s="15"/>
      <c r="J167" s="65">
        <f t="shared" si="20"/>
        <v>5.9429629629594274</v>
      </c>
      <c r="K167" s="58">
        <f t="shared" si="16"/>
        <v>270268.34999999998</v>
      </c>
      <c r="L167" s="58">
        <f t="shared" si="17"/>
        <v>2917.1601000000005</v>
      </c>
      <c r="M167" s="58">
        <f t="shared" si="18"/>
        <v>270107.41666666669</v>
      </c>
      <c r="N167" s="62">
        <f t="shared" si="19"/>
        <v>519.87339804994838</v>
      </c>
      <c r="O167" s="17">
        <f t="shared" si="15"/>
        <v>4.0697569444455439</v>
      </c>
      <c r="R167" s="21"/>
    </row>
    <row r="168" spans="1:18" x14ac:dyDescent="0.25">
      <c r="A168" s="2">
        <v>15</v>
      </c>
      <c r="B168" s="59">
        <v>98.96</v>
      </c>
      <c r="C168" s="156">
        <v>45264.594583333332</v>
      </c>
      <c r="D168" s="65">
        <v>162161.25</v>
      </c>
      <c r="E168" s="167">
        <f t="shared" si="14"/>
        <v>162062.29</v>
      </c>
      <c r="F168" s="159">
        <v>45264.594583333332</v>
      </c>
      <c r="G168" s="58">
        <v>100</v>
      </c>
      <c r="H168" s="62">
        <v>1.08</v>
      </c>
      <c r="I168" s="15"/>
      <c r="J168" s="65">
        <f t="shared" si="20"/>
        <v>5.9452662037001573</v>
      </c>
      <c r="K168" s="58">
        <f t="shared" si="16"/>
        <v>270268.75</v>
      </c>
      <c r="L168" s="58">
        <f t="shared" si="17"/>
        <v>2917.1212200000004</v>
      </c>
      <c r="M168" s="58">
        <f t="shared" si="18"/>
        <v>270103.81666666665</v>
      </c>
      <c r="N168" s="62">
        <f t="shared" si="19"/>
        <v>519.87378275885385</v>
      </c>
      <c r="O168" s="17">
        <f t="shared" si="15"/>
        <v>4.0720601851862739</v>
      </c>
      <c r="R168" s="21"/>
    </row>
    <row r="169" spans="1:18" x14ac:dyDescent="0.25">
      <c r="A169" s="2">
        <v>16</v>
      </c>
      <c r="B169" s="59">
        <v>87.56</v>
      </c>
      <c r="C169" s="156">
        <v>45264.599259259259</v>
      </c>
      <c r="D169" s="65">
        <v>162535.37</v>
      </c>
      <c r="E169" s="167">
        <f t="shared" si="14"/>
        <v>162447.81</v>
      </c>
      <c r="F169" s="159">
        <v>45264.601620370369</v>
      </c>
      <c r="G169" s="58">
        <v>100</v>
      </c>
      <c r="H169" s="62">
        <v>1.08</v>
      </c>
      <c r="I169" s="15"/>
      <c r="J169" s="65">
        <f t="shared" si="20"/>
        <v>5.9523032407378196</v>
      </c>
      <c r="K169" s="58">
        <f t="shared" si="16"/>
        <v>270892.28333333333</v>
      </c>
      <c r="L169" s="58">
        <f t="shared" si="17"/>
        <v>2924.0605799999998</v>
      </c>
      <c r="M169" s="58">
        <f t="shared" si="18"/>
        <v>270746.34999999998</v>
      </c>
      <c r="N169" s="62">
        <f t="shared" si="19"/>
        <v>520.47313411292737</v>
      </c>
      <c r="O169" s="17">
        <f t="shared" si="15"/>
        <v>4.0790972222239361</v>
      </c>
      <c r="R169" s="21"/>
    </row>
    <row r="170" spans="1:18" x14ac:dyDescent="0.25">
      <c r="A170" s="2">
        <v>17</v>
      </c>
      <c r="B170" s="59">
        <v>97.16</v>
      </c>
      <c r="C170" s="156">
        <v>45264.60392361111</v>
      </c>
      <c r="D170" s="65">
        <v>162340.9</v>
      </c>
      <c r="E170" s="167">
        <f t="shared" si="14"/>
        <v>162243.74</v>
      </c>
      <c r="F170" s="159">
        <v>45264.606296296297</v>
      </c>
      <c r="G170" s="58">
        <v>100</v>
      </c>
      <c r="H170" s="62">
        <v>1.08</v>
      </c>
      <c r="I170" s="15"/>
      <c r="J170" s="65">
        <f t="shared" si="20"/>
        <v>5.9569791666654055</v>
      </c>
      <c r="K170" s="58">
        <f t="shared" si="16"/>
        <v>270568.16666666669</v>
      </c>
      <c r="L170" s="58">
        <f t="shared" si="17"/>
        <v>2920.3873200000003</v>
      </c>
      <c r="M170" s="58">
        <f t="shared" si="18"/>
        <v>270406.23333333334</v>
      </c>
      <c r="N170" s="62">
        <f t="shared" si="19"/>
        <v>520.1616735849218</v>
      </c>
      <c r="O170" s="17">
        <f t="shared" si="15"/>
        <v>4.083773148151522</v>
      </c>
      <c r="R170" s="21"/>
    </row>
    <row r="171" spans="1:18" x14ac:dyDescent="0.25">
      <c r="A171" s="2">
        <v>18</v>
      </c>
      <c r="B171" s="59">
        <v>106.76</v>
      </c>
      <c r="C171" s="156">
        <v>45264.608611111114</v>
      </c>
      <c r="D171" s="65">
        <v>161751.46</v>
      </c>
      <c r="E171" s="167">
        <f t="shared" si="14"/>
        <v>161644.69999999998</v>
      </c>
      <c r="F171" s="159">
        <v>45264.608611111114</v>
      </c>
      <c r="G171" s="58">
        <v>100</v>
      </c>
      <c r="H171" s="62">
        <v>1.08</v>
      </c>
      <c r="I171" s="15"/>
      <c r="J171" s="65">
        <f t="shared" si="20"/>
        <v>5.9592939814829151</v>
      </c>
      <c r="K171" s="58">
        <f t="shared" si="16"/>
        <v>269585.76666666666</v>
      </c>
      <c r="L171" s="58">
        <f t="shared" si="17"/>
        <v>2909.6045999999997</v>
      </c>
      <c r="M171" s="58">
        <f t="shared" si="18"/>
        <v>269407.83333333331</v>
      </c>
      <c r="N171" s="62">
        <f t="shared" si="19"/>
        <v>519.21649306109941</v>
      </c>
      <c r="O171" s="17">
        <f t="shared" si="15"/>
        <v>4.0860879629690317</v>
      </c>
      <c r="R171" s="21"/>
    </row>
    <row r="172" spans="1:18" x14ac:dyDescent="0.25">
      <c r="A172" s="2">
        <v>19</v>
      </c>
      <c r="B172" s="59">
        <v>92.96</v>
      </c>
      <c r="C172" s="156">
        <v>45264.613287037035</v>
      </c>
      <c r="D172" s="65">
        <v>162647.93</v>
      </c>
      <c r="E172" s="167">
        <f t="shared" si="14"/>
        <v>162554.97</v>
      </c>
      <c r="F172" s="159">
        <v>45264.615648148145</v>
      </c>
      <c r="G172" s="58">
        <v>100</v>
      </c>
      <c r="H172" s="62">
        <v>1.08</v>
      </c>
      <c r="I172" s="15"/>
      <c r="J172" s="65">
        <f t="shared" si="20"/>
        <v>5.9663310185133014</v>
      </c>
      <c r="K172" s="58">
        <f t="shared" si="16"/>
        <v>271079.88333333336</v>
      </c>
      <c r="L172" s="58">
        <f t="shared" si="17"/>
        <v>2925.9894600000002</v>
      </c>
      <c r="M172" s="58">
        <f t="shared" si="18"/>
        <v>270924.95</v>
      </c>
      <c r="N172" s="62">
        <f t="shared" si="19"/>
        <v>520.65332355928865</v>
      </c>
      <c r="O172" s="17">
        <f t="shared" si="15"/>
        <v>4.0931249999994179</v>
      </c>
      <c r="R172" s="21"/>
    </row>
    <row r="173" spans="1:18" x14ac:dyDescent="0.25">
      <c r="A173" s="2">
        <v>20</v>
      </c>
      <c r="B173" s="59">
        <v>86.37</v>
      </c>
      <c r="C173" s="156">
        <v>45264.617951388886</v>
      </c>
      <c r="D173" s="65">
        <v>162162.34</v>
      </c>
      <c r="E173" s="167">
        <f t="shared" si="14"/>
        <v>162075.97</v>
      </c>
      <c r="F173" s="159">
        <v>45264.620312500003</v>
      </c>
      <c r="G173" s="58">
        <v>100</v>
      </c>
      <c r="H173" s="62">
        <v>1.08</v>
      </c>
      <c r="I173" s="15"/>
      <c r="J173" s="65">
        <f t="shared" si="20"/>
        <v>5.9709953703713836</v>
      </c>
      <c r="K173" s="58">
        <f t="shared" si="16"/>
        <v>270270.56666666665</v>
      </c>
      <c r="L173" s="58">
        <f t="shared" si="17"/>
        <v>2917.3674600000004</v>
      </c>
      <c r="M173" s="58">
        <f t="shared" si="18"/>
        <v>270126.61666666664</v>
      </c>
      <c r="N173" s="62">
        <f t="shared" si="19"/>
        <v>519.8755299748841</v>
      </c>
      <c r="O173" s="17">
        <f t="shared" si="15"/>
        <v>4.0977893518575002</v>
      </c>
      <c r="R173" s="21"/>
    </row>
    <row r="174" spans="1:18" x14ac:dyDescent="0.25">
      <c r="A174" s="2">
        <v>21</v>
      </c>
      <c r="B174" s="59">
        <v>95.36</v>
      </c>
      <c r="C174" s="156">
        <v>45264.622627314813</v>
      </c>
      <c r="D174" s="65">
        <v>162287.67000000001</v>
      </c>
      <c r="E174" s="167">
        <f t="shared" si="14"/>
        <v>162192.31000000003</v>
      </c>
      <c r="F174" s="159">
        <v>45264.624988425923</v>
      </c>
      <c r="G174" s="58">
        <v>100</v>
      </c>
      <c r="H174" s="62">
        <v>1.08</v>
      </c>
      <c r="I174" s="15"/>
      <c r="J174" s="65">
        <f t="shared" si="20"/>
        <v>5.9756712962916936</v>
      </c>
      <c r="K174" s="58">
        <f t="shared" si="16"/>
        <v>270479.45</v>
      </c>
      <c r="L174" s="58">
        <f t="shared" si="17"/>
        <v>2919.4615800000006</v>
      </c>
      <c r="M174" s="58">
        <f t="shared" si="18"/>
        <v>270320.51666666672</v>
      </c>
      <c r="N174" s="62">
        <f t="shared" si="19"/>
        <v>520.07638861997964</v>
      </c>
      <c r="O174" s="17">
        <f t="shared" si="15"/>
        <v>4.1024652777778101</v>
      </c>
      <c r="R174" s="21"/>
    </row>
    <row r="175" spans="1:18" x14ac:dyDescent="0.25">
      <c r="A175" s="2">
        <v>22</v>
      </c>
      <c r="B175" s="59">
        <v>95.96</v>
      </c>
      <c r="C175" s="156">
        <v>45264.627303240741</v>
      </c>
      <c r="D175" s="65">
        <v>161523.78</v>
      </c>
      <c r="E175" s="167">
        <f t="shared" si="14"/>
        <v>161427.82</v>
      </c>
      <c r="F175" s="159">
        <v>45264.629664351851</v>
      </c>
      <c r="G175" s="58">
        <v>100</v>
      </c>
      <c r="H175" s="62">
        <v>1.079</v>
      </c>
      <c r="I175" s="15"/>
      <c r="J175" s="65">
        <f t="shared" si="20"/>
        <v>5.9803472222192795</v>
      </c>
      <c r="K175" s="58">
        <f t="shared" si="16"/>
        <v>269206.3</v>
      </c>
      <c r="L175" s="58">
        <f t="shared" si="17"/>
        <v>2903.0102963333334</v>
      </c>
      <c r="M175" s="58">
        <f t="shared" si="18"/>
        <v>269046.36666666664</v>
      </c>
      <c r="N175" s="62">
        <f t="shared" si="19"/>
        <v>518.85094198623176</v>
      </c>
      <c r="O175" s="17">
        <f t="shared" si="15"/>
        <v>4.107141203705396</v>
      </c>
      <c r="R175" s="21"/>
    </row>
    <row r="176" spans="1:18" x14ac:dyDescent="0.25">
      <c r="A176" s="2">
        <v>23</v>
      </c>
      <c r="B176" s="59">
        <v>88.76</v>
      </c>
      <c r="C176" s="156">
        <v>45264.631967592592</v>
      </c>
      <c r="D176" s="65">
        <v>161884.32</v>
      </c>
      <c r="E176" s="167">
        <f t="shared" si="14"/>
        <v>161795.56</v>
      </c>
      <c r="F176" s="159">
        <v>45264.634328703702</v>
      </c>
      <c r="G176" s="58">
        <v>100</v>
      </c>
      <c r="H176" s="62">
        <v>1.079</v>
      </c>
      <c r="I176" s="15"/>
      <c r="J176" s="65">
        <f t="shared" si="20"/>
        <v>5.9850115740700858</v>
      </c>
      <c r="K176" s="58">
        <f t="shared" si="16"/>
        <v>269807.2</v>
      </c>
      <c r="L176" s="58">
        <f t="shared" si="17"/>
        <v>2909.6234873333328</v>
      </c>
      <c r="M176" s="58">
        <f t="shared" si="18"/>
        <v>269659.26666666666</v>
      </c>
      <c r="N176" s="62">
        <f t="shared" si="19"/>
        <v>519.42968725324124</v>
      </c>
      <c r="O176" s="17">
        <f t="shared" si="15"/>
        <v>4.1118055555562023</v>
      </c>
      <c r="R176" s="21"/>
    </row>
    <row r="177" spans="1:18" x14ac:dyDescent="0.25">
      <c r="A177" s="2">
        <v>24</v>
      </c>
      <c r="B177" s="59">
        <v>93.56</v>
      </c>
      <c r="C177" s="156">
        <v>45264.636643518519</v>
      </c>
      <c r="D177" s="65">
        <v>161089.26</v>
      </c>
      <c r="E177" s="167">
        <f t="shared" si="14"/>
        <v>160995.70000000001</v>
      </c>
      <c r="F177" s="159">
        <v>45264.639004629629</v>
      </c>
      <c r="G177" s="58">
        <v>100</v>
      </c>
      <c r="H177" s="62">
        <v>1.079</v>
      </c>
      <c r="I177" s="15"/>
      <c r="J177" s="65">
        <f t="shared" si="20"/>
        <v>5.9896874999976717</v>
      </c>
      <c r="K177" s="58">
        <f t="shared" si="16"/>
        <v>268482.09999999998</v>
      </c>
      <c r="L177" s="58">
        <f t="shared" si="17"/>
        <v>2895.2393383333333</v>
      </c>
      <c r="M177" s="58">
        <f t="shared" si="18"/>
        <v>268326.16666666669</v>
      </c>
      <c r="N177" s="62">
        <f t="shared" si="19"/>
        <v>518.15258370483889</v>
      </c>
      <c r="O177" s="17">
        <f t="shared" si="15"/>
        <v>4.1164814814837882</v>
      </c>
      <c r="R177" s="21"/>
    </row>
    <row r="178" spans="1:18" x14ac:dyDescent="0.25">
      <c r="A178" s="2">
        <v>25</v>
      </c>
      <c r="B178" s="59">
        <v>103.76</v>
      </c>
      <c r="C178" s="156">
        <v>45264.641319444447</v>
      </c>
      <c r="D178" s="65">
        <v>161448.79</v>
      </c>
      <c r="E178" s="167">
        <f t="shared" si="14"/>
        <v>161345.03</v>
      </c>
      <c r="F178" s="159">
        <v>45264.643680555557</v>
      </c>
      <c r="G178" s="58">
        <v>100</v>
      </c>
      <c r="H178" s="62">
        <v>1.08</v>
      </c>
      <c r="I178" s="15"/>
      <c r="J178" s="65">
        <f t="shared" si="20"/>
        <v>5.9943634259252576</v>
      </c>
      <c r="K178" s="58">
        <f t="shared" si="16"/>
        <v>269081.31666666665</v>
      </c>
      <c r="L178" s="58">
        <f t="shared" si="17"/>
        <v>2904.21054</v>
      </c>
      <c r="M178" s="58">
        <f t="shared" si="18"/>
        <v>268908.38333333336</v>
      </c>
      <c r="N178" s="62">
        <f t="shared" si="19"/>
        <v>518.73048557672678</v>
      </c>
      <c r="O178" s="17">
        <f t="shared" si="15"/>
        <v>4.1211574074113742</v>
      </c>
      <c r="R178" s="21"/>
    </row>
    <row r="179" spans="1:18" x14ac:dyDescent="0.25">
      <c r="A179" s="2">
        <v>26</v>
      </c>
      <c r="B179" s="59">
        <v>89.36</v>
      </c>
      <c r="C179" s="156">
        <v>45264.645983796298</v>
      </c>
      <c r="D179" s="65">
        <v>161833.53</v>
      </c>
      <c r="E179" s="167">
        <f t="shared" si="14"/>
        <v>161744.17000000001</v>
      </c>
      <c r="F179" s="159">
        <v>45264.648344907408</v>
      </c>
      <c r="G179" s="58">
        <v>100</v>
      </c>
      <c r="H179" s="62">
        <v>1.08</v>
      </c>
      <c r="I179" s="15"/>
      <c r="J179" s="65">
        <f t="shared" si="20"/>
        <v>5.9990277777760639</v>
      </c>
      <c r="K179" s="58">
        <f t="shared" si="16"/>
        <v>269722.55</v>
      </c>
      <c r="L179" s="58">
        <f t="shared" si="17"/>
        <v>2911.3950600000007</v>
      </c>
      <c r="M179" s="58">
        <f t="shared" si="18"/>
        <v>269573.6166666667</v>
      </c>
      <c r="N179" s="62">
        <f t="shared" si="19"/>
        <v>519.34819726268427</v>
      </c>
      <c r="O179" s="17">
        <f t="shared" si="15"/>
        <v>4.1258217592621804</v>
      </c>
      <c r="R179" s="21"/>
    </row>
    <row r="180" spans="1:18" x14ac:dyDescent="0.25">
      <c r="A180" s="2">
        <v>27</v>
      </c>
      <c r="B180" s="59">
        <v>90.57</v>
      </c>
      <c r="C180" s="156">
        <v>45264.650659722225</v>
      </c>
      <c r="D180" s="65">
        <v>160871.17000000001</v>
      </c>
      <c r="E180" s="167">
        <f t="shared" si="14"/>
        <v>160780.6</v>
      </c>
      <c r="F180" s="159">
        <v>45264.653020833335</v>
      </c>
      <c r="G180" s="58">
        <v>100</v>
      </c>
      <c r="H180" s="62">
        <v>1.079</v>
      </c>
      <c r="I180" s="15"/>
      <c r="J180" s="65">
        <f t="shared" si="20"/>
        <v>6.0037037037036498</v>
      </c>
      <c r="K180" s="58">
        <f t="shared" si="16"/>
        <v>268118.6166666667</v>
      </c>
      <c r="L180" s="58">
        <f t="shared" si="17"/>
        <v>2891.3711233333333</v>
      </c>
      <c r="M180" s="58">
        <f t="shared" si="18"/>
        <v>267967.66666666669</v>
      </c>
      <c r="N180" s="62">
        <f t="shared" si="19"/>
        <v>517.8017155887635</v>
      </c>
      <c r="O180" s="17">
        <f t="shared" si="15"/>
        <v>4.1304976851897663</v>
      </c>
      <c r="R180" s="21"/>
    </row>
    <row r="181" spans="1:18" x14ac:dyDescent="0.25">
      <c r="A181" s="2">
        <v>28</v>
      </c>
      <c r="B181" s="59">
        <v>89.36</v>
      </c>
      <c r="C181" s="156">
        <v>45264.655324074076</v>
      </c>
      <c r="D181" s="65">
        <v>161480.87</v>
      </c>
      <c r="E181" s="167">
        <f t="shared" si="14"/>
        <v>161391.51</v>
      </c>
      <c r="F181" s="159">
        <v>45264.657685185186</v>
      </c>
      <c r="G181" s="58">
        <v>100</v>
      </c>
      <c r="H181" s="62">
        <v>1.08</v>
      </c>
      <c r="I181" s="15"/>
      <c r="J181" s="65">
        <f t="shared" si="20"/>
        <v>6.0083680555544561</v>
      </c>
      <c r="K181" s="58">
        <f t="shared" si="16"/>
        <v>269134.78333333333</v>
      </c>
      <c r="L181" s="58">
        <f t="shared" si="17"/>
        <v>2905.0471800000005</v>
      </c>
      <c r="M181" s="58">
        <f t="shared" si="18"/>
        <v>268985.84999999998</v>
      </c>
      <c r="N181" s="62">
        <f t="shared" si="19"/>
        <v>518.78201909215522</v>
      </c>
      <c r="O181" s="17">
        <f t="shared" si="15"/>
        <v>4.1351620370405726</v>
      </c>
      <c r="R181" s="21"/>
    </row>
    <row r="182" spans="1:18" x14ac:dyDescent="0.25">
      <c r="A182" s="2">
        <v>29</v>
      </c>
      <c r="B182" s="59">
        <v>88.76</v>
      </c>
      <c r="C182" s="156">
        <v>45264.66</v>
      </c>
      <c r="D182" s="65">
        <v>161582.92000000001</v>
      </c>
      <c r="E182" s="167">
        <f t="shared" si="14"/>
        <v>161494.16</v>
      </c>
      <c r="F182" s="159">
        <v>45264.662372685183</v>
      </c>
      <c r="G182" s="58">
        <v>100</v>
      </c>
      <c r="H182" s="62">
        <v>1.079</v>
      </c>
      <c r="I182" s="15"/>
      <c r="J182" s="65">
        <f t="shared" si="20"/>
        <v>6.0130555555515457</v>
      </c>
      <c r="K182" s="58">
        <f t="shared" si="16"/>
        <v>269304.8666666667</v>
      </c>
      <c r="L182" s="58">
        <f t="shared" si="17"/>
        <v>2904.2033106666663</v>
      </c>
      <c r="M182" s="58">
        <f t="shared" si="18"/>
        <v>269156.93333333335</v>
      </c>
      <c r="N182" s="62">
        <f t="shared" si="19"/>
        <v>518.94591882648683</v>
      </c>
      <c r="O182" s="17">
        <f t="shared" si="15"/>
        <v>4.1398495370376622</v>
      </c>
      <c r="R182" s="21"/>
    </row>
    <row r="183" spans="1:18" x14ac:dyDescent="0.25">
      <c r="A183" s="2">
        <v>30</v>
      </c>
      <c r="B183" s="59">
        <v>98.96</v>
      </c>
      <c r="C183" s="156">
        <v>45264.66</v>
      </c>
      <c r="D183" s="65">
        <v>160695.81</v>
      </c>
      <c r="E183" s="167">
        <f t="shared" si="14"/>
        <v>160596.85</v>
      </c>
      <c r="F183" s="159">
        <v>45264.667037037034</v>
      </c>
      <c r="G183" s="58">
        <v>100</v>
      </c>
      <c r="H183" s="62">
        <v>1.079</v>
      </c>
      <c r="I183" s="15"/>
      <c r="J183" s="65">
        <f t="shared" si="20"/>
        <v>6.017719907402352</v>
      </c>
      <c r="K183" s="58">
        <f t="shared" si="16"/>
        <v>267826.34999999998</v>
      </c>
      <c r="L183" s="58">
        <f t="shared" si="17"/>
        <v>2888.0666858333334</v>
      </c>
      <c r="M183" s="58">
        <f t="shared" si="18"/>
        <v>267661.41666666669</v>
      </c>
      <c r="N183" s="62">
        <f t="shared" si="19"/>
        <v>517.51941992547495</v>
      </c>
      <c r="O183" s="17">
        <f t="shared" si="15"/>
        <v>4.1445138888884685</v>
      </c>
      <c r="R183" s="21"/>
    </row>
    <row r="184" spans="1:18" x14ac:dyDescent="0.25">
      <c r="A184" s="2">
        <v>1</v>
      </c>
      <c r="B184" s="59">
        <v>92.36</v>
      </c>
      <c r="C184" s="156">
        <v>45266.432858796295</v>
      </c>
      <c r="D184" s="65">
        <v>134111.43</v>
      </c>
      <c r="E184" s="58">
        <f t="shared" si="14"/>
        <v>134019.07</v>
      </c>
      <c r="F184" s="159">
        <v>45266.435231481482</v>
      </c>
      <c r="G184" s="58">
        <v>100</v>
      </c>
      <c r="H184" s="62">
        <v>1.0660000000000001</v>
      </c>
      <c r="I184" s="15"/>
      <c r="J184" s="65">
        <f t="shared" si="20"/>
        <v>7.7859143518508063</v>
      </c>
      <c r="K184" s="58">
        <f t="shared" si="16"/>
        <v>223519.05</v>
      </c>
      <c r="L184" s="58">
        <f t="shared" si="17"/>
        <v>2381.0721436666668</v>
      </c>
      <c r="M184" s="58">
        <f t="shared" si="18"/>
        <v>223365.11666666667</v>
      </c>
      <c r="N184" s="62">
        <f t="shared" si="19"/>
        <v>472.77801344817209</v>
      </c>
      <c r="O184" s="17">
        <f t="shared" si="15"/>
        <v>5.9127083333369228</v>
      </c>
      <c r="R184" s="21"/>
    </row>
    <row r="185" spans="1:18" x14ac:dyDescent="0.25">
      <c r="A185" s="2">
        <v>2</v>
      </c>
      <c r="B185" s="59">
        <v>87.56</v>
      </c>
      <c r="C185" s="156">
        <v>45266.437534722223</v>
      </c>
      <c r="D185" s="65">
        <v>134390.68</v>
      </c>
      <c r="E185" s="58">
        <f t="shared" si="14"/>
        <v>134303.12</v>
      </c>
      <c r="F185" s="159">
        <v>45266.439895833333</v>
      </c>
      <c r="G185" s="58">
        <v>100</v>
      </c>
      <c r="H185" s="62">
        <v>1.0660000000000001</v>
      </c>
      <c r="I185" s="15"/>
      <c r="J185" s="65">
        <f t="shared" si="20"/>
        <v>7.7905787037016125</v>
      </c>
      <c r="K185" s="58">
        <f t="shared" si="16"/>
        <v>223984.46666666667</v>
      </c>
      <c r="L185" s="58">
        <f t="shared" si="17"/>
        <v>2386.1187653333332</v>
      </c>
      <c r="M185" s="58">
        <f t="shared" si="18"/>
        <v>223838.53333333333</v>
      </c>
      <c r="N185" s="62">
        <f t="shared" si="19"/>
        <v>473.26997228502324</v>
      </c>
      <c r="O185" s="17">
        <f t="shared" si="15"/>
        <v>5.9173726851877291</v>
      </c>
      <c r="R185" s="21"/>
    </row>
    <row r="186" spans="1:18" x14ac:dyDescent="0.25">
      <c r="A186" s="2">
        <v>3</v>
      </c>
      <c r="B186" s="59">
        <v>92.96</v>
      </c>
      <c r="C186" s="156">
        <v>45266.442199074074</v>
      </c>
      <c r="D186" s="65">
        <v>134055.78</v>
      </c>
      <c r="E186" s="58">
        <f t="shared" si="14"/>
        <v>133962.82</v>
      </c>
      <c r="F186" s="159">
        <v>45266.444560185184</v>
      </c>
      <c r="G186" s="58">
        <v>100</v>
      </c>
      <c r="H186" s="62">
        <v>1.0660000000000001</v>
      </c>
      <c r="I186" s="15"/>
      <c r="J186" s="65">
        <f t="shared" si="20"/>
        <v>7.7952430555524188</v>
      </c>
      <c r="K186" s="58">
        <f t="shared" si="16"/>
        <v>223426.3</v>
      </c>
      <c r="L186" s="58">
        <f t="shared" si="17"/>
        <v>2380.0727686666669</v>
      </c>
      <c r="M186" s="58">
        <f t="shared" si="18"/>
        <v>223271.36666666667</v>
      </c>
      <c r="N186" s="62">
        <f t="shared" si="19"/>
        <v>472.67991283742953</v>
      </c>
      <c r="O186" s="17">
        <f t="shared" si="15"/>
        <v>5.9220370370385353</v>
      </c>
      <c r="R186" s="21"/>
    </row>
    <row r="187" spans="1:18" x14ac:dyDescent="0.25">
      <c r="A187" s="2">
        <v>4</v>
      </c>
      <c r="B187" s="59">
        <v>86.36</v>
      </c>
      <c r="C187" s="156">
        <v>45266.446863425925</v>
      </c>
      <c r="D187" s="65">
        <v>133713.03</v>
      </c>
      <c r="E187" s="58">
        <f t="shared" si="14"/>
        <v>133626.67000000001</v>
      </c>
      <c r="F187" s="159">
        <v>45266.449224537035</v>
      </c>
      <c r="G187" s="58">
        <v>100</v>
      </c>
      <c r="H187" s="62">
        <v>1.0660000000000001</v>
      </c>
      <c r="I187" s="15"/>
      <c r="J187" s="65">
        <f t="shared" si="20"/>
        <v>7.7999074074032251</v>
      </c>
      <c r="K187" s="58">
        <f t="shared" si="16"/>
        <v>222855.05</v>
      </c>
      <c r="L187" s="58">
        <f t="shared" si="17"/>
        <v>2374.100503666667</v>
      </c>
      <c r="M187" s="58">
        <f t="shared" si="18"/>
        <v>222711.1166666667</v>
      </c>
      <c r="N187" s="62">
        <f t="shared" si="19"/>
        <v>472.07525883062334</v>
      </c>
      <c r="O187" s="17">
        <f t="shared" si="15"/>
        <v>5.9267013888893416</v>
      </c>
      <c r="R187" s="21"/>
    </row>
    <row r="188" spans="1:18" x14ac:dyDescent="0.25">
      <c r="A188" s="2">
        <v>5</v>
      </c>
      <c r="B188" s="59">
        <v>92.96</v>
      </c>
      <c r="C188" s="156">
        <v>45266.451527777775</v>
      </c>
      <c r="D188" s="65">
        <v>133327.5</v>
      </c>
      <c r="E188" s="58">
        <f t="shared" si="14"/>
        <v>133234.54</v>
      </c>
      <c r="F188" s="159">
        <v>45266.453877314816</v>
      </c>
      <c r="G188" s="58">
        <v>100</v>
      </c>
      <c r="H188" s="62">
        <v>1.0649999999999999</v>
      </c>
      <c r="I188" s="15"/>
      <c r="J188" s="65">
        <f t="shared" si="20"/>
        <v>7.8045601851845277</v>
      </c>
      <c r="K188" s="58">
        <f t="shared" si="16"/>
        <v>222212.5</v>
      </c>
      <c r="L188" s="58">
        <f t="shared" si="17"/>
        <v>2364.9130850000001</v>
      </c>
      <c r="M188" s="58">
        <f t="shared" si="18"/>
        <v>222057.56666666668</v>
      </c>
      <c r="N188" s="62">
        <f t="shared" si="19"/>
        <v>471.39420870434969</v>
      </c>
      <c r="O188" s="17">
        <f t="shared" si="15"/>
        <v>5.9313541666706442</v>
      </c>
      <c r="R188" s="21"/>
    </row>
    <row r="189" spans="1:18" x14ac:dyDescent="0.25">
      <c r="A189" s="2">
        <v>6</v>
      </c>
      <c r="B189" s="59">
        <v>73.760000000000005</v>
      </c>
      <c r="C189" s="156">
        <v>45266.456192129626</v>
      </c>
      <c r="D189" s="65">
        <v>133824.53</v>
      </c>
      <c r="E189" s="58">
        <f t="shared" si="14"/>
        <v>133750.76999999999</v>
      </c>
      <c r="F189" s="159">
        <v>45266.458541666667</v>
      </c>
      <c r="G189" s="58">
        <v>100</v>
      </c>
      <c r="H189" s="62">
        <v>1.0660000000000001</v>
      </c>
      <c r="I189" s="15"/>
      <c r="J189" s="65">
        <f t="shared" si="20"/>
        <v>7.8092245370353339</v>
      </c>
      <c r="K189" s="58">
        <f t="shared" si="16"/>
        <v>223040.88333333333</v>
      </c>
      <c r="L189" s="58">
        <f t="shared" si="17"/>
        <v>2376.305347</v>
      </c>
      <c r="M189" s="58">
        <f t="shared" si="18"/>
        <v>222917.94999999998</v>
      </c>
      <c r="N189" s="62">
        <f t="shared" si="19"/>
        <v>472.27204377703038</v>
      </c>
      <c r="O189" s="17">
        <f t="shared" si="15"/>
        <v>5.9360185185214505</v>
      </c>
      <c r="R189" s="21"/>
    </row>
    <row r="190" spans="1:18" x14ac:dyDescent="0.25">
      <c r="A190" s="2">
        <v>7</v>
      </c>
      <c r="B190" s="59">
        <v>91.16</v>
      </c>
      <c r="C190" s="156">
        <v>45266.460844907408</v>
      </c>
      <c r="D190" s="65">
        <v>133289.76</v>
      </c>
      <c r="E190" s="58">
        <f t="shared" si="14"/>
        <v>133198.6</v>
      </c>
      <c r="F190" s="159">
        <v>45266.463217592594</v>
      </c>
      <c r="G190" s="58">
        <v>100</v>
      </c>
      <c r="H190" s="62">
        <v>1.0660000000000001</v>
      </c>
      <c r="I190" s="15"/>
      <c r="J190" s="65">
        <f t="shared" si="20"/>
        <v>7.8139004629629198</v>
      </c>
      <c r="K190" s="58">
        <f t="shared" si="16"/>
        <v>222149.6</v>
      </c>
      <c r="L190" s="58">
        <f t="shared" si="17"/>
        <v>2366.4951266666671</v>
      </c>
      <c r="M190" s="58">
        <f t="shared" si="18"/>
        <v>221997.66666666666</v>
      </c>
      <c r="N190" s="62">
        <f t="shared" si="19"/>
        <v>471.32748699815926</v>
      </c>
      <c r="O190" s="17">
        <f t="shared" si="15"/>
        <v>5.9406944444490364</v>
      </c>
      <c r="R190" s="21"/>
    </row>
    <row r="191" spans="1:18" x14ac:dyDescent="0.25">
      <c r="A191" s="2">
        <v>8</v>
      </c>
      <c r="B191" s="59">
        <v>83.36</v>
      </c>
      <c r="C191" s="156">
        <v>45266.465509259258</v>
      </c>
      <c r="D191" s="65">
        <v>133765.09</v>
      </c>
      <c r="E191" s="58">
        <f t="shared" si="14"/>
        <v>133681.73000000001</v>
      </c>
      <c r="F191" s="159">
        <v>45266.467870370368</v>
      </c>
      <c r="G191" s="58">
        <v>100</v>
      </c>
      <c r="H191" s="62">
        <v>1.0660000000000001</v>
      </c>
      <c r="I191" s="15"/>
      <c r="J191" s="65">
        <f t="shared" si="20"/>
        <v>7.8185532407369465</v>
      </c>
      <c r="K191" s="58">
        <f t="shared" si="16"/>
        <v>222941.81666666668</v>
      </c>
      <c r="L191" s="58">
        <f t="shared" si="17"/>
        <v>2375.0787363333338</v>
      </c>
      <c r="M191" s="58">
        <f t="shared" si="18"/>
        <v>222802.88333333336</v>
      </c>
      <c r="N191" s="62">
        <f t="shared" si="19"/>
        <v>472.16714907611549</v>
      </c>
      <c r="O191" s="17">
        <f t="shared" si="15"/>
        <v>5.945347222223063</v>
      </c>
      <c r="R191" s="21"/>
    </row>
    <row r="192" spans="1:18" x14ac:dyDescent="0.25">
      <c r="A192" s="2">
        <v>9</v>
      </c>
      <c r="B192" s="59">
        <v>85.76</v>
      </c>
      <c r="C192" s="156">
        <v>45266.470173611109</v>
      </c>
      <c r="D192" s="65">
        <v>133942.81</v>
      </c>
      <c r="E192" s="58">
        <f t="shared" si="14"/>
        <v>133857.04999999999</v>
      </c>
      <c r="F192" s="159">
        <v>45266.47252314815</v>
      </c>
      <c r="G192" s="58">
        <v>100</v>
      </c>
      <c r="H192" s="62">
        <v>1.0660000000000001</v>
      </c>
      <c r="I192" s="15"/>
      <c r="J192" s="65">
        <f t="shared" si="20"/>
        <v>7.823206018518249</v>
      </c>
      <c r="K192" s="58">
        <f t="shared" si="16"/>
        <v>223238.01666666666</v>
      </c>
      <c r="L192" s="58">
        <f t="shared" si="17"/>
        <v>2378.1935883333335</v>
      </c>
      <c r="M192" s="58">
        <f t="shared" si="18"/>
        <v>223095.08333333331</v>
      </c>
      <c r="N192" s="62">
        <f t="shared" si="19"/>
        <v>472.48070507340998</v>
      </c>
      <c r="O192" s="17">
        <f t="shared" si="15"/>
        <v>5.9500000000043656</v>
      </c>
      <c r="R192" s="21"/>
    </row>
    <row r="193" spans="1:18" x14ac:dyDescent="0.25">
      <c r="A193" s="2">
        <v>10</v>
      </c>
      <c r="B193" s="59">
        <v>98.96</v>
      </c>
      <c r="C193" s="156">
        <v>45266.474826388891</v>
      </c>
      <c r="D193" s="65">
        <v>133277.07</v>
      </c>
      <c r="E193" s="166">
        <f t="shared" ref="E193:E256" si="21">D193-B193</f>
        <v>133178.11000000002</v>
      </c>
      <c r="F193" s="159">
        <v>45266.477199074077</v>
      </c>
      <c r="G193" s="58">
        <v>100</v>
      </c>
      <c r="H193" s="62">
        <v>1.0660000000000001</v>
      </c>
      <c r="I193" s="15"/>
      <c r="J193" s="65">
        <f t="shared" si="20"/>
        <v>7.827881944445835</v>
      </c>
      <c r="K193" s="58">
        <f t="shared" si="16"/>
        <v>222128.45</v>
      </c>
      <c r="L193" s="58">
        <f t="shared" si="17"/>
        <v>2366.1310876666671</v>
      </c>
      <c r="M193" s="58">
        <f t="shared" si="18"/>
        <v>221963.51666666669</v>
      </c>
      <c r="N193" s="62">
        <f t="shared" si="19"/>
        <v>471.30504983502988</v>
      </c>
      <c r="O193" s="17">
        <f t="shared" si="15"/>
        <v>5.9546759259319515</v>
      </c>
      <c r="R193" s="21"/>
    </row>
    <row r="194" spans="1:18" x14ac:dyDescent="0.25">
      <c r="A194" s="2">
        <v>11</v>
      </c>
      <c r="B194" s="59">
        <v>96.56</v>
      </c>
      <c r="C194" s="156">
        <v>45266.479502314818</v>
      </c>
      <c r="D194" s="65">
        <v>133478.57</v>
      </c>
      <c r="E194" s="167">
        <f t="shared" si="21"/>
        <v>133382.01</v>
      </c>
      <c r="F194" s="159">
        <v>45266.481863425928</v>
      </c>
      <c r="G194" s="58">
        <v>100</v>
      </c>
      <c r="H194" s="62">
        <v>1.0660000000000001</v>
      </c>
      <c r="I194" s="15"/>
      <c r="J194" s="65">
        <f t="shared" si="20"/>
        <v>7.8325462962966412</v>
      </c>
      <c r="K194" s="58">
        <f t="shared" si="16"/>
        <v>222464.28333333333</v>
      </c>
      <c r="L194" s="58">
        <f t="shared" si="17"/>
        <v>2369.7537110000003</v>
      </c>
      <c r="M194" s="58">
        <f t="shared" si="18"/>
        <v>222303.35</v>
      </c>
      <c r="N194" s="62">
        <f t="shared" si="19"/>
        <v>471.66119549241415</v>
      </c>
      <c r="O194" s="17">
        <f t="shared" ref="O194:O257" si="22">F194-$F$64</f>
        <v>5.9593402777827578</v>
      </c>
      <c r="R194" s="21"/>
    </row>
    <row r="195" spans="1:18" x14ac:dyDescent="0.25">
      <c r="A195" s="2">
        <v>12</v>
      </c>
      <c r="B195" s="59">
        <v>89.97</v>
      </c>
      <c r="C195" s="156">
        <v>45266.484155092592</v>
      </c>
      <c r="D195" s="65">
        <v>133005.34</v>
      </c>
      <c r="E195" s="167">
        <f t="shared" si="21"/>
        <v>132915.37</v>
      </c>
      <c r="F195" s="159">
        <v>45266.486516203702</v>
      </c>
      <c r="G195" s="58">
        <v>100</v>
      </c>
      <c r="H195" s="62">
        <v>1.0649999999999999</v>
      </c>
      <c r="I195" s="15"/>
      <c r="J195" s="65">
        <f t="shared" si="20"/>
        <v>7.8371990740706678</v>
      </c>
      <c r="K195" s="58">
        <f t="shared" si="16"/>
        <v>221675.56666666668</v>
      </c>
      <c r="L195" s="58">
        <f t="shared" si="17"/>
        <v>2359.2478174999997</v>
      </c>
      <c r="M195" s="58">
        <f t="shared" si="18"/>
        <v>221525.61666666667</v>
      </c>
      <c r="N195" s="62">
        <f t="shared" si="19"/>
        <v>470.82434799685825</v>
      </c>
      <c r="O195" s="17">
        <f t="shared" si="22"/>
        <v>5.9639930555567844</v>
      </c>
      <c r="R195" s="21"/>
    </row>
    <row r="196" spans="1:18" x14ac:dyDescent="0.25">
      <c r="A196" s="2">
        <v>13</v>
      </c>
      <c r="B196" s="59">
        <v>88.77</v>
      </c>
      <c r="C196" s="156">
        <v>45266.488819444443</v>
      </c>
      <c r="D196" s="65">
        <v>133142.37</v>
      </c>
      <c r="E196" s="167">
        <f t="shared" si="21"/>
        <v>133053.6</v>
      </c>
      <c r="F196" s="159">
        <v>45266.49119212963</v>
      </c>
      <c r="G196" s="58">
        <v>100</v>
      </c>
      <c r="H196" s="62">
        <v>1.0649999999999999</v>
      </c>
      <c r="I196" s="15"/>
      <c r="J196" s="65">
        <f t="shared" si="20"/>
        <v>7.8418749999982538</v>
      </c>
      <c r="K196" s="58">
        <f t="shared" si="16"/>
        <v>221903.95</v>
      </c>
      <c r="L196" s="58">
        <f t="shared" si="17"/>
        <v>2361.7013999999999</v>
      </c>
      <c r="M196" s="58">
        <f t="shared" si="18"/>
        <v>221756</v>
      </c>
      <c r="N196" s="62">
        <f t="shared" si="19"/>
        <v>471.0668211623485</v>
      </c>
      <c r="O196" s="17">
        <f t="shared" si="22"/>
        <v>5.9686689814843703</v>
      </c>
      <c r="R196" s="21"/>
    </row>
    <row r="197" spans="1:18" x14ac:dyDescent="0.25">
      <c r="A197" s="2">
        <v>14</v>
      </c>
      <c r="B197" s="59">
        <v>88.76</v>
      </c>
      <c r="C197" s="156">
        <v>45266.493483796294</v>
      </c>
      <c r="D197" s="65">
        <v>133412.71</v>
      </c>
      <c r="E197" s="167">
        <f t="shared" si="21"/>
        <v>133323.94999999998</v>
      </c>
      <c r="F197" s="159">
        <v>45266.495856481481</v>
      </c>
      <c r="G197" s="58">
        <v>100</v>
      </c>
      <c r="H197" s="62">
        <v>1.0649999999999999</v>
      </c>
      <c r="I197" s="15"/>
      <c r="J197" s="65">
        <f t="shared" si="20"/>
        <v>7.84653935184906</v>
      </c>
      <c r="K197" s="58">
        <f t="shared" ref="K197:K260" si="23">D197*G197/60</f>
        <v>222354.51666666666</v>
      </c>
      <c r="L197" s="58">
        <f t="shared" ref="L197:L260" si="24">E197*H197/60</f>
        <v>2366.5001124999994</v>
      </c>
      <c r="M197" s="58">
        <f t="shared" ref="M197:M260" si="25">E197*100/60</f>
        <v>222206.58333333331</v>
      </c>
      <c r="N197" s="62">
        <f t="shared" ref="N197:N260" si="26">SQRT(B197*(100/60)+M197)</f>
        <v>471.54481936149676</v>
      </c>
      <c r="O197" s="17">
        <f t="shared" si="22"/>
        <v>5.9733333333351766</v>
      </c>
      <c r="R197" s="21"/>
    </row>
    <row r="198" spans="1:18" x14ac:dyDescent="0.25">
      <c r="A198" s="2">
        <v>15</v>
      </c>
      <c r="B198" s="59">
        <v>85.17</v>
      </c>
      <c r="C198" s="156">
        <v>45266.498159722221</v>
      </c>
      <c r="D198" s="65">
        <v>132625.42000000001</v>
      </c>
      <c r="E198" s="167">
        <f t="shared" si="21"/>
        <v>132540.25</v>
      </c>
      <c r="F198" s="159">
        <v>45266.498159722221</v>
      </c>
      <c r="G198" s="58">
        <v>100</v>
      </c>
      <c r="H198" s="62">
        <v>1.0649999999999999</v>
      </c>
      <c r="I198" s="15"/>
      <c r="J198" s="65">
        <f t="shared" ref="J198:J261" si="27">F198-$F$4</f>
        <v>7.84884259258979</v>
      </c>
      <c r="K198" s="58">
        <f t="shared" si="23"/>
        <v>221042.3666666667</v>
      </c>
      <c r="L198" s="58">
        <f t="shared" si="24"/>
        <v>2352.5894374999998</v>
      </c>
      <c r="M198" s="58">
        <f t="shared" si="25"/>
        <v>220900.41666666666</v>
      </c>
      <c r="N198" s="62">
        <f t="shared" si="26"/>
        <v>470.15142950613972</v>
      </c>
      <c r="O198" s="17">
        <f t="shared" si="22"/>
        <v>5.9756365740759065</v>
      </c>
      <c r="R198" s="21"/>
    </row>
    <row r="199" spans="1:18" x14ac:dyDescent="0.25">
      <c r="A199" s="2">
        <v>16</v>
      </c>
      <c r="B199" s="59">
        <v>84.56</v>
      </c>
      <c r="C199" s="156">
        <v>45266.502800925926</v>
      </c>
      <c r="D199" s="65">
        <v>133390.92000000001</v>
      </c>
      <c r="E199" s="167">
        <f t="shared" si="21"/>
        <v>133306.36000000002</v>
      </c>
      <c r="F199" s="159">
        <v>45266.505162037036</v>
      </c>
      <c r="G199" s="58">
        <v>100</v>
      </c>
      <c r="H199" s="62">
        <v>1.0660000000000001</v>
      </c>
      <c r="I199" s="15"/>
      <c r="J199" s="65">
        <f t="shared" si="27"/>
        <v>7.8558449074043892</v>
      </c>
      <c r="K199" s="58">
        <f t="shared" si="23"/>
        <v>222318.20000000004</v>
      </c>
      <c r="L199" s="58">
        <f t="shared" si="24"/>
        <v>2368.4096626666669</v>
      </c>
      <c r="M199" s="58">
        <f t="shared" si="25"/>
        <v>222177.26666666669</v>
      </c>
      <c r="N199" s="62">
        <f t="shared" si="26"/>
        <v>471.50630960783548</v>
      </c>
      <c r="O199" s="17">
        <f t="shared" si="22"/>
        <v>5.9826388888905058</v>
      </c>
      <c r="R199" s="21"/>
    </row>
    <row r="200" spans="1:18" x14ac:dyDescent="0.25">
      <c r="A200" s="2">
        <v>17</v>
      </c>
      <c r="B200" s="59">
        <v>93.56</v>
      </c>
      <c r="C200" s="156">
        <v>45266.507476851853</v>
      </c>
      <c r="D200" s="65">
        <v>132852.96</v>
      </c>
      <c r="E200" s="167">
        <f t="shared" si="21"/>
        <v>132759.4</v>
      </c>
      <c r="F200" s="159">
        <v>45266.509837962964</v>
      </c>
      <c r="G200" s="58">
        <v>100</v>
      </c>
      <c r="H200" s="62">
        <v>1.0649999999999999</v>
      </c>
      <c r="I200" s="15"/>
      <c r="J200" s="65">
        <f t="shared" si="27"/>
        <v>7.8605208333319752</v>
      </c>
      <c r="K200" s="58">
        <f t="shared" si="23"/>
        <v>221421.6</v>
      </c>
      <c r="L200" s="58">
        <f t="shared" si="24"/>
        <v>2356.4793500000001</v>
      </c>
      <c r="M200" s="58">
        <f t="shared" si="25"/>
        <v>221265.66666666666</v>
      </c>
      <c r="N200" s="62">
        <f t="shared" si="26"/>
        <v>470.55456644261778</v>
      </c>
      <c r="O200" s="17">
        <f t="shared" si="22"/>
        <v>5.9873148148180917</v>
      </c>
      <c r="R200" s="21"/>
    </row>
    <row r="201" spans="1:18" x14ac:dyDescent="0.25">
      <c r="A201" s="2">
        <v>18</v>
      </c>
      <c r="B201" s="59">
        <v>92.96</v>
      </c>
      <c r="C201" s="156">
        <v>45266.512141203704</v>
      </c>
      <c r="D201" s="65">
        <v>132711.71</v>
      </c>
      <c r="E201" s="167">
        <f t="shared" si="21"/>
        <v>132618.75</v>
      </c>
      <c r="F201" s="159">
        <v>45266.512141203704</v>
      </c>
      <c r="G201" s="58">
        <v>100</v>
      </c>
      <c r="H201" s="62">
        <v>1.0649999999999999</v>
      </c>
      <c r="I201" s="15"/>
      <c r="J201" s="65">
        <f t="shared" si="27"/>
        <v>7.8628240740727051</v>
      </c>
      <c r="K201" s="58">
        <f t="shared" si="23"/>
        <v>221186.18333333332</v>
      </c>
      <c r="L201" s="58">
        <f t="shared" si="24"/>
        <v>2353.9828124999999</v>
      </c>
      <c r="M201" s="58">
        <f t="shared" si="25"/>
        <v>221031.25</v>
      </c>
      <c r="N201" s="62">
        <f t="shared" si="26"/>
        <v>470.30435181202961</v>
      </c>
      <c r="O201" s="17">
        <f t="shared" si="22"/>
        <v>5.9896180555588217</v>
      </c>
      <c r="R201" s="21"/>
    </row>
    <row r="202" spans="1:18" x14ac:dyDescent="0.25">
      <c r="A202" s="2">
        <v>19</v>
      </c>
      <c r="B202" s="59">
        <v>82.16</v>
      </c>
      <c r="C202" s="156">
        <v>45266.516805555555</v>
      </c>
      <c r="D202" s="65">
        <v>132346.20000000001</v>
      </c>
      <c r="E202" s="167">
        <f t="shared" si="21"/>
        <v>132264.04</v>
      </c>
      <c r="F202" s="159">
        <v>45266.519166666665</v>
      </c>
      <c r="G202" s="58">
        <v>100</v>
      </c>
      <c r="H202" s="62">
        <v>1.0649999999999999</v>
      </c>
      <c r="I202" s="15"/>
      <c r="J202" s="65">
        <f t="shared" si="27"/>
        <v>7.8698495370335877</v>
      </c>
      <c r="K202" s="58">
        <f t="shared" si="23"/>
        <v>220577.00000000003</v>
      </c>
      <c r="L202" s="58">
        <f t="shared" si="24"/>
        <v>2347.6867099999999</v>
      </c>
      <c r="M202" s="58">
        <f t="shared" si="25"/>
        <v>220440.06666666668</v>
      </c>
      <c r="N202" s="62">
        <f t="shared" si="26"/>
        <v>469.65625727759658</v>
      </c>
      <c r="O202" s="17">
        <f t="shared" si="22"/>
        <v>5.9966435185197042</v>
      </c>
      <c r="R202" s="21"/>
    </row>
    <row r="203" spans="1:18" x14ac:dyDescent="0.25">
      <c r="A203" s="2">
        <v>20</v>
      </c>
      <c r="B203" s="59">
        <v>81.569999999999993</v>
      </c>
      <c r="C203" s="156">
        <v>45266.521469907406</v>
      </c>
      <c r="D203" s="65">
        <v>132254.17000000001</v>
      </c>
      <c r="E203" s="167">
        <f t="shared" si="21"/>
        <v>132172.6</v>
      </c>
      <c r="F203" s="159">
        <v>45266.523831018516</v>
      </c>
      <c r="G203" s="58">
        <v>100</v>
      </c>
      <c r="H203" s="62">
        <v>1.0649999999999999</v>
      </c>
      <c r="I203" s="15"/>
      <c r="J203" s="65">
        <f t="shared" si="27"/>
        <v>7.874513888884394</v>
      </c>
      <c r="K203" s="58">
        <f t="shared" si="23"/>
        <v>220423.6166666667</v>
      </c>
      <c r="L203" s="58">
        <f t="shared" si="24"/>
        <v>2346.0636499999996</v>
      </c>
      <c r="M203" s="58">
        <f t="shared" si="25"/>
        <v>220287.66666666666</v>
      </c>
      <c r="N203" s="62">
        <f t="shared" si="26"/>
        <v>469.49293569410253</v>
      </c>
      <c r="O203" s="17">
        <f t="shared" si="22"/>
        <v>6.0013078703705105</v>
      </c>
      <c r="R203" s="21"/>
    </row>
    <row r="204" spans="1:18" x14ac:dyDescent="0.25">
      <c r="A204" s="2">
        <v>21</v>
      </c>
      <c r="B204" s="59">
        <v>88.77</v>
      </c>
      <c r="C204" s="156">
        <v>45266.526145833333</v>
      </c>
      <c r="D204" s="65">
        <v>132778.96</v>
      </c>
      <c r="E204" s="167">
        <f t="shared" si="21"/>
        <v>132690.19</v>
      </c>
      <c r="F204" s="159">
        <v>45266.528506944444</v>
      </c>
      <c r="G204" s="58">
        <v>100</v>
      </c>
      <c r="H204" s="62">
        <v>1.0649999999999999</v>
      </c>
      <c r="I204" s="15"/>
      <c r="J204" s="65">
        <f t="shared" si="27"/>
        <v>7.8791898148119799</v>
      </c>
      <c r="K204" s="58">
        <f t="shared" si="23"/>
        <v>221298.26666666666</v>
      </c>
      <c r="L204" s="58">
        <f t="shared" si="24"/>
        <v>2355.2508724999998</v>
      </c>
      <c r="M204" s="58">
        <f t="shared" si="25"/>
        <v>221150.31666666668</v>
      </c>
      <c r="N204" s="62">
        <f t="shared" si="26"/>
        <v>470.42349714556849</v>
      </c>
      <c r="O204" s="17">
        <f t="shared" si="22"/>
        <v>6.0059837962980964</v>
      </c>
      <c r="R204" s="21"/>
    </row>
    <row r="205" spans="1:18" x14ac:dyDescent="0.25">
      <c r="A205" s="2">
        <v>22</v>
      </c>
      <c r="B205" s="59">
        <v>83.37</v>
      </c>
      <c r="C205" s="156">
        <v>45266.530810185184</v>
      </c>
      <c r="D205" s="65">
        <v>132800.70000000001</v>
      </c>
      <c r="E205" s="167">
        <f t="shared" si="21"/>
        <v>132717.33000000002</v>
      </c>
      <c r="F205" s="159">
        <v>45266.533171296294</v>
      </c>
      <c r="G205" s="58">
        <v>100</v>
      </c>
      <c r="H205" s="62">
        <v>1.0649999999999999</v>
      </c>
      <c r="I205" s="15"/>
      <c r="J205" s="65">
        <f t="shared" si="27"/>
        <v>7.8838541666627862</v>
      </c>
      <c r="K205" s="58">
        <f t="shared" si="23"/>
        <v>221334.50000000003</v>
      </c>
      <c r="L205" s="58">
        <f t="shared" si="24"/>
        <v>2355.7326075000001</v>
      </c>
      <c r="M205" s="58">
        <f t="shared" si="25"/>
        <v>221195.55000000002</v>
      </c>
      <c r="N205" s="62">
        <f t="shared" si="26"/>
        <v>470.46200696761906</v>
      </c>
      <c r="O205" s="17">
        <f t="shared" si="22"/>
        <v>6.0106481481489027</v>
      </c>
      <c r="R205" s="21"/>
    </row>
    <row r="206" spans="1:18" x14ac:dyDescent="0.25">
      <c r="A206" s="2">
        <v>23</v>
      </c>
      <c r="B206" s="59">
        <v>86.37</v>
      </c>
      <c r="C206" s="156">
        <v>45266.535474537035</v>
      </c>
      <c r="D206" s="65">
        <v>132652.06</v>
      </c>
      <c r="E206" s="167">
        <f t="shared" si="21"/>
        <v>132565.69</v>
      </c>
      <c r="F206" s="159">
        <v>45266.537824074076</v>
      </c>
      <c r="G206" s="58">
        <v>100</v>
      </c>
      <c r="H206" s="62">
        <v>1.0649999999999999</v>
      </c>
      <c r="I206" s="15"/>
      <c r="J206" s="65">
        <f t="shared" si="27"/>
        <v>7.8885069444440887</v>
      </c>
      <c r="K206" s="58">
        <f t="shared" si="23"/>
        <v>221086.76666666666</v>
      </c>
      <c r="L206" s="58">
        <f t="shared" si="24"/>
        <v>2353.0409974999998</v>
      </c>
      <c r="M206" s="58">
        <f t="shared" si="25"/>
        <v>220942.81666666668</v>
      </c>
      <c r="N206" s="62">
        <f t="shared" si="26"/>
        <v>470.19864596430591</v>
      </c>
      <c r="O206" s="17">
        <f t="shared" si="22"/>
        <v>6.0153009259302053</v>
      </c>
      <c r="R206" s="21"/>
    </row>
    <row r="207" spans="1:18" x14ac:dyDescent="0.25">
      <c r="A207" s="2">
        <v>24</v>
      </c>
      <c r="B207" s="59">
        <v>83.36</v>
      </c>
      <c r="C207" s="156">
        <v>45266.540138888886</v>
      </c>
      <c r="D207" s="65">
        <v>132559.26</v>
      </c>
      <c r="E207" s="167">
        <f t="shared" si="21"/>
        <v>132475.90000000002</v>
      </c>
      <c r="F207" s="159">
        <v>45266.542500000003</v>
      </c>
      <c r="G207" s="58">
        <v>100</v>
      </c>
      <c r="H207" s="62">
        <v>1.0649999999999999</v>
      </c>
      <c r="I207" s="15"/>
      <c r="J207" s="65">
        <f t="shared" si="27"/>
        <v>7.8931828703716747</v>
      </c>
      <c r="K207" s="58">
        <f t="shared" si="23"/>
        <v>220932.1</v>
      </c>
      <c r="L207" s="58">
        <f t="shared" si="24"/>
        <v>2351.4472250000003</v>
      </c>
      <c r="M207" s="58">
        <f t="shared" si="25"/>
        <v>220793.16666666669</v>
      </c>
      <c r="N207" s="62">
        <f t="shared" si="26"/>
        <v>470.03414769567541</v>
      </c>
      <c r="O207" s="17">
        <f t="shared" si="22"/>
        <v>6.0199768518577912</v>
      </c>
      <c r="R207" s="21"/>
    </row>
    <row r="208" spans="1:18" x14ac:dyDescent="0.25">
      <c r="A208" s="2">
        <v>25</v>
      </c>
      <c r="B208" s="59">
        <v>95.97</v>
      </c>
      <c r="C208" s="156">
        <v>45266.544814814813</v>
      </c>
      <c r="D208" s="65">
        <v>132347.68</v>
      </c>
      <c r="E208" s="167">
        <f t="shared" si="21"/>
        <v>132251.71</v>
      </c>
      <c r="F208" s="159">
        <v>45266.547164351854</v>
      </c>
      <c r="G208" s="58">
        <v>100</v>
      </c>
      <c r="H208" s="62">
        <v>1.0649999999999999</v>
      </c>
      <c r="I208" s="15"/>
      <c r="J208" s="65">
        <f t="shared" si="27"/>
        <v>7.8978472222224809</v>
      </c>
      <c r="K208" s="58">
        <f t="shared" si="23"/>
        <v>220579.46666666667</v>
      </c>
      <c r="L208" s="58">
        <f t="shared" si="24"/>
        <v>2347.4678524999995</v>
      </c>
      <c r="M208" s="58">
        <f t="shared" si="25"/>
        <v>220419.51666666666</v>
      </c>
      <c r="N208" s="62">
        <f t="shared" si="26"/>
        <v>469.6588833043262</v>
      </c>
      <c r="O208" s="17">
        <f t="shared" si="22"/>
        <v>6.0246412037085975</v>
      </c>
      <c r="R208" s="21"/>
    </row>
    <row r="209" spans="1:18" x14ac:dyDescent="0.25">
      <c r="A209" s="2">
        <v>26</v>
      </c>
      <c r="B209" s="59">
        <v>94.76</v>
      </c>
      <c r="C209" s="156">
        <v>45266.549479166664</v>
      </c>
      <c r="D209" s="65">
        <v>132313.87</v>
      </c>
      <c r="E209" s="167">
        <f t="shared" si="21"/>
        <v>132219.10999999999</v>
      </c>
      <c r="F209" s="159">
        <v>45266.551840277774</v>
      </c>
      <c r="G209" s="58">
        <v>100</v>
      </c>
      <c r="H209" s="62">
        <v>1.0649999999999999</v>
      </c>
      <c r="I209" s="15"/>
      <c r="J209" s="65">
        <f t="shared" si="27"/>
        <v>7.9025231481427909</v>
      </c>
      <c r="K209" s="58">
        <f t="shared" si="23"/>
        <v>220523.11666666667</v>
      </c>
      <c r="L209" s="58">
        <f t="shared" si="24"/>
        <v>2346.8892025</v>
      </c>
      <c r="M209" s="58">
        <f t="shared" si="25"/>
        <v>220365.18333333329</v>
      </c>
      <c r="N209" s="62">
        <f t="shared" si="26"/>
        <v>469.5988891241829</v>
      </c>
      <c r="O209" s="17">
        <f t="shared" si="22"/>
        <v>6.0293171296289074</v>
      </c>
      <c r="R209" s="21"/>
    </row>
    <row r="210" spans="1:18" x14ac:dyDescent="0.25">
      <c r="A210" s="2">
        <v>27</v>
      </c>
      <c r="B210" s="59">
        <v>106.76</v>
      </c>
      <c r="C210" s="156">
        <v>45266.554143518515</v>
      </c>
      <c r="D210" s="65">
        <v>132404.92000000001</v>
      </c>
      <c r="E210" s="167">
        <f t="shared" si="21"/>
        <v>132298.16</v>
      </c>
      <c r="F210" s="159">
        <v>45266.556504629632</v>
      </c>
      <c r="G210" s="58">
        <v>100</v>
      </c>
      <c r="H210" s="62">
        <v>1.0649999999999999</v>
      </c>
      <c r="I210" s="15"/>
      <c r="J210" s="65">
        <f t="shared" si="27"/>
        <v>7.9071875000008731</v>
      </c>
      <c r="K210" s="58">
        <f t="shared" si="23"/>
        <v>220674.8666666667</v>
      </c>
      <c r="L210" s="58">
        <f t="shared" si="24"/>
        <v>2348.29234</v>
      </c>
      <c r="M210" s="58">
        <f t="shared" si="25"/>
        <v>220496.93333333332</v>
      </c>
      <c r="N210" s="62">
        <f t="shared" si="26"/>
        <v>469.76043539943487</v>
      </c>
      <c r="O210" s="17">
        <f t="shared" si="22"/>
        <v>6.0339814814869897</v>
      </c>
      <c r="R210" s="21"/>
    </row>
    <row r="211" spans="1:18" x14ac:dyDescent="0.25">
      <c r="A211" s="2">
        <v>28</v>
      </c>
      <c r="B211" s="59">
        <v>70.17</v>
      </c>
      <c r="C211" s="156">
        <v>45266.558807870373</v>
      </c>
      <c r="D211" s="65">
        <v>131955.65</v>
      </c>
      <c r="E211" s="167">
        <f t="shared" si="21"/>
        <v>131885.47999999998</v>
      </c>
      <c r="F211" s="159">
        <v>45266.561180555553</v>
      </c>
      <c r="G211" s="58">
        <v>100</v>
      </c>
      <c r="H211" s="62">
        <v>1.0649999999999999</v>
      </c>
      <c r="I211" s="15"/>
      <c r="J211" s="65">
        <f t="shared" si="27"/>
        <v>7.9118634259211831</v>
      </c>
      <c r="K211" s="58">
        <f t="shared" si="23"/>
        <v>219926.08333333334</v>
      </c>
      <c r="L211" s="58">
        <f t="shared" si="24"/>
        <v>2340.9672699999996</v>
      </c>
      <c r="M211" s="58">
        <f t="shared" si="25"/>
        <v>219809.1333333333</v>
      </c>
      <c r="N211" s="62">
        <f t="shared" si="26"/>
        <v>468.96277393129333</v>
      </c>
      <c r="O211" s="17">
        <f t="shared" si="22"/>
        <v>6.0386574074072996</v>
      </c>
      <c r="R211" s="21"/>
    </row>
    <row r="212" spans="1:18" x14ac:dyDescent="0.25">
      <c r="A212" s="2">
        <v>29</v>
      </c>
      <c r="B212" s="59">
        <v>92.36</v>
      </c>
      <c r="C212" s="156">
        <v>45266.563483796293</v>
      </c>
      <c r="D212" s="65">
        <v>132154.75</v>
      </c>
      <c r="E212" s="167">
        <f t="shared" si="21"/>
        <v>132062.39000000001</v>
      </c>
      <c r="F212" s="159">
        <v>45266.565844907411</v>
      </c>
      <c r="G212" s="58">
        <v>100</v>
      </c>
      <c r="H212" s="62">
        <v>1.0649999999999999</v>
      </c>
      <c r="I212" s="15"/>
      <c r="J212" s="65">
        <f t="shared" si="27"/>
        <v>7.9165277777792653</v>
      </c>
      <c r="K212" s="58">
        <f t="shared" si="23"/>
        <v>220257.91666666666</v>
      </c>
      <c r="L212" s="58">
        <f t="shared" si="24"/>
        <v>2344.1074224999998</v>
      </c>
      <c r="M212" s="58">
        <f t="shared" si="25"/>
        <v>220103.98333333337</v>
      </c>
      <c r="N212" s="62">
        <f t="shared" si="26"/>
        <v>469.31643553861045</v>
      </c>
      <c r="O212" s="17">
        <f t="shared" si="22"/>
        <v>6.0433217592653818</v>
      </c>
      <c r="R212" s="21"/>
    </row>
    <row r="213" spans="1:18" x14ac:dyDescent="0.25">
      <c r="A213" s="2">
        <v>30</v>
      </c>
      <c r="B213" s="59">
        <v>79.17</v>
      </c>
      <c r="C213" s="156">
        <v>45266.563483796293</v>
      </c>
      <c r="D213" s="65">
        <v>131935.45000000001</v>
      </c>
      <c r="E213" s="167">
        <f t="shared" si="21"/>
        <v>131856.28</v>
      </c>
      <c r="F213" s="159">
        <v>45266.570509259262</v>
      </c>
      <c r="G213" s="58">
        <v>100</v>
      </c>
      <c r="H213" s="58">
        <v>1.0649999999999999</v>
      </c>
      <c r="I213" s="58"/>
      <c r="J213" s="58">
        <f t="shared" si="27"/>
        <v>7.9211921296300716</v>
      </c>
      <c r="K213" s="58">
        <f t="shared" si="23"/>
        <v>219892.41666666669</v>
      </c>
      <c r="L213" s="58">
        <f t="shared" si="24"/>
        <v>2340.4489699999999</v>
      </c>
      <c r="M213" s="58">
        <f t="shared" si="25"/>
        <v>219760.46666666667</v>
      </c>
      <c r="N213" s="58">
        <f t="shared" si="26"/>
        <v>468.92687773966071</v>
      </c>
      <c r="O213" s="17">
        <f t="shared" si="22"/>
        <v>6.0479861111161881</v>
      </c>
      <c r="R213" s="21"/>
    </row>
    <row r="214" spans="1:18" x14ac:dyDescent="0.25">
      <c r="A214" s="2">
        <v>1</v>
      </c>
      <c r="B214" s="59">
        <v>83.97</v>
      </c>
      <c r="C214" s="156">
        <v>45271.383634259262</v>
      </c>
      <c r="D214" s="65">
        <v>80070.58</v>
      </c>
      <c r="E214" s="58">
        <f t="shared" si="21"/>
        <v>79986.61</v>
      </c>
      <c r="F214" s="159">
        <v>45271.385995370372</v>
      </c>
      <c r="G214" s="58">
        <v>100</v>
      </c>
      <c r="H214" s="62">
        <v>1.0389999999999999</v>
      </c>
      <c r="I214" s="15"/>
      <c r="J214" s="65">
        <f t="shared" si="27"/>
        <v>12.73667824074073</v>
      </c>
      <c r="K214" s="58">
        <f t="shared" si="23"/>
        <v>133450.96666666667</v>
      </c>
      <c r="L214" s="58">
        <f t="shared" si="24"/>
        <v>1385.1014631666665</v>
      </c>
      <c r="M214" s="58">
        <f t="shared" si="25"/>
        <v>133311.01666666666</v>
      </c>
      <c r="N214" s="62">
        <f t="shared" si="26"/>
        <v>365.30941223388521</v>
      </c>
      <c r="O214" s="17">
        <f t="shared" si="22"/>
        <v>10.863472222226846</v>
      </c>
      <c r="R214" s="21"/>
    </row>
    <row r="215" spans="1:18" x14ac:dyDescent="0.25">
      <c r="A215" s="2">
        <v>2</v>
      </c>
      <c r="B215" s="59">
        <v>92.96</v>
      </c>
      <c r="C215" s="156">
        <v>45271.388298611113</v>
      </c>
      <c r="D215" s="65">
        <v>80050.289999999994</v>
      </c>
      <c r="E215" s="58">
        <f t="shared" si="21"/>
        <v>79957.329999999987</v>
      </c>
      <c r="F215" s="159">
        <v>45271.390659722223</v>
      </c>
      <c r="G215" s="58">
        <v>100</v>
      </c>
      <c r="H215" s="62">
        <v>1.0389999999999999</v>
      </c>
      <c r="I215" s="15"/>
      <c r="J215" s="65">
        <f t="shared" si="27"/>
        <v>12.741342592591536</v>
      </c>
      <c r="K215" s="58">
        <f t="shared" si="23"/>
        <v>133417.15</v>
      </c>
      <c r="L215" s="58">
        <f t="shared" si="24"/>
        <v>1384.5944311666665</v>
      </c>
      <c r="M215" s="58">
        <f t="shared" si="25"/>
        <v>133262.21666666665</v>
      </c>
      <c r="N215" s="62">
        <f t="shared" si="26"/>
        <v>365.26312433641584</v>
      </c>
      <c r="O215" s="17">
        <f t="shared" si="22"/>
        <v>10.868136574077653</v>
      </c>
      <c r="R215" s="21"/>
    </row>
    <row r="216" spans="1:18" x14ac:dyDescent="0.25">
      <c r="A216" s="2">
        <v>3</v>
      </c>
      <c r="B216" s="59">
        <v>83.96</v>
      </c>
      <c r="C216" s="156">
        <v>45271.392962962964</v>
      </c>
      <c r="D216" s="65">
        <v>80061.27</v>
      </c>
      <c r="E216" s="58">
        <f t="shared" si="21"/>
        <v>79977.31</v>
      </c>
      <c r="F216" s="159">
        <v>45271.395312499997</v>
      </c>
      <c r="G216" s="58">
        <v>100</v>
      </c>
      <c r="H216" s="62">
        <v>1.0389999999999999</v>
      </c>
      <c r="I216" s="15"/>
      <c r="J216" s="65">
        <f t="shared" si="27"/>
        <v>12.745995370365563</v>
      </c>
      <c r="K216" s="58">
        <f t="shared" si="23"/>
        <v>133435.45000000001</v>
      </c>
      <c r="L216" s="58">
        <f t="shared" si="24"/>
        <v>1384.9404181666664</v>
      </c>
      <c r="M216" s="58">
        <f t="shared" si="25"/>
        <v>133295.51666666666</v>
      </c>
      <c r="N216" s="62">
        <f t="shared" si="26"/>
        <v>365.28817391204984</v>
      </c>
      <c r="O216" s="17">
        <f t="shared" si="22"/>
        <v>10.872789351851679</v>
      </c>
      <c r="R216" s="21"/>
    </row>
    <row r="217" spans="1:18" x14ac:dyDescent="0.25">
      <c r="A217" s="2">
        <v>4</v>
      </c>
      <c r="B217" s="59">
        <v>95.96</v>
      </c>
      <c r="C217" s="156">
        <v>45271.397615740738</v>
      </c>
      <c r="D217" s="65">
        <v>79796</v>
      </c>
      <c r="E217" s="58">
        <f t="shared" si="21"/>
        <v>79700.039999999994</v>
      </c>
      <c r="F217" s="159">
        <v>45271.399965277778</v>
      </c>
      <c r="G217" s="58">
        <v>100</v>
      </c>
      <c r="H217" s="62">
        <v>1.0389999999999999</v>
      </c>
      <c r="I217" s="15"/>
      <c r="J217" s="65">
        <f t="shared" si="27"/>
        <v>12.750648148146865</v>
      </c>
      <c r="K217" s="58">
        <f t="shared" si="23"/>
        <v>132993.33333333334</v>
      </c>
      <c r="L217" s="58">
        <f t="shared" si="24"/>
        <v>1380.1390259999998</v>
      </c>
      <c r="M217" s="58">
        <f t="shared" si="25"/>
        <v>132833.4</v>
      </c>
      <c r="N217" s="62">
        <f t="shared" si="26"/>
        <v>364.68251032004991</v>
      </c>
      <c r="O217" s="17">
        <f t="shared" si="22"/>
        <v>10.877442129632982</v>
      </c>
      <c r="R217" s="21"/>
    </row>
    <row r="218" spans="1:18" x14ac:dyDescent="0.25">
      <c r="A218" s="2">
        <v>5</v>
      </c>
      <c r="B218" s="59">
        <v>88.16</v>
      </c>
      <c r="C218" s="156">
        <v>45271.402268518519</v>
      </c>
      <c r="D218" s="65">
        <v>79886.2</v>
      </c>
      <c r="E218" s="58">
        <f t="shared" si="21"/>
        <v>79798.039999999994</v>
      </c>
      <c r="F218" s="159">
        <v>45271.404618055552</v>
      </c>
      <c r="G218" s="58">
        <v>100</v>
      </c>
      <c r="H218" s="62">
        <v>1.0389999999999999</v>
      </c>
      <c r="I218" s="15"/>
      <c r="J218" s="65">
        <f t="shared" si="27"/>
        <v>12.755300925920892</v>
      </c>
      <c r="K218" s="58">
        <f t="shared" si="23"/>
        <v>133143.66666666666</v>
      </c>
      <c r="L218" s="58">
        <f t="shared" si="24"/>
        <v>1381.8360593333332</v>
      </c>
      <c r="M218" s="58">
        <f t="shared" si="25"/>
        <v>132996.73333333331</v>
      </c>
      <c r="N218" s="62">
        <f t="shared" si="26"/>
        <v>364.88856746500926</v>
      </c>
      <c r="O218" s="17">
        <f t="shared" si="22"/>
        <v>10.882094907407009</v>
      </c>
      <c r="R218" s="21"/>
    </row>
    <row r="219" spans="1:18" x14ac:dyDescent="0.25">
      <c r="A219" s="2">
        <v>6</v>
      </c>
      <c r="B219" s="59">
        <v>95.96</v>
      </c>
      <c r="C219" s="156">
        <v>45271.40693287037</v>
      </c>
      <c r="D219" s="65">
        <v>79673.100000000006</v>
      </c>
      <c r="E219" s="58">
        <f t="shared" si="21"/>
        <v>79577.14</v>
      </c>
      <c r="F219" s="159">
        <v>45271.40929398148</v>
      </c>
      <c r="G219" s="58">
        <v>100</v>
      </c>
      <c r="H219" s="62">
        <v>1.0389999999999999</v>
      </c>
      <c r="I219" s="15"/>
      <c r="J219" s="65">
        <f t="shared" si="27"/>
        <v>12.759976851848478</v>
      </c>
      <c r="K219" s="58">
        <f t="shared" si="23"/>
        <v>132788.50000000003</v>
      </c>
      <c r="L219" s="58">
        <f t="shared" si="24"/>
        <v>1378.0108076666666</v>
      </c>
      <c r="M219" s="58">
        <f t="shared" si="25"/>
        <v>132628.56666666668</v>
      </c>
      <c r="N219" s="62">
        <f t="shared" si="26"/>
        <v>364.40156421179097</v>
      </c>
      <c r="O219" s="17">
        <f t="shared" si="22"/>
        <v>10.886770833334594</v>
      </c>
      <c r="R219" s="21"/>
    </row>
    <row r="220" spans="1:18" x14ac:dyDescent="0.25">
      <c r="A220" s="2">
        <v>7</v>
      </c>
      <c r="B220" s="59">
        <v>86.96</v>
      </c>
      <c r="C220" s="156">
        <v>45271.411597222221</v>
      </c>
      <c r="D220" s="65">
        <v>79851.600000000006</v>
      </c>
      <c r="E220" s="58">
        <f t="shared" si="21"/>
        <v>79764.639999999999</v>
      </c>
      <c r="F220" s="159">
        <v>45271.413946759261</v>
      </c>
      <c r="G220" s="58">
        <v>100</v>
      </c>
      <c r="H220" s="62">
        <v>1.0389999999999999</v>
      </c>
      <c r="I220" s="15"/>
      <c r="J220" s="65">
        <f t="shared" si="27"/>
        <v>12.764629629629781</v>
      </c>
      <c r="K220" s="58">
        <f t="shared" si="23"/>
        <v>133086.00000000003</v>
      </c>
      <c r="L220" s="58">
        <f t="shared" si="24"/>
        <v>1381.2576826666666</v>
      </c>
      <c r="M220" s="58">
        <f t="shared" si="25"/>
        <v>132941.06666666668</v>
      </c>
      <c r="N220" s="62">
        <f t="shared" si="26"/>
        <v>364.80953934895945</v>
      </c>
      <c r="O220" s="17">
        <f t="shared" si="22"/>
        <v>10.891423611115897</v>
      </c>
      <c r="R220" s="21"/>
    </row>
    <row r="221" spans="1:18" x14ac:dyDescent="0.25">
      <c r="A221" s="2">
        <v>8</v>
      </c>
      <c r="B221" s="59">
        <v>81.56</v>
      </c>
      <c r="C221" s="156">
        <v>45271.416238425925</v>
      </c>
      <c r="D221" s="65">
        <v>80043.31</v>
      </c>
      <c r="E221" s="58">
        <f t="shared" si="21"/>
        <v>79961.75</v>
      </c>
      <c r="F221" s="159">
        <v>45271.418611111112</v>
      </c>
      <c r="G221" s="58">
        <v>100</v>
      </c>
      <c r="H221" s="62">
        <v>1.0389999999999999</v>
      </c>
      <c r="I221" s="15"/>
      <c r="J221" s="65">
        <f t="shared" si="27"/>
        <v>12.769293981480587</v>
      </c>
      <c r="K221" s="58">
        <f t="shared" si="23"/>
        <v>133405.51666666666</v>
      </c>
      <c r="L221" s="58">
        <f t="shared" si="24"/>
        <v>1384.6709708333333</v>
      </c>
      <c r="M221" s="58">
        <f t="shared" si="25"/>
        <v>133269.58333333334</v>
      </c>
      <c r="N221" s="62">
        <f t="shared" si="26"/>
        <v>365.247199396062</v>
      </c>
      <c r="O221" s="17">
        <f t="shared" si="22"/>
        <v>10.896087962966703</v>
      </c>
      <c r="R221" s="21"/>
    </row>
    <row r="222" spans="1:18" x14ac:dyDescent="0.25">
      <c r="A222" s="2">
        <v>9</v>
      </c>
      <c r="B222" s="59">
        <v>93.57</v>
      </c>
      <c r="C222" s="156">
        <v>45271.420914351853</v>
      </c>
      <c r="D222" s="65">
        <v>80077.899999999994</v>
      </c>
      <c r="E222" s="58">
        <f t="shared" si="21"/>
        <v>79984.329999999987</v>
      </c>
      <c r="F222" s="159">
        <v>45271.423263888886</v>
      </c>
      <c r="G222" s="58">
        <v>100</v>
      </c>
      <c r="H222" s="62">
        <v>1.0389999999999999</v>
      </c>
      <c r="I222" s="15"/>
      <c r="J222" s="65">
        <f t="shared" si="27"/>
        <v>12.773946759254613</v>
      </c>
      <c r="K222" s="58">
        <f t="shared" si="23"/>
        <v>133463.16666666666</v>
      </c>
      <c r="L222" s="58">
        <f t="shared" si="24"/>
        <v>1385.0619811666663</v>
      </c>
      <c r="M222" s="58">
        <f t="shared" si="25"/>
        <v>133307.21666666665</v>
      </c>
      <c r="N222" s="62">
        <f t="shared" si="26"/>
        <v>365.3261100259146</v>
      </c>
      <c r="O222" s="17">
        <f t="shared" si="22"/>
        <v>10.90074074074073</v>
      </c>
      <c r="R222" s="21"/>
    </row>
    <row r="223" spans="1:18" x14ac:dyDescent="0.25">
      <c r="A223" s="2">
        <v>10</v>
      </c>
      <c r="B223" s="59">
        <v>77.37</v>
      </c>
      <c r="C223" s="156">
        <v>45271.425567129627</v>
      </c>
      <c r="D223" s="65">
        <v>79322.789999999994</v>
      </c>
      <c r="E223" s="166">
        <f t="shared" si="21"/>
        <v>79245.42</v>
      </c>
      <c r="F223" s="159">
        <v>45271.427928240744</v>
      </c>
      <c r="G223" s="58">
        <v>100</v>
      </c>
      <c r="H223" s="62">
        <v>1.038</v>
      </c>
      <c r="I223" s="15"/>
      <c r="J223" s="65">
        <f t="shared" si="27"/>
        <v>12.778611111112696</v>
      </c>
      <c r="K223" s="58">
        <f t="shared" si="23"/>
        <v>132204.65</v>
      </c>
      <c r="L223" s="58">
        <f t="shared" si="24"/>
        <v>1370.945766</v>
      </c>
      <c r="M223" s="58">
        <f t="shared" si="25"/>
        <v>132075.70000000001</v>
      </c>
      <c r="N223" s="62">
        <f t="shared" si="26"/>
        <v>363.5995737071209</v>
      </c>
      <c r="O223" s="17">
        <f t="shared" si="22"/>
        <v>10.905405092598812</v>
      </c>
      <c r="R223" s="21"/>
    </row>
    <row r="224" spans="1:18" x14ac:dyDescent="0.25">
      <c r="A224" s="2">
        <v>11</v>
      </c>
      <c r="B224" s="59">
        <v>82.77</v>
      </c>
      <c r="C224" s="156">
        <v>45271.430219907408</v>
      </c>
      <c r="D224" s="65">
        <v>79911.11</v>
      </c>
      <c r="E224" s="167">
        <f t="shared" si="21"/>
        <v>79828.34</v>
      </c>
      <c r="F224" s="159">
        <v>45271.432581018518</v>
      </c>
      <c r="G224" s="58">
        <v>100</v>
      </c>
      <c r="H224" s="62">
        <v>1.0389999999999999</v>
      </c>
      <c r="I224" s="15"/>
      <c r="J224" s="65">
        <f t="shared" si="27"/>
        <v>12.783263888886722</v>
      </c>
      <c r="K224" s="58">
        <f t="shared" si="23"/>
        <v>133185.18333333332</v>
      </c>
      <c r="L224" s="58">
        <f t="shared" si="24"/>
        <v>1382.3607543333333</v>
      </c>
      <c r="M224" s="58">
        <f t="shared" si="25"/>
        <v>133047.23333333334</v>
      </c>
      <c r="N224" s="62">
        <f t="shared" si="26"/>
        <v>364.94545254508017</v>
      </c>
      <c r="O224" s="17">
        <f t="shared" si="22"/>
        <v>10.910057870372839</v>
      </c>
      <c r="R224" s="21"/>
    </row>
    <row r="225" spans="1:18" x14ac:dyDescent="0.25">
      <c r="A225" s="2">
        <v>12</v>
      </c>
      <c r="B225" s="59">
        <v>75.569999999999993</v>
      </c>
      <c r="C225" s="156">
        <v>45271.434884259259</v>
      </c>
      <c r="D225" s="65">
        <v>79151.98</v>
      </c>
      <c r="E225" s="167">
        <f t="shared" si="21"/>
        <v>79076.409999999989</v>
      </c>
      <c r="F225" s="159">
        <v>45271.4372337963</v>
      </c>
      <c r="G225" s="58">
        <v>100</v>
      </c>
      <c r="H225" s="62">
        <v>1.0389999999999999</v>
      </c>
      <c r="I225" s="15"/>
      <c r="J225" s="65">
        <f t="shared" si="27"/>
        <v>12.787916666668025</v>
      </c>
      <c r="K225" s="58">
        <f t="shared" si="23"/>
        <v>131919.96666666667</v>
      </c>
      <c r="L225" s="58">
        <f t="shared" si="24"/>
        <v>1369.3398331666663</v>
      </c>
      <c r="M225" s="58">
        <f t="shared" si="25"/>
        <v>131794.01666666666</v>
      </c>
      <c r="N225" s="62">
        <f t="shared" si="26"/>
        <v>363.20788354145986</v>
      </c>
      <c r="O225" s="17">
        <f t="shared" si="22"/>
        <v>10.914710648154141</v>
      </c>
      <c r="R225" s="21"/>
    </row>
    <row r="226" spans="1:18" x14ac:dyDescent="0.25">
      <c r="A226" s="2">
        <v>13</v>
      </c>
      <c r="B226" s="59">
        <v>88.16</v>
      </c>
      <c r="C226" s="156">
        <v>45271.43953703704</v>
      </c>
      <c r="D226" s="65">
        <v>79893.789999999994</v>
      </c>
      <c r="E226" s="167">
        <f t="shared" si="21"/>
        <v>79805.62999999999</v>
      </c>
      <c r="F226" s="159">
        <v>45271.441886574074</v>
      </c>
      <c r="G226" s="58">
        <v>100</v>
      </c>
      <c r="H226" s="62">
        <v>1.0389999999999999</v>
      </c>
      <c r="I226" s="15"/>
      <c r="J226" s="65">
        <f t="shared" si="27"/>
        <v>12.792569444442051</v>
      </c>
      <c r="K226" s="58">
        <f t="shared" si="23"/>
        <v>133156.31666666665</v>
      </c>
      <c r="L226" s="58">
        <f t="shared" si="24"/>
        <v>1381.9674928333332</v>
      </c>
      <c r="M226" s="58">
        <f t="shared" si="25"/>
        <v>133009.38333333333</v>
      </c>
      <c r="N226" s="62">
        <f t="shared" si="26"/>
        <v>364.9059011124192</v>
      </c>
      <c r="O226" s="17">
        <f t="shared" si="22"/>
        <v>10.919363425928168</v>
      </c>
      <c r="R226" s="21"/>
    </row>
    <row r="227" spans="1:18" x14ac:dyDescent="0.25">
      <c r="A227" s="2">
        <v>14</v>
      </c>
      <c r="B227" s="59">
        <v>92.96</v>
      </c>
      <c r="C227" s="156">
        <v>45271.444189814814</v>
      </c>
      <c r="D227" s="65">
        <v>79618.23</v>
      </c>
      <c r="E227" s="167">
        <f t="shared" si="21"/>
        <v>79525.26999999999</v>
      </c>
      <c r="F227" s="159">
        <v>45271.446539351855</v>
      </c>
      <c r="G227" s="58">
        <v>100</v>
      </c>
      <c r="H227" s="62">
        <v>1.0389999999999999</v>
      </c>
      <c r="I227" s="15"/>
      <c r="J227" s="65">
        <f t="shared" si="27"/>
        <v>12.797222222223354</v>
      </c>
      <c r="K227" s="58">
        <f t="shared" si="23"/>
        <v>132697.04999999999</v>
      </c>
      <c r="L227" s="58">
        <f t="shared" si="24"/>
        <v>1377.1125921666664</v>
      </c>
      <c r="M227" s="58">
        <f t="shared" si="25"/>
        <v>132542.11666666664</v>
      </c>
      <c r="N227" s="62">
        <f t="shared" si="26"/>
        <v>364.27606289735803</v>
      </c>
      <c r="O227" s="17">
        <f t="shared" si="22"/>
        <v>10.924016203709471</v>
      </c>
      <c r="R227" s="21"/>
    </row>
    <row r="228" spans="1:18" x14ac:dyDescent="0.25">
      <c r="A228" s="2">
        <v>15</v>
      </c>
      <c r="B228" s="59">
        <v>101.36</v>
      </c>
      <c r="C228" s="156">
        <v>45271.448831018519</v>
      </c>
      <c r="D228" s="65">
        <v>78990.990000000005</v>
      </c>
      <c r="E228" s="167">
        <f t="shared" si="21"/>
        <v>78889.63</v>
      </c>
      <c r="F228" s="159">
        <v>45271.448831018519</v>
      </c>
      <c r="G228" s="58">
        <v>100</v>
      </c>
      <c r="H228" s="62">
        <v>1.0389999999999999</v>
      </c>
      <c r="I228" s="15"/>
      <c r="J228" s="65">
        <f t="shared" si="27"/>
        <v>12.799513888887304</v>
      </c>
      <c r="K228" s="58">
        <f t="shared" si="23"/>
        <v>131651.65000000002</v>
      </c>
      <c r="L228" s="58">
        <f t="shared" si="24"/>
        <v>1366.1054261666666</v>
      </c>
      <c r="M228" s="58">
        <f t="shared" si="25"/>
        <v>131482.71666666667</v>
      </c>
      <c r="N228" s="62">
        <f t="shared" si="26"/>
        <v>362.83832487762368</v>
      </c>
      <c r="O228" s="17">
        <f t="shared" si="22"/>
        <v>10.926307870373421</v>
      </c>
      <c r="R228" s="21"/>
    </row>
    <row r="229" spans="1:18" x14ac:dyDescent="0.25">
      <c r="A229" s="2">
        <v>16</v>
      </c>
      <c r="B229" s="59">
        <v>88.16</v>
      </c>
      <c r="C229" s="156">
        <v>45271.453472222223</v>
      </c>
      <c r="D229" s="65">
        <v>79576.94</v>
      </c>
      <c r="E229" s="167">
        <f t="shared" si="21"/>
        <v>79488.78</v>
      </c>
      <c r="F229" s="159">
        <v>45271.455833333333</v>
      </c>
      <c r="G229" s="58">
        <v>100</v>
      </c>
      <c r="H229" s="62">
        <v>1.0389999999999999</v>
      </c>
      <c r="I229" s="15"/>
      <c r="J229" s="65">
        <f t="shared" si="27"/>
        <v>12.806516203701904</v>
      </c>
      <c r="K229" s="58">
        <f t="shared" si="23"/>
        <v>132628.23333333334</v>
      </c>
      <c r="L229" s="58">
        <f t="shared" si="24"/>
        <v>1376.4807069999997</v>
      </c>
      <c r="M229" s="58">
        <f t="shared" si="25"/>
        <v>132481.29999999999</v>
      </c>
      <c r="N229" s="62">
        <f t="shared" si="26"/>
        <v>364.18159389696416</v>
      </c>
      <c r="O229" s="17">
        <f t="shared" si="22"/>
        <v>10.93331018518802</v>
      </c>
      <c r="R229" s="21"/>
    </row>
    <row r="230" spans="1:18" x14ac:dyDescent="0.25">
      <c r="A230" s="2">
        <v>17</v>
      </c>
      <c r="B230" s="59">
        <v>72.569999999999993</v>
      </c>
      <c r="C230" s="156">
        <v>45271.458136574074</v>
      </c>
      <c r="D230" s="65">
        <v>79313.84</v>
      </c>
      <c r="E230" s="167">
        <f t="shared" si="21"/>
        <v>79241.26999999999</v>
      </c>
      <c r="F230" s="159">
        <v>45271.460486111115</v>
      </c>
      <c r="G230" s="58">
        <v>100</v>
      </c>
      <c r="H230" s="62">
        <v>1.0389999999999999</v>
      </c>
      <c r="I230" s="15"/>
      <c r="J230" s="65">
        <f t="shared" si="27"/>
        <v>12.811168981483206</v>
      </c>
      <c r="K230" s="58">
        <f t="shared" si="23"/>
        <v>132189.73333333334</v>
      </c>
      <c r="L230" s="58">
        <f t="shared" si="24"/>
        <v>1372.1946588333331</v>
      </c>
      <c r="M230" s="58">
        <f t="shared" si="25"/>
        <v>132068.78333333333</v>
      </c>
      <c r="N230" s="62">
        <f t="shared" si="26"/>
        <v>363.5790606365187</v>
      </c>
      <c r="O230" s="17">
        <f t="shared" si="22"/>
        <v>10.937962962969323</v>
      </c>
      <c r="R230" s="21"/>
    </row>
    <row r="231" spans="1:18" x14ac:dyDescent="0.25">
      <c r="A231" s="2">
        <v>18</v>
      </c>
      <c r="B231" s="59">
        <v>77.97</v>
      </c>
      <c r="C231" s="156">
        <v>45271.462777777779</v>
      </c>
      <c r="D231" s="65">
        <v>79074.880000000005</v>
      </c>
      <c r="E231" s="167">
        <f t="shared" si="21"/>
        <v>78996.91</v>
      </c>
      <c r="F231" s="159">
        <v>45271.462777777779</v>
      </c>
      <c r="G231" s="58">
        <v>100</v>
      </c>
      <c r="H231" s="62">
        <v>1.0389999999999999</v>
      </c>
      <c r="I231" s="15"/>
      <c r="J231" s="65">
        <f t="shared" si="27"/>
        <v>12.813460648147156</v>
      </c>
      <c r="K231" s="58">
        <f t="shared" si="23"/>
        <v>131791.46666666667</v>
      </c>
      <c r="L231" s="58">
        <f t="shared" si="24"/>
        <v>1367.9631581666665</v>
      </c>
      <c r="M231" s="58">
        <f t="shared" si="25"/>
        <v>131661.51666666666</v>
      </c>
      <c r="N231" s="62">
        <f t="shared" si="26"/>
        <v>363.03094450289865</v>
      </c>
      <c r="O231" s="17">
        <f t="shared" si="22"/>
        <v>10.940254629633273</v>
      </c>
      <c r="R231" s="21"/>
    </row>
    <row r="232" spans="1:18" x14ac:dyDescent="0.25">
      <c r="A232" s="2">
        <v>19</v>
      </c>
      <c r="B232" s="59">
        <v>85.17</v>
      </c>
      <c r="C232" s="156">
        <v>45271.467442129629</v>
      </c>
      <c r="D232" s="65">
        <v>79084.990000000005</v>
      </c>
      <c r="E232" s="167">
        <f t="shared" si="21"/>
        <v>78999.820000000007</v>
      </c>
      <c r="F232" s="159">
        <v>45271.46979166667</v>
      </c>
      <c r="G232" s="58">
        <v>100</v>
      </c>
      <c r="H232" s="62">
        <v>1.0389999999999999</v>
      </c>
      <c r="I232" s="15"/>
      <c r="J232" s="65">
        <f t="shared" si="27"/>
        <v>12.820474537038535</v>
      </c>
      <c r="K232" s="58">
        <f t="shared" si="23"/>
        <v>131808.31666666668</v>
      </c>
      <c r="L232" s="58">
        <f t="shared" si="24"/>
        <v>1368.0135496666667</v>
      </c>
      <c r="M232" s="58">
        <f t="shared" si="25"/>
        <v>131666.36666666667</v>
      </c>
      <c r="N232" s="62">
        <f t="shared" si="26"/>
        <v>363.05415114920072</v>
      </c>
      <c r="O232" s="17">
        <f t="shared" si="22"/>
        <v>10.947268518524652</v>
      </c>
      <c r="R232" s="21"/>
    </row>
    <row r="233" spans="1:18" x14ac:dyDescent="0.25">
      <c r="A233" s="2">
        <v>20</v>
      </c>
      <c r="B233" s="59">
        <v>109.16</v>
      </c>
      <c r="C233" s="156">
        <v>45271.472094907411</v>
      </c>
      <c r="D233" s="65">
        <v>79218.460000000006</v>
      </c>
      <c r="E233" s="167">
        <f t="shared" si="21"/>
        <v>79109.3</v>
      </c>
      <c r="F233" s="159">
        <v>45271.474456018521</v>
      </c>
      <c r="G233" s="58">
        <v>100</v>
      </c>
      <c r="H233" s="62">
        <v>1.0389999999999999</v>
      </c>
      <c r="I233" s="15"/>
      <c r="J233" s="65">
        <f t="shared" si="27"/>
        <v>12.825138888889342</v>
      </c>
      <c r="K233" s="58">
        <f t="shared" si="23"/>
        <v>132030.76666666669</v>
      </c>
      <c r="L233" s="58">
        <f t="shared" si="24"/>
        <v>1369.9093783333333</v>
      </c>
      <c r="M233" s="58">
        <f t="shared" si="25"/>
        <v>131848.83333333334</v>
      </c>
      <c r="N233" s="62">
        <f t="shared" si="26"/>
        <v>363.3603812562215</v>
      </c>
      <c r="O233" s="17">
        <f t="shared" si="22"/>
        <v>10.951932870375458</v>
      </c>
      <c r="R233" s="21"/>
    </row>
    <row r="234" spans="1:18" x14ac:dyDescent="0.25">
      <c r="A234" s="2">
        <v>21</v>
      </c>
      <c r="B234" s="59">
        <v>80.97</v>
      </c>
      <c r="C234" s="156">
        <v>45271.476759259262</v>
      </c>
      <c r="D234" s="65">
        <v>79049.039999999994</v>
      </c>
      <c r="E234" s="167">
        <f t="shared" si="21"/>
        <v>78968.069999999992</v>
      </c>
      <c r="F234" s="159">
        <v>45271.479108796295</v>
      </c>
      <c r="G234" s="58">
        <v>100</v>
      </c>
      <c r="H234" s="62">
        <v>1.0389999999999999</v>
      </c>
      <c r="I234" s="15"/>
      <c r="J234" s="65">
        <f t="shared" si="27"/>
        <v>12.829791666663368</v>
      </c>
      <c r="K234" s="58">
        <f t="shared" si="23"/>
        <v>131748.4</v>
      </c>
      <c r="L234" s="58">
        <f t="shared" si="24"/>
        <v>1367.4637455</v>
      </c>
      <c r="M234" s="58">
        <f t="shared" si="25"/>
        <v>131613.44999999998</v>
      </c>
      <c r="N234" s="62">
        <f t="shared" si="26"/>
        <v>362.97162423528368</v>
      </c>
      <c r="O234" s="17">
        <f t="shared" si="22"/>
        <v>10.956585648149485</v>
      </c>
      <c r="R234" s="21"/>
    </row>
    <row r="235" spans="1:18" x14ac:dyDescent="0.25">
      <c r="A235" s="2">
        <v>22</v>
      </c>
      <c r="B235" s="59">
        <v>81.569999999999993</v>
      </c>
      <c r="C235" s="156">
        <v>45271.481400462966</v>
      </c>
      <c r="D235" s="65">
        <v>79443.27</v>
      </c>
      <c r="E235" s="167">
        <f t="shared" si="21"/>
        <v>79361.7</v>
      </c>
      <c r="F235" s="159">
        <v>45271.483761574076</v>
      </c>
      <c r="G235" s="58">
        <v>100</v>
      </c>
      <c r="H235" s="62">
        <v>1.0389999999999999</v>
      </c>
      <c r="I235" s="15"/>
      <c r="J235" s="65">
        <f t="shared" si="27"/>
        <v>12.834444444444671</v>
      </c>
      <c r="K235" s="58">
        <f t="shared" si="23"/>
        <v>132405.45000000001</v>
      </c>
      <c r="L235" s="58">
        <f t="shared" si="24"/>
        <v>1374.280105</v>
      </c>
      <c r="M235" s="58">
        <f t="shared" si="25"/>
        <v>132269.5</v>
      </c>
      <c r="N235" s="62">
        <f t="shared" si="26"/>
        <v>363.87559687343696</v>
      </c>
      <c r="O235" s="17">
        <f t="shared" si="22"/>
        <v>10.961238425930787</v>
      </c>
      <c r="R235" s="21"/>
    </row>
    <row r="236" spans="1:18" x14ac:dyDescent="0.25">
      <c r="A236" s="2">
        <v>23</v>
      </c>
      <c r="B236" s="59">
        <v>82.17</v>
      </c>
      <c r="C236" s="156">
        <v>45271.486064814817</v>
      </c>
      <c r="D236" s="65">
        <v>79013.009999999995</v>
      </c>
      <c r="E236" s="167">
        <f t="shared" si="21"/>
        <v>78930.84</v>
      </c>
      <c r="F236" s="159">
        <v>45271.48841435185</v>
      </c>
      <c r="G236" s="58">
        <v>100</v>
      </c>
      <c r="H236" s="62">
        <v>1.0389999999999999</v>
      </c>
      <c r="I236" s="15"/>
      <c r="J236" s="65">
        <f t="shared" si="27"/>
        <v>12.839097222218697</v>
      </c>
      <c r="K236" s="58">
        <f t="shared" si="23"/>
        <v>131688.34999999998</v>
      </c>
      <c r="L236" s="58">
        <f t="shared" si="24"/>
        <v>1366.8190459999998</v>
      </c>
      <c r="M236" s="58">
        <f t="shared" si="25"/>
        <v>131551.4</v>
      </c>
      <c r="N236" s="62">
        <f t="shared" si="26"/>
        <v>362.88889484248483</v>
      </c>
      <c r="O236" s="17">
        <f t="shared" si="22"/>
        <v>10.965891203704814</v>
      </c>
      <c r="R236" s="21"/>
    </row>
    <row r="237" spans="1:18" x14ac:dyDescent="0.25">
      <c r="A237" s="2">
        <v>24</v>
      </c>
      <c r="B237" s="59">
        <v>90.57</v>
      </c>
      <c r="C237" s="156">
        <v>45271.490717592591</v>
      </c>
      <c r="D237" s="65">
        <v>79405.279999999999</v>
      </c>
      <c r="E237" s="167">
        <f t="shared" si="21"/>
        <v>79314.709999999992</v>
      </c>
      <c r="F237" s="159">
        <v>45271.493067129632</v>
      </c>
      <c r="G237" s="58">
        <v>100</v>
      </c>
      <c r="H237" s="62">
        <v>1.0389999999999999</v>
      </c>
      <c r="I237" s="15"/>
      <c r="J237" s="65">
        <f t="shared" si="27"/>
        <v>12.84375</v>
      </c>
      <c r="K237" s="58">
        <f t="shared" si="23"/>
        <v>132342.13333333333</v>
      </c>
      <c r="L237" s="58">
        <f t="shared" si="24"/>
        <v>1373.466394833333</v>
      </c>
      <c r="M237" s="58">
        <f t="shared" si="25"/>
        <v>132191.18333333332</v>
      </c>
      <c r="N237" s="62">
        <f t="shared" si="26"/>
        <v>363.7885832916329</v>
      </c>
      <c r="O237" s="17">
        <f t="shared" si="22"/>
        <v>10.970543981486117</v>
      </c>
      <c r="R237" s="21"/>
    </row>
    <row r="238" spans="1:18" x14ac:dyDescent="0.25">
      <c r="A238" s="2">
        <v>25</v>
      </c>
      <c r="B238" s="59">
        <v>96.56</v>
      </c>
      <c r="C238" s="156">
        <v>45271.495381944442</v>
      </c>
      <c r="D238" s="65">
        <v>79006.720000000001</v>
      </c>
      <c r="E238" s="167">
        <f t="shared" si="21"/>
        <v>78910.16</v>
      </c>
      <c r="F238" s="159">
        <v>45271.497731481482</v>
      </c>
      <c r="G238" s="58">
        <v>100</v>
      </c>
      <c r="H238" s="62">
        <v>1.0389999999999999</v>
      </c>
      <c r="I238" s="15"/>
      <c r="J238" s="65">
        <f t="shared" si="27"/>
        <v>12.848414351850806</v>
      </c>
      <c r="K238" s="58">
        <f t="shared" si="23"/>
        <v>131677.86666666667</v>
      </c>
      <c r="L238" s="58">
        <f t="shared" si="24"/>
        <v>1366.4609373333333</v>
      </c>
      <c r="M238" s="58">
        <f t="shared" si="25"/>
        <v>131516.93333333332</v>
      </c>
      <c r="N238" s="62">
        <f t="shared" si="26"/>
        <v>362.87445028090173</v>
      </c>
      <c r="O238" s="17">
        <f t="shared" si="22"/>
        <v>10.975208333336923</v>
      </c>
      <c r="R238" s="21"/>
    </row>
    <row r="239" spans="1:18" x14ac:dyDescent="0.25">
      <c r="A239" s="2">
        <v>26</v>
      </c>
      <c r="B239" s="59">
        <v>80.37</v>
      </c>
      <c r="C239" s="156">
        <v>45271.500034722223</v>
      </c>
      <c r="D239" s="65">
        <v>78832.600000000006</v>
      </c>
      <c r="E239" s="167">
        <f t="shared" si="21"/>
        <v>78752.23000000001</v>
      </c>
      <c r="F239" s="159">
        <v>45271.502384259256</v>
      </c>
      <c r="G239" s="58">
        <v>100</v>
      </c>
      <c r="H239" s="62">
        <v>1.038</v>
      </c>
      <c r="I239" s="15"/>
      <c r="J239" s="65">
        <f t="shared" si="27"/>
        <v>12.853067129624833</v>
      </c>
      <c r="K239" s="58">
        <f t="shared" si="23"/>
        <v>131387.66666666669</v>
      </c>
      <c r="L239" s="58">
        <f t="shared" si="24"/>
        <v>1362.4135790000003</v>
      </c>
      <c r="M239" s="58">
        <f t="shared" si="25"/>
        <v>131253.71666666667</v>
      </c>
      <c r="N239" s="62">
        <f t="shared" si="26"/>
        <v>362.47436690980879</v>
      </c>
      <c r="O239" s="17">
        <f t="shared" si="22"/>
        <v>10.979861111110949</v>
      </c>
      <c r="R239" s="21"/>
    </row>
    <row r="240" spans="1:18" x14ac:dyDescent="0.25">
      <c r="A240" s="2">
        <v>27</v>
      </c>
      <c r="B240" s="59">
        <v>89.36</v>
      </c>
      <c r="C240" s="156">
        <v>45271.504699074074</v>
      </c>
      <c r="D240" s="65">
        <v>78851.94</v>
      </c>
      <c r="E240" s="167">
        <f t="shared" si="21"/>
        <v>78762.58</v>
      </c>
      <c r="F240" s="159">
        <v>45271.507048611114</v>
      </c>
      <c r="G240" s="58">
        <v>100</v>
      </c>
      <c r="H240" s="62">
        <v>1.0389999999999999</v>
      </c>
      <c r="I240" s="15"/>
      <c r="J240" s="65">
        <f t="shared" si="27"/>
        <v>12.857731481482915</v>
      </c>
      <c r="K240" s="58">
        <f t="shared" si="23"/>
        <v>131419.9</v>
      </c>
      <c r="L240" s="58">
        <f t="shared" si="24"/>
        <v>1363.9053436666666</v>
      </c>
      <c r="M240" s="58">
        <f t="shared" si="25"/>
        <v>131270.96666666667</v>
      </c>
      <c r="N240" s="62">
        <f t="shared" si="26"/>
        <v>362.51882709729711</v>
      </c>
      <c r="O240" s="17">
        <f t="shared" si="22"/>
        <v>10.984525462969032</v>
      </c>
      <c r="R240" s="21"/>
    </row>
    <row r="241" spans="1:18" x14ac:dyDescent="0.25">
      <c r="A241" s="2">
        <v>28</v>
      </c>
      <c r="B241" s="59">
        <v>91.76</v>
      </c>
      <c r="C241" s="156">
        <v>45271.509340277778</v>
      </c>
      <c r="D241" s="65">
        <v>78389.070000000007</v>
      </c>
      <c r="E241" s="167">
        <f t="shared" si="21"/>
        <v>78297.310000000012</v>
      </c>
      <c r="F241" s="159">
        <v>45271.511701388888</v>
      </c>
      <c r="G241" s="58">
        <v>100</v>
      </c>
      <c r="H241" s="62">
        <v>1.038</v>
      </c>
      <c r="I241" s="15"/>
      <c r="J241" s="65">
        <f t="shared" si="27"/>
        <v>12.862384259256942</v>
      </c>
      <c r="K241" s="58">
        <f t="shared" si="23"/>
        <v>130648.45000000001</v>
      </c>
      <c r="L241" s="58">
        <f t="shared" si="24"/>
        <v>1354.5434630000004</v>
      </c>
      <c r="M241" s="58">
        <f t="shared" si="25"/>
        <v>130495.51666666668</v>
      </c>
      <c r="N241" s="62">
        <f t="shared" si="26"/>
        <v>361.4532473225272</v>
      </c>
      <c r="O241" s="17">
        <f t="shared" si="22"/>
        <v>10.989178240743058</v>
      </c>
      <c r="R241" s="21"/>
    </row>
    <row r="242" spans="1:18" x14ac:dyDescent="0.25">
      <c r="A242" s="2">
        <v>29</v>
      </c>
      <c r="B242" s="59">
        <v>91.16</v>
      </c>
      <c r="C242" s="156">
        <v>45271.514004629629</v>
      </c>
      <c r="D242" s="65">
        <v>79376.53</v>
      </c>
      <c r="E242" s="167">
        <f t="shared" si="21"/>
        <v>79285.37</v>
      </c>
      <c r="F242" s="159">
        <v>45271.51635416667</v>
      </c>
      <c r="G242" s="58">
        <v>100</v>
      </c>
      <c r="H242" s="62">
        <v>1.0389999999999999</v>
      </c>
      <c r="I242" s="15"/>
      <c r="J242" s="65">
        <f t="shared" si="27"/>
        <v>12.867037037038244</v>
      </c>
      <c r="K242" s="58">
        <f t="shared" si="23"/>
        <v>132294.21666666667</v>
      </c>
      <c r="L242" s="58">
        <f t="shared" si="24"/>
        <v>1372.9583238333332</v>
      </c>
      <c r="M242" s="58">
        <f t="shared" si="25"/>
        <v>132142.28333333333</v>
      </c>
      <c r="N242" s="62">
        <f t="shared" si="26"/>
        <v>363.72271948101707</v>
      </c>
      <c r="O242" s="17">
        <f t="shared" si="22"/>
        <v>10.993831018524361</v>
      </c>
      <c r="R242" s="21"/>
    </row>
    <row r="243" spans="1:18" x14ac:dyDescent="0.25">
      <c r="A243" s="2">
        <v>30</v>
      </c>
      <c r="B243" s="59">
        <v>85.76</v>
      </c>
      <c r="C243" s="156">
        <v>45271.514004629629</v>
      </c>
      <c r="D243" s="65">
        <v>78720.44</v>
      </c>
      <c r="E243" s="167">
        <f t="shared" si="21"/>
        <v>78634.680000000008</v>
      </c>
      <c r="F243" s="159">
        <v>45271.521006944444</v>
      </c>
      <c r="G243" s="58">
        <v>100</v>
      </c>
      <c r="H243" s="62">
        <v>1.038</v>
      </c>
      <c r="I243" s="15"/>
      <c r="J243" s="65">
        <f t="shared" si="27"/>
        <v>12.871689814812271</v>
      </c>
      <c r="K243" s="58">
        <f t="shared" si="23"/>
        <v>131200.73333333334</v>
      </c>
      <c r="L243" s="58">
        <f t="shared" si="24"/>
        <v>1360.3799640000002</v>
      </c>
      <c r="M243" s="58">
        <f t="shared" si="25"/>
        <v>131057.80000000002</v>
      </c>
      <c r="N243" s="62">
        <f t="shared" si="26"/>
        <v>362.21641781307119</v>
      </c>
      <c r="O243" s="17">
        <f t="shared" si="22"/>
        <v>10.998483796298387</v>
      </c>
      <c r="R243" s="21"/>
    </row>
    <row r="244" spans="1:18" x14ac:dyDescent="0.25">
      <c r="A244" s="2">
        <v>1</v>
      </c>
      <c r="B244" s="59">
        <v>83.37</v>
      </c>
      <c r="C244" s="156">
        <v>45271.582129629627</v>
      </c>
      <c r="D244" s="65">
        <v>78614.53</v>
      </c>
      <c r="E244" s="58">
        <f t="shared" si="21"/>
        <v>78531.16</v>
      </c>
      <c r="F244" s="159">
        <v>45271.584479166668</v>
      </c>
      <c r="G244" s="58">
        <v>100</v>
      </c>
      <c r="H244" s="62">
        <v>1.038</v>
      </c>
      <c r="I244" s="15"/>
      <c r="J244" s="65">
        <f t="shared" si="27"/>
        <v>12.935162037036207</v>
      </c>
      <c r="K244" s="58">
        <f t="shared" si="23"/>
        <v>131024.21666666666</v>
      </c>
      <c r="L244" s="58">
        <f t="shared" si="24"/>
        <v>1358.5890680000002</v>
      </c>
      <c r="M244" s="58">
        <f t="shared" si="25"/>
        <v>130885.26666666666</v>
      </c>
      <c r="N244" s="62">
        <f t="shared" si="26"/>
        <v>361.97267392258584</v>
      </c>
      <c r="O244" s="17">
        <f t="shared" si="22"/>
        <v>11.061956018522324</v>
      </c>
      <c r="R244" s="21"/>
    </row>
    <row r="245" spans="1:18" x14ac:dyDescent="0.25">
      <c r="A245" s="2">
        <v>2</v>
      </c>
      <c r="B245" s="59">
        <v>83.97</v>
      </c>
      <c r="C245" s="156">
        <v>45271.586782407408</v>
      </c>
      <c r="D245" s="65">
        <v>78481.55</v>
      </c>
      <c r="E245" s="58">
        <f t="shared" si="21"/>
        <v>78397.58</v>
      </c>
      <c r="F245" s="159">
        <v>45271.589143518519</v>
      </c>
      <c r="G245" s="58">
        <v>100</v>
      </c>
      <c r="H245" s="62">
        <v>1.0389999999999999</v>
      </c>
      <c r="I245" s="15"/>
      <c r="J245" s="65">
        <f t="shared" si="27"/>
        <v>12.939826388887013</v>
      </c>
      <c r="K245" s="58">
        <f t="shared" si="23"/>
        <v>130802.58333333333</v>
      </c>
      <c r="L245" s="58">
        <f t="shared" si="24"/>
        <v>1357.5847603333334</v>
      </c>
      <c r="M245" s="58">
        <f t="shared" si="25"/>
        <v>130662.63333333333</v>
      </c>
      <c r="N245" s="62">
        <f t="shared" si="26"/>
        <v>361.66639784936245</v>
      </c>
      <c r="O245" s="17">
        <f t="shared" si="22"/>
        <v>11.06662037037313</v>
      </c>
      <c r="R245" s="21"/>
    </row>
    <row r="246" spans="1:18" x14ac:dyDescent="0.25">
      <c r="A246" s="2">
        <v>3</v>
      </c>
      <c r="B246" s="59">
        <v>82.77</v>
      </c>
      <c r="C246" s="156">
        <v>45271.591446759259</v>
      </c>
      <c r="D246" s="65">
        <v>78044.3</v>
      </c>
      <c r="E246" s="58">
        <f t="shared" si="21"/>
        <v>77961.53</v>
      </c>
      <c r="F246" s="159">
        <v>45271.5937962963</v>
      </c>
      <c r="G246" s="58">
        <v>100</v>
      </c>
      <c r="H246" s="62">
        <v>1.038</v>
      </c>
      <c r="I246" s="15"/>
      <c r="J246" s="65">
        <f t="shared" si="27"/>
        <v>12.944479166668316</v>
      </c>
      <c r="K246" s="58">
        <f t="shared" si="23"/>
        <v>130073.83333333333</v>
      </c>
      <c r="L246" s="58">
        <f t="shared" si="24"/>
        <v>1348.734469</v>
      </c>
      <c r="M246" s="58">
        <f t="shared" si="25"/>
        <v>129935.88333333333</v>
      </c>
      <c r="N246" s="62">
        <f t="shared" si="26"/>
        <v>360.65750142390402</v>
      </c>
      <c r="O246" s="17">
        <f t="shared" si="22"/>
        <v>11.071273148154432</v>
      </c>
      <c r="R246" s="21"/>
    </row>
    <row r="247" spans="1:18" x14ac:dyDescent="0.25">
      <c r="A247" s="2">
        <v>4</v>
      </c>
      <c r="B247" s="59">
        <v>84.57</v>
      </c>
      <c r="C247" s="156">
        <v>45271.596099537041</v>
      </c>
      <c r="D247" s="65">
        <v>78441.05</v>
      </c>
      <c r="E247" s="58">
        <f t="shared" si="21"/>
        <v>78356.479999999996</v>
      </c>
      <c r="F247" s="159">
        <v>45271.598449074074</v>
      </c>
      <c r="G247" s="58">
        <v>100</v>
      </c>
      <c r="H247" s="62">
        <v>1.038</v>
      </c>
      <c r="I247" s="15"/>
      <c r="J247" s="65">
        <f t="shared" si="27"/>
        <v>12.949131944442343</v>
      </c>
      <c r="K247" s="58">
        <f t="shared" si="23"/>
        <v>130735.08333333333</v>
      </c>
      <c r="L247" s="58">
        <f t="shared" si="24"/>
        <v>1355.567104</v>
      </c>
      <c r="M247" s="58">
        <f t="shared" si="25"/>
        <v>130594.13333333333</v>
      </c>
      <c r="N247" s="62">
        <f t="shared" si="26"/>
        <v>361.57306776547023</v>
      </c>
      <c r="O247" s="17">
        <f t="shared" si="22"/>
        <v>11.075925925928459</v>
      </c>
      <c r="R247" s="21"/>
    </row>
    <row r="248" spans="1:18" x14ac:dyDescent="0.25">
      <c r="A248" s="2">
        <v>5</v>
      </c>
      <c r="B248" s="59">
        <v>93.56</v>
      </c>
      <c r="C248" s="156">
        <v>45271.600763888891</v>
      </c>
      <c r="D248" s="65">
        <v>77956.990000000005</v>
      </c>
      <c r="E248" s="58">
        <f t="shared" si="21"/>
        <v>77863.430000000008</v>
      </c>
      <c r="F248" s="159">
        <v>45271.603113425925</v>
      </c>
      <c r="G248" s="58">
        <v>100</v>
      </c>
      <c r="H248" s="62">
        <v>1.038</v>
      </c>
      <c r="I248" s="15"/>
      <c r="J248" s="65">
        <f t="shared" si="27"/>
        <v>12.953796296293149</v>
      </c>
      <c r="K248" s="58">
        <f t="shared" si="23"/>
        <v>129928.31666666668</v>
      </c>
      <c r="L248" s="58">
        <f t="shared" si="24"/>
        <v>1347.037339</v>
      </c>
      <c r="M248" s="58">
        <f t="shared" si="25"/>
        <v>129772.38333333335</v>
      </c>
      <c r="N248" s="62">
        <f t="shared" si="26"/>
        <v>360.45570694145857</v>
      </c>
      <c r="O248" s="17">
        <f t="shared" si="22"/>
        <v>11.080590277779265</v>
      </c>
      <c r="R248" s="21"/>
    </row>
    <row r="249" spans="1:18" x14ac:dyDescent="0.25">
      <c r="A249" s="2">
        <v>6</v>
      </c>
      <c r="B249" s="59">
        <v>94.16</v>
      </c>
      <c r="C249" s="156">
        <v>45271.605416666665</v>
      </c>
      <c r="D249" s="65">
        <v>78121.259999999995</v>
      </c>
      <c r="E249" s="58">
        <f t="shared" si="21"/>
        <v>78027.099999999991</v>
      </c>
      <c r="F249" s="159">
        <v>45271.607766203706</v>
      </c>
      <c r="G249" s="58">
        <v>100</v>
      </c>
      <c r="H249" s="62">
        <v>1.038</v>
      </c>
      <c r="I249" s="15"/>
      <c r="J249" s="65">
        <f t="shared" si="27"/>
        <v>12.958449074074451</v>
      </c>
      <c r="K249" s="58">
        <f t="shared" si="23"/>
        <v>130202.09999999999</v>
      </c>
      <c r="L249" s="58">
        <f t="shared" si="24"/>
        <v>1349.8688299999999</v>
      </c>
      <c r="M249" s="58">
        <f t="shared" si="25"/>
        <v>130045.16666666666</v>
      </c>
      <c r="N249" s="62">
        <f t="shared" si="26"/>
        <v>360.83528098011703</v>
      </c>
      <c r="O249" s="17">
        <f t="shared" si="22"/>
        <v>11.085243055560568</v>
      </c>
      <c r="R249" s="21"/>
    </row>
    <row r="250" spans="1:18" x14ac:dyDescent="0.25">
      <c r="A250" s="2">
        <v>7</v>
      </c>
      <c r="B250" s="59">
        <v>91.16</v>
      </c>
      <c r="C250" s="156">
        <v>45271.610069444447</v>
      </c>
      <c r="D250" s="65">
        <v>78216.320000000007</v>
      </c>
      <c r="E250" s="58">
        <f t="shared" si="21"/>
        <v>78125.16</v>
      </c>
      <c r="F250" s="159">
        <v>45271.612430555557</v>
      </c>
      <c r="G250" s="58">
        <v>100</v>
      </c>
      <c r="H250" s="62">
        <v>1.038</v>
      </c>
      <c r="I250" s="15"/>
      <c r="J250" s="65">
        <f t="shared" si="27"/>
        <v>12.963113425925258</v>
      </c>
      <c r="K250" s="58">
        <f t="shared" si="23"/>
        <v>130360.53333333335</v>
      </c>
      <c r="L250" s="58">
        <f t="shared" si="24"/>
        <v>1351.5652680000001</v>
      </c>
      <c r="M250" s="58">
        <f t="shared" si="25"/>
        <v>130208.6</v>
      </c>
      <c r="N250" s="62">
        <f t="shared" si="26"/>
        <v>361.05475115740182</v>
      </c>
      <c r="O250" s="17">
        <f t="shared" si="22"/>
        <v>11.089907407411374</v>
      </c>
      <c r="R250" s="21"/>
    </row>
    <row r="251" spans="1:18" x14ac:dyDescent="0.25">
      <c r="A251" s="2">
        <v>8</v>
      </c>
      <c r="B251" s="59">
        <v>95.36</v>
      </c>
      <c r="C251" s="156">
        <v>45271.614733796298</v>
      </c>
      <c r="D251" s="65">
        <v>77816.47</v>
      </c>
      <c r="E251" s="58">
        <f t="shared" si="21"/>
        <v>77721.11</v>
      </c>
      <c r="F251" s="159">
        <v>45271.617083333331</v>
      </c>
      <c r="G251" s="58">
        <v>100</v>
      </c>
      <c r="H251" s="62">
        <v>1.038</v>
      </c>
      <c r="I251" s="15"/>
      <c r="J251" s="65">
        <f t="shared" si="27"/>
        <v>12.967766203699284</v>
      </c>
      <c r="K251" s="58">
        <f t="shared" si="23"/>
        <v>129694.11666666667</v>
      </c>
      <c r="L251" s="58">
        <f t="shared" si="24"/>
        <v>1344.5752030000001</v>
      </c>
      <c r="M251" s="58">
        <f t="shared" si="25"/>
        <v>129535.18333333333</v>
      </c>
      <c r="N251" s="62">
        <f t="shared" si="26"/>
        <v>360.13069386913781</v>
      </c>
      <c r="O251" s="17">
        <f t="shared" si="22"/>
        <v>11.094560185185401</v>
      </c>
      <c r="R251" s="21"/>
    </row>
    <row r="252" spans="1:18" x14ac:dyDescent="0.25">
      <c r="A252" s="2">
        <v>9</v>
      </c>
      <c r="B252" s="59">
        <v>82.77</v>
      </c>
      <c r="C252" s="156">
        <v>45271.619386574072</v>
      </c>
      <c r="D252" s="65">
        <v>77816.460000000006</v>
      </c>
      <c r="E252" s="58">
        <f t="shared" si="21"/>
        <v>77733.69</v>
      </c>
      <c r="F252" s="159">
        <v>45271.621736111112</v>
      </c>
      <c r="G252" s="58">
        <v>100</v>
      </c>
      <c r="H252" s="62">
        <v>1.038</v>
      </c>
      <c r="I252" s="15"/>
      <c r="J252" s="65">
        <f t="shared" si="27"/>
        <v>12.972418981480587</v>
      </c>
      <c r="K252" s="58">
        <f t="shared" si="23"/>
        <v>129694.10000000002</v>
      </c>
      <c r="L252" s="58">
        <f t="shared" si="24"/>
        <v>1344.7928370000002</v>
      </c>
      <c r="M252" s="58">
        <f t="shared" si="25"/>
        <v>129556.15</v>
      </c>
      <c r="N252" s="62">
        <f t="shared" si="26"/>
        <v>360.13067072938952</v>
      </c>
      <c r="O252" s="17">
        <f t="shared" si="22"/>
        <v>11.099212962966703</v>
      </c>
      <c r="R252" s="21"/>
    </row>
    <row r="253" spans="1:18" x14ac:dyDescent="0.25">
      <c r="A253" s="2">
        <v>10</v>
      </c>
      <c r="B253" s="59">
        <v>83.37</v>
      </c>
      <c r="C253" s="156">
        <v>45271.624039351853</v>
      </c>
      <c r="D253" s="65">
        <v>78053.17</v>
      </c>
      <c r="E253" s="166">
        <f t="shared" si="21"/>
        <v>77969.8</v>
      </c>
      <c r="F253" s="159">
        <v>45271.626388888886</v>
      </c>
      <c r="G253" s="58">
        <v>100</v>
      </c>
      <c r="H253" s="62">
        <v>1.038</v>
      </c>
      <c r="I253" s="15"/>
      <c r="J253" s="65">
        <f t="shared" si="27"/>
        <v>12.977071759254613</v>
      </c>
      <c r="K253" s="58">
        <f t="shared" si="23"/>
        <v>130088.61666666667</v>
      </c>
      <c r="L253" s="58">
        <f t="shared" si="24"/>
        <v>1348.8775400000002</v>
      </c>
      <c r="M253" s="58">
        <f t="shared" si="25"/>
        <v>129949.66666666667</v>
      </c>
      <c r="N253" s="62">
        <f t="shared" si="26"/>
        <v>360.67799581713695</v>
      </c>
      <c r="O253" s="17">
        <f t="shared" si="22"/>
        <v>11.10386574074073</v>
      </c>
      <c r="R253" s="21"/>
    </row>
    <row r="254" spans="1:18" x14ac:dyDescent="0.25">
      <c r="A254" s="2">
        <v>11</v>
      </c>
      <c r="B254" s="59">
        <v>104.36</v>
      </c>
      <c r="C254" s="156">
        <v>45271.628692129627</v>
      </c>
      <c r="D254" s="65">
        <v>77824.320000000007</v>
      </c>
      <c r="E254" s="167">
        <f t="shared" si="21"/>
        <v>77719.960000000006</v>
      </c>
      <c r="F254" s="159">
        <v>45271.631041666667</v>
      </c>
      <c r="G254" s="58">
        <v>100</v>
      </c>
      <c r="H254" s="62">
        <v>1.038</v>
      </c>
      <c r="I254" s="15"/>
      <c r="J254" s="65">
        <f t="shared" si="27"/>
        <v>12.981724537035916</v>
      </c>
      <c r="K254" s="58">
        <f t="shared" si="23"/>
        <v>129707.20000000001</v>
      </c>
      <c r="L254" s="58">
        <f t="shared" si="24"/>
        <v>1344.5553080000002</v>
      </c>
      <c r="M254" s="58">
        <f t="shared" si="25"/>
        <v>129533.26666666668</v>
      </c>
      <c r="N254" s="62">
        <f t="shared" si="26"/>
        <v>360.14885811286422</v>
      </c>
      <c r="O254" s="17">
        <f t="shared" si="22"/>
        <v>11.108518518522033</v>
      </c>
      <c r="R254" s="21"/>
    </row>
    <row r="255" spans="1:18" x14ac:dyDescent="0.25">
      <c r="A255" s="2">
        <v>12</v>
      </c>
      <c r="B255" s="59">
        <v>94.16</v>
      </c>
      <c r="C255" s="156">
        <v>45271.633344907408</v>
      </c>
      <c r="D255" s="65">
        <v>77782.559999999998</v>
      </c>
      <c r="E255" s="167">
        <f t="shared" si="21"/>
        <v>77688.399999999994</v>
      </c>
      <c r="F255" s="159">
        <v>45271.635706018518</v>
      </c>
      <c r="G255" s="58">
        <v>100</v>
      </c>
      <c r="H255" s="62">
        <v>1.038</v>
      </c>
      <c r="I255" s="15"/>
      <c r="J255" s="65">
        <f t="shared" si="27"/>
        <v>12.986388888886722</v>
      </c>
      <c r="K255" s="58">
        <f t="shared" si="23"/>
        <v>129637.6</v>
      </c>
      <c r="L255" s="58">
        <f t="shared" si="24"/>
        <v>1344.0093200000001</v>
      </c>
      <c r="M255" s="58">
        <f t="shared" si="25"/>
        <v>129480.66666666666</v>
      </c>
      <c r="N255" s="62">
        <f t="shared" si="26"/>
        <v>360.05221843504864</v>
      </c>
      <c r="O255" s="17">
        <f t="shared" si="22"/>
        <v>11.113182870372839</v>
      </c>
      <c r="R255" s="21"/>
    </row>
    <row r="256" spans="1:18" x14ac:dyDescent="0.25">
      <c r="A256" s="2">
        <v>13</v>
      </c>
      <c r="B256" s="59">
        <v>100.16</v>
      </c>
      <c r="C256" s="156">
        <v>45271.638009259259</v>
      </c>
      <c r="D256" s="65">
        <v>78347.02</v>
      </c>
      <c r="E256" s="167">
        <f t="shared" si="21"/>
        <v>78246.86</v>
      </c>
      <c r="F256" s="159">
        <v>45271.640370370369</v>
      </c>
      <c r="G256" s="58">
        <v>100</v>
      </c>
      <c r="H256" s="62">
        <v>1.038</v>
      </c>
      <c r="I256" s="15"/>
      <c r="J256" s="65">
        <f t="shared" si="27"/>
        <v>12.991053240737529</v>
      </c>
      <c r="K256" s="58">
        <f t="shared" si="23"/>
        <v>130578.36666666667</v>
      </c>
      <c r="L256" s="58">
        <f t="shared" si="24"/>
        <v>1353.670678</v>
      </c>
      <c r="M256" s="58">
        <f t="shared" si="25"/>
        <v>130411.43333333333</v>
      </c>
      <c r="N256" s="62">
        <f t="shared" si="26"/>
        <v>361.35628770877457</v>
      </c>
      <c r="O256" s="17">
        <f t="shared" si="22"/>
        <v>11.117847222223645</v>
      </c>
      <c r="R256" s="21"/>
    </row>
    <row r="257" spans="1:18" x14ac:dyDescent="0.25">
      <c r="A257" s="2">
        <v>14</v>
      </c>
      <c r="B257" s="59">
        <v>83.37</v>
      </c>
      <c r="C257" s="156">
        <v>45271.64267361111</v>
      </c>
      <c r="D257" s="65">
        <v>77740.47</v>
      </c>
      <c r="E257" s="167">
        <f t="shared" ref="E257:E320" si="28">D257-B257</f>
        <v>77657.100000000006</v>
      </c>
      <c r="F257" s="159">
        <v>45271.64502314815</v>
      </c>
      <c r="G257" s="58">
        <v>100</v>
      </c>
      <c r="H257" s="62">
        <v>1.038</v>
      </c>
      <c r="I257" s="15"/>
      <c r="J257" s="65">
        <f t="shared" si="27"/>
        <v>12.995706018518831</v>
      </c>
      <c r="K257" s="58">
        <f t="shared" si="23"/>
        <v>129567.45</v>
      </c>
      <c r="L257" s="58">
        <f t="shared" si="24"/>
        <v>1343.4678300000003</v>
      </c>
      <c r="M257" s="58">
        <f t="shared" si="25"/>
        <v>129428.50000000001</v>
      </c>
      <c r="N257" s="62">
        <f t="shared" si="26"/>
        <v>359.95478882770823</v>
      </c>
      <c r="O257" s="17">
        <f t="shared" si="22"/>
        <v>11.122500000004948</v>
      </c>
      <c r="R257" s="21"/>
    </row>
    <row r="258" spans="1:18" x14ac:dyDescent="0.25">
      <c r="A258" s="2">
        <v>15</v>
      </c>
      <c r="B258" s="59">
        <v>82.17</v>
      </c>
      <c r="C258" s="156">
        <v>45271.647326388891</v>
      </c>
      <c r="D258" s="65">
        <v>78250.570000000007</v>
      </c>
      <c r="E258" s="167">
        <f t="shared" si="28"/>
        <v>78168.400000000009</v>
      </c>
      <c r="F258" s="159">
        <v>45271.647326388891</v>
      </c>
      <c r="G258" s="58">
        <v>100</v>
      </c>
      <c r="H258" s="62">
        <v>1.038</v>
      </c>
      <c r="I258" s="15"/>
      <c r="J258" s="65">
        <f t="shared" si="27"/>
        <v>12.998009259259561</v>
      </c>
      <c r="K258" s="58">
        <f t="shared" si="23"/>
        <v>130417.61666666668</v>
      </c>
      <c r="L258" s="58">
        <f t="shared" si="24"/>
        <v>1352.3133200000002</v>
      </c>
      <c r="M258" s="58">
        <f t="shared" si="25"/>
        <v>130280.66666666669</v>
      </c>
      <c r="N258" s="62">
        <f t="shared" si="26"/>
        <v>361.13379330473447</v>
      </c>
      <c r="O258" s="17">
        <f t="shared" ref="O258:O321" si="29">F258-$F$64</f>
        <v>11.124803240745678</v>
      </c>
      <c r="R258" s="21"/>
    </row>
    <row r="259" spans="1:18" x14ac:dyDescent="0.25">
      <c r="A259" s="2">
        <v>16</v>
      </c>
      <c r="B259" s="59">
        <v>74.37</v>
      </c>
      <c r="C259" s="156">
        <v>45271.651979166665</v>
      </c>
      <c r="D259" s="65">
        <v>77888.649999999994</v>
      </c>
      <c r="E259" s="167">
        <f t="shared" si="28"/>
        <v>77814.28</v>
      </c>
      <c r="F259" s="159">
        <v>45271.654328703706</v>
      </c>
      <c r="G259" s="58">
        <v>100</v>
      </c>
      <c r="H259" s="62">
        <v>1.038</v>
      </c>
      <c r="I259" s="15"/>
      <c r="J259" s="65">
        <f t="shared" si="27"/>
        <v>13.00501157407416</v>
      </c>
      <c r="K259" s="58">
        <f t="shared" si="23"/>
        <v>129814.41666666666</v>
      </c>
      <c r="L259" s="58">
        <f t="shared" si="24"/>
        <v>1346.187044</v>
      </c>
      <c r="M259" s="58">
        <f t="shared" si="25"/>
        <v>129690.46666666666</v>
      </c>
      <c r="N259" s="62">
        <f t="shared" si="26"/>
        <v>360.29767785355853</v>
      </c>
      <c r="O259" s="17">
        <f t="shared" si="29"/>
        <v>11.131805555560277</v>
      </c>
      <c r="R259" s="21"/>
    </row>
    <row r="260" spans="1:18" x14ac:dyDescent="0.25">
      <c r="A260" s="2">
        <v>17</v>
      </c>
      <c r="B260" s="59">
        <v>86.37</v>
      </c>
      <c r="C260" s="156">
        <v>45271.656631944446</v>
      </c>
      <c r="D260" s="65">
        <v>77779.81</v>
      </c>
      <c r="E260" s="167">
        <f t="shared" si="28"/>
        <v>77693.440000000002</v>
      </c>
      <c r="F260" s="159">
        <v>45271.658993055556</v>
      </c>
      <c r="G260" s="58">
        <v>100</v>
      </c>
      <c r="H260" s="62">
        <v>1.038</v>
      </c>
      <c r="I260" s="15"/>
      <c r="J260" s="65">
        <f t="shared" si="27"/>
        <v>13.009675925924967</v>
      </c>
      <c r="K260" s="58">
        <f t="shared" si="23"/>
        <v>129633.01666666666</v>
      </c>
      <c r="L260" s="58">
        <f t="shared" si="24"/>
        <v>1344.0965120000001</v>
      </c>
      <c r="M260" s="58">
        <f t="shared" si="25"/>
        <v>129489.06666666667</v>
      </c>
      <c r="N260" s="62">
        <f t="shared" si="26"/>
        <v>360.04585356127444</v>
      </c>
      <c r="O260" s="17">
        <f t="shared" si="29"/>
        <v>11.136469907411083</v>
      </c>
      <c r="R260" s="21"/>
    </row>
    <row r="261" spans="1:18" x14ac:dyDescent="0.25">
      <c r="A261" s="2">
        <v>18</v>
      </c>
      <c r="B261" s="59">
        <v>98.96</v>
      </c>
      <c r="C261" s="156">
        <v>45271.66128472222</v>
      </c>
      <c r="D261" s="65">
        <v>77904.63</v>
      </c>
      <c r="E261" s="167">
        <f t="shared" si="28"/>
        <v>77805.67</v>
      </c>
      <c r="F261" s="159">
        <v>45271.66128472222</v>
      </c>
      <c r="G261" s="58">
        <v>100</v>
      </c>
      <c r="H261" s="62">
        <v>1.038</v>
      </c>
      <c r="I261" s="15"/>
      <c r="J261" s="65">
        <f t="shared" si="27"/>
        <v>13.011967592588917</v>
      </c>
      <c r="K261" s="58">
        <f t="shared" ref="K261:K324" si="30">D261*G261/60</f>
        <v>129841.05</v>
      </c>
      <c r="L261" s="58">
        <f t="shared" ref="L261:L324" si="31">E261*H261/60</f>
        <v>1346.0380909999999</v>
      </c>
      <c r="M261" s="58">
        <f t="shared" ref="M261:M324" si="32">E261*100/60</f>
        <v>129676.11666666667</v>
      </c>
      <c r="N261" s="62">
        <f t="shared" ref="N261:N324" si="33">SQRT(B261*(100/60)+M261)</f>
        <v>360.33463613702196</v>
      </c>
      <c r="O261" s="17">
        <f t="shared" si="29"/>
        <v>11.138761574075033</v>
      </c>
      <c r="R261" s="21"/>
    </row>
    <row r="262" spans="1:18" x14ac:dyDescent="0.25">
      <c r="A262" s="2">
        <v>19</v>
      </c>
      <c r="B262" s="59">
        <v>80.97</v>
      </c>
      <c r="C262" s="156">
        <v>45271.665937500002</v>
      </c>
      <c r="D262" s="65">
        <v>77785.960000000006</v>
      </c>
      <c r="E262" s="167">
        <f t="shared" si="28"/>
        <v>77704.990000000005</v>
      </c>
      <c r="F262" s="159">
        <v>45271.668298611112</v>
      </c>
      <c r="G262" s="58">
        <v>100</v>
      </c>
      <c r="H262" s="62">
        <v>1.038</v>
      </c>
      <c r="I262" s="15"/>
      <c r="J262" s="65">
        <f t="shared" ref="J262:J325" si="34">F262-$F$4</f>
        <v>13.018981481480296</v>
      </c>
      <c r="K262" s="58">
        <f t="shared" si="30"/>
        <v>129643.26666666668</v>
      </c>
      <c r="L262" s="58">
        <f t="shared" si="31"/>
        <v>1344.296327</v>
      </c>
      <c r="M262" s="58">
        <f t="shared" si="32"/>
        <v>129508.31666666668</v>
      </c>
      <c r="N262" s="62">
        <f t="shared" si="33"/>
        <v>360.0600875779856</v>
      </c>
      <c r="O262" s="17">
        <f t="shared" si="29"/>
        <v>11.145775462966412</v>
      </c>
      <c r="R262" s="21"/>
    </row>
    <row r="263" spans="1:18" x14ac:dyDescent="0.25">
      <c r="A263" s="2">
        <v>20</v>
      </c>
      <c r="B263" s="59">
        <v>86.96</v>
      </c>
      <c r="C263" s="156">
        <v>45271.670601851853</v>
      </c>
      <c r="D263" s="65">
        <v>77537.63</v>
      </c>
      <c r="E263" s="167">
        <f t="shared" si="28"/>
        <v>77450.67</v>
      </c>
      <c r="F263" s="159">
        <v>45271.672951388886</v>
      </c>
      <c r="G263" s="58">
        <v>100</v>
      </c>
      <c r="H263" s="62">
        <v>1.038</v>
      </c>
      <c r="I263" s="15"/>
      <c r="J263" s="65">
        <f t="shared" si="34"/>
        <v>13.023634259254322</v>
      </c>
      <c r="K263" s="58">
        <f t="shared" si="30"/>
        <v>129229.38333333333</v>
      </c>
      <c r="L263" s="58">
        <f t="shared" si="31"/>
        <v>1339.8965909999999</v>
      </c>
      <c r="M263" s="58">
        <f t="shared" si="32"/>
        <v>129084.45</v>
      </c>
      <c r="N263" s="62">
        <f t="shared" si="33"/>
        <v>359.4848860986138</v>
      </c>
      <c r="O263" s="17">
        <f t="shared" si="29"/>
        <v>11.150428240740439</v>
      </c>
      <c r="R263" s="21"/>
    </row>
    <row r="264" spans="1:18" x14ac:dyDescent="0.25">
      <c r="A264" s="2">
        <v>21</v>
      </c>
      <c r="B264" s="59">
        <v>91.76</v>
      </c>
      <c r="C264" s="156">
        <v>45271.675254629627</v>
      </c>
      <c r="D264" s="65">
        <v>77422.7</v>
      </c>
      <c r="E264" s="167">
        <f t="shared" si="28"/>
        <v>77330.94</v>
      </c>
      <c r="F264" s="159">
        <v>45271.677604166667</v>
      </c>
      <c r="G264" s="58">
        <v>100</v>
      </c>
      <c r="H264" s="62">
        <v>1.038</v>
      </c>
      <c r="I264" s="15"/>
      <c r="J264" s="65">
        <f t="shared" si="34"/>
        <v>13.028287037035625</v>
      </c>
      <c r="K264" s="58">
        <f t="shared" si="30"/>
        <v>129037.83333333333</v>
      </c>
      <c r="L264" s="58">
        <f t="shared" si="31"/>
        <v>1337.8252620000001</v>
      </c>
      <c r="M264" s="58">
        <f t="shared" si="32"/>
        <v>128884.9</v>
      </c>
      <c r="N264" s="62">
        <f t="shared" si="33"/>
        <v>359.21836441548101</v>
      </c>
      <c r="O264" s="17">
        <f t="shared" si="29"/>
        <v>11.155081018521741</v>
      </c>
      <c r="R264" s="21"/>
    </row>
    <row r="265" spans="1:18" x14ac:dyDescent="0.25">
      <c r="A265" s="2">
        <v>22</v>
      </c>
      <c r="B265" s="59">
        <v>94.16</v>
      </c>
      <c r="C265" s="156">
        <v>45271.679907407408</v>
      </c>
      <c r="D265" s="65">
        <v>77501.2</v>
      </c>
      <c r="E265" s="167">
        <f t="shared" si="28"/>
        <v>77407.039999999994</v>
      </c>
      <c r="F265" s="159">
        <v>45271.682268518518</v>
      </c>
      <c r="G265" s="58">
        <v>100</v>
      </c>
      <c r="H265" s="62">
        <v>1.038</v>
      </c>
      <c r="I265" s="15"/>
      <c r="J265" s="65">
        <f t="shared" si="34"/>
        <v>13.032951388886431</v>
      </c>
      <c r="K265" s="58">
        <f t="shared" si="30"/>
        <v>129168.66666666667</v>
      </c>
      <c r="L265" s="58">
        <f t="shared" si="31"/>
        <v>1339.1417919999999</v>
      </c>
      <c r="M265" s="58">
        <f t="shared" si="32"/>
        <v>129011.73333333332</v>
      </c>
      <c r="N265" s="62">
        <f t="shared" si="33"/>
        <v>359.40042663673432</v>
      </c>
      <c r="O265" s="17">
        <f t="shared" si="29"/>
        <v>11.159745370372548</v>
      </c>
      <c r="R265" s="21"/>
    </row>
    <row r="266" spans="1:18" x14ac:dyDescent="0.25">
      <c r="A266" s="2">
        <v>23</v>
      </c>
      <c r="B266" s="59">
        <v>82.76</v>
      </c>
      <c r="C266" s="156">
        <v>45271.684571759259</v>
      </c>
      <c r="D266" s="65">
        <v>77535.429999999993</v>
      </c>
      <c r="E266" s="167">
        <f t="shared" si="28"/>
        <v>77452.67</v>
      </c>
      <c r="F266" s="159">
        <v>45271.686932870369</v>
      </c>
      <c r="G266" s="58">
        <v>100</v>
      </c>
      <c r="H266" s="62">
        <v>1.038</v>
      </c>
      <c r="I266" s="15"/>
      <c r="J266" s="65">
        <f t="shared" si="34"/>
        <v>13.037615740737238</v>
      </c>
      <c r="K266" s="58">
        <f t="shared" si="30"/>
        <v>129225.71666666665</v>
      </c>
      <c r="L266" s="58">
        <f t="shared" si="31"/>
        <v>1339.9311909999999</v>
      </c>
      <c r="M266" s="58">
        <f t="shared" si="32"/>
        <v>129087.78333333334</v>
      </c>
      <c r="N266" s="62">
        <f t="shared" si="33"/>
        <v>359.47978617255615</v>
      </c>
      <c r="O266" s="17">
        <f t="shared" si="29"/>
        <v>11.164409722223354</v>
      </c>
      <c r="R266" s="21"/>
    </row>
    <row r="267" spans="1:18" x14ac:dyDescent="0.25">
      <c r="A267" s="2">
        <v>24</v>
      </c>
      <c r="B267" s="59">
        <v>90.57</v>
      </c>
      <c r="C267" s="156">
        <v>45271.68922453704</v>
      </c>
      <c r="D267" s="65">
        <v>77585.56</v>
      </c>
      <c r="E267" s="167">
        <f t="shared" si="28"/>
        <v>77494.989999999991</v>
      </c>
      <c r="F267" s="159">
        <v>45271.69158564815</v>
      </c>
      <c r="G267" s="58">
        <v>100</v>
      </c>
      <c r="H267" s="62">
        <v>1.038</v>
      </c>
      <c r="I267" s="15"/>
      <c r="J267" s="65">
        <f t="shared" si="34"/>
        <v>13.04226851851854</v>
      </c>
      <c r="K267" s="58">
        <f t="shared" si="30"/>
        <v>129309.26666666666</v>
      </c>
      <c r="L267" s="58">
        <f t="shared" si="31"/>
        <v>1340.6633269999998</v>
      </c>
      <c r="M267" s="58">
        <f t="shared" si="32"/>
        <v>129158.31666666665</v>
      </c>
      <c r="N267" s="62">
        <f t="shared" si="33"/>
        <v>359.59597698899057</v>
      </c>
      <c r="O267" s="17">
        <f t="shared" si="29"/>
        <v>11.169062500004657</v>
      </c>
      <c r="R267" s="21"/>
    </row>
    <row r="268" spans="1:18" x14ac:dyDescent="0.25">
      <c r="A268" s="2">
        <v>25</v>
      </c>
      <c r="B268" s="59">
        <v>83.96</v>
      </c>
      <c r="C268" s="156">
        <v>45271.693888888891</v>
      </c>
      <c r="D268" s="65">
        <v>78012.02</v>
      </c>
      <c r="E268" s="167">
        <f t="shared" si="28"/>
        <v>77928.06</v>
      </c>
      <c r="F268" s="159">
        <v>45271.696238425924</v>
      </c>
      <c r="G268" s="58">
        <v>100</v>
      </c>
      <c r="H268" s="62">
        <v>1.038</v>
      </c>
      <c r="I268" s="15"/>
      <c r="J268" s="65">
        <f t="shared" si="34"/>
        <v>13.046921296292567</v>
      </c>
      <c r="K268" s="58">
        <f t="shared" si="30"/>
        <v>130020.03333333334</v>
      </c>
      <c r="L268" s="58">
        <f t="shared" si="31"/>
        <v>1348.155438</v>
      </c>
      <c r="M268" s="58">
        <f t="shared" si="32"/>
        <v>129880.1</v>
      </c>
      <c r="N268" s="62">
        <f t="shared" si="33"/>
        <v>360.58290771101912</v>
      </c>
      <c r="O268" s="17">
        <f t="shared" si="29"/>
        <v>11.173715277778683</v>
      </c>
      <c r="R268" s="21"/>
    </row>
    <row r="269" spans="1:18" x14ac:dyDescent="0.25">
      <c r="A269" s="2">
        <v>26</v>
      </c>
      <c r="B269" s="59">
        <v>78.569999999999993</v>
      </c>
      <c r="C269" s="156">
        <v>45271.698541666665</v>
      </c>
      <c r="D269" s="65">
        <v>77122.09</v>
      </c>
      <c r="E269" s="167">
        <f t="shared" si="28"/>
        <v>77043.51999999999</v>
      </c>
      <c r="F269" s="159">
        <v>45271.700891203705</v>
      </c>
      <c r="G269" s="58">
        <v>100</v>
      </c>
      <c r="H269" s="62">
        <v>1.038</v>
      </c>
      <c r="I269" s="15"/>
      <c r="J269" s="65">
        <f t="shared" si="34"/>
        <v>13.051574074073869</v>
      </c>
      <c r="K269" s="58">
        <f t="shared" si="30"/>
        <v>128536.81666666667</v>
      </c>
      <c r="L269" s="58">
        <f t="shared" si="31"/>
        <v>1332.8528959999999</v>
      </c>
      <c r="M269" s="58">
        <f t="shared" si="32"/>
        <v>128405.86666666665</v>
      </c>
      <c r="N269" s="62">
        <f t="shared" si="33"/>
        <v>358.52031555640838</v>
      </c>
      <c r="O269" s="17">
        <f t="shared" si="29"/>
        <v>11.178368055559986</v>
      </c>
      <c r="R269" s="21"/>
    </row>
    <row r="270" spans="1:18" x14ac:dyDescent="0.25">
      <c r="A270" s="2">
        <v>27</v>
      </c>
      <c r="B270" s="59">
        <v>85.77</v>
      </c>
      <c r="C270" s="156">
        <v>45271.703194444446</v>
      </c>
      <c r="D270" s="65">
        <v>77635.72</v>
      </c>
      <c r="E270" s="167">
        <f t="shared" si="28"/>
        <v>77549.95</v>
      </c>
      <c r="F270" s="159">
        <v>45271.705543981479</v>
      </c>
      <c r="G270" s="58">
        <v>100</v>
      </c>
      <c r="H270" s="62">
        <v>1.038</v>
      </c>
      <c r="I270" s="15"/>
      <c r="J270" s="65">
        <f t="shared" si="34"/>
        <v>13.056226851847896</v>
      </c>
      <c r="K270" s="58">
        <f t="shared" si="30"/>
        <v>129392.86666666667</v>
      </c>
      <c r="L270" s="58">
        <f t="shared" si="31"/>
        <v>1341.614135</v>
      </c>
      <c r="M270" s="58">
        <f t="shared" si="32"/>
        <v>129249.91666666667</v>
      </c>
      <c r="N270" s="62">
        <f t="shared" si="33"/>
        <v>359.71219977457906</v>
      </c>
      <c r="O270" s="17">
        <f t="shared" si="29"/>
        <v>11.183020833334012</v>
      </c>
      <c r="R270" s="21"/>
    </row>
    <row r="271" spans="1:18" x14ac:dyDescent="0.25">
      <c r="A271" s="2">
        <v>28</v>
      </c>
      <c r="B271" s="59">
        <v>80.97</v>
      </c>
      <c r="C271" s="156">
        <v>45271.707835648151</v>
      </c>
      <c r="D271" s="65">
        <v>77564.45</v>
      </c>
      <c r="E271" s="167">
        <f t="shared" si="28"/>
        <v>77483.48</v>
      </c>
      <c r="F271" s="159">
        <v>45271.710196759261</v>
      </c>
      <c r="G271" s="58">
        <v>100</v>
      </c>
      <c r="H271" s="62">
        <v>1.038</v>
      </c>
      <c r="I271" s="15"/>
      <c r="J271" s="65">
        <f t="shared" si="34"/>
        <v>13.060879629629198</v>
      </c>
      <c r="K271" s="58">
        <f t="shared" si="30"/>
        <v>129274.08333333333</v>
      </c>
      <c r="L271" s="58">
        <f t="shared" si="31"/>
        <v>1340.4642039999999</v>
      </c>
      <c r="M271" s="58">
        <f t="shared" si="32"/>
        <v>129139.13333333333</v>
      </c>
      <c r="N271" s="62">
        <f t="shared" si="33"/>
        <v>359.54705301717235</v>
      </c>
      <c r="O271" s="17">
        <f t="shared" si="29"/>
        <v>11.187673611115315</v>
      </c>
      <c r="R271" s="21"/>
    </row>
    <row r="272" spans="1:18" x14ac:dyDescent="0.25">
      <c r="A272" s="2">
        <v>29</v>
      </c>
      <c r="B272" s="59">
        <v>82.17</v>
      </c>
      <c r="C272" s="156">
        <v>45271.712488425925</v>
      </c>
      <c r="D272" s="65">
        <v>77321.86</v>
      </c>
      <c r="E272" s="167">
        <f t="shared" si="28"/>
        <v>77239.69</v>
      </c>
      <c r="F272" s="159">
        <v>45271.714849537035</v>
      </c>
      <c r="G272" s="58">
        <v>100</v>
      </c>
      <c r="H272" s="62">
        <v>1.038</v>
      </c>
      <c r="I272" s="15"/>
      <c r="J272" s="65">
        <f t="shared" si="34"/>
        <v>13.065532407403225</v>
      </c>
      <c r="K272" s="58">
        <f t="shared" si="30"/>
        <v>128869.76666666666</v>
      </c>
      <c r="L272" s="58">
        <f t="shared" si="31"/>
        <v>1336.2466370000002</v>
      </c>
      <c r="M272" s="58">
        <f t="shared" si="32"/>
        <v>128732.81666666667</v>
      </c>
      <c r="N272" s="62">
        <f t="shared" si="33"/>
        <v>358.98435434802263</v>
      </c>
      <c r="O272" s="17">
        <f t="shared" si="29"/>
        <v>11.192326388889342</v>
      </c>
      <c r="R272" s="21"/>
    </row>
    <row r="273" spans="1:18" x14ac:dyDescent="0.25">
      <c r="A273" s="2">
        <v>30</v>
      </c>
      <c r="B273" s="59">
        <v>74.37</v>
      </c>
      <c r="C273" s="156">
        <v>45271.712488425925</v>
      </c>
      <c r="D273" s="65">
        <v>77123.66</v>
      </c>
      <c r="E273" s="167">
        <f t="shared" si="28"/>
        <v>77049.290000000008</v>
      </c>
      <c r="F273" s="159">
        <v>45271.719490740739</v>
      </c>
      <c r="G273" s="58">
        <v>100</v>
      </c>
      <c r="H273" s="62">
        <v>1.038</v>
      </c>
      <c r="I273" s="15"/>
      <c r="J273" s="65">
        <f t="shared" si="34"/>
        <v>13.070173611107748</v>
      </c>
      <c r="K273" s="58">
        <f t="shared" si="30"/>
        <v>128539.43333333333</v>
      </c>
      <c r="L273" s="58">
        <f t="shared" si="31"/>
        <v>1332.9527170000001</v>
      </c>
      <c r="M273" s="58">
        <f t="shared" si="32"/>
        <v>128415.48333333335</v>
      </c>
      <c r="N273" s="62">
        <f t="shared" si="33"/>
        <v>358.5239647964043</v>
      </c>
      <c r="O273" s="17">
        <f t="shared" si="29"/>
        <v>11.196967592593865</v>
      </c>
      <c r="R273" s="21"/>
    </row>
    <row r="274" spans="1:18" x14ac:dyDescent="0.25">
      <c r="A274" s="2">
        <v>1</v>
      </c>
      <c r="B274" s="59">
        <v>82.16</v>
      </c>
      <c r="C274" s="156">
        <v>45272.362060185187</v>
      </c>
      <c r="D274" s="65">
        <v>72225.710000000006</v>
      </c>
      <c r="E274" s="58">
        <f t="shared" si="28"/>
        <v>72143.55</v>
      </c>
      <c r="F274" s="159">
        <v>45272.36440972222</v>
      </c>
      <c r="G274" s="58">
        <v>100</v>
      </c>
      <c r="H274" s="62">
        <v>1.0349999999999999</v>
      </c>
      <c r="I274" s="15"/>
      <c r="J274" s="65">
        <f t="shared" si="34"/>
        <v>13.715092592588917</v>
      </c>
      <c r="K274" s="58">
        <f t="shared" si="30"/>
        <v>120376.18333333335</v>
      </c>
      <c r="L274" s="58">
        <f t="shared" si="31"/>
        <v>1244.4762374999998</v>
      </c>
      <c r="M274" s="58">
        <f t="shared" si="32"/>
        <v>120239.25</v>
      </c>
      <c r="N274" s="62">
        <f t="shared" si="33"/>
        <v>346.95271051446383</v>
      </c>
      <c r="O274" s="17">
        <f t="shared" si="29"/>
        <v>11.841886574075033</v>
      </c>
      <c r="R274" s="21"/>
    </row>
    <row r="275" spans="1:18" x14ac:dyDescent="0.25">
      <c r="A275" s="2">
        <v>2</v>
      </c>
      <c r="B275" s="59">
        <v>82.77</v>
      </c>
      <c r="C275" s="156">
        <v>45272.366712962961</v>
      </c>
      <c r="D275" s="65">
        <v>72340.56</v>
      </c>
      <c r="E275" s="58">
        <f t="shared" si="28"/>
        <v>72257.789999999994</v>
      </c>
      <c r="F275" s="159">
        <v>45272.369062500002</v>
      </c>
      <c r="G275" s="58">
        <v>100</v>
      </c>
      <c r="H275" s="62">
        <v>1.0349999999999999</v>
      </c>
      <c r="I275" s="15"/>
      <c r="J275" s="65">
        <f t="shared" si="34"/>
        <v>13.719745370370219</v>
      </c>
      <c r="K275" s="58">
        <f t="shared" si="30"/>
        <v>120567.6</v>
      </c>
      <c r="L275" s="58">
        <f t="shared" si="31"/>
        <v>1246.4468774999998</v>
      </c>
      <c r="M275" s="58">
        <f t="shared" si="32"/>
        <v>120429.64999999998</v>
      </c>
      <c r="N275" s="62">
        <f t="shared" si="33"/>
        <v>347.22845505516966</v>
      </c>
      <c r="O275" s="17">
        <f t="shared" si="29"/>
        <v>11.846539351856336</v>
      </c>
      <c r="R275" s="21"/>
    </row>
    <row r="276" spans="1:18" x14ac:dyDescent="0.25">
      <c r="A276" s="2">
        <v>3</v>
      </c>
      <c r="B276" s="59">
        <v>85.76</v>
      </c>
      <c r="C276" s="156">
        <v>45272.371365740742</v>
      </c>
      <c r="D276" s="65">
        <v>72184.179999999993</v>
      </c>
      <c r="E276" s="58">
        <f t="shared" si="28"/>
        <v>72098.42</v>
      </c>
      <c r="F276" s="159">
        <v>45272.373715277776</v>
      </c>
      <c r="G276" s="58">
        <v>100</v>
      </c>
      <c r="H276" s="62">
        <v>1.0349999999999999</v>
      </c>
      <c r="I276" s="15"/>
      <c r="J276" s="65">
        <f t="shared" si="34"/>
        <v>13.724398148144246</v>
      </c>
      <c r="K276" s="58">
        <f t="shared" si="30"/>
        <v>120306.96666666665</v>
      </c>
      <c r="L276" s="58">
        <f t="shared" si="31"/>
        <v>1243.6977449999999</v>
      </c>
      <c r="M276" s="58">
        <f t="shared" si="32"/>
        <v>120164.03333333334</v>
      </c>
      <c r="N276" s="62">
        <f t="shared" si="33"/>
        <v>346.85294674640818</v>
      </c>
      <c r="O276" s="17">
        <f t="shared" si="29"/>
        <v>11.851192129630363</v>
      </c>
      <c r="R276" s="21"/>
    </row>
    <row r="277" spans="1:18" x14ac:dyDescent="0.25">
      <c r="A277" s="2">
        <v>4</v>
      </c>
      <c r="B277" s="59">
        <v>80.37</v>
      </c>
      <c r="C277" s="156">
        <v>45272.376018518517</v>
      </c>
      <c r="D277" s="65">
        <v>72098.5</v>
      </c>
      <c r="E277" s="58">
        <f t="shared" si="28"/>
        <v>72018.13</v>
      </c>
      <c r="F277" s="159">
        <v>45272.378379629627</v>
      </c>
      <c r="G277" s="58">
        <v>100</v>
      </c>
      <c r="H277" s="62">
        <v>1.0349999999999999</v>
      </c>
      <c r="I277" s="15"/>
      <c r="J277" s="65">
        <f t="shared" si="34"/>
        <v>13.729062499995052</v>
      </c>
      <c r="K277" s="58">
        <f t="shared" si="30"/>
        <v>120164.16666666667</v>
      </c>
      <c r="L277" s="58">
        <f t="shared" si="31"/>
        <v>1242.3127424999998</v>
      </c>
      <c r="M277" s="58">
        <f t="shared" si="32"/>
        <v>120030.21666666666</v>
      </c>
      <c r="N277" s="62">
        <f t="shared" si="33"/>
        <v>346.64703470052456</v>
      </c>
      <c r="O277" s="17">
        <f t="shared" si="29"/>
        <v>11.855856481481169</v>
      </c>
      <c r="R277" s="21"/>
    </row>
    <row r="278" spans="1:18" x14ac:dyDescent="0.25">
      <c r="A278" s="2">
        <v>5</v>
      </c>
      <c r="B278" s="59">
        <v>78.569999999999993</v>
      </c>
      <c r="C278" s="156">
        <v>45272.380682870367</v>
      </c>
      <c r="D278" s="65">
        <v>71986.210000000006</v>
      </c>
      <c r="E278" s="58">
        <f t="shared" si="28"/>
        <v>71907.64</v>
      </c>
      <c r="F278" s="159">
        <v>45272.383032407408</v>
      </c>
      <c r="G278" s="58">
        <v>100</v>
      </c>
      <c r="H278" s="62">
        <v>1.0349999999999999</v>
      </c>
      <c r="I278" s="15"/>
      <c r="J278" s="65">
        <f t="shared" si="34"/>
        <v>13.733715277776355</v>
      </c>
      <c r="K278" s="58">
        <f t="shared" si="30"/>
        <v>119977.01666666668</v>
      </c>
      <c r="L278" s="58">
        <f t="shared" si="31"/>
        <v>1240.40679</v>
      </c>
      <c r="M278" s="58">
        <f t="shared" si="32"/>
        <v>119846.06666666667</v>
      </c>
      <c r="N278" s="62">
        <f t="shared" si="33"/>
        <v>346.37698634099041</v>
      </c>
      <c r="O278" s="17">
        <f t="shared" si="29"/>
        <v>11.860509259262471</v>
      </c>
      <c r="R278" s="21"/>
    </row>
    <row r="279" spans="1:18" x14ac:dyDescent="0.25">
      <c r="A279" s="2">
        <v>6</v>
      </c>
      <c r="B279" s="59">
        <v>92.36</v>
      </c>
      <c r="C279" s="156">
        <v>45272.385335648149</v>
      </c>
      <c r="D279" s="65">
        <v>71694.179999999993</v>
      </c>
      <c r="E279" s="58">
        <f t="shared" si="28"/>
        <v>71601.819999999992</v>
      </c>
      <c r="F279" s="159">
        <v>45272.387685185182</v>
      </c>
      <c r="G279" s="58">
        <v>100</v>
      </c>
      <c r="H279" s="62">
        <v>1.0349999999999999</v>
      </c>
      <c r="I279" s="15"/>
      <c r="J279" s="65">
        <f t="shared" si="34"/>
        <v>13.738368055550382</v>
      </c>
      <c r="K279" s="58">
        <f t="shared" si="30"/>
        <v>119490.29999999999</v>
      </c>
      <c r="L279" s="58">
        <f t="shared" si="31"/>
        <v>1235.1313949999999</v>
      </c>
      <c r="M279" s="58">
        <f t="shared" si="32"/>
        <v>119336.36666666665</v>
      </c>
      <c r="N279" s="62">
        <f t="shared" si="33"/>
        <v>345.67369006043833</v>
      </c>
      <c r="O279" s="17">
        <f t="shared" si="29"/>
        <v>11.865162037036498</v>
      </c>
      <c r="R279" s="21"/>
    </row>
    <row r="280" spans="1:18" x14ac:dyDescent="0.25">
      <c r="A280" s="2">
        <v>7</v>
      </c>
      <c r="B280" s="59">
        <v>91.16</v>
      </c>
      <c r="C280" s="156">
        <v>45272.389976851853</v>
      </c>
      <c r="D280" s="65">
        <v>71706.320000000007</v>
      </c>
      <c r="E280" s="58">
        <f t="shared" si="28"/>
        <v>71615.16</v>
      </c>
      <c r="F280" s="159">
        <v>45272.392326388886</v>
      </c>
      <c r="G280" s="58">
        <v>100</v>
      </c>
      <c r="H280" s="62">
        <v>1.0349999999999999</v>
      </c>
      <c r="I280" s="15"/>
      <c r="J280" s="65">
        <f t="shared" si="34"/>
        <v>13.743009259254904</v>
      </c>
      <c r="K280" s="58">
        <f t="shared" si="30"/>
        <v>119510.53333333335</v>
      </c>
      <c r="L280" s="58">
        <f t="shared" si="31"/>
        <v>1235.36151</v>
      </c>
      <c r="M280" s="58">
        <f t="shared" si="32"/>
        <v>119358.6</v>
      </c>
      <c r="N280" s="62">
        <f t="shared" si="33"/>
        <v>345.70295534364953</v>
      </c>
      <c r="O280" s="17">
        <f t="shared" si="29"/>
        <v>11.869803240741021</v>
      </c>
      <c r="R280" s="21"/>
    </row>
    <row r="281" spans="1:18" x14ac:dyDescent="0.25">
      <c r="A281" s="2">
        <v>8</v>
      </c>
      <c r="B281" s="59">
        <v>86.37</v>
      </c>
      <c r="C281" s="156">
        <v>45272.394629629627</v>
      </c>
      <c r="D281" s="65">
        <v>72265.279999999999</v>
      </c>
      <c r="E281" s="58">
        <f t="shared" si="28"/>
        <v>72178.91</v>
      </c>
      <c r="F281" s="159">
        <v>45272.396990740737</v>
      </c>
      <c r="G281" s="58">
        <v>100</v>
      </c>
      <c r="H281" s="62">
        <v>1.0349999999999999</v>
      </c>
      <c r="I281" s="15"/>
      <c r="J281" s="65">
        <f t="shared" si="34"/>
        <v>13.747673611105711</v>
      </c>
      <c r="K281" s="58">
        <f t="shared" si="30"/>
        <v>120442.13333333333</v>
      </c>
      <c r="L281" s="58">
        <f t="shared" si="31"/>
        <v>1245.0861975</v>
      </c>
      <c r="M281" s="58">
        <f t="shared" si="32"/>
        <v>120298.18333333333</v>
      </c>
      <c r="N281" s="62">
        <f t="shared" si="33"/>
        <v>347.0477392713189</v>
      </c>
      <c r="O281" s="17">
        <f t="shared" si="29"/>
        <v>11.874467592591827</v>
      </c>
      <c r="R281" s="21"/>
    </row>
    <row r="282" spans="1:18" x14ac:dyDescent="0.25">
      <c r="A282" s="2">
        <v>9</v>
      </c>
      <c r="B282" s="59">
        <v>86.37</v>
      </c>
      <c r="C282" s="156">
        <v>45272.399282407408</v>
      </c>
      <c r="D282" s="65">
        <v>71668.45</v>
      </c>
      <c r="E282" s="58">
        <f t="shared" si="28"/>
        <v>71582.080000000002</v>
      </c>
      <c r="F282" s="159">
        <v>45272.401643518519</v>
      </c>
      <c r="G282" s="58">
        <v>100</v>
      </c>
      <c r="H282" s="62">
        <v>1.0349999999999999</v>
      </c>
      <c r="I282" s="15"/>
      <c r="J282" s="65">
        <f t="shared" si="34"/>
        <v>13.752326388887013</v>
      </c>
      <c r="K282" s="58">
        <f t="shared" si="30"/>
        <v>119447.41666666667</v>
      </c>
      <c r="L282" s="58">
        <f t="shared" si="31"/>
        <v>1234.79088</v>
      </c>
      <c r="M282" s="58">
        <f t="shared" si="32"/>
        <v>119303.46666666666</v>
      </c>
      <c r="N282" s="62">
        <f t="shared" si="33"/>
        <v>345.61165586054335</v>
      </c>
      <c r="O282" s="17">
        <f t="shared" si="29"/>
        <v>11.87912037037313</v>
      </c>
      <c r="R282" s="21"/>
    </row>
    <row r="283" spans="1:18" x14ac:dyDescent="0.25">
      <c r="A283" s="2">
        <v>10</v>
      </c>
      <c r="B283" s="59">
        <v>75.569999999999993</v>
      </c>
      <c r="C283" s="156">
        <v>45272.403935185182</v>
      </c>
      <c r="D283" s="65">
        <v>72252.03</v>
      </c>
      <c r="E283" s="166">
        <f t="shared" si="28"/>
        <v>72176.459999999992</v>
      </c>
      <c r="F283" s="159">
        <v>45272.406284722223</v>
      </c>
      <c r="G283" s="58">
        <v>100</v>
      </c>
      <c r="H283" s="62">
        <v>1.0349999999999999</v>
      </c>
      <c r="I283" s="15"/>
      <c r="J283" s="65">
        <f t="shared" si="34"/>
        <v>13.756967592591536</v>
      </c>
      <c r="K283" s="58">
        <f t="shared" si="30"/>
        <v>120420.05</v>
      </c>
      <c r="L283" s="58">
        <f t="shared" si="31"/>
        <v>1245.0439349999999</v>
      </c>
      <c r="M283" s="58">
        <f t="shared" si="32"/>
        <v>120294.09999999999</v>
      </c>
      <c r="N283" s="62">
        <f t="shared" si="33"/>
        <v>347.01592182492146</v>
      </c>
      <c r="O283" s="17">
        <f t="shared" si="29"/>
        <v>11.883761574077653</v>
      </c>
      <c r="R283" s="21"/>
    </row>
    <row r="284" spans="1:18" x14ac:dyDescent="0.25">
      <c r="A284" s="2">
        <v>11</v>
      </c>
      <c r="B284" s="59">
        <v>83.37</v>
      </c>
      <c r="C284" s="156">
        <v>45272.408587962964</v>
      </c>
      <c r="D284" s="65">
        <v>71906.92</v>
      </c>
      <c r="E284" s="167">
        <f t="shared" si="28"/>
        <v>71823.55</v>
      </c>
      <c r="F284" s="159">
        <v>45272.410937499997</v>
      </c>
      <c r="G284" s="58">
        <v>100</v>
      </c>
      <c r="H284" s="62">
        <v>1.0349999999999999</v>
      </c>
      <c r="I284" s="15"/>
      <c r="J284" s="65">
        <f t="shared" si="34"/>
        <v>13.761620370365563</v>
      </c>
      <c r="K284" s="58">
        <f t="shared" si="30"/>
        <v>119844.86666666667</v>
      </c>
      <c r="L284" s="58">
        <f t="shared" si="31"/>
        <v>1238.9562374999998</v>
      </c>
      <c r="M284" s="58">
        <f t="shared" si="32"/>
        <v>119705.91666666667</v>
      </c>
      <c r="N284" s="62">
        <f t="shared" si="33"/>
        <v>346.18617341925523</v>
      </c>
      <c r="O284" s="17">
        <f t="shared" si="29"/>
        <v>11.888414351851679</v>
      </c>
      <c r="R284" s="21"/>
    </row>
    <row r="285" spans="1:18" x14ac:dyDescent="0.25">
      <c r="A285" s="2">
        <v>12</v>
      </c>
      <c r="B285" s="59">
        <v>82.77</v>
      </c>
      <c r="C285" s="156">
        <v>45272.413240740738</v>
      </c>
      <c r="D285" s="65">
        <v>71817.25</v>
      </c>
      <c r="E285" s="167">
        <f t="shared" si="28"/>
        <v>71734.48</v>
      </c>
      <c r="F285" s="159">
        <v>45272.415590277778</v>
      </c>
      <c r="G285" s="58">
        <v>100</v>
      </c>
      <c r="H285" s="62">
        <v>1.0349999999999999</v>
      </c>
      <c r="I285" s="15"/>
      <c r="J285" s="65">
        <f t="shared" si="34"/>
        <v>13.766273148146865</v>
      </c>
      <c r="K285" s="58">
        <f t="shared" si="30"/>
        <v>119695.41666666667</v>
      </c>
      <c r="L285" s="58">
        <f t="shared" si="31"/>
        <v>1237.4197799999999</v>
      </c>
      <c r="M285" s="58">
        <f t="shared" si="32"/>
        <v>119557.46666666666</v>
      </c>
      <c r="N285" s="62">
        <f t="shared" si="33"/>
        <v>345.9702540200048</v>
      </c>
      <c r="O285" s="17">
        <f t="shared" si="29"/>
        <v>11.893067129632982</v>
      </c>
      <c r="R285" s="21"/>
    </row>
    <row r="286" spans="1:18" x14ac:dyDescent="0.25">
      <c r="A286" s="2">
        <v>13</v>
      </c>
      <c r="B286" s="59">
        <v>86.97</v>
      </c>
      <c r="C286" s="156">
        <v>45272.417893518519</v>
      </c>
      <c r="D286" s="65">
        <v>72154.36</v>
      </c>
      <c r="E286" s="167">
        <f t="shared" si="28"/>
        <v>72067.39</v>
      </c>
      <c r="F286" s="159">
        <v>45272.420254629629</v>
      </c>
      <c r="G286" s="58">
        <v>100</v>
      </c>
      <c r="H286" s="62">
        <v>1.0349999999999999</v>
      </c>
      <c r="I286" s="15"/>
      <c r="J286" s="65">
        <f t="shared" si="34"/>
        <v>13.770937499997672</v>
      </c>
      <c r="K286" s="58">
        <f t="shared" si="30"/>
        <v>120257.26666666666</v>
      </c>
      <c r="L286" s="58">
        <f t="shared" si="31"/>
        <v>1243.1624774999998</v>
      </c>
      <c r="M286" s="58">
        <f t="shared" si="32"/>
        <v>120112.31666666667</v>
      </c>
      <c r="N286" s="62">
        <f t="shared" si="33"/>
        <v>346.78129515108895</v>
      </c>
      <c r="O286" s="17">
        <f t="shared" si="29"/>
        <v>11.897731481483788</v>
      </c>
      <c r="R286" s="21"/>
    </row>
    <row r="287" spans="1:18" x14ac:dyDescent="0.25">
      <c r="A287" s="2">
        <v>14</v>
      </c>
      <c r="B287" s="59">
        <v>74.97</v>
      </c>
      <c r="C287" s="156">
        <v>45272.422546296293</v>
      </c>
      <c r="D287" s="65">
        <v>71823.16</v>
      </c>
      <c r="E287" s="167">
        <f t="shared" si="28"/>
        <v>71748.19</v>
      </c>
      <c r="F287" s="159">
        <v>45272.424895833334</v>
      </c>
      <c r="G287" s="58">
        <v>100</v>
      </c>
      <c r="H287" s="62">
        <v>1.0349999999999999</v>
      </c>
      <c r="I287" s="15"/>
      <c r="J287" s="65">
        <f t="shared" si="34"/>
        <v>13.775578703702195</v>
      </c>
      <c r="K287" s="58">
        <f t="shared" si="30"/>
        <v>119705.26666666666</v>
      </c>
      <c r="L287" s="58">
        <f t="shared" si="31"/>
        <v>1237.6562774999998</v>
      </c>
      <c r="M287" s="58">
        <f t="shared" si="32"/>
        <v>119580.31666666667</v>
      </c>
      <c r="N287" s="62">
        <f t="shared" si="33"/>
        <v>345.98448905502494</v>
      </c>
      <c r="O287" s="17">
        <f t="shared" si="29"/>
        <v>11.902372685188311</v>
      </c>
      <c r="R287" s="21"/>
    </row>
    <row r="288" spans="1:18" x14ac:dyDescent="0.25">
      <c r="A288" s="2">
        <v>15</v>
      </c>
      <c r="B288" s="59">
        <v>85.16</v>
      </c>
      <c r="C288" s="156">
        <v>45272.427187499998</v>
      </c>
      <c r="D288" s="65">
        <v>71879.59</v>
      </c>
      <c r="E288" s="167">
        <f t="shared" si="28"/>
        <v>71794.429999999993</v>
      </c>
      <c r="F288" s="159">
        <v>45272.427187499998</v>
      </c>
      <c r="G288" s="58">
        <v>100</v>
      </c>
      <c r="H288" s="62">
        <v>1.0349999999999999</v>
      </c>
      <c r="I288" s="15"/>
      <c r="J288" s="65">
        <f t="shared" si="34"/>
        <v>13.777870370366145</v>
      </c>
      <c r="K288" s="58">
        <f t="shared" si="30"/>
        <v>119799.31666666667</v>
      </c>
      <c r="L288" s="58">
        <f t="shared" si="31"/>
        <v>1238.4539174999998</v>
      </c>
      <c r="M288" s="58">
        <f t="shared" si="32"/>
        <v>119657.38333333332</v>
      </c>
      <c r="N288" s="62">
        <f t="shared" si="33"/>
        <v>346.12037886646698</v>
      </c>
      <c r="O288" s="17">
        <f t="shared" si="29"/>
        <v>11.904664351852261</v>
      </c>
      <c r="R288" s="21"/>
    </row>
    <row r="289" spans="1:18" x14ac:dyDescent="0.25">
      <c r="A289" s="2">
        <v>16</v>
      </c>
      <c r="B289" s="59">
        <v>74.97</v>
      </c>
      <c r="C289" s="156">
        <v>45272.431840277779</v>
      </c>
      <c r="D289" s="65">
        <v>71507.399999999994</v>
      </c>
      <c r="E289" s="167">
        <f t="shared" si="28"/>
        <v>71432.429999999993</v>
      </c>
      <c r="F289" s="159">
        <v>45272.434189814812</v>
      </c>
      <c r="G289" s="58">
        <v>100</v>
      </c>
      <c r="H289" s="62">
        <v>1.0349999999999999</v>
      </c>
      <c r="I289" s="15"/>
      <c r="J289" s="65">
        <f t="shared" si="34"/>
        <v>13.784872685180744</v>
      </c>
      <c r="K289" s="58">
        <f t="shared" si="30"/>
        <v>119178.99999999999</v>
      </c>
      <c r="L289" s="58">
        <f t="shared" si="31"/>
        <v>1232.2094174999997</v>
      </c>
      <c r="M289" s="58">
        <f t="shared" si="32"/>
        <v>119054.04999999999</v>
      </c>
      <c r="N289" s="62">
        <f t="shared" si="33"/>
        <v>345.22311625961549</v>
      </c>
      <c r="O289" s="17">
        <f t="shared" si="29"/>
        <v>11.911666666666861</v>
      </c>
      <c r="R289" s="21"/>
    </row>
    <row r="290" spans="1:18" x14ac:dyDescent="0.25">
      <c r="A290" s="2">
        <v>17</v>
      </c>
      <c r="B290" s="59">
        <v>91.16</v>
      </c>
      <c r="C290" s="156">
        <v>45272.436493055553</v>
      </c>
      <c r="D290" s="65">
        <v>71542.210000000006</v>
      </c>
      <c r="E290" s="167">
        <f t="shared" si="28"/>
        <v>71451.05</v>
      </c>
      <c r="F290" s="159">
        <v>45272.438842592594</v>
      </c>
      <c r="G290" s="58">
        <v>100</v>
      </c>
      <c r="H290" s="62">
        <v>1.0349999999999999</v>
      </c>
      <c r="I290" s="15"/>
      <c r="J290" s="65">
        <f t="shared" si="34"/>
        <v>13.789525462962047</v>
      </c>
      <c r="K290" s="58">
        <f t="shared" si="30"/>
        <v>119237.01666666668</v>
      </c>
      <c r="L290" s="58">
        <f t="shared" si="31"/>
        <v>1232.5306125</v>
      </c>
      <c r="M290" s="58">
        <f t="shared" si="32"/>
        <v>119085.08333333333</v>
      </c>
      <c r="N290" s="62">
        <f t="shared" si="33"/>
        <v>345.30713381954138</v>
      </c>
      <c r="O290" s="17">
        <f t="shared" si="29"/>
        <v>11.916319444448163</v>
      </c>
      <c r="R290" s="21"/>
    </row>
    <row r="291" spans="1:18" x14ac:dyDescent="0.25">
      <c r="A291" s="2">
        <v>18</v>
      </c>
      <c r="B291" s="59">
        <v>83.37</v>
      </c>
      <c r="C291" s="156">
        <v>45272.441134259258</v>
      </c>
      <c r="D291" s="65">
        <v>71608.53</v>
      </c>
      <c r="E291" s="167">
        <f t="shared" si="28"/>
        <v>71525.16</v>
      </c>
      <c r="F291" s="159">
        <v>45272.441134259258</v>
      </c>
      <c r="G291" s="58">
        <v>100</v>
      </c>
      <c r="H291" s="62">
        <v>1.0349999999999999</v>
      </c>
      <c r="I291" s="15"/>
      <c r="J291" s="65">
        <f t="shared" si="34"/>
        <v>13.791817129625997</v>
      </c>
      <c r="K291" s="58">
        <f t="shared" si="30"/>
        <v>119347.55</v>
      </c>
      <c r="L291" s="58">
        <f t="shared" si="31"/>
        <v>1233.8090099999999</v>
      </c>
      <c r="M291" s="58">
        <f t="shared" si="32"/>
        <v>119208.6</v>
      </c>
      <c r="N291" s="62">
        <f t="shared" si="33"/>
        <v>345.46714749741398</v>
      </c>
      <c r="O291" s="17">
        <f t="shared" si="29"/>
        <v>11.918611111112114</v>
      </c>
      <c r="R291" s="21"/>
    </row>
    <row r="292" spans="1:18" x14ac:dyDescent="0.25">
      <c r="A292" s="2">
        <v>19</v>
      </c>
      <c r="B292" s="59">
        <v>91.76</v>
      </c>
      <c r="C292" s="156">
        <v>45272.445798611108</v>
      </c>
      <c r="D292" s="65">
        <v>71444.42</v>
      </c>
      <c r="E292" s="167">
        <f t="shared" si="28"/>
        <v>71352.66</v>
      </c>
      <c r="F292" s="159">
        <v>45272.448148148149</v>
      </c>
      <c r="G292" s="58">
        <v>100</v>
      </c>
      <c r="H292" s="62">
        <v>1.0349999999999999</v>
      </c>
      <c r="I292" s="15"/>
      <c r="J292" s="65">
        <f t="shared" si="34"/>
        <v>13.798831018517376</v>
      </c>
      <c r="K292" s="58">
        <f t="shared" si="30"/>
        <v>119074.03333333334</v>
      </c>
      <c r="L292" s="58">
        <f t="shared" si="31"/>
        <v>1230.8333850000001</v>
      </c>
      <c r="M292" s="58">
        <f t="shared" si="32"/>
        <v>118921.1</v>
      </c>
      <c r="N292" s="62">
        <f t="shared" si="33"/>
        <v>345.07105548471225</v>
      </c>
      <c r="O292" s="17">
        <f t="shared" si="29"/>
        <v>11.925625000003492</v>
      </c>
      <c r="R292" s="21"/>
    </row>
    <row r="293" spans="1:18" x14ac:dyDescent="0.25">
      <c r="A293" s="2">
        <v>20</v>
      </c>
      <c r="B293" s="59">
        <v>96.56</v>
      </c>
      <c r="C293" s="156">
        <v>45272.45045138889</v>
      </c>
      <c r="D293" s="65">
        <v>71687.179999999993</v>
      </c>
      <c r="E293" s="167">
        <f t="shared" si="28"/>
        <v>71590.62</v>
      </c>
      <c r="F293" s="159">
        <v>45272.452800925923</v>
      </c>
      <c r="G293" s="58">
        <v>100</v>
      </c>
      <c r="H293" s="62">
        <v>1.0349999999999999</v>
      </c>
      <c r="I293" s="15"/>
      <c r="J293" s="65">
        <f t="shared" si="34"/>
        <v>13.803483796291403</v>
      </c>
      <c r="K293" s="58">
        <f t="shared" si="30"/>
        <v>119478.63333333332</v>
      </c>
      <c r="L293" s="58">
        <f t="shared" si="31"/>
        <v>1234.9381949999997</v>
      </c>
      <c r="M293" s="58">
        <f t="shared" si="32"/>
        <v>119317.7</v>
      </c>
      <c r="N293" s="62">
        <f t="shared" si="33"/>
        <v>345.65681438868427</v>
      </c>
      <c r="O293" s="17">
        <f t="shared" si="29"/>
        <v>11.930277777777519</v>
      </c>
      <c r="R293" s="21"/>
    </row>
    <row r="294" spans="1:18" x14ac:dyDescent="0.25">
      <c r="A294" s="2">
        <v>21</v>
      </c>
      <c r="B294" s="59">
        <v>77.97</v>
      </c>
      <c r="C294" s="156">
        <v>45272.455092592594</v>
      </c>
      <c r="D294" s="65">
        <v>71258.710000000006</v>
      </c>
      <c r="E294" s="167">
        <f t="shared" si="28"/>
        <v>71180.740000000005</v>
      </c>
      <c r="F294" s="159">
        <v>45272.457442129627</v>
      </c>
      <c r="G294" s="58">
        <v>100</v>
      </c>
      <c r="H294" s="62">
        <v>1.0349999999999999</v>
      </c>
      <c r="I294" s="15"/>
      <c r="J294" s="65">
        <f t="shared" si="34"/>
        <v>13.808124999995925</v>
      </c>
      <c r="K294" s="58">
        <f t="shared" si="30"/>
        <v>118764.51666666668</v>
      </c>
      <c r="L294" s="58">
        <f t="shared" si="31"/>
        <v>1227.867765</v>
      </c>
      <c r="M294" s="58">
        <f t="shared" si="32"/>
        <v>118634.56666666668</v>
      </c>
      <c r="N294" s="62">
        <f t="shared" si="33"/>
        <v>344.62228115237514</v>
      </c>
      <c r="O294" s="17">
        <f t="shared" si="29"/>
        <v>11.934918981482042</v>
      </c>
      <c r="R294" s="21"/>
    </row>
    <row r="295" spans="1:18" x14ac:dyDescent="0.25">
      <c r="A295" s="2">
        <v>22</v>
      </c>
      <c r="B295" s="59">
        <v>70.17</v>
      </c>
      <c r="C295" s="156">
        <v>45272.459745370368</v>
      </c>
      <c r="D295" s="65">
        <v>71229.03</v>
      </c>
      <c r="E295" s="167">
        <f t="shared" si="28"/>
        <v>71158.86</v>
      </c>
      <c r="F295" s="159">
        <v>45272.462094907409</v>
      </c>
      <c r="G295" s="58">
        <v>100</v>
      </c>
      <c r="H295" s="62">
        <v>1.0349999999999999</v>
      </c>
      <c r="I295" s="15"/>
      <c r="J295" s="65">
        <f t="shared" si="34"/>
        <v>13.812777777777228</v>
      </c>
      <c r="K295" s="58">
        <f t="shared" si="30"/>
        <v>118715.05</v>
      </c>
      <c r="L295" s="58">
        <f t="shared" si="31"/>
        <v>1227.4903349999997</v>
      </c>
      <c r="M295" s="58">
        <f t="shared" si="32"/>
        <v>118598.1</v>
      </c>
      <c r="N295" s="62">
        <f t="shared" si="33"/>
        <v>344.55050428057712</v>
      </c>
      <c r="O295" s="17">
        <f t="shared" si="29"/>
        <v>11.939571759263345</v>
      </c>
      <c r="R295" s="21"/>
    </row>
    <row r="296" spans="1:18" x14ac:dyDescent="0.25">
      <c r="A296" s="2">
        <v>23</v>
      </c>
      <c r="B296" s="59">
        <v>91.76</v>
      </c>
      <c r="C296" s="156">
        <v>45272.464398148149</v>
      </c>
      <c r="D296" s="65">
        <v>71632.98</v>
      </c>
      <c r="E296" s="167">
        <f t="shared" si="28"/>
        <v>71541.22</v>
      </c>
      <c r="F296" s="159">
        <v>45272.466747685183</v>
      </c>
      <c r="G296" s="58">
        <v>100</v>
      </c>
      <c r="H296" s="62">
        <v>1.0349999999999999</v>
      </c>
      <c r="I296" s="15"/>
      <c r="J296" s="65">
        <f t="shared" si="34"/>
        <v>13.817430555551255</v>
      </c>
      <c r="K296" s="58">
        <f t="shared" si="30"/>
        <v>119388.3</v>
      </c>
      <c r="L296" s="58">
        <f t="shared" si="31"/>
        <v>1234.086045</v>
      </c>
      <c r="M296" s="58">
        <f t="shared" si="32"/>
        <v>119235.36666666667</v>
      </c>
      <c r="N296" s="62">
        <f t="shared" si="33"/>
        <v>345.52612057556519</v>
      </c>
      <c r="O296" s="17">
        <f t="shared" si="29"/>
        <v>11.944224537037371</v>
      </c>
      <c r="R296" s="21"/>
    </row>
    <row r="297" spans="1:18" x14ac:dyDescent="0.25">
      <c r="A297" s="2">
        <v>24</v>
      </c>
      <c r="B297" s="59">
        <v>103.16</v>
      </c>
      <c r="C297" s="156">
        <v>45272.469050925924</v>
      </c>
      <c r="D297" s="65">
        <v>71397.33</v>
      </c>
      <c r="E297" s="167">
        <f t="shared" si="28"/>
        <v>71294.17</v>
      </c>
      <c r="F297" s="159">
        <v>45272.471412037034</v>
      </c>
      <c r="G297" s="58">
        <v>100</v>
      </c>
      <c r="H297" s="62">
        <v>1.0349999999999999</v>
      </c>
      <c r="I297" s="15"/>
      <c r="J297" s="65">
        <f t="shared" si="34"/>
        <v>13.822094907402061</v>
      </c>
      <c r="K297" s="58">
        <f t="shared" si="30"/>
        <v>118995.55</v>
      </c>
      <c r="L297" s="58">
        <f t="shared" si="31"/>
        <v>1229.8244325000001</v>
      </c>
      <c r="M297" s="58">
        <f t="shared" si="32"/>
        <v>118823.61666666667</v>
      </c>
      <c r="N297" s="62">
        <f t="shared" si="33"/>
        <v>344.9573162001351</v>
      </c>
      <c r="O297" s="17">
        <f t="shared" si="29"/>
        <v>11.948888888888177</v>
      </c>
      <c r="R297" s="21"/>
    </row>
    <row r="298" spans="1:18" x14ac:dyDescent="0.25">
      <c r="A298" s="2">
        <v>25</v>
      </c>
      <c r="B298" s="59">
        <v>88.16</v>
      </c>
      <c r="C298" s="156">
        <v>45272.473715277774</v>
      </c>
      <c r="D298" s="65">
        <v>71822.009999999995</v>
      </c>
      <c r="E298" s="167">
        <f t="shared" si="28"/>
        <v>71733.849999999991</v>
      </c>
      <c r="F298" s="159">
        <v>45272.476064814815</v>
      </c>
      <c r="G298" s="58">
        <v>100</v>
      </c>
      <c r="H298" s="62">
        <v>1.0349999999999999</v>
      </c>
      <c r="I298" s="15"/>
      <c r="J298" s="65">
        <f t="shared" si="34"/>
        <v>13.826747685183364</v>
      </c>
      <c r="K298" s="58">
        <f t="shared" si="30"/>
        <v>119703.34999999999</v>
      </c>
      <c r="L298" s="58">
        <f t="shared" si="31"/>
        <v>1237.4089124999998</v>
      </c>
      <c r="M298" s="58">
        <f t="shared" si="32"/>
        <v>119556.41666666666</v>
      </c>
      <c r="N298" s="62">
        <f t="shared" si="33"/>
        <v>345.98171917024746</v>
      </c>
      <c r="O298" s="17">
        <f t="shared" si="29"/>
        <v>11.95354166666948</v>
      </c>
      <c r="R298" s="21"/>
    </row>
    <row r="299" spans="1:18" x14ac:dyDescent="0.25">
      <c r="A299" s="2">
        <v>26</v>
      </c>
      <c r="B299" s="59">
        <v>79.77</v>
      </c>
      <c r="C299" s="156">
        <v>45272.478368055556</v>
      </c>
      <c r="D299" s="65">
        <v>71337.210000000006</v>
      </c>
      <c r="E299" s="167">
        <f t="shared" si="28"/>
        <v>71257.440000000002</v>
      </c>
      <c r="F299" s="159">
        <v>45272.480717592596</v>
      </c>
      <c r="G299" s="58">
        <v>100</v>
      </c>
      <c r="H299" s="62">
        <v>1.0349999999999999</v>
      </c>
      <c r="I299" s="15"/>
      <c r="J299" s="65">
        <f t="shared" si="34"/>
        <v>13.831400462964666</v>
      </c>
      <c r="K299" s="58">
        <f t="shared" si="30"/>
        <v>118895.35000000002</v>
      </c>
      <c r="L299" s="58">
        <f t="shared" si="31"/>
        <v>1229.19084</v>
      </c>
      <c r="M299" s="58">
        <f t="shared" si="32"/>
        <v>118762.4</v>
      </c>
      <c r="N299" s="62">
        <f t="shared" si="33"/>
        <v>344.81205025346776</v>
      </c>
      <c r="O299" s="17">
        <f t="shared" si="29"/>
        <v>11.958194444450783</v>
      </c>
      <c r="R299" s="21"/>
    </row>
    <row r="300" spans="1:18" x14ac:dyDescent="0.25">
      <c r="A300" s="2">
        <v>27</v>
      </c>
      <c r="B300" s="59">
        <v>74.37</v>
      </c>
      <c r="C300" s="156">
        <v>45272.48300925926</v>
      </c>
      <c r="D300" s="65">
        <v>71170.460000000006</v>
      </c>
      <c r="E300" s="167">
        <f t="shared" si="28"/>
        <v>71096.090000000011</v>
      </c>
      <c r="F300" s="159">
        <v>45272.485358796293</v>
      </c>
      <c r="G300" s="58">
        <v>100</v>
      </c>
      <c r="H300" s="62">
        <v>1.0349999999999999</v>
      </c>
      <c r="I300" s="15"/>
      <c r="J300" s="65">
        <f t="shared" si="34"/>
        <v>13.836041666661913</v>
      </c>
      <c r="K300" s="58">
        <f t="shared" si="30"/>
        <v>118617.43333333335</v>
      </c>
      <c r="L300" s="58">
        <f t="shared" si="31"/>
        <v>1226.4075525000001</v>
      </c>
      <c r="M300" s="58">
        <f t="shared" si="32"/>
        <v>118493.48333333335</v>
      </c>
      <c r="N300" s="62">
        <f t="shared" si="33"/>
        <v>344.40881715387798</v>
      </c>
      <c r="O300" s="17">
        <f t="shared" si="29"/>
        <v>11.96283564814803</v>
      </c>
      <c r="R300" s="21"/>
    </row>
    <row r="301" spans="1:18" x14ac:dyDescent="0.25">
      <c r="A301" s="2">
        <v>28</v>
      </c>
      <c r="B301" s="59">
        <v>95.36</v>
      </c>
      <c r="C301" s="156">
        <v>45272.487650462965</v>
      </c>
      <c r="D301" s="65">
        <v>71210.960000000006</v>
      </c>
      <c r="E301" s="167">
        <f t="shared" si="28"/>
        <v>71115.600000000006</v>
      </c>
      <c r="F301" s="159">
        <v>45272.490011574075</v>
      </c>
      <c r="G301" s="58">
        <v>100</v>
      </c>
      <c r="H301" s="62">
        <v>1.0349999999999999</v>
      </c>
      <c r="I301" s="15"/>
      <c r="J301" s="65">
        <f t="shared" si="34"/>
        <v>13.840694444443216</v>
      </c>
      <c r="K301" s="58">
        <f t="shared" si="30"/>
        <v>118684.93333333335</v>
      </c>
      <c r="L301" s="58">
        <f t="shared" si="31"/>
        <v>1226.7440999999999</v>
      </c>
      <c r="M301" s="58">
        <f t="shared" si="32"/>
        <v>118526.00000000001</v>
      </c>
      <c r="N301" s="62">
        <f t="shared" si="33"/>
        <v>344.50679722370262</v>
      </c>
      <c r="O301" s="17">
        <f t="shared" si="29"/>
        <v>11.967488425929332</v>
      </c>
      <c r="R301" s="21"/>
    </row>
    <row r="302" spans="1:18" x14ac:dyDescent="0.25">
      <c r="A302" s="2">
        <v>29</v>
      </c>
      <c r="B302" s="59">
        <v>92.36</v>
      </c>
      <c r="C302" s="156">
        <v>45272.492314814815</v>
      </c>
      <c r="D302" s="65">
        <v>71496.17</v>
      </c>
      <c r="E302" s="167">
        <f t="shared" si="28"/>
        <v>71403.81</v>
      </c>
      <c r="F302" s="159">
        <v>45272.494664351849</v>
      </c>
      <c r="G302" s="58">
        <v>100</v>
      </c>
      <c r="H302" s="62">
        <v>1.0349999999999999</v>
      </c>
      <c r="I302" s="15"/>
      <c r="J302" s="65">
        <f t="shared" si="34"/>
        <v>13.845347222217242</v>
      </c>
      <c r="K302" s="58">
        <f t="shared" si="30"/>
        <v>119160.28333333334</v>
      </c>
      <c r="L302" s="58">
        <f t="shared" si="31"/>
        <v>1231.7157224999999</v>
      </c>
      <c r="M302" s="58">
        <f t="shared" si="32"/>
        <v>119006.35</v>
      </c>
      <c r="N302" s="62">
        <f t="shared" si="33"/>
        <v>345.19600712252355</v>
      </c>
      <c r="O302" s="17">
        <f t="shared" si="29"/>
        <v>11.972141203703359</v>
      </c>
      <c r="R302" s="21"/>
    </row>
    <row r="303" spans="1:18" x14ac:dyDescent="0.25">
      <c r="A303" s="2">
        <v>30</v>
      </c>
      <c r="B303" s="59">
        <v>80.37</v>
      </c>
      <c r="C303" s="156">
        <v>45272.492314814815</v>
      </c>
      <c r="D303" s="65">
        <v>71162.75</v>
      </c>
      <c r="E303" s="167">
        <f t="shared" si="28"/>
        <v>71082.38</v>
      </c>
      <c r="F303" s="159">
        <v>45272.499328703707</v>
      </c>
      <c r="G303" s="58">
        <v>100</v>
      </c>
      <c r="H303" s="62">
        <v>1.0349999999999999</v>
      </c>
      <c r="I303" s="15"/>
      <c r="J303" s="65">
        <f t="shared" si="34"/>
        <v>13.850011574075324</v>
      </c>
      <c r="K303" s="58">
        <f t="shared" si="30"/>
        <v>118604.58333333333</v>
      </c>
      <c r="L303" s="58">
        <f t="shared" si="31"/>
        <v>1226.171055</v>
      </c>
      <c r="M303" s="58">
        <f t="shared" si="32"/>
        <v>118470.63333333333</v>
      </c>
      <c r="N303" s="62">
        <f t="shared" si="33"/>
        <v>344.39016149323044</v>
      </c>
      <c r="O303" s="17">
        <f t="shared" si="29"/>
        <v>11.976805555561441</v>
      </c>
      <c r="R303" s="21"/>
    </row>
    <row r="304" spans="1:18" x14ac:dyDescent="0.25">
      <c r="A304" s="2">
        <v>1</v>
      </c>
      <c r="B304" s="59">
        <v>86.97</v>
      </c>
      <c r="C304" s="156">
        <v>45272.526724537034</v>
      </c>
      <c r="D304" s="65">
        <v>70594.77</v>
      </c>
      <c r="E304" s="58">
        <f t="shared" si="28"/>
        <v>70507.8</v>
      </c>
      <c r="F304" s="159">
        <v>45272.529085648152</v>
      </c>
      <c r="G304" s="58">
        <v>100</v>
      </c>
      <c r="H304" s="62">
        <v>1.034</v>
      </c>
      <c r="I304" s="15"/>
      <c r="J304" s="65">
        <f t="shared" si="34"/>
        <v>13.879768518519995</v>
      </c>
      <c r="K304" s="58">
        <f t="shared" si="30"/>
        <v>117657.95</v>
      </c>
      <c r="L304" s="58">
        <f t="shared" si="31"/>
        <v>1215.0844200000001</v>
      </c>
      <c r="M304" s="58">
        <f t="shared" si="32"/>
        <v>117513</v>
      </c>
      <c r="N304" s="62">
        <f t="shared" si="33"/>
        <v>343.01304639911291</v>
      </c>
      <c r="O304" s="17">
        <f t="shared" si="29"/>
        <v>12.006562500006112</v>
      </c>
      <c r="R304" s="21"/>
    </row>
    <row r="305" spans="1:18" x14ac:dyDescent="0.25">
      <c r="A305" s="2">
        <v>2</v>
      </c>
      <c r="B305" s="59">
        <v>88.17</v>
      </c>
      <c r="C305" s="156">
        <v>45272.531388888892</v>
      </c>
      <c r="D305" s="65">
        <v>71284.12</v>
      </c>
      <c r="E305" s="58">
        <f t="shared" si="28"/>
        <v>71195.95</v>
      </c>
      <c r="F305" s="159">
        <v>45272.533738425926</v>
      </c>
      <c r="G305" s="58">
        <v>100</v>
      </c>
      <c r="H305" s="62">
        <v>1.0349999999999999</v>
      </c>
      <c r="I305" s="15"/>
      <c r="J305" s="65">
        <f t="shared" si="34"/>
        <v>13.884421296294022</v>
      </c>
      <c r="K305" s="58">
        <f t="shared" si="30"/>
        <v>118806.86666666667</v>
      </c>
      <c r="L305" s="58">
        <f t="shared" si="31"/>
        <v>1228.1301374999998</v>
      </c>
      <c r="M305" s="58">
        <f t="shared" si="32"/>
        <v>118659.91666666667</v>
      </c>
      <c r="N305" s="62">
        <f t="shared" si="33"/>
        <v>344.68371975866029</v>
      </c>
      <c r="O305" s="17">
        <f t="shared" si="29"/>
        <v>12.011215277780138</v>
      </c>
      <c r="R305" s="21"/>
    </row>
    <row r="306" spans="1:18" x14ac:dyDescent="0.25">
      <c r="A306" s="2">
        <v>3</v>
      </c>
      <c r="B306" s="59">
        <v>87.56</v>
      </c>
      <c r="C306" s="156">
        <v>45272.536041666666</v>
      </c>
      <c r="D306" s="65">
        <v>70956.100000000006</v>
      </c>
      <c r="E306" s="58">
        <f t="shared" si="28"/>
        <v>70868.540000000008</v>
      </c>
      <c r="F306" s="159">
        <v>45272.538391203707</v>
      </c>
      <c r="G306" s="58">
        <v>100</v>
      </c>
      <c r="H306" s="62">
        <v>1.0349999999999999</v>
      </c>
      <c r="I306" s="15"/>
      <c r="J306" s="65">
        <f t="shared" si="34"/>
        <v>13.889074074075324</v>
      </c>
      <c r="K306" s="58">
        <f t="shared" si="30"/>
        <v>118260.16666666669</v>
      </c>
      <c r="L306" s="58">
        <f t="shared" si="31"/>
        <v>1222.4823150000002</v>
      </c>
      <c r="M306" s="58">
        <f t="shared" si="32"/>
        <v>118114.23333333335</v>
      </c>
      <c r="N306" s="62">
        <f t="shared" si="33"/>
        <v>343.88975946757512</v>
      </c>
      <c r="O306" s="17">
        <f t="shared" si="29"/>
        <v>12.015868055561441</v>
      </c>
      <c r="R306" s="21"/>
    </row>
    <row r="307" spans="1:18" x14ac:dyDescent="0.25">
      <c r="A307" s="2">
        <v>4</v>
      </c>
      <c r="B307" s="59">
        <v>80.37</v>
      </c>
      <c r="C307" s="156">
        <v>45272.540694444448</v>
      </c>
      <c r="D307" s="65">
        <v>70901.289999999994</v>
      </c>
      <c r="E307" s="58">
        <f t="shared" si="28"/>
        <v>70820.92</v>
      </c>
      <c r="F307" s="159">
        <v>45272.543043981481</v>
      </c>
      <c r="G307" s="58">
        <v>100</v>
      </c>
      <c r="H307" s="62">
        <v>1.0349999999999999</v>
      </c>
      <c r="I307" s="15"/>
      <c r="J307" s="65">
        <f t="shared" si="34"/>
        <v>13.893726851849351</v>
      </c>
      <c r="K307" s="58">
        <f t="shared" si="30"/>
        <v>118168.81666666665</v>
      </c>
      <c r="L307" s="58">
        <f t="shared" si="31"/>
        <v>1221.6608699999999</v>
      </c>
      <c r="M307" s="58">
        <f t="shared" si="32"/>
        <v>118034.86666666667</v>
      </c>
      <c r="N307" s="62">
        <f t="shared" si="33"/>
        <v>343.75691508196115</v>
      </c>
      <c r="O307" s="17">
        <f t="shared" si="29"/>
        <v>12.020520833335468</v>
      </c>
      <c r="R307" s="21"/>
    </row>
    <row r="308" spans="1:18" x14ac:dyDescent="0.25">
      <c r="A308" s="2">
        <v>5</v>
      </c>
      <c r="B308" s="59">
        <v>79.17</v>
      </c>
      <c r="C308" s="156">
        <v>45272.545347222222</v>
      </c>
      <c r="D308" s="65">
        <v>70838.100000000006</v>
      </c>
      <c r="E308" s="58">
        <f t="shared" si="28"/>
        <v>70758.930000000008</v>
      </c>
      <c r="F308" s="159">
        <v>45272.547708333332</v>
      </c>
      <c r="G308" s="58">
        <v>100</v>
      </c>
      <c r="H308" s="62">
        <v>1.0349999999999999</v>
      </c>
      <c r="I308" s="15"/>
      <c r="J308" s="65">
        <f t="shared" si="34"/>
        <v>13.898391203700157</v>
      </c>
      <c r="K308" s="58">
        <f t="shared" si="30"/>
        <v>118063.50000000001</v>
      </c>
      <c r="L308" s="58">
        <f t="shared" si="31"/>
        <v>1220.5915424999998</v>
      </c>
      <c r="M308" s="58">
        <f t="shared" si="32"/>
        <v>117931.55000000002</v>
      </c>
      <c r="N308" s="62">
        <f t="shared" si="33"/>
        <v>343.60369613844381</v>
      </c>
      <c r="O308" s="17">
        <f t="shared" si="29"/>
        <v>12.025185185186274</v>
      </c>
      <c r="R308" s="21"/>
    </row>
    <row r="309" spans="1:18" x14ac:dyDescent="0.25">
      <c r="A309" s="2">
        <v>6</v>
      </c>
      <c r="B309" s="59">
        <v>101.96</v>
      </c>
      <c r="C309" s="156">
        <v>45272.550011574072</v>
      </c>
      <c r="D309" s="65">
        <v>70917.64</v>
      </c>
      <c r="E309" s="58">
        <f t="shared" si="28"/>
        <v>70815.679999999993</v>
      </c>
      <c r="F309" s="159">
        <v>45272.552361111113</v>
      </c>
      <c r="G309" s="58">
        <v>100</v>
      </c>
      <c r="H309" s="62">
        <v>1.034</v>
      </c>
      <c r="I309" s="15"/>
      <c r="J309" s="65">
        <f t="shared" si="34"/>
        <v>13.90304398148146</v>
      </c>
      <c r="K309" s="58">
        <f t="shared" si="30"/>
        <v>118196.06666666667</v>
      </c>
      <c r="L309" s="58">
        <f t="shared" si="31"/>
        <v>1220.3902186666667</v>
      </c>
      <c r="M309" s="58">
        <f t="shared" si="32"/>
        <v>118026.13333333332</v>
      </c>
      <c r="N309" s="62">
        <f t="shared" si="33"/>
        <v>343.79654836351494</v>
      </c>
      <c r="O309" s="17">
        <f t="shared" si="29"/>
        <v>12.029837962967576</v>
      </c>
      <c r="R309" s="21"/>
    </row>
    <row r="310" spans="1:18" x14ac:dyDescent="0.25">
      <c r="A310" s="2">
        <v>7</v>
      </c>
      <c r="B310" s="59">
        <v>81.569999999999993</v>
      </c>
      <c r="C310" s="156">
        <v>45272.554664351854</v>
      </c>
      <c r="D310" s="65">
        <v>70816.100000000006</v>
      </c>
      <c r="E310" s="58">
        <f t="shared" si="28"/>
        <v>70734.53</v>
      </c>
      <c r="F310" s="159">
        <v>45272.557013888887</v>
      </c>
      <c r="G310" s="58">
        <v>100</v>
      </c>
      <c r="H310" s="62">
        <v>1.034</v>
      </c>
      <c r="I310" s="15"/>
      <c r="J310" s="65">
        <f t="shared" si="34"/>
        <v>13.907696759255487</v>
      </c>
      <c r="K310" s="58">
        <f t="shared" si="30"/>
        <v>118026.83333333334</v>
      </c>
      <c r="L310" s="58">
        <f t="shared" si="31"/>
        <v>1218.9917336666667</v>
      </c>
      <c r="M310" s="58">
        <f t="shared" si="32"/>
        <v>117890.88333333333</v>
      </c>
      <c r="N310" s="62">
        <f t="shared" si="33"/>
        <v>343.55033595287506</v>
      </c>
      <c r="O310" s="17">
        <f t="shared" si="29"/>
        <v>12.034490740741603</v>
      </c>
      <c r="R310" s="21"/>
    </row>
    <row r="311" spans="1:18" x14ac:dyDescent="0.25">
      <c r="A311" s="2">
        <v>8</v>
      </c>
      <c r="B311" s="59">
        <v>81.569999999999993</v>
      </c>
      <c r="C311" s="156">
        <v>45272.559317129628</v>
      </c>
      <c r="D311" s="65">
        <v>70665.710000000006</v>
      </c>
      <c r="E311" s="58">
        <f t="shared" si="28"/>
        <v>70584.14</v>
      </c>
      <c r="F311" s="159">
        <v>45272.561666666668</v>
      </c>
      <c r="G311" s="58">
        <v>100</v>
      </c>
      <c r="H311" s="62">
        <v>1.0349999999999999</v>
      </c>
      <c r="I311" s="15"/>
      <c r="J311" s="65">
        <f t="shared" si="34"/>
        <v>13.912349537036789</v>
      </c>
      <c r="K311" s="58">
        <f t="shared" si="30"/>
        <v>117776.18333333335</v>
      </c>
      <c r="L311" s="58">
        <f t="shared" si="31"/>
        <v>1217.5764149999998</v>
      </c>
      <c r="M311" s="58">
        <f t="shared" si="32"/>
        <v>117640.23333333334</v>
      </c>
      <c r="N311" s="62">
        <f t="shared" si="33"/>
        <v>343.18534836635047</v>
      </c>
      <c r="O311" s="17">
        <f t="shared" si="29"/>
        <v>12.039143518522906</v>
      </c>
      <c r="R311" s="21"/>
    </row>
    <row r="312" spans="1:18" x14ac:dyDescent="0.25">
      <c r="A312" s="2">
        <v>9</v>
      </c>
      <c r="B312" s="59">
        <v>94.16</v>
      </c>
      <c r="C312" s="156">
        <v>45272.563969907409</v>
      </c>
      <c r="D312" s="65">
        <v>70565.75</v>
      </c>
      <c r="E312" s="58">
        <f t="shared" si="28"/>
        <v>70471.59</v>
      </c>
      <c r="F312" s="159">
        <v>45272.566319444442</v>
      </c>
      <c r="G312" s="58">
        <v>100</v>
      </c>
      <c r="H312" s="62">
        <v>1.034</v>
      </c>
      <c r="I312" s="15"/>
      <c r="J312" s="65">
        <f t="shared" si="34"/>
        <v>13.917002314810816</v>
      </c>
      <c r="K312" s="58">
        <f t="shared" si="30"/>
        <v>117609.58333333333</v>
      </c>
      <c r="L312" s="58">
        <f t="shared" si="31"/>
        <v>1214.460401</v>
      </c>
      <c r="M312" s="58">
        <f t="shared" si="32"/>
        <v>117452.65</v>
      </c>
      <c r="N312" s="62">
        <f t="shared" si="33"/>
        <v>342.94253648874371</v>
      </c>
      <c r="O312" s="17">
        <f t="shared" si="29"/>
        <v>12.043796296296932</v>
      </c>
      <c r="R312" s="21"/>
    </row>
    <row r="313" spans="1:18" x14ac:dyDescent="0.25">
      <c r="A313" s="2">
        <v>10</v>
      </c>
      <c r="B313" s="59">
        <v>97.16</v>
      </c>
      <c r="C313" s="156">
        <v>45272.568622685183</v>
      </c>
      <c r="D313" s="65">
        <v>70657.740000000005</v>
      </c>
      <c r="E313" s="166">
        <f t="shared" si="28"/>
        <v>70560.58</v>
      </c>
      <c r="F313" s="159">
        <v>45272.570983796293</v>
      </c>
      <c r="G313" s="58">
        <v>100</v>
      </c>
      <c r="H313" s="62">
        <v>1.034</v>
      </c>
      <c r="I313" s="15"/>
      <c r="J313" s="65">
        <f t="shared" si="34"/>
        <v>13.921666666661622</v>
      </c>
      <c r="K313" s="58">
        <f t="shared" si="30"/>
        <v>117762.90000000001</v>
      </c>
      <c r="L313" s="58">
        <f t="shared" si="31"/>
        <v>1215.9939953333335</v>
      </c>
      <c r="M313" s="58">
        <f t="shared" si="32"/>
        <v>117600.96666666666</v>
      </c>
      <c r="N313" s="62">
        <f t="shared" si="33"/>
        <v>343.16599481883401</v>
      </c>
      <c r="O313" s="17">
        <f t="shared" si="29"/>
        <v>12.048460648147739</v>
      </c>
      <c r="R313" s="21"/>
    </row>
    <row r="314" spans="1:18" x14ac:dyDescent="0.25">
      <c r="A314" s="2">
        <v>11</v>
      </c>
      <c r="B314" s="59">
        <v>101.36</v>
      </c>
      <c r="C314" s="156">
        <v>45272.573287037034</v>
      </c>
      <c r="D314" s="65">
        <v>70539.62</v>
      </c>
      <c r="E314" s="167">
        <f t="shared" si="28"/>
        <v>70438.259999999995</v>
      </c>
      <c r="F314" s="159">
        <v>45272.575636574074</v>
      </c>
      <c r="G314" s="58">
        <v>100</v>
      </c>
      <c r="H314" s="62">
        <v>1.0349999999999999</v>
      </c>
      <c r="I314" s="15"/>
      <c r="J314" s="65">
        <f t="shared" si="34"/>
        <v>13.926319444442925</v>
      </c>
      <c r="K314" s="58">
        <f t="shared" si="30"/>
        <v>117566.03333333334</v>
      </c>
      <c r="L314" s="58">
        <f t="shared" si="31"/>
        <v>1215.0599849999999</v>
      </c>
      <c r="M314" s="58">
        <f t="shared" si="32"/>
        <v>117397.09999999999</v>
      </c>
      <c r="N314" s="62">
        <f t="shared" si="33"/>
        <v>342.87903600735541</v>
      </c>
      <c r="O314" s="17">
        <f t="shared" si="29"/>
        <v>12.053113425929041</v>
      </c>
      <c r="R314" s="21"/>
    </row>
    <row r="315" spans="1:18" x14ac:dyDescent="0.25">
      <c r="A315" s="2">
        <v>12</v>
      </c>
      <c r="B315" s="59">
        <v>94.17</v>
      </c>
      <c r="C315" s="156">
        <v>45272.577939814815</v>
      </c>
      <c r="D315" s="65">
        <v>70783.5</v>
      </c>
      <c r="E315" s="167">
        <f t="shared" si="28"/>
        <v>70689.33</v>
      </c>
      <c r="F315" s="159">
        <v>45272.580289351848</v>
      </c>
      <c r="G315" s="58">
        <v>100</v>
      </c>
      <c r="H315" s="62">
        <v>1.0349999999999999</v>
      </c>
      <c r="I315" s="15"/>
      <c r="J315" s="65">
        <f t="shared" si="34"/>
        <v>13.930972222216951</v>
      </c>
      <c r="K315" s="58">
        <f t="shared" si="30"/>
        <v>117972.5</v>
      </c>
      <c r="L315" s="58">
        <f t="shared" si="31"/>
        <v>1219.3909424999999</v>
      </c>
      <c r="M315" s="58">
        <f t="shared" si="32"/>
        <v>117815.55</v>
      </c>
      <c r="N315" s="62">
        <f t="shared" si="33"/>
        <v>343.47125061640895</v>
      </c>
      <c r="O315" s="17">
        <f t="shared" si="29"/>
        <v>12.057766203703068</v>
      </c>
      <c r="R315" s="21"/>
    </row>
    <row r="316" spans="1:18" x14ac:dyDescent="0.25">
      <c r="A316" s="2">
        <v>13</v>
      </c>
      <c r="B316" s="59">
        <v>86.37</v>
      </c>
      <c r="C316" s="156">
        <v>45272.582592592589</v>
      </c>
      <c r="D316" s="65">
        <v>70444.84</v>
      </c>
      <c r="E316" s="167">
        <f t="shared" si="28"/>
        <v>70358.47</v>
      </c>
      <c r="F316" s="159">
        <v>45272.584953703707</v>
      </c>
      <c r="G316" s="58">
        <v>100</v>
      </c>
      <c r="H316" s="62">
        <v>1.0349999999999999</v>
      </c>
      <c r="I316" s="15"/>
      <c r="J316" s="65">
        <f t="shared" si="34"/>
        <v>13.935636574075033</v>
      </c>
      <c r="K316" s="58">
        <f t="shared" si="30"/>
        <v>117408.06666666667</v>
      </c>
      <c r="L316" s="58">
        <f t="shared" si="31"/>
        <v>1213.6836074999999</v>
      </c>
      <c r="M316" s="58">
        <f t="shared" si="32"/>
        <v>117264.11666666667</v>
      </c>
      <c r="N316" s="62">
        <f t="shared" si="33"/>
        <v>342.64860523087884</v>
      </c>
      <c r="O316" s="17">
        <f t="shared" si="29"/>
        <v>12.06243055556115</v>
      </c>
      <c r="R316" s="21"/>
    </row>
    <row r="317" spans="1:18" x14ac:dyDescent="0.25">
      <c r="A317" s="2">
        <v>14</v>
      </c>
      <c r="B317" s="59">
        <v>94.17</v>
      </c>
      <c r="C317" s="156">
        <v>45272.587245370371</v>
      </c>
      <c r="D317" s="65">
        <v>70311.570000000007</v>
      </c>
      <c r="E317" s="167">
        <f t="shared" si="28"/>
        <v>70217.400000000009</v>
      </c>
      <c r="F317" s="159">
        <v>45272.589606481481</v>
      </c>
      <c r="G317" s="58">
        <v>100</v>
      </c>
      <c r="H317" s="62">
        <v>1.034</v>
      </c>
      <c r="I317" s="15"/>
      <c r="J317" s="65">
        <f t="shared" si="34"/>
        <v>13.94028935184906</v>
      </c>
      <c r="K317" s="58">
        <f t="shared" si="30"/>
        <v>117185.95000000001</v>
      </c>
      <c r="L317" s="58">
        <f t="shared" si="31"/>
        <v>1210.0798600000003</v>
      </c>
      <c r="M317" s="58">
        <f t="shared" si="32"/>
        <v>117029.00000000001</v>
      </c>
      <c r="N317" s="62">
        <f t="shared" si="33"/>
        <v>342.32433451333839</v>
      </c>
      <c r="O317" s="17">
        <f t="shared" si="29"/>
        <v>12.067083333335177</v>
      </c>
      <c r="R317" s="21"/>
    </row>
    <row r="318" spans="1:18" x14ac:dyDescent="0.25">
      <c r="A318" s="2">
        <v>15</v>
      </c>
      <c r="B318" s="59">
        <v>80.97</v>
      </c>
      <c r="C318" s="156">
        <v>45272.591898148145</v>
      </c>
      <c r="D318" s="65">
        <v>70688.84</v>
      </c>
      <c r="E318" s="167">
        <f t="shared" si="28"/>
        <v>70607.87</v>
      </c>
      <c r="F318" s="159">
        <v>45272.591898148145</v>
      </c>
      <c r="G318" s="58">
        <v>100</v>
      </c>
      <c r="H318" s="62">
        <v>1.0349999999999999</v>
      </c>
      <c r="I318" s="15"/>
      <c r="J318" s="65">
        <f t="shared" si="34"/>
        <v>13.94258101851301</v>
      </c>
      <c r="K318" s="58">
        <f t="shared" si="30"/>
        <v>117814.73333333334</v>
      </c>
      <c r="L318" s="58">
        <f t="shared" si="31"/>
        <v>1217.9857574999999</v>
      </c>
      <c r="M318" s="58">
        <f t="shared" si="32"/>
        <v>117679.78333333334</v>
      </c>
      <c r="N318" s="62">
        <f t="shared" si="33"/>
        <v>343.24150875634683</v>
      </c>
      <c r="O318" s="17">
        <f t="shared" si="29"/>
        <v>12.069374999999127</v>
      </c>
      <c r="R318" s="21"/>
    </row>
    <row r="319" spans="1:18" x14ac:dyDescent="0.25">
      <c r="A319" s="2">
        <v>16</v>
      </c>
      <c r="B319" s="59">
        <v>88.17</v>
      </c>
      <c r="C319" s="156">
        <v>45272.596539351849</v>
      </c>
      <c r="D319" s="65">
        <v>70453.42</v>
      </c>
      <c r="E319" s="167">
        <f t="shared" si="28"/>
        <v>70365.25</v>
      </c>
      <c r="F319" s="159">
        <v>45272.598900462966</v>
      </c>
      <c r="G319" s="58">
        <v>100</v>
      </c>
      <c r="H319" s="62">
        <v>1.034</v>
      </c>
      <c r="I319" s="15"/>
      <c r="J319" s="65">
        <f t="shared" si="34"/>
        <v>13.949583333334886</v>
      </c>
      <c r="K319" s="58">
        <f t="shared" si="30"/>
        <v>117422.36666666667</v>
      </c>
      <c r="L319" s="58">
        <f t="shared" si="31"/>
        <v>1212.6278083333334</v>
      </c>
      <c r="M319" s="58">
        <f t="shared" si="32"/>
        <v>117275.41666666667</v>
      </c>
      <c r="N319" s="62">
        <f t="shared" si="33"/>
        <v>342.6694714541502</v>
      </c>
      <c r="O319" s="17">
        <f t="shared" si="29"/>
        <v>12.076377314821002</v>
      </c>
      <c r="R319" s="21"/>
    </row>
    <row r="320" spans="1:18" x14ac:dyDescent="0.25">
      <c r="A320" s="2">
        <v>17</v>
      </c>
      <c r="B320" s="59">
        <v>69.569999999999993</v>
      </c>
      <c r="C320" s="156">
        <v>45272.60119212963</v>
      </c>
      <c r="D320" s="65">
        <v>70473.820000000007</v>
      </c>
      <c r="E320" s="167">
        <f t="shared" si="28"/>
        <v>70404.25</v>
      </c>
      <c r="F320" s="159">
        <v>45272.603541666664</v>
      </c>
      <c r="G320" s="58">
        <v>100</v>
      </c>
      <c r="H320" s="62">
        <v>1.034</v>
      </c>
      <c r="I320" s="15"/>
      <c r="J320" s="65">
        <f t="shared" si="34"/>
        <v>13.954224537032133</v>
      </c>
      <c r="K320" s="58">
        <f t="shared" si="30"/>
        <v>117456.36666666668</v>
      </c>
      <c r="L320" s="58">
        <f t="shared" si="31"/>
        <v>1213.2999083333334</v>
      </c>
      <c r="M320" s="58">
        <f t="shared" si="32"/>
        <v>117340.41666666667</v>
      </c>
      <c r="N320" s="62">
        <f t="shared" si="33"/>
        <v>342.7190783523244</v>
      </c>
      <c r="O320" s="17">
        <f t="shared" si="29"/>
        <v>12.081018518518249</v>
      </c>
      <c r="R320" s="21"/>
    </row>
    <row r="321" spans="1:18" x14ac:dyDescent="0.25">
      <c r="A321" s="2">
        <v>18</v>
      </c>
      <c r="B321" s="59">
        <v>103.76</v>
      </c>
      <c r="C321" s="156">
        <v>45272.605844907404</v>
      </c>
      <c r="D321" s="65">
        <v>70863.490000000005</v>
      </c>
      <c r="E321" s="167">
        <f t="shared" ref="E321:E333" si="35">D321-B321</f>
        <v>70759.73000000001</v>
      </c>
      <c r="F321" s="159">
        <v>45272.605844907404</v>
      </c>
      <c r="G321" s="58">
        <v>100</v>
      </c>
      <c r="H321" s="62">
        <v>1.0349999999999999</v>
      </c>
      <c r="I321" s="15"/>
      <c r="J321" s="65">
        <f t="shared" si="34"/>
        <v>13.956527777772862</v>
      </c>
      <c r="K321" s="58">
        <f t="shared" si="30"/>
        <v>118105.81666666668</v>
      </c>
      <c r="L321" s="58">
        <f t="shared" si="31"/>
        <v>1220.6053425</v>
      </c>
      <c r="M321" s="58">
        <f t="shared" si="32"/>
        <v>117932.88333333335</v>
      </c>
      <c r="N321" s="62">
        <f t="shared" si="33"/>
        <v>343.66526834503759</v>
      </c>
      <c r="O321" s="17">
        <f t="shared" si="29"/>
        <v>12.083321759258979</v>
      </c>
      <c r="R321" s="21"/>
    </row>
    <row r="322" spans="1:18" x14ac:dyDescent="0.25">
      <c r="A322" s="2">
        <v>19</v>
      </c>
      <c r="B322" s="59">
        <v>83.97</v>
      </c>
      <c r="C322" s="156">
        <v>45272.610509259262</v>
      </c>
      <c r="D322" s="65">
        <v>70355.47</v>
      </c>
      <c r="E322" s="167">
        <f t="shared" si="35"/>
        <v>70271.5</v>
      </c>
      <c r="F322" s="159">
        <v>45272.612858796296</v>
      </c>
      <c r="G322" s="58">
        <v>100</v>
      </c>
      <c r="H322" s="62">
        <v>1.034</v>
      </c>
      <c r="I322" s="15"/>
      <c r="J322" s="65">
        <f t="shared" si="34"/>
        <v>13.963541666664241</v>
      </c>
      <c r="K322" s="58">
        <f t="shared" si="30"/>
        <v>117259.11666666667</v>
      </c>
      <c r="L322" s="58">
        <f t="shared" si="31"/>
        <v>1211.0121833333333</v>
      </c>
      <c r="M322" s="58">
        <f t="shared" si="32"/>
        <v>117119.16666666667</v>
      </c>
      <c r="N322" s="62">
        <f t="shared" si="33"/>
        <v>342.43118530102754</v>
      </c>
      <c r="O322" s="17">
        <f t="shared" ref="O322:O385" si="36">F322-$F$64</f>
        <v>12.090335648150358</v>
      </c>
      <c r="P322" t="s">
        <v>6</v>
      </c>
      <c r="Q322" t="s">
        <v>7</v>
      </c>
      <c r="R322" s="21"/>
    </row>
    <row r="323" spans="1:18" x14ac:dyDescent="0.25">
      <c r="A323" s="2">
        <v>20</v>
      </c>
      <c r="B323" s="59">
        <v>82.17</v>
      </c>
      <c r="C323" s="156">
        <v>45272.61515046296</v>
      </c>
      <c r="D323" s="65">
        <v>70256.11</v>
      </c>
      <c r="E323" s="167">
        <f t="shared" si="35"/>
        <v>70173.94</v>
      </c>
      <c r="F323" s="159">
        <v>45272.617511574077</v>
      </c>
      <c r="G323" s="58">
        <v>100</v>
      </c>
      <c r="H323" s="62">
        <v>1.034</v>
      </c>
      <c r="I323" s="15"/>
      <c r="J323" s="65">
        <f t="shared" si="34"/>
        <v>13.968194444445544</v>
      </c>
      <c r="K323" s="58">
        <f t="shared" si="30"/>
        <v>117093.51666666666</v>
      </c>
      <c r="L323" s="58">
        <f t="shared" si="31"/>
        <v>1209.3308993333335</v>
      </c>
      <c r="M323" s="58">
        <f t="shared" si="32"/>
        <v>116956.56666666667</v>
      </c>
      <c r="N323" s="62">
        <f t="shared" si="33"/>
        <v>342.18929946254406</v>
      </c>
      <c r="O323" s="17">
        <f t="shared" si="36"/>
        <v>12.09498842593166</v>
      </c>
      <c r="P323">
        <f>STDEV(D304:D323)</f>
        <v>255.72768386456818</v>
      </c>
      <c r="Q323">
        <f>STDEV(E304:E323)</f>
        <v>254.6650279567462</v>
      </c>
      <c r="R323" s="21"/>
    </row>
    <row r="324" spans="1:18" x14ac:dyDescent="0.25">
      <c r="A324" s="2">
        <v>21</v>
      </c>
      <c r="B324" s="59">
        <v>88.77</v>
      </c>
      <c r="C324" s="156">
        <v>45272.619814814818</v>
      </c>
      <c r="D324" s="65">
        <v>70333.22</v>
      </c>
      <c r="E324" s="167">
        <f t="shared" si="35"/>
        <v>70244.45</v>
      </c>
      <c r="F324" s="159">
        <v>45272.622164351851</v>
      </c>
      <c r="G324" s="58">
        <v>100</v>
      </c>
      <c r="H324" s="62">
        <v>1.034</v>
      </c>
      <c r="I324" s="15"/>
      <c r="J324" s="65">
        <f t="shared" si="34"/>
        <v>13.972847222219571</v>
      </c>
      <c r="K324" s="58">
        <f t="shared" si="30"/>
        <v>117222.03333333334</v>
      </c>
      <c r="L324" s="58">
        <f t="shared" si="31"/>
        <v>1210.5460216666665</v>
      </c>
      <c r="M324" s="58">
        <f t="shared" si="32"/>
        <v>117074.08333333333</v>
      </c>
      <c r="N324" s="62">
        <f t="shared" si="33"/>
        <v>342.37703388710719</v>
      </c>
      <c r="O324" s="17">
        <f t="shared" si="36"/>
        <v>12.099641203705687</v>
      </c>
      <c r="R324" s="21"/>
    </row>
    <row r="325" spans="1:18" x14ac:dyDescent="0.25">
      <c r="A325" s="2">
        <v>22</v>
      </c>
      <c r="B325" s="59">
        <v>97.16</v>
      </c>
      <c r="C325" s="156">
        <v>45272.624467592592</v>
      </c>
      <c r="D325" s="65">
        <v>70025.91</v>
      </c>
      <c r="E325" s="167">
        <f t="shared" si="35"/>
        <v>69928.75</v>
      </c>
      <c r="F325" s="159">
        <v>45272.626851851855</v>
      </c>
      <c r="G325" s="58">
        <v>100</v>
      </c>
      <c r="H325" s="62">
        <v>1.034</v>
      </c>
      <c r="I325" s="15"/>
      <c r="J325" s="65">
        <f t="shared" si="34"/>
        <v>13.977534722223936</v>
      </c>
      <c r="K325" s="58">
        <f t="shared" ref="K325:K388" si="37">D325*G325/60</f>
        <v>116709.85</v>
      </c>
      <c r="L325" s="58">
        <f t="shared" ref="L325:L388" si="38">E325*H325/60</f>
        <v>1205.1054583333332</v>
      </c>
      <c r="M325" s="58">
        <f t="shared" ref="M325:M388" si="39">E325*100/60</f>
        <v>116547.91666666667</v>
      </c>
      <c r="N325" s="62">
        <f t="shared" ref="N325:N388" si="40">SQRT(B325*(100/60)+M325)</f>
        <v>341.62823361074828</v>
      </c>
      <c r="O325" s="17">
        <f t="shared" si="36"/>
        <v>12.104328703710053</v>
      </c>
      <c r="R325" s="21"/>
    </row>
    <row r="326" spans="1:18" x14ac:dyDescent="0.25">
      <c r="A326" s="2">
        <v>23</v>
      </c>
      <c r="B326" s="59">
        <v>91.76</v>
      </c>
      <c r="C326" s="156">
        <v>45272.629155092596</v>
      </c>
      <c r="D326" s="65">
        <v>70029.289999999994</v>
      </c>
      <c r="E326" s="167">
        <f t="shared" si="35"/>
        <v>69937.53</v>
      </c>
      <c r="F326" s="159">
        <v>45272.631504629629</v>
      </c>
      <c r="G326" s="58">
        <v>100</v>
      </c>
      <c r="H326" s="62">
        <v>1.034</v>
      </c>
      <c r="I326" s="15"/>
      <c r="J326" s="65">
        <f t="shared" ref="J326:J389" si="41">F326-$F$4</f>
        <v>13.982187499997963</v>
      </c>
      <c r="K326" s="58">
        <f t="shared" si="37"/>
        <v>116715.48333333332</v>
      </c>
      <c r="L326" s="58">
        <f t="shared" si="38"/>
        <v>1205.2567669999999</v>
      </c>
      <c r="M326" s="58">
        <f t="shared" si="39"/>
        <v>116562.55</v>
      </c>
      <c r="N326" s="62">
        <f t="shared" si="40"/>
        <v>341.63647834113578</v>
      </c>
      <c r="O326" s="17">
        <f t="shared" si="36"/>
        <v>12.108981481484079</v>
      </c>
      <c r="R326" s="21"/>
    </row>
    <row r="327" spans="1:18" x14ac:dyDescent="0.25">
      <c r="A327" s="2">
        <v>24</v>
      </c>
      <c r="B327" s="59">
        <v>82.77</v>
      </c>
      <c r="C327" s="156">
        <v>45272.63380787037</v>
      </c>
      <c r="D327" s="65">
        <v>70149.95</v>
      </c>
      <c r="E327" s="167">
        <f t="shared" si="35"/>
        <v>70067.179999999993</v>
      </c>
      <c r="F327" s="159">
        <v>45272.636157407411</v>
      </c>
      <c r="G327" s="58">
        <v>100</v>
      </c>
      <c r="H327" s="62">
        <v>1.034</v>
      </c>
      <c r="I327" s="15"/>
      <c r="J327" s="65">
        <f t="shared" si="41"/>
        <v>13.986840277779265</v>
      </c>
      <c r="K327" s="58">
        <f t="shared" si="37"/>
        <v>116916.58333333333</v>
      </c>
      <c r="L327" s="58">
        <f t="shared" si="38"/>
        <v>1207.4910686666665</v>
      </c>
      <c r="M327" s="58">
        <f t="shared" si="39"/>
        <v>116778.63333333332</v>
      </c>
      <c r="N327" s="62">
        <f t="shared" si="40"/>
        <v>341.93067036072284</v>
      </c>
      <c r="O327" s="17">
        <f t="shared" si="36"/>
        <v>12.113634259265382</v>
      </c>
      <c r="R327" s="21"/>
    </row>
    <row r="328" spans="1:18" x14ac:dyDescent="0.25">
      <c r="A328" s="2">
        <v>25</v>
      </c>
      <c r="B328" s="59">
        <v>87.57</v>
      </c>
      <c r="C328" s="156">
        <v>45272.638449074075</v>
      </c>
      <c r="D328" s="65">
        <v>69916.42</v>
      </c>
      <c r="E328" s="167">
        <f t="shared" si="35"/>
        <v>69828.849999999991</v>
      </c>
      <c r="F328" s="159">
        <v>45272.640810185185</v>
      </c>
      <c r="G328" s="58">
        <v>100</v>
      </c>
      <c r="H328" s="62">
        <v>1.034</v>
      </c>
      <c r="I328" s="15"/>
      <c r="J328" s="65">
        <f t="shared" si="41"/>
        <v>13.991493055553292</v>
      </c>
      <c r="K328" s="58">
        <f t="shared" si="37"/>
        <v>116527.36666666667</v>
      </c>
      <c r="L328" s="58">
        <f t="shared" si="38"/>
        <v>1203.3838483333334</v>
      </c>
      <c r="M328" s="58">
        <f t="shared" si="39"/>
        <v>116381.41666666666</v>
      </c>
      <c r="N328" s="62">
        <f t="shared" si="40"/>
        <v>341.36105030695381</v>
      </c>
      <c r="O328" s="17">
        <f t="shared" si="36"/>
        <v>12.118287037039408</v>
      </c>
      <c r="R328" s="21"/>
    </row>
    <row r="329" spans="1:18" x14ac:dyDescent="0.25">
      <c r="A329" s="2">
        <v>26</v>
      </c>
      <c r="B329" s="59">
        <v>91.17</v>
      </c>
      <c r="C329" s="156">
        <v>45272.643113425926</v>
      </c>
      <c r="D329" s="65">
        <v>70473.850000000006</v>
      </c>
      <c r="E329" s="167">
        <f t="shared" si="35"/>
        <v>70382.680000000008</v>
      </c>
      <c r="F329" s="159">
        <v>45272.645462962966</v>
      </c>
      <c r="G329" s="58">
        <v>100</v>
      </c>
      <c r="H329" s="62">
        <v>1.034</v>
      </c>
      <c r="I329" s="15"/>
      <c r="J329" s="65">
        <f t="shared" si="41"/>
        <v>13.996145833334594</v>
      </c>
      <c r="K329" s="58">
        <f t="shared" si="37"/>
        <v>117456.41666666669</v>
      </c>
      <c r="L329" s="58">
        <f t="shared" si="38"/>
        <v>1212.9281853333334</v>
      </c>
      <c r="M329" s="58">
        <f t="shared" si="39"/>
        <v>117304.46666666669</v>
      </c>
      <c r="N329" s="62">
        <f t="shared" si="40"/>
        <v>342.71915129835781</v>
      </c>
      <c r="O329" s="17">
        <f t="shared" si="36"/>
        <v>12.122939814820711</v>
      </c>
      <c r="R329" s="21"/>
    </row>
    <row r="330" spans="1:18" x14ac:dyDescent="0.25">
      <c r="A330" s="2">
        <v>27</v>
      </c>
      <c r="B330" s="59">
        <v>74.97</v>
      </c>
      <c r="C330" s="156">
        <v>45272.64775462963</v>
      </c>
      <c r="D330" s="65">
        <v>70495.990000000005</v>
      </c>
      <c r="E330" s="167">
        <f t="shared" si="35"/>
        <v>70421.02</v>
      </c>
      <c r="F330" s="159">
        <v>45272.650104166663</v>
      </c>
      <c r="G330" s="58">
        <v>100</v>
      </c>
      <c r="H330" s="62">
        <v>1.0349999999999999</v>
      </c>
      <c r="I330" s="15"/>
      <c r="J330" s="65">
        <f t="shared" si="41"/>
        <v>14.000787037031841</v>
      </c>
      <c r="K330" s="58">
        <f t="shared" si="37"/>
        <v>117493.31666666668</v>
      </c>
      <c r="L330" s="58">
        <f t="shared" si="38"/>
        <v>1214.7625949999999</v>
      </c>
      <c r="M330" s="58">
        <f t="shared" si="39"/>
        <v>117368.36666666667</v>
      </c>
      <c r="N330" s="62">
        <f t="shared" si="40"/>
        <v>342.77298123782549</v>
      </c>
      <c r="O330" s="17">
        <f t="shared" si="36"/>
        <v>12.127581018517958</v>
      </c>
      <c r="R330" s="21"/>
    </row>
    <row r="331" spans="1:18" x14ac:dyDescent="0.25">
      <c r="A331" s="2">
        <v>28</v>
      </c>
      <c r="B331" s="59">
        <v>94.16</v>
      </c>
      <c r="C331" s="156">
        <v>45272.652407407404</v>
      </c>
      <c r="D331" s="65">
        <v>69924.78</v>
      </c>
      <c r="E331" s="167">
        <f t="shared" si="35"/>
        <v>69830.62</v>
      </c>
      <c r="F331" s="159">
        <v>45272.654768518521</v>
      </c>
      <c r="G331" s="58">
        <v>100</v>
      </c>
      <c r="H331" s="62">
        <v>1.034</v>
      </c>
      <c r="I331" s="15"/>
      <c r="J331" s="65">
        <f t="shared" si="41"/>
        <v>14.005451388889924</v>
      </c>
      <c r="K331" s="58">
        <f t="shared" si="37"/>
        <v>116541.3</v>
      </c>
      <c r="L331" s="58">
        <f t="shared" si="38"/>
        <v>1203.4143513333333</v>
      </c>
      <c r="M331" s="58">
        <f t="shared" si="39"/>
        <v>116384.36666666667</v>
      </c>
      <c r="N331" s="62">
        <f t="shared" si="40"/>
        <v>341.38145819596002</v>
      </c>
      <c r="O331" s="17">
        <f t="shared" si="36"/>
        <v>12.13224537037604</v>
      </c>
      <c r="R331" s="21"/>
    </row>
    <row r="332" spans="1:18" x14ac:dyDescent="0.25">
      <c r="A332" s="2">
        <v>29</v>
      </c>
      <c r="B332" s="59">
        <v>87.56</v>
      </c>
      <c r="C332" s="156">
        <v>45272.657071759262</v>
      </c>
      <c r="D332" s="65">
        <v>70169.77</v>
      </c>
      <c r="E332" s="167">
        <f t="shared" si="35"/>
        <v>70082.210000000006</v>
      </c>
      <c r="F332" s="159">
        <v>45272.659421296295</v>
      </c>
      <c r="G332" s="58">
        <v>100</v>
      </c>
      <c r="H332" s="62">
        <v>1.034</v>
      </c>
      <c r="I332" s="15"/>
      <c r="J332" s="65">
        <f t="shared" si="41"/>
        <v>14.01010416666395</v>
      </c>
      <c r="K332" s="58">
        <f t="shared" si="37"/>
        <v>116949.61666666667</v>
      </c>
      <c r="L332" s="58">
        <f t="shared" si="38"/>
        <v>1207.7500856666668</v>
      </c>
      <c r="M332" s="58">
        <f t="shared" si="39"/>
        <v>116803.68333333335</v>
      </c>
      <c r="N332" s="62">
        <f t="shared" si="40"/>
        <v>341.97897108837947</v>
      </c>
      <c r="O332" s="17">
        <f t="shared" si="36"/>
        <v>12.136898148150067</v>
      </c>
      <c r="R332" s="21"/>
    </row>
    <row r="333" spans="1:18" x14ac:dyDescent="0.25">
      <c r="A333" s="2">
        <v>30</v>
      </c>
      <c r="B333" s="59">
        <v>94.76</v>
      </c>
      <c r="C333" s="156">
        <v>45272.657071759262</v>
      </c>
      <c r="D333" s="65">
        <v>70124.679999999993</v>
      </c>
      <c r="E333" s="167">
        <f t="shared" si="35"/>
        <v>70029.919999999998</v>
      </c>
      <c r="F333" s="159">
        <v>45272.664085648146</v>
      </c>
      <c r="G333" s="58">
        <v>100</v>
      </c>
      <c r="H333" s="62">
        <v>1.034</v>
      </c>
      <c r="I333" s="15"/>
      <c r="J333" s="65">
        <f t="shared" si="41"/>
        <v>14.014768518514757</v>
      </c>
      <c r="K333" s="58">
        <f t="shared" si="37"/>
        <v>116874.46666666665</v>
      </c>
      <c r="L333" s="58">
        <f t="shared" si="38"/>
        <v>1206.8489546666667</v>
      </c>
      <c r="M333" s="58">
        <f t="shared" si="39"/>
        <v>116716.53333333334</v>
      </c>
      <c r="N333" s="62">
        <f t="shared" si="40"/>
        <v>341.86907825462464</v>
      </c>
      <c r="O333" s="17">
        <f t="shared" si="36"/>
        <v>12.141562500000873</v>
      </c>
      <c r="R333" s="21"/>
    </row>
    <row r="334" spans="1:18" x14ac:dyDescent="0.25">
      <c r="A334" s="2">
        <v>1</v>
      </c>
      <c r="B334" s="59">
        <v>73.17</v>
      </c>
      <c r="C334" s="156">
        <v>45274.519317129627</v>
      </c>
      <c r="D334" s="65">
        <v>57652.21</v>
      </c>
      <c r="E334" s="58">
        <f t="shared" ref="E334:E384" si="42">D334-B334</f>
        <v>57579.040000000001</v>
      </c>
      <c r="F334" s="159">
        <v>45274.521666666667</v>
      </c>
      <c r="G334" s="58">
        <v>100</v>
      </c>
      <c r="H334" s="62">
        <v>1.028</v>
      </c>
      <c r="I334" s="15"/>
      <c r="J334" s="65">
        <f t="shared" si="41"/>
        <v>15.872349537035916</v>
      </c>
      <c r="K334" s="58">
        <f t="shared" si="37"/>
        <v>96087.016666666663</v>
      </c>
      <c r="L334" s="58">
        <f t="shared" si="38"/>
        <v>986.52088533333335</v>
      </c>
      <c r="M334" s="58">
        <f t="shared" si="39"/>
        <v>95965.066666666666</v>
      </c>
      <c r="N334" s="62">
        <f t="shared" si="40"/>
        <v>309.97905843244746</v>
      </c>
      <c r="O334" s="17">
        <f t="shared" si="36"/>
        <v>13.999143518522033</v>
      </c>
      <c r="R334" s="21"/>
    </row>
    <row r="335" spans="1:18" x14ac:dyDescent="0.25">
      <c r="A335" s="2">
        <v>2</v>
      </c>
      <c r="B335" s="59">
        <v>83.97</v>
      </c>
      <c r="C335" s="156">
        <v>45274.523958333331</v>
      </c>
      <c r="D335" s="65">
        <v>57885.33</v>
      </c>
      <c r="E335" s="58">
        <f t="shared" si="42"/>
        <v>57801.36</v>
      </c>
      <c r="F335" s="159">
        <v>45274.526307870372</v>
      </c>
      <c r="G335" s="58">
        <v>100</v>
      </c>
      <c r="H335" s="62">
        <v>1.028</v>
      </c>
      <c r="I335" s="15"/>
      <c r="J335" s="65">
        <f t="shared" si="41"/>
        <v>15.876990740740439</v>
      </c>
      <c r="K335" s="58">
        <f t="shared" si="37"/>
        <v>96475.55</v>
      </c>
      <c r="L335" s="58">
        <f t="shared" si="38"/>
        <v>990.32996800000001</v>
      </c>
      <c r="M335" s="58">
        <f t="shared" si="39"/>
        <v>96335.6</v>
      </c>
      <c r="N335" s="62">
        <f t="shared" si="40"/>
        <v>310.60513517970048</v>
      </c>
      <c r="O335" s="17">
        <f t="shared" si="36"/>
        <v>14.003784722226555</v>
      </c>
      <c r="R335" s="21"/>
    </row>
    <row r="336" spans="1:18" x14ac:dyDescent="0.25">
      <c r="A336" s="2">
        <v>3</v>
      </c>
      <c r="B336" s="59">
        <v>84.57</v>
      </c>
      <c r="C336" s="156">
        <v>45274.528611111113</v>
      </c>
      <c r="D336" s="65">
        <v>57680.17</v>
      </c>
      <c r="E336" s="58">
        <f t="shared" si="42"/>
        <v>57595.6</v>
      </c>
      <c r="F336" s="159">
        <v>45274.530972222223</v>
      </c>
      <c r="G336" s="58">
        <v>100</v>
      </c>
      <c r="H336" s="62">
        <v>1.028</v>
      </c>
      <c r="I336" s="15"/>
      <c r="J336" s="65">
        <f t="shared" si="41"/>
        <v>15.881655092591245</v>
      </c>
      <c r="K336" s="58">
        <f t="shared" si="37"/>
        <v>96133.616666666669</v>
      </c>
      <c r="L336" s="58">
        <f t="shared" si="38"/>
        <v>986.80461333333335</v>
      </c>
      <c r="M336" s="58">
        <f t="shared" si="39"/>
        <v>95992.666666666672</v>
      </c>
      <c r="N336" s="62">
        <f t="shared" si="40"/>
        <v>310.05421568923504</v>
      </c>
      <c r="O336" s="17">
        <f t="shared" si="36"/>
        <v>14.008449074077362</v>
      </c>
      <c r="R336" s="21"/>
    </row>
    <row r="337" spans="1:18" x14ac:dyDescent="0.25">
      <c r="A337" s="2">
        <v>4</v>
      </c>
      <c r="B337" s="59">
        <v>87.57</v>
      </c>
      <c r="C337" s="156">
        <v>45274.533263888887</v>
      </c>
      <c r="D337" s="65">
        <v>57234.58</v>
      </c>
      <c r="E337" s="58">
        <f t="shared" si="42"/>
        <v>57147.01</v>
      </c>
      <c r="F337" s="159">
        <v>45274.535613425927</v>
      </c>
      <c r="G337" s="58">
        <v>100</v>
      </c>
      <c r="H337" s="62">
        <v>1.028</v>
      </c>
      <c r="I337" s="15"/>
      <c r="J337" s="65">
        <f t="shared" si="41"/>
        <v>15.886296296295768</v>
      </c>
      <c r="K337" s="58">
        <f t="shared" si="37"/>
        <v>95390.96666666666</v>
      </c>
      <c r="L337" s="58">
        <f t="shared" si="38"/>
        <v>979.11877133333337</v>
      </c>
      <c r="M337" s="58">
        <f t="shared" si="39"/>
        <v>95245.016666666663</v>
      </c>
      <c r="N337" s="62">
        <f t="shared" si="40"/>
        <v>308.85428063516724</v>
      </c>
      <c r="O337" s="17">
        <f t="shared" si="36"/>
        <v>14.013090277781885</v>
      </c>
      <c r="R337" s="21"/>
    </row>
    <row r="338" spans="1:18" x14ac:dyDescent="0.25">
      <c r="A338" s="2">
        <v>5</v>
      </c>
      <c r="B338" s="59">
        <v>88.77</v>
      </c>
      <c r="C338" s="156">
        <v>45274.537916666668</v>
      </c>
      <c r="D338" s="65">
        <v>57408.66</v>
      </c>
      <c r="E338" s="58">
        <f t="shared" si="42"/>
        <v>57319.890000000007</v>
      </c>
      <c r="F338" s="159">
        <v>45274.540266203701</v>
      </c>
      <c r="G338" s="58">
        <v>100</v>
      </c>
      <c r="H338" s="62">
        <v>1.028</v>
      </c>
      <c r="I338" s="15"/>
      <c r="J338" s="65">
        <f t="shared" si="41"/>
        <v>15.890949074069795</v>
      </c>
      <c r="K338" s="58">
        <f t="shared" si="37"/>
        <v>95681.1</v>
      </c>
      <c r="L338" s="58">
        <f t="shared" si="38"/>
        <v>982.08078200000023</v>
      </c>
      <c r="M338" s="58">
        <f t="shared" si="39"/>
        <v>95533.150000000009</v>
      </c>
      <c r="N338" s="62">
        <f t="shared" si="40"/>
        <v>309.32361694510172</v>
      </c>
      <c r="O338" s="17">
        <f t="shared" si="36"/>
        <v>14.017743055555911</v>
      </c>
      <c r="R338" s="21"/>
    </row>
    <row r="339" spans="1:18" x14ac:dyDescent="0.25">
      <c r="A339" s="2">
        <v>6</v>
      </c>
      <c r="B339" s="59">
        <v>82.17</v>
      </c>
      <c r="C339" s="156">
        <v>45274.542569444442</v>
      </c>
      <c r="D339" s="65">
        <v>57585.98</v>
      </c>
      <c r="E339" s="58">
        <f t="shared" si="42"/>
        <v>57503.810000000005</v>
      </c>
      <c r="F339" s="159">
        <v>45274.544918981483</v>
      </c>
      <c r="G339" s="58">
        <v>100</v>
      </c>
      <c r="H339" s="62">
        <v>1.028</v>
      </c>
      <c r="I339" s="15"/>
      <c r="J339" s="65">
        <f t="shared" si="41"/>
        <v>15.895601851851097</v>
      </c>
      <c r="K339" s="58">
        <f t="shared" si="37"/>
        <v>95976.633333333331</v>
      </c>
      <c r="L339" s="58">
        <f t="shared" si="38"/>
        <v>985.23194466666678</v>
      </c>
      <c r="M339" s="58">
        <f t="shared" si="39"/>
        <v>95839.683333333349</v>
      </c>
      <c r="N339" s="62">
        <f t="shared" si="40"/>
        <v>309.80095760557833</v>
      </c>
      <c r="O339" s="17">
        <f t="shared" si="36"/>
        <v>14.022395833337214</v>
      </c>
      <c r="R339" s="21"/>
    </row>
    <row r="340" spans="1:18" x14ac:dyDescent="0.25">
      <c r="A340" s="2">
        <v>7</v>
      </c>
      <c r="B340" s="59">
        <v>81.569999999999993</v>
      </c>
      <c r="C340" s="156">
        <v>45274.547222222223</v>
      </c>
      <c r="D340" s="65">
        <v>57421.59</v>
      </c>
      <c r="E340" s="58">
        <f t="shared" si="42"/>
        <v>57340.02</v>
      </c>
      <c r="F340" s="159">
        <v>45274.549571759257</v>
      </c>
      <c r="G340" s="58">
        <v>100</v>
      </c>
      <c r="H340" s="62">
        <v>1.028</v>
      </c>
      <c r="I340" s="15"/>
      <c r="J340" s="65">
        <f t="shared" si="41"/>
        <v>15.900254629625124</v>
      </c>
      <c r="K340" s="58">
        <f t="shared" si="37"/>
        <v>95702.65</v>
      </c>
      <c r="L340" s="58">
        <f t="shared" si="38"/>
        <v>982.42567600000007</v>
      </c>
      <c r="M340" s="58">
        <f t="shared" si="39"/>
        <v>95566.7</v>
      </c>
      <c r="N340" s="62">
        <f t="shared" si="40"/>
        <v>309.35844905222808</v>
      </c>
      <c r="O340" s="17">
        <f t="shared" si="36"/>
        <v>14.02704861111124</v>
      </c>
      <c r="R340" s="21"/>
    </row>
    <row r="341" spans="1:18" x14ac:dyDescent="0.25">
      <c r="A341" s="2">
        <v>8</v>
      </c>
      <c r="B341" s="59">
        <v>73.77</v>
      </c>
      <c r="C341" s="156">
        <v>45274.551863425928</v>
      </c>
      <c r="D341" s="65">
        <v>57153.57</v>
      </c>
      <c r="E341" s="58">
        <f t="shared" si="42"/>
        <v>57079.8</v>
      </c>
      <c r="F341" s="159">
        <v>45274.554201388892</v>
      </c>
      <c r="G341" s="58">
        <v>100</v>
      </c>
      <c r="H341" s="62">
        <v>1.028</v>
      </c>
      <c r="I341" s="15"/>
      <c r="J341" s="65">
        <f t="shared" si="41"/>
        <v>15.904884259260143</v>
      </c>
      <c r="K341" s="58">
        <f t="shared" si="37"/>
        <v>95255.95</v>
      </c>
      <c r="L341" s="58">
        <f t="shared" si="38"/>
        <v>977.96724000000006</v>
      </c>
      <c r="M341" s="58">
        <f t="shared" si="39"/>
        <v>95133</v>
      </c>
      <c r="N341" s="62">
        <f t="shared" si="40"/>
        <v>308.63562658902487</v>
      </c>
      <c r="O341" s="17">
        <f t="shared" si="36"/>
        <v>14.03167824074626</v>
      </c>
      <c r="R341" s="21"/>
    </row>
    <row r="342" spans="1:18" x14ac:dyDescent="0.25">
      <c r="A342" s="2">
        <v>9</v>
      </c>
      <c r="B342" s="59">
        <v>89.96</v>
      </c>
      <c r="C342" s="156">
        <v>45274.556504629632</v>
      </c>
      <c r="D342" s="65">
        <v>57481.2</v>
      </c>
      <c r="E342" s="58">
        <f t="shared" si="42"/>
        <v>57391.24</v>
      </c>
      <c r="F342" s="159">
        <v>45274.558854166666</v>
      </c>
      <c r="G342" s="58">
        <v>100</v>
      </c>
      <c r="H342" s="62">
        <v>1.028</v>
      </c>
      <c r="I342" s="15"/>
      <c r="J342" s="65">
        <f t="shared" si="41"/>
        <v>15.90953703703417</v>
      </c>
      <c r="K342" s="58">
        <f t="shared" si="37"/>
        <v>95802</v>
      </c>
      <c r="L342" s="58">
        <f t="shared" si="38"/>
        <v>983.30324533333328</v>
      </c>
      <c r="M342" s="58">
        <f t="shared" si="39"/>
        <v>95652.066666666666</v>
      </c>
      <c r="N342" s="62">
        <f t="shared" si="40"/>
        <v>309.51898164732967</v>
      </c>
      <c r="O342" s="17">
        <f t="shared" si="36"/>
        <v>14.036331018520286</v>
      </c>
      <c r="P342" t="s">
        <v>6</v>
      </c>
      <c r="Q342" t="s">
        <v>7</v>
      </c>
      <c r="R342" s="21"/>
    </row>
    <row r="343" spans="1:18" x14ac:dyDescent="0.25">
      <c r="A343" s="2">
        <v>10</v>
      </c>
      <c r="B343" s="59">
        <v>99.56</v>
      </c>
      <c r="C343" s="156">
        <v>45274.561157407406</v>
      </c>
      <c r="D343" s="65">
        <v>57320.2</v>
      </c>
      <c r="E343" s="166">
        <f t="shared" si="42"/>
        <v>57220.639999999999</v>
      </c>
      <c r="F343" s="159">
        <v>45274.563506944447</v>
      </c>
      <c r="G343" s="58">
        <v>100</v>
      </c>
      <c r="H343" s="62">
        <v>1.028</v>
      </c>
      <c r="I343" s="15"/>
      <c r="J343" s="65">
        <f t="shared" si="41"/>
        <v>15.914189814815472</v>
      </c>
      <c r="K343" s="58">
        <f t="shared" si="37"/>
        <v>95533.666666666672</v>
      </c>
      <c r="L343" s="58">
        <f t="shared" si="38"/>
        <v>980.3802986666667</v>
      </c>
      <c r="M343" s="58">
        <f t="shared" si="39"/>
        <v>95367.733333333337</v>
      </c>
      <c r="N343" s="62">
        <f t="shared" si="40"/>
        <v>309.08520939486357</v>
      </c>
      <c r="O343" s="17">
        <f t="shared" si="36"/>
        <v>14.040983796301589</v>
      </c>
      <c r="P343">
        <f>STDEV(D324:D343)</f>
        <v>6509.1381292682236</v>
      </c>
      <c r="Q343">
        <f>STDEV(E324:E343)</f>
        <v>6506.8760272029467</v>
      </c>
      <c r="R343" s="21"/>
    </row>
    <row r="344" spans="1:18" x14ac:dyDescent="0.25">
      <c r="A344" s="2">
        <v>11</v>
      </c>
      <c r="B344" s="59">
        <v>98.36</v>
      </c>
      <c r="C344" s="156">
        <v>45274.565810185188</v>
      </c>
      <c r="D344" s="65">
        <v>57393.54</v>
      </c>
      <c r="E344" s="167">
        <f t="shared" si="42"/>
        <v>57295.18</v>
      </c>
      <c r="F344" s="159">
        <v>45274.568159722221</v>
      </c>
      <c r="G344" s="58">
        <v>100</v>
      </c>
      <c r="H344" s="62">
        <v>1.028</v>
      </c>
      <c r="I344" s="15"/>
      <c r="J344" s="65">
        <f t="shared" si="41"/>
        <v>15.918842592589499</v>
      </c>
      <c r="K344" s="58">
        <f t="shared" si="37"/>
        <v>95655.9</v>
      </c>
      <c r="L344" s="58">
        <f t="shared" si="38"/>
        <v>981.65741733333334</v>
      </c>
      <c r="M344" s="58">
        <f t="shared" si="39"/>
        <v>95491.96666666666</v>
      </c>
      <c r="N344" s="62">
        <f t="shared" si="40"/>
        <v>309.28288022456076</v>
      </c>
      <c r="O344" s="17">
        <f t="shared" si="36"/>
        <v>14.045636574075615</v>
      </c>
      <c r="R344" s="21"/>
    </row>
    <row r="345" spans="1:18" x14ac:dyDescent="0.25">
      <c r="A345" s="2">
        <v>12</v>
      </c>
      <c r="B345" s="59">
        <v>91.77</v>
      </c>
      <c r="C345" s="156">
        <v>45274.570451388892</v>
      </c>
      <c r="D345" s="65">
        <v>57210.13</v>
      </c>
      <c r="E345" s="167">
        <f t="shared" si="42"/>
        <v>57118.36</v>
      </c>
      <c r="F345" s="159">
        <v>45274.572812500002</v>
      </c>
      <c r="G345" s="58">
        <v>100</v>
      </c>
      <c r="H345" s="62">
        <v>1.028</v>
      </c>
      <c r="I345" s="15"/>
      <c r="J345" s="65">
        <f t="shared" si="41"/>
        <v>15.923495370370802</v>
      </c>
      <c r="K345" s="58">
        <f t="shared" si="37"/>
        <v>95350.21666666666</v>
      </c>
      <c r="L345" s="58">
        <f t="shared" si="38"/>
        <v>978.6279013333334</v>
      </c>
      <c r="M345" s="58">
        <f t="shared" si="39"/>
        <v>95197.266666666663</v>
      </c>
      <c r="N345" s="62">
        <f t="shared" si="40"/>
        <v>308.78830396675755</v>
      </c>
      <c r="O345" s="17">
        <f t="shared" si="36"/>
        <v>14.050289351856918</v>
      </c>
      <c r="R345" s="21"/>
    </row>
    <row r="346" spans="1:18" x14ac:dyDescent="0.25">
      <c r="A346" s="2">
        <v>13</v>
      </c>
      <c r="B346" s="59">
        <v>79.77</v>
      </c>
      <c r="C346" s="156">
        <v>45274.575104166666</v>
      </c>
      <c r="D346" s="65">
        <v>57069.46</v>
      </c>
      <c r="E346" s="167">
        <f t="shared" si="42"/>
        <v>56989.69</v>
      </c>
      <c r="F346" s="159">
        <v>45274.577453703707</v>
      </c>
      <c r="G346" s="58">
        <v>100</v>
      </c>
      <c r="H346" s="62">
        <v>1.028</v>
      </c>
      <c r="I346" s="15"/>
      <c r="J346" s="65">
        <f t="shared" si="41"/>
        <v>15.928136574075324</v>
      </c>
      <c r="K346" s="58">
        <f t="shared" si="37"/>
        <v>95115.766666666663</v>
      </c>
      <c r="L346" s="58">
        <f t="shared" si="38"/>
        <v>976.42335533333346</v>
      </c>
      <c r="M346" s="58">
        <f t="shared" si="39"/>
        <v>94982.816666666666</v>
      </c>
      <c r="N346" s="62">
        <f t="shared" si="40"/>
        <v>308.40844130254715</v>
      </c>
      <c r="O346" s="17">
        <f t="shared" si="36"/>
        <v>14.054930555561441</v>
      </c>
      <c r="R346" s="21"/>
    </row>
    <row r="347" spans="1:18" x14ac:dyDescent="0.25">
      <c r="A347" s="2">
        <v>14</v>
      </c>
      <c r="B347" s="59">
        <v>103.16</v>
      </c>
      <c r="C347" s="156">
        <v>45274.579756944448</v>
      </c>
      <c r="D347" s="65">
        <v>57153.95</v>
      </c>
      <c r="E347" s="167">
        <f t="shared" si="42"/>
        <v>57050.789999999994</v>
      </c>
      <c r="F347" s="159">
        <v>45274.582106481481</v>
      </c>
      <c r="G347" s="58">
        <v>100</v>
      </c>
      <c r="H347" s="62">
        <v>1.028</v>
      </c>
      <c r="I347" s="15"/>
      <c r="J347" s="65">
        <f t="shared" si="41"/>
        <v>15.932789351849351</v>
      </c>
      <c r="K347" s="58">
        <f t="shared" si="37"/>
        <v>95256.583333333328</v>
      </c>
      <c r="L347" s="58">
        <f t="shared" si="38"/>
        <v>977.47020199999997</v>
      </c>
      <c r="M347" s="58">
        <f t="shared" si="39"/>
        <v>95084.64999999998</v>
      </c>
      <c r="N347" s="62">
        <f t="shared" si="40"/>
        <v>308.63665260842453</v>
      </c>
      <c r="O347" s="17">
        <f t="shared" si="36"/>
        <v>14.059583333335468</v>
      </c>
      <c r="R347" s="21"/>
    </row>
    <row r="348" spans="1:18" x14ac:dyDescent="0.25">
      <c r="A348" s="2">
        <v>15</v>
      </c>
      <c r="B348" s="59">
        <v>87.57</v>
      </c>
      <c r="C348" s="156">
        <v>45274.584409722222</v>
      </c>
      <c r="D348" s="65">
        <v>56888.12</v>
      </c>
      <c r="E348" s="167">
        <f t="shared" si="42"/>
        <v>56800.55</v>
      </c>
      <c r="F348" s="159">
        <v>45274.584409722222</v>
      </c>
      <c r="G348" s="58">
        <v>100</v>
      </c>
      <c r="H348" s="62">
        <v>1.028</v>
      </c>
      <c r="I348" s="15"/>
      <c r="J348" s="65">
        <f t="shared" si="41"/>
        <v>15.935092592590081</v>
      </c>
      <c r="K348" s="58">
        <f t="shared" si="37"/>
        <v>94813.53333333334</v>
      </c>
      <c r="L348" s="58">
        <f t="shared" si="38"/>
        <v>973.18275666666671</v>
      </c>
      <c r="M348" s="58">
        <f t="shared" si="39"/>
        <v>94667.583333333328</v>
      </c>
      <c r="N348" s="62">
        <f t="shared" si="40"/>
        <v>307.91806269417407</v>
      </c>
      <c r="O348" s="17">
        <f t="shared" si="36"/>
        <v>14.061886574076198</v>
      </c>
      <c r="R348" s="21"/>
    </row>
    <row r="349" spans="1:18" x14ac:dyDescent="0.25">
      <c r="A349" s="2">
        <v>16</v>
      </c>
      <c r="B349" s="59">
        <v>87.56</v>
      </c>
      <c r="C349" s="156">
        <v>45274.589062500003</v>
      </c>
      <c r="D349" s="65">
        <v>57401.41</v>
      </c>
      <c r="E349" s="167">
        <f t="shared" si="42"/>
        <v>57313.850000000006</v>
      </c>
      <c r="F349" s="159">
        <v>45274.591412037036</v>
      </c>
      <c r="G349" s="58">
        <v>100</v>
      </c>
      <c r="H349" s="62">
        <v>1.028</v>
      </c>
      <c r="I349" s="15"/>
      <c r="J349" s="65">
        <f t="shared" si="41"/>
        <v>15.94209490740468</v>
      </c>
      <c r="K349" s="58">
        <f t="shared" si="37"/>
        <v>95669.016666666663</v>
      </c>
      <c r="L349" s="58">
        <f t="shared" si="38"/>
        <v>981.97729666666669</v>
      </c>
      <c r="M349" s="58">
        <f t="shared" si="39"/>
        <v>95523.083333333343</v>
      </c>
      <c r="N349" s="62">
        <f t="shared" si="40"/>
        <v>309.30408446489463</v>
      </c>
      <c r="O349" s="17">
        <f t="shared" si="36"/>
        <v>14.068888888890797</v>
      </c>
      <c r="R349" s="21"/>
    </row>
    <row r="350" spans="1:18" x14ac:dyDescent="0.25">
      <c r="A350" s="2">
        <v>17</v>
      </c>
      <c r="B350" s="59">
        <v>71.37</v>
      </c>
      <c r="C350" s="156">
        <v>45274.5937037037</v>
      </c>
      <c r="D350" s="65">
        <v>57433.62</v>
      </c>
      <c r="E350" s="167">
        <f t="shared" si="42"/>
        <v>57362.25</v>
      </c>
      <c r="F350" s="159">
        <v>45274.596053240741</v>
      </c>
      <c r="G350" s="58">
        <v>100</v>
      </c>
      <c r="H350" s="62">
        <v>1.028</v>
      </c>
      <c r="I350" s="15"/>
      <c r="J350" s="65">
        <f t="shared" si="41"/>
        <v>15.946736111109203</v>
      </c>
      <c r="K350" s="58">
        <f t="shared" si="37"/>
        <v>95722.7</v>
      </c>
      <c r="L350" s="58">
        <f t="shared" si="38"/>
        <v>982.80655000000002</v>
      </c>
      <c r="M350" s="58">
        <f t="shared" si="39"/>
        <v>95603.75</v>
      </c>
      <c r="N350" s="62">
        <f t="shared" si="40"/>
        <v>309.39085312917706</v>
      </c>
      <c r="O350" s="17">
        <f t="shared" si="36"/>
        <v>14.07353009259532</v>
      </c>
      <c r="R350" s="21"/>
    </row>
    <row r="351" spans="1:18" x14ac:dyDescent="0.25">
      <c r="A351" s="2">
        <v>18</v>
      </c>
      <c r="B351" s="59">
        <v>96.56</v>
      </c>
      <c r="C351" s="156">
        <v>45274.598344907405</v>
      </c>
      <c r="D351" s="65">
        <v>57173.25</v>
      </c>
      <c r="E351" s="167">
        <f t="shared" si="42"/>
        <v>57076.69</v>
      </c>
      <c r="F351" s="159">
        <v>45274.598344907405</v>
      </c>
      <c r="G351" s="58">
        <v>100</v>
      </c>
      <c r="H351" s="62">
        <v>1.028</v>
      </c>
      <c r="I351" s="15"/>
      <c r="J351" s="65">
        <f t="shared" si="41"/>
        <v>15.949027777773154</v>
      </c>
      <c r="K351" s="58">
        <f t="shared" si="37"/>
        <v>95288.75</v>
      </c>
      <c r="L351" s="58">
        <f t="shared" si="38"/>
        <v>977.91395533333343</v>
      </c>
      <c r="M351" s="58">
        <f t="shared" si="39"/>
        <v>95127.816666666666</v>
      </c>
      <c r="N351" s="62">
        <f t="shared" si="40"/>
        <v>308.68875910858821</v>
      </c>
      <c r="O351" s="17">
        <f t="shared" si="36"/>
        <v>14.07582175925927</v>
      </c>
      <c r="R351" s="21"/>
    </row>
    <row r="352" spans="1:18" x14ac:dyDescent="0.25">
      <c r="A352" s="2">
        <v>19</v>
      </c>
      <c r="B352" s="59">
        <v>84.57</v>
      </c>
      <c r="C352" s="156">
        <v>45274.602997685186</v>
      </c>
      <c r="D352" s="65">
        <v>57175.67</v>
      </c>
      <c r="E352" s="167">
        <f t="shared" si="42"/>
        <v>57091.1</v>
      </c>
      <c r="F352" s="159">
        <v>45274.605347222219</v>
      </c>
      <c r="G352" s="58">
        <v>100</v>
      </c>
      <c r="H352" s="62">
        <v>1.028</v>
      </c>
      <c r="I352" s="15"/>
      <c r="J352" s="65">
        <f t="shared" si="41"/>
        <v>15.956030092587753</v>
      </c>
      <c r="K352" s="58">
        <f t="shared" si="37"/>
        <v>95292.78333333334</v>
      </c>
      <c r="L352" s="58">
        <f t="shared" si="38"/>
        <v>978.16084666666677</v>
      </c>
      <c r="M352" s="58">
        <f t="shared" si="39"/>
        <v>95151.833333333328</v>
      </c>
      <c r="N352" s="62">
        <f t="shared" si="40"/>
        <v>308.69529204918774</v>
      </c>
      <c r="O352" s="17">
        <f t="shared" si="36"/>
        <v>14.082824074073869</v>
      </c>
      <c r="R352" s="21"/>
    </row>
    <row r="353" spans="1:18" x14ac:dyDescent="0.25">
      <c r="A353" s="2">
        <v>20</v>
      </c>
      <c r="B353" s="59">
        <v>91.77</v>
      </c>
      <c r="C353" s="156">
        <v>45274.60765046296</v>
      </c>
      <c r="D353" s="65">
        <v>57114.239999999998</v>
      </c>
      <c r="E353" s="167">
        <f t="shared" si="42"/>
        <v>57022.47</v>
      </c>
      <c r="F353" s="159">
        <v>45274.61</v>
      </c>
      <c r="G353" s="58">
        <v>100</v>
      </c>
      <c r="H353" s="62">
        <v>1.028</v>
      </c>
      <c r="I353" s="15"/>
      <c r="J353" s="65">
        <f t="shared" si="41"/>
        <v>15.960682870369055</v>
      </c>
      <c r="K353" s="58">
        <f t="shared" si="37"/>
        <v>95190.399999999994</v>
      </c>
      <c r="L353" s="58">
        <f t="shared" si="38"/>
        <v>976.98498600000005</v>
      </c>
      <c r="M353" s="58">
        <f t="shared" si="39"/>
        <v>95037.45</v>
      </c>
      <c r="N353" s="62">
        <f t="shared" si="40"/>
        <v>308.52941512925474</v>
      </c>
      <c r="O353" s="17">
        <f t="shared" si="36"/>
        <v>14.087476851855172</v>
      </c>
      <c r="R353" s="21"/>
    </row>
    <row r="354" spans="1:18" x14ac:dyDescent="0.25">
      <c r="A354" s="2">
        <v>21</v>
      </c>
      <c r="B354" s="59">
        <v>92.97</v>
      </c>
      <c r="C354" s="156">
        <v>45274.612303240741</v>
      </c>
      <c r="D354" s="65">
        <v>57371.81</v>
      </c>
      <c r="E354" s="167">
        <f t="shared" si="42"/>
        <v>57278.84</v>
      </c>
      <c r="F354" s="159">
        <v>45274.614652777775</v>
      </c>
      <c r="G354" s="58">
        <v>100</v>
      </c>
      <c r="H354" s="62">
        <v>1.028</v>
      </c>
      <c r="I354" s="15"/>
      <c r="J354" s="65">
        <f t="shared" si="41"/>
        <v>15.965335648143082</v>
      </c>
      <c r="K354" s="58">
        <f t="shared" si="37"/>
        <v>95619.683333333334</v>
      </c>
      <c r="L354" s="58">
        <f t="shared" si="38"/>
        <v>981.3774586666666</v>
      </c>
      <c r="M354" s="58">
        <f t="shared" si="39"/>
        <v>95464.733333333337</v>
      </c>
      <c r="N354" s="62">
        <f t="shared" si="40"/>
        <v>309.22432526134378</v>
      </c>
      <c r="O354" s="17">
        <f t="shared" si="36"/>
        <v>14.092129629629198</v>
      </c>
      <c r="R354" s="21"/>
    </row>
    <row r="355" spans="1:18" x14ac:dyDescent="0.25">
      <c r="A355" s="2">
        <v>22</v>
      </c>
      <c r="B355" s="59">
        <v>87.57</v>
      </c>
      <c r="C355" s="156">
        <v>45274.616944444446</v>
      </c>
      <c r="D355" s="65">
        <v>57264.37</v>
      </c>
      <c r="E355" s="167">
        <f t="shared" si="42"/>
        <v>57176.800000000003</v>
      </c>
      <c r="F355" s="159">
        <v>45274.619293981479</v>
      </c>
      <c r="G355" s="58">
        <v>100</v>
      </c>
      <c r="H355" s="62">
        <v>1.028</v>
      </c>
      <c r="I355" s="15"/>
      <c r="J355" s="65">
        <f t="shared" si="41"/>
        <v>15.969976851847605</v>
      </c>
      <c r="K355" s="58">
        <f t="shared" si="37"/>
        <v>95440.616666666669</v>
      </c>
      <c r="L355" s="58">
        <f t="shared" si="38"/>
        <v>979.62917333333337</v>
      </c>
      <c r="M355" s="58">
        <f t="shared" si="39"/>
        <v>95294.666666666672</v>
      </c>
      <c r="N355" s="62">
        <f t="shared" si="40"/>
        <v>308.93464788959278</v>
      </c>
      <c r="O355" s="17">
        <f t="shared" si="36"/>
        <v>14.096770833333721</v>
      </c>
      <c r="R355" s="21"/>
    </row>
    <row r="356" spans="1:18" x14ac:dyDescent="0.25">
      <c r="A356" s="2">
        <v>23</v>
      </c>
      <c r="B356" s="59">
        <v>89.97</v>
      </c>
      <c r="C356" s="156">
        <v>45274.62159722222</v>
      </c>
      <c r="D356" s="65">
        <v>56821.3</v>
      </c>
      <c r="E356" s="167">
        <f t="shared" si="42"/>
        <v>56731.33</v>
      </c>
      <c r="F356" s="159">
        <v>45274.62394675926</v>
      </c>
      <c r="G356" s="58">
        <v>100</v>
      </c>
      <c r="H356" s="62">
        <v>1.028</v>
      </c>
      <c r="I356" s="15"/>
      <c r="J356" s="65">
        <f t="shared" si="41"/>
        <v>15.974629629628907</v>
      </c>
      <c r="K356" s="58">
        <f t="shared" si="37"/>
        <v>94702.166666666672</v>
      </c>
      <c r="L356" s="58">
        <f t="shared" si="38"/>
        <v>971.99678733333337</v>
      </c>
      <c r="M356" s="58">
        <f t="shared" si="39"/>
        <v>94552.21666666666</v>
      </c>
      <c r="N356" s="62">
        <f t="shared" si="40"/>
        <v>307.73717140876346</v>
      </c>
      <c r="O356" s="17">
        <f t="shared" si="36"/>
        <v>14.101423611115024</v>
      </c>
      <c r="R356" s="21"/>
    </row>
    <row r="357" spans="1:18" x14ac:dyDescent="0.25">
      <c r="A357" s="2">
        <v>24</v>
      </c>
      <c r="B357" s="59">
        <v>77.37</v>
      </c>
      <c r="C357" s="156">
        <v>45274.626250000001</v>
      </c>
      <c r="D357" s="65">
        <v>57140</v>
      </c>
      <c r="E357" s="167">
        <f t="shared" si="42"/>
        <v>57062.63</v>
      </c>
      <c r="F357" s="159">
        <v>45274.628599537034</v>
      </c>
      <c r="G357" s="58">
        <v>100</v>
      </c>
      <c r="H357" s="62">
        <v>1.028</v>
      </c>
      <c r="I357" s="15"/>
      <c r="J357" s="65">
        <f t="shared" si="41"/>
        <v>15.979282407402934</v>
      </c>
      <c r="K357" s="58">
        <f t="shared" si="37"/>
        <v>95233.333333333328</v>
      </c>
      <c r="L357" s="58">
        <f t="shared" si="38"/>
        <v>977.67306066666663</v>
      </c>
      <c r="M357" s="58">
        <f t="shared" si="39"/>
        <v>95104.383333333331</v>
      </c>
      <c r="N357" s="62">
        <f t="shared" si="40"/>
        <v>308.59898466024373</v>
      </c>
      <c r="O357" s="17">
        <f t="shared" si="36"/>
        <v>14.106076388889051</v>
      </c>
      <c r="R357" s="21"/>
    </row>
    <row r="358" spans="1:18" x14ac:dyDescent="0.25">
      <c r="A358" s="2">
        <v>25</v>
      </c>
      <c r="B358" s="59">
        <v>85.17</v>
      </c>
      <c r="C358" s="156">
        <v>45274.630902777775</v>
      </c>
      <c r="D358" s="65">
        <v>56650.5</v>
      </c>
      <c r="E358" s="167">
        <f t="shared" si="42"/>
        <v>56565.33</v>
      </c>
      <c r="F358" s="159">
        <v>45274.633252314816</v>
      </c>
      <c r="G358" s="58">
        <v>100</v>
      </c>
      <c r="H358" s="62">
        <v>1.0269999999999999</v>
      </c>
      <c r="I358" s="15"/>
      <c r="J358" s="65">
        <f t="shared" si="41"/>
        <v>15.983935185184237</v>
      </c>
      <c r="K358" s="58">
        <f t="shared" si="37"/>
        <v>94417.5</v>
      </c>
      <c r="L358" s="58">
        <f t="shared" si="38"/>
        <v>968.20989849999989</v>
      </c>
      <c r="M358" s="58">
        <f t="shared" si="39"/>
        <v>94275.55</v>
      </c>
      <c r="N358" s="62">
        <f t="shared" si="40"/>
        <v>307.27430741928293</v>
      </c>
      <c r="O358" s="17">
        <f t="shared" si="36"/>
        <v>14.110729166670353</v>
      </c>
      <c r="R358" s="21"/>
    </row>
    <row r="359" spans="1:18" x14ac:dyDescent="0.25">
      <c r="A359" s="2">
        <v>26</v>
      </c>
      <c r="B359" s="59">
        <v>79.17</v>
      </c>
      <c r="C359" s="156">
        <v>45274.635555555556</v>
      </c>
      <c r="D359" s="65">
        <v>56883.48</v>
      </c>
      <c r="E359" s="167">
        <f t="shared" si="42"/>
        <v>56804.310000000005</v>
      </c>
      <c r="F359" s="159">
        <v>45274.63790509259</v>
      </c>
      <c r="G359" s="58">
        <v>100</v>
      </c>
      <c r="H359" s="62">
        <v>1.028</v>
      </c>
      <c r="I359" s="15"/>
      <c r="J359" s="65">
        <f t="shared" si="41"/>
        <v>15.988587962958263</v>
      </c>
      <c r="K359" s="58">
        <f t="shared" si="37"/>
        <v>94805.8</v>
      </c>
      <c r="L359" s="58">
        <f t="shared" si="38"/>
        <v>973.24717800000008</v>
      </c>
      <c r="M359" s="58">
        <f t="shared" si="39"/>
        <v>94673.85000000002</v>
      </c>
      <c r="N359" s="62">
        <f t="shared" si="40"/>
        <v>307.90550498488983</v>
      </c>
      <c r="O359" s="17">
        <f t="shared" si="36"/>
        <v>14.11538194444438</v>
      </c>
      <c r="R359" s="21"/>
    </row>
    <row r="360" spans="1:18" x14ac:dyDescent="0.25">
      <c r="A360" s="2">
        <v>27</v>
      </c>
      <c r="B360" s="59">
        <v>83.97</v>
      </c>
      <c r="C360" s="156">
        <v>45274.640208333331</v>
      </c>
      <c r="D360" s="65">
        <v>57129.82</v>
      </c>
      <c r="E360" s="167">
        <f t="shared" si="42"/>
        <v>57045.85</v>
      </c>
      <c r="F360" s="159">
        <v>45274.642557870371</v>
      </c>
      <c r="G360" s="58">
        <v>100</v>
      </c>
      <c r="H360" s="62">
        <v>1.028</v>
      </c>
      <c r="I360" s="15"/>
      <c r="J360" s="65">
        <f t="shared" si="41"/>
        <v>15.993240740739566</v>
      </c>
      <c r="K360" s="58">
        <f t="shared" si="37"/>
        <v>95216.366666666669</v>
      </c>
      <c r="L360" s="58">
        <f t="shared" si="38"/>
        <v>977.38556333333338</v>
      </c>
      <c r="M360" s="58">
        <f t="shared" si="39"/>
        <v>95076.416666666672</v>
      </c>
      <c r="N360" s="62">
        <f t="shared" si="40"/>
        <v>308.57149360669507</v>
      </c>
      <c r="O360" s="17">
        <f t="shared" si="36"/>
        <v>14.120034722225682</v>
      </c>
      <c r="R360" s="21"/>
    </row>
    <row r="361" spans="1:18" x14ac:dyDescent="0.25">
      <c r="A361" s="2">
        <v>28</v>
      </c>
      <c r="B361" s="59">
        <v>91.16</v>
      </c>
      <c r="C361" s="156">
        <v>45274.644861111112</v>
      </c>
      <c r="D361" s="65">
        <v>57180.47</v>
      </c>
      <c r="E361" s="167">
        <f t="shared" si="42"/>
        <v>57089.31</v>
      </c>
      <c r="F361" s="159">
        <v>45274.647210648145</v>
      </c>
      <c r="G361" s="58">
        <v>100</v>
      </c>
      <c r="H361" s="62">
        <v>1.028</v>
      </c>
      <c r="I361" s="15"/>
      <c r="J361" s="65">
        <f t="shared" si="41"/>
        <v>15.997893518513592</v>
      </c>
      <c r="K361" s="58">
        <f t="shared" si="37"/>
        <v>95300.78333333334</v>
      </c>
      <c r="L361" s="58">
        <f t="shared" si="38"/>
        <v>978.130178</v>
      </c>
      <c r="M361" s="58">
        <f t="shared" si="39"/>
        <v>95148.85</v>
      </c>
      <c r="N361" s="62">
        <f t="shared" si="40"/>
        <v>308.70824953883778</v>
      </c>
      <c r="O361" s="17">
        <f t="shared" si="36"/>
        <v>14.124687499999709</v>
      </c>
      <c r="R361" s="21"/>
    </row>
    <row r="362" spans="1:18" x14ac:dyDescent="0.25">
      <c r="A362" s="2">
        <v>29</v>
      </c>
      <c r="B362" s="59">
        <v>85.17</v>
      </c>
      <c r="C362" s="156">
        <v>45274.649513888886</v>
      </c>
      <c r="D362" s="65">
        <v>57194.46</v>
      </c>
      <c r="E362" s="167">
        <f t="shared" si="42"/>
        <v>57109.29</v>
      </c>
      <c r="F362" s="159">
        <v>45274.65185185185</v>
      </c>
      <c r="G362" s="58">
        <v>100</v>
      </c>
      <c r="H362" s="62">
        <v>1.028</v>
      </c>
      <c r="I362" s="15"/>
      <c r="J362" s="65">
        <f t="shared" si="41"/>
        <v>16.002534722218115</v>
      </c>
      <c r="K362" s="58">
        <f t="shared" si="37"/>
        <v>95324.1</v>
      </c>
      <c r="L362" s="58">
        <f t="shared" si="38"/>
        <v>978.47250200000008</v>
      </c>
      <c r="M362" s="58">
        <f t="shared" si="39"/>
        <v>95182.15</v>
      </c>
      <c r="N362" s="62">
        <f t="shared" si="40"/>
        <v>308.74601211999482</v>
      </c>
      <c r="O362" s="17">
        <f t="shared" si="36"/>
        <v>14.129328703704232</v>
      </c>
      <c r="R362" s="21"/>
    </row>
    <row r="363" spans="1:18" x14ac:dyDescent="0.25">
      <c r="A363" s="2">
        <v>30</v>
      </c>
      <c r="B363" s="59">
        <v>83.97</v>
      </c>
      <c r="C363" s="156">
        <v>45274.649513888886</v>
      </c>
      <c r="D363" s="65">
        <v>56899.61</v>
      </c>
      <c r="E363" s="167">
        <f t="shared" si="42"/>
        <v>56815.64</v>
      </c>
      <c r="F363" s="159">
        <v>45274.656504629631</v>
      </c>
      <c r="G363" s="58">
        <v>100</v>
      </c>
      <c r="H363" s="62">
        <v>1.028</v>
      </c>
      <c r="I363" s="15"/>
      <c r="J363" s="65">
        <f t="shared" si="41"/>
        <v>16.007187499999418</v>
      </c>
      <c r="K363" s="58">
        <f t="shared" si="37"/>
        <v>94832.683333333334</v>
      </c>
      <c r="L363" s="58">
        <f t="shared" si="38"/>
        <v>973.44129866666663</v>
      </c>
      <c r="M363" s="58">
        <f t="shared" si="39"/>
        <v>94692.733333333337</v>
      </c>
      <c r="N363" s="62">
        <f t="shared" si="40"/>
        <v>307.94915705897512</v>
      </c>
      <c r="O363" s="17">
        <f t="shared" si="36"/>
        <v>14.133981481485534</v>
      </c>
      <c r="R363" s="21"/>
    </row>
    <row r="364" spans="1:18" x14ac:dyDescent="0.25">
      <c r="A364" s="2">
        <v>1</v>
      </c>
      <c r="B364" s="59">
        <v>82.17</v>
      </c>
      <c r="C364" s="156">
        <v>45274.678043981483</v>
      </c>
      <c r="D364" s="65">
        <v>56268.53</v>
      </c>
      <c r="E364" s="58">
        <f t="shared" si="42"/>
        <v>56186.36</v>
      </c>
      <c r="F364" s="159">
        <v>45274.680393518516</v>
      </c>
      <c r="G364" s="58">
        <v>100</v>
      </c>
      <c r="H364" s="62">
        <v>1.028</v>
      </c>
      <c r="I364" s="15"/>
      <c r="J364" s="65">
        <f t="shared" si="41"/>
        <v>16.031076388884685</v>
      </c>
      <c r="K364" s="58">
        <f t="shared" si="37"/>
        <v>93780.883333333331</v>
      </c>
      <c r="L364" s="58">
        <f t="shared" si="38"/>
        <v>962.65963466666665</v>
      </c>
      <c r="M364" s="58">
        <f t="shared" si="39"/>
        <v>93643.933333333334</v>
      </c>
      <c r="N364" s="62">
        <f t="shared" si="40"/>
        <v>306.23664596735205</v>
      </c>
      <c r="O364" s="17">
        <f t="shared" si="36"/>
        <v>14.157870370370802</v>
      </c>
      <c r="R364" s="21"/>
    </row>
    <row r="365" spans="1:18" x14ac:dyDescent="0.25">
      <c r="A365" s="2">
        <v>2</v>
      </c>
      <c r="B365" s="59">
        <v>83.96</v>
      </c>
      <c r="C365" s="156">
        <v>45274.682696759257</v>
      </c>
      <c r="D365" s="65">
        <v>56710.559999999998</v>
      </c>
      <c r="E365" s="58">
        <f t="shared" si="42"/>
        <v>56626.6</v>
      </c>
      <c r="F365" s="159">
        <v>45274.685034722221</v>
      </c>
      <c r="G365" s="58">
        <v>100</v>
      </c>
      <c r="H365" s="62">
        <v>1.028</v>
      </c>
      <c r="I365" s="15"/>
      <c r="J365" s="65">
        <f t="shared" si="41"/>
        <v>16.035717592589208</v>
      </c>
      <c r="K365" s="58">
        <f t="shared" si="37"/>
        <v>94517.6</v>
      </c>
      <c r="L365" s="58">
        <f t="shared" si="38"/>
        <v>970.20241333333331</v>
      </c>
      <c r="M365" s="58">
        <f t="shared" si="39"/>
        <v>94377.666666666672</v>
      </c>
      <c r="N365" s="62">
        <f t="shared" si="40"/>
        <v>307.43714804818239</v>
      </c>
      <c r="O365" s="17">
        <f t="shared" si="36"/>
        <v>14.162511574075324</v>
      </c>
      <c r="R365" s="21"/>
    </row>
    <row r="366" spans="1:18" x14ac:dyDescent="0.25">
      <c r="A366" s="2">
        <v>3</v>
      </c>
      <c r="B366" s="59">
        <v>88.17</v>
      </c>
      <c r="C366" s="156">
        <v>45274.687337962961</v>
      </c>
      <c r="D366" s="65">
        <v>56734.27</v>
      </c>
      <c r="E366" s="58">
        <f t="shared" si="42"/>
        <v>56646.1</v>
      </c>
      <c r="F366" s="159">
        <v>45274.689687500002</v>
      </c>
      <c r="G366" s="58">
        <v>100</v>
      </c>
      <c r="H366" s="62">
        <v>1.028</v>
      </c>
      <c r="I366" s="15"/>
      <c r="J366" s="65">
        <f t="shared" si="41"/>
        <v>16.04037037037051</v>
      </c>
      <c r="K366" s="58">
        <f t="shared" si="37"/>
        <v>94557.116666666669</v>
      </c>
      <c r="L366" s="58">
        <f t="shared" si="38"/>
        <v>970.53651333333323</v>
      </c>
      <c r="M366" s="58">
        <f t="shared" si="39"/>
        <v>94410.166666666672</v>
      </c>
      <c r="N366" s="62">
        <f t="shared" si="40"/>
        <v>307.50140921086307</v>
      </c>
      <c r="O366" s="17">
        <f t="shared" si="36"/>
        <v>14.167164351856627</v>
      </c>
      <c r="R366" s="21"/>
    </row>
    <row r="367" spans="1:18" x14ac:dyDescent="0.25">
      <c r="A367" s="2">
        <v>4</v>
      </c>
      <c r="B367" s="59">
        <v>78.569999999999993</v>
      </c>
      <c r="C367" s="156">
        <v>45274.691990740743</v>
      </c>
      <c r="D367" s="65">
        <v>56759.21</v>
      </c>
      <c r="E367" s="58">
        <f t="shared" si="42"/>
        <v>56680.639999999999</v>
      </c>
      <c r="F367" s="159">
        <v>45274.694340277776</v>
      </c>
      <c r="G367" s="58">
        <v>100</v>
      </c>
      <c r="H367" s="62">
        <v>1.028</v>
      </c>
      <c r="I367" s="15"/>
      <c r="J367" s="65">
        <f t="shared" si="41"/>
        <v>16.045023148144537</v>
      </c>
      <c r="K367" s="58">
        <f t="shared" si="37"/>
        <v>94598.683333333334</v>
      </c>
      <c r="L367" s="58">
        <f t="shared" si="38"/>
        <v>971.12829866666664</v>
      </c>
      <c r="M367" s="58">
        <f t="shared" si="39"/>
        <v>94467.733333333337</v>
      </c>
      <c r="N367" s="62">
        <f t="shared" si="40"/>
        <v>307.56898955085398</v>
      </c>
      <c r="O367" s="17">
        <f t="shared" si="36"/>
        <v>14.171817129630654</v>
      </c>
      <c r="R367" s="21"/>
    </row>
    <row r="368" spans="1:18" x14ac:dyDescent="0.25">
      <c r="A368" s="2">
        <v>5</v>
      </c>
      <c r="B368" s="59">
        <v>95.36</v>
      </c>
      <c r="C368" s="156">
        <v>45274.696643518517</v>
      </c>
      <c r="D368" s="65">
        <v>56629.54</v>
      </c>
      <c r="E368" s="58">
        <f t="shared" si="42"/>
        <v>56534.18</v>
      </c>
      <c r="F368" s="159">
        <v>45274.698993055557</v>
      </c>
      <c r="G368" s="58">
        <v>100</v>
      </c>
      <c r="H368" s="62">
        <v>1.028</v>
      </c>
      <c r="I368" s="15"/>
      <c r="J368" s="65">
        <f t="shared" si="41"/>
        <v>16.04967592592584</v>
      </c>
      <c r="K368" s="58">
        <f t="shared" si="37"/>
        <v>94382.566666666666</v>
      </c>
      <c r="L368" s="58">
        <f t="shared" si="38"/>
        <v>968.61895066666671</v>
      </c>
      <c r="M368" s="58">
        <f t="shared" si="39"/>
        <v>94223.633333333331</v>
      </c>
      <c r="N368" s="62">
        <f t="shared" si="40"/>
        <v>307.2174582712816</v>
      </c>
      <c r="O368" s="17">
        <f t="shared" si="36"/>
        <v>14.176469907411956</v>
      </c>
      <c r="R368" s="21"/>
    </row>
    <row r="369" spans="1:18" x14ac:dyDescent="0.25">
      <c r="A369" s="2">
        <v>6</v>
      </c>
      <c r="B369" s="59">
        <v>85.17</v>
      </c>
      <c r="C369" s="156">
        <v>45274.701284722221</v>
      </c>
      <c r="D369" s="65">
        <v>56479.519999999997</v>
      </c>
      <c r="E369" s="58">
        <f t="shared" si="42"/>
        <v>56394.35</v>
      </c>
      <c r="F369" s="159">
        <v>45274.703645833331</v>
      </c>
      <c r="G369" s="58">
        <v>100</v>
      </c>
      <c r="H369" s="62">
        <v>1.0269999999999999</v>
      </c>
      <c r="I369" s="15"/>
      <c r="J369" s="65">
        <f t="shared" si="41"/>
        <v>16.054328703699866</v>
      </c>
      <c r="K369" s="58">
        <f t="shared" si="37"/>
        <v>94132.53333333334</v>
      </c>
      <c r="L369" s="58">
        <f t="shared" si="38"/>
        <v>965.28329083333324</v>
      </c>
      <c r="M369" s="58">
        <f t="shared" si="39"/>
        <v>93990.583333333328</v>
      </c>
      <c r="N369" s="62">
        <f t="shared" si="40"/>
        <v>306.81025623882476</v>
      </c>
      <c r="O369" s="17">
        <f t="shared" si="36"/>
        <v>14.181122685185983</v>
      </c>
      <c r="R369" s="21"/>
    </row>
    <row r="370" spans="1:18" x14ac:dyDescent="0.25">
      <c r="A370" s="2">
        <v>7</v>
      </c>
      <c r="B370" s="59">
        <v>80.97</v>
      </c>
      <c r="C370" s="156">
        <v>45274.705937500003</v>
      </c>
      <c r="D370" s="65">
        <v>56785.33</v>
      </c>
      <c r="E370" s="58">
        <f t="shared" si="42"/>
        <v>56704.36</v>
      </c>
      <c r="F370" s="159">
        <v>45274.708287037036</v>
      </c>
      <c r="G370" s="58">
        <v>100</v>
      </c>
      <c r="H370" s="62">
        <v>1.028</v>
      </c>
      <c r="I370" s="15"/>
      <c r="J370" s="65">
        <f t="shared" si="41"/>
        <v>16.058969907404389</v>
      </c>
      <c r="K370" s="58">
        <f t="shared" si="37"/>
        <v>94642.21666666666</v>
      </c>
      <c r="L370" s="58">
        <f t="shared" si="38"/>
        <v>971.53470133333337</v>
      </c>
      <c r="M370" s="58">
        <f t="shared" si="39"/>
        <v>94507.266666666663</v>
      </c>
      <c r="N370" s="62">
        <f t="shared" si="40"/>
        <v>307.63975144097788</v>
      </c>
      <c r="O370" s="17">
        <f t="shared" si="36"/>
        <v>14.185763888890506</v>
      </c>
      <c r="R370" s="21"/>
    </row>
    <row r="371" spans="1:18" x14ac:dyDescent="0.25">
      <c r="A371" s="2">
        <v>8</v>
      </c>
      <c r="B371" s="59">
        <v>82.77</v>
      </c>
      <c r="C371" s="156">
        <v>45274.710590277777</v>
      </c>
      <c r="D371" s="65">
        <v>56421.61</v>
      </c>
      <c r="E371" s="58">
        <f t="shared" si="42"/>
        <v>56338.840000000004</v>
      </c>
      <c r="F371" s="159">
        <v>45274.712939814817</v>
      </c>
      <c r="G371" s="58">
        <v>100</v>
      </c>
      <c r="H371" s="62">
        <v>1.0269999999999999</v>
      </c>
      <c r="I371" s="15"/>
      <c r="J371" s="65">
        <f t="shared" si="41"/>
        <v>16.063622685185692</v>
      </c>
      <c r="K371" s="58">
        <f t="shared" si="37"/>
        <v>94036.016666666663</v>
      </c>
      <c r="L371" s="58">
        <f t="shared" si="38"/>
        <v>964.33314466666673</v>
      </c>
      <c r="M371" s="58">
        <f t="shared" si="39"/>
        <v>93898.066666666666</v>
      </c>
      <c r="N371" s="62">
        <f t="shared" si="40"/>
        <v>306.65292541677582</v>
      </c>
      <c r="O371" s="17">
        <f t="shared" si="36"/>
        <v>14.190416666671808</v>
      </c>
      <c r="R371" s="21"/>
    </row>
    <row r="372" spans="1:18" x14ac:dyDescent="0.25">
      <c r="A372" s="2">
        <v>9</v>
      </c>
      <c r="B372" s="59">
        <v>81.569999999999993</v>
      </c>
      <c r="C372" s="156">
        <v>45274.715243055558</v>
      </c>
      <c r="D372" s="65">
        <v>56640.7</v>
      </c>
      <c r="E372" s="58">
        <f t="shared" si="42"/>
        <v>56559.13</v>
      </c>
      <c r="F372" s="159">
        <v>45274.717592592591</v>
      </c>
      <c r="G372" s="58">
        <v>100</v>
      </c>
      <c r="H372" s="62">
        <v>1.028</v>
      </c>
      <c r="I372" s="15"/>
      <c r="J372" s="65">
        <f t="shared" si="41"/>
        <v>16.068275462959718</v>
      </c>
      <c r="K372" s="58">
        <f t="shared" si="37"/>
        <v>94401.166666666672</v>
      </c>
      <c r="L372" s="58">
        <f t="shared" si="38"/>
        <v>969.04642733333333</v>
      </c>
      <c r="M372" s="58">
        <f t="shared" si="39"/>
        <v>94265.21666666666</v>
      </c>
      <c r="N372" s="62">
        <f t="shared" si="40"/>
        <v>307.24772849716345</v>
      </c>
      <c r="O372" s="17">
        <f t="shared" si="36"/>
        <v>14.195069444445835</v>
      </c>
      <c r="R372" s="21"/>
    </row>
    <row r="373" spans="1:18" x14ac:dyDescent="0.25">
      <c r="A373" s="2">
        <v>10</v>
      </c>
      <c r="B373" s="59">
        <v>75.569999999999993</v>
      </c>
      <c r="C373" s="156">
        <v>45274.719872685186</v>
      </c>
      <c r="D373" s="65">
        <v>56721.25</v>
      </c>
      <c r="E373" s="166">
        <f t="shared" si="42"/>
        <v>56645.68</v>
      </c>
      <c r="F373" s="159">
        <v>45274.722222222219</v>
      </c>
      <c r="G373" s="58">
        <v>100</v>
      </c>
      <c r="H373" s="62">
        <v>1.028</v>
      </c>
      <c r="I373" s="15"/>
      <c r="J373" s="65">
        <f t="shared" si="41"/>
        <v>16.072905092587462</v>
      </c>
      <c r="K373" s="58">
        <f t="shared" si="37"/>
        <v>94535.416666666672</v>
      </c>
      <c r="L373" s="58">
        <f t="shared" si="38"/>
        <v>970.52931733333344</v>
      </c>
      <c r="M373" s="58">
        <f t="shared" si="39"/>
        <v>94409.46666666666</v>
      </c>
      <c r="N373" s="62">
        <f t="shared" si="40"/>
        <v>307.46612279512465</v>
      </c>
      <c r="O373" s="17">
        <f t="shared" si="36"/>
        <v>14.199699074073578</v>
      </c>
      <c r="R373" s="21"/>
    </row>
    <row r="374" spans="1:18" x14ac:dyDescent="0.25">
      <c r="A374" s="2">
        <v>11</v>
      </c>
      <c r="B374" s="59">
        <v>77.97</v>
      </c>
      <c r="C374" s="156">
        <v>45274.72451388889</v>
      </c>
      <c r="D374" s="65">
        <v>56438.45</v>
      </c>
      <c r="E374" s="167">
        <f t="shared" si="42"/>
        <v>56360.479999999996</v>
      </c>
      <c r="F374" s="159">
        <v>45274.726863425924</v>
      </c>
      <c r="G374" s="58">
        <v>100</v>
      </c>
      <c r="H374" s="62">
        <v>1.028</v>
      </c>
      <c r="I374" s="15"/>
      <c r="J374" s="65">
        <f t="shared" si="41"/>
        <v>16.077546296291985</v>
      </c>
      <c r="K374" s="58">
        <f t="shared" si="37"/>
        <v>94064.083333333328</v>
      </c>
      <c r="L374" s="58">
        <f t="shared" si="38"/>
        <v>965.64289066666663</v>
      </c>
      <c r="M374" s="58">
        <f t="shared" si="39"/>
        <v>93934.133333333331</v>
      </c>
      <c r="N374" s="62">
        <f t="shared" si="40"/>
        <v>306.69868492273213</v>
      </c>
      <c r="O374" s="17">
        <f t="shared" si="36"/>
        <v>14.204340277778101</v>
      </c>
      <c r="R374" s="21"/>
    </row>
    <row r="375" spans="1:18" x14ac:dyDescent="0.25">
      <c r="A375" s="2">
        <v>12</v>
      </c>
      <c r="B375" s="59">
        <v>88.17</v>
      </c>
      <c r="C375" s="156">
        <v>45274.729155092595</v>
      </c>
      <c r="D375" s="65">
        <v>56200.03</v>
      </c>
      <c r="E375" s="167">
        <f t="shared" si="42"/>
        <v>56111.86</v>
      </c>
      <c r="F375" s="159">
        <v>45274.731504629628</v>
      </c>
      <c r="G375" s="58">
        <v>100</v>
      </c>
      <c r="H375" s="62">
        <v>1.0269999999999999</v>
      </c>
      <c r="I375" s="15"/>
      <c r="J375" s="65">
        <f t="shared" si="41"/>
        <v>16.082187499996508</v>
      </c>
      <c r="K375" s="58">
        <f t="shared" si="37"/>
        <v>93666.71666666666</v>
      </c>
      <c r="L375" s="58">
        <f t="shared" si="38"/>
        <v>960.44800366666664</v>
      </c>
      <c r="M375" s="58">
        <f t="shared" si="39"/>
        <v>93519.766666666663</v>
      </c>
      <c r="N375" s="62">
        <f t="shared" si="40"/>
        <v>306.05018651630758</v>
      </c>
      <c r="O375" s="17">
        <f t="shared" si="36"/>
        <v>14.208981481482624</v>
      </c>
      <c r="R375" s="21"/>
    </row>
    <row r="376" spans="1:18" x14ac:dyDescent="0.25">
      <c r="A376" s="2">
        <v>13</v>
      </c>
      <c r="B376" s="59">
        <v>74.37</v>
      </c>
      <c r="C376" s="156">
        <v>45274.733807870369</v>
      </c>
      <c r="D376" s="65">
        <v>56631.35</v>
      </c>
      <c r="E376" s="167">
        <f t="shared" si="42"/>
        <v>56556.979999999996</v>
      </c>
      <c r="F376" s="159">
        <v>45274.736157407409</v>
      </c>
      <c r="G376" s="58">
        <v>100</v>
      </c>
      <c r="H376" s="62">
        <v>1.028</v>
      </c>
      <c r="I376" s="15"/>
      <c r="J376" s="65">
        <f t="shared" si="41"/>
        <v>16.08684027777781</v>
      </c>
      <c r="K376" s="58">
        <f t="shared" si="37"/>
        <v>94385.583333333328</v>
      </c>
      <c r="L376" s="58">
        <f t="shared" si="38"/>
        <v>969.00959066666667</v>
      </c>
      <c r="M376" s="58">
        <f t="shared" si="39"/>
        <v>94261.633333333331</v>
      </c>
      <c r="N376" s="62">
        <f t="shared" si="40"/>
        <v>307.22236789227009</v>
      </c>
      <c r="O376" s="17">
        <f t="shared" si="36"/>
        <v>14.213634259263927</v>
      </c>
      <c r="R376" s="21"/>
    </row>
    <row r="377" spans="1:18" x14ac:dyDescent="0.25">
      <c r="A377" s="2">
        <v>14</v>
      </c>
      <c r="B377" s="59">
        <v>98.37</v>
      </c>
      <c r="C377" s="156">
        <v>45274.73846064815</v>
      </c>
      <c r="D377" s="65">
        <v>56519.92</v>
      </c>
      <c r="E377" s="167">
        <f t="shared" si="42"/>
        <v>56421.549999999996</v>
      </c>
      <c r="F377" s="159">
        <v>45274.740810185183</v>
      </c>
      <c r="G377" s="58">
        <v>100</v>
      </c>
      <c r="H377" s="62">
        <v>1.028</v>
      </c>
      <c r="I377" s="15"/>
      <c r="J377" s="65">
        <f t="shared" si="41"/>
        <v>16.091493055551837</v>
      </c>
      <c r="K377" s="58">
        <f t="shared" si="37"/>
        <v>94199.866666666669</v>
      </c>
      <c r="L377" s="58">
        <f t="shared" si="38"/>
        <v>966.6892233333333</v>
      </c>
      <c r="M377" s="58">
        <f t="shared" si="39"/>
        <v>94035.916666666672</v>
      </c>
      <c r="N377" s="62">
        <f t="shared" si="40"/>
        <v>306.91996785264178</v>
      </c>
      <c r="O377" s="17">
        <f t="shared" si="36"/>
        <v>14.218287037037953</v>
      </c>
      <c r="R377" s="21"/>
    </row>
    <row r="378" spans="1:18" x14ac:dyDescent="0.25">
      <c r="A378" s="2">
        <v>15</v>
      </c>
      <c r="B378" s="59">
        <v>91.16</v>
      </c>
      <c r="C378" s="156">
        <v>45274.743113425924</v>
      </c>
      <c r="D378" s="65">
        <v>56114.8</v>
      </c>
      <c r="E378" s="167">
        <f t="shared" si="42"/>
        <v>56023.64</v>
      </c>
      <c r="F378" s="159">
        <v>45274.743113425924</v>
      </c>
      <c r="G378" s="58">
        <v>100</v>
      </c>
      <c r="H378" s="62">
        <v>1.0269999999999999</v>
      </c>
      <c r="I378" s="15"/>
      <c r="J378" s="65">
        <f t="shared" si="41"/>
        <v>16.093796296292567</v>
      </c>
      <c r="K378" s="58">
        <f t="shared" si="37"/>
        <v>93524.666666666672</v>
      </c>
      <c r="L378" s="58">
        <f t="shared" si="38"/>
        <v>958.93797133333317</v>
      </c>
      <c r="M378" s="58">
        <f t="shared" si="39"/>
        <v>93372.733333333337</v>
      </c>
      <c r="N378" s="62">
        <f t="shared" si="40"/>
        <v>305.81802868154563</v>
      </c>
      <c r="O378" s="17">
        <f t="shared" si="36"/>
        <v>14.220590277778683</v>
      </c>
      <c r="R378" s="21"/>
    </row>
    <row r="379" spans="1:18" x14ac:dyDescent="0.25">
      <c r="A379" s="2">
        <v>16</v>
      </c>
      <c r="B379" s="59">
        <v>89.37</v>
      </c>
      <c r="C379" s="156">
        <v>45274.747766203705</v>
      </c>
      <c r="D379" s="65">
        <v>56071.96</v>
      </c>
      <c r="E379" s="167">
        <f t="shared" si="42"/>
        <v>55982.59</v>
      </c>
      <c r="F379" s="159">
        <v>45274.750115740739</v>
      </c>
      <c r="G379" s="58">
        <v>100</v>
      </c>
      <c r="H379" s="62">
        <v>1.0269999999999999</v>
      </c>
      <c r="I379" s="15"/>
      <c r="J379" s="65">
        <f t="shared" si="41"/>
        <v>16.100798611107166</v>
      </c>
      <c r="K379" s="58">
        <f t="shared" si="37"/>
        <v>93453.266666666663</v>
      </c>
      <c r="L379" s="58">
        <f t="shared" si="38"/>
        <v>958.23533216666658</v>
      </c>
      <c r="M379" s="58">
        <f t="shared" si="39"/>
        <v>93304.316666666666</v>
      </c>
      <c r="N379" s="62">
        <f t="shared" si="40"/>
        <v>305.7012703059421</v>
      </c>
      <c r="O379" s="17">
        <f t="shared" si="36"/>
        <v>14.227592592593282</v>
      </c>
      <c r="R379" s="21"/>
    </row>
    <row r="380" spans="1:18" x14ac:dyDescent="0.25">
      <c r="A380" s="2">
        <v>17</v>
      </c>
      <c r="B380" s="59">
        <v>81.569999999999993</v>
      </c>
      <c r="C380" s="156">
        <v>45274.752418981479</v>
      </c>
      <c r="D380" s="65">
        <v>56485.46</v>
      </c>
      <c r="E380" s="167">
        <f t="shared" si="42"/>
        <v>56403.89</v>
      </c>
      <c r="F380" s="159">
        <v>45274.75476851852</v>
      </c>
      <c r="G380" s="58">
        <v>100</v>
      </c>
      <c r="H380" s="62">
        <v>1.028</v>
      </c>
      <c r="I380" s="15"/>
      <c r="J380" s="65">
        <f t="shared" si="41"/>
        <v>16.105451388888469</v>
      </c>
      <c r="K380" s="58">
        <f t="shared" si="37"/>
        <v>94142.433333333334</v>
      </c>
      <c r="L380" s="58">
        <f t="shared" si="38"/>
        <v>966.3866486666667</v>
      </c>
      <c r="M380" s="58">
        <f t="shared" si="39"/>
        <v>94006.483333333337</v>
      </c>
      <c r="N380" s="62">
        <f t="shared" si="40"/>
        <v>306.8263895647396</v>
      </c>
      <c r="O380" s="17">
        <f t="shared" si="36"/>
        <v>14.232245370374585</v>
      </c>
      <c r="R380" s="21"/>
    </row>
    <row r="381" spans="1:18" x14ac:dyDescent="0.25">
      <c r="A381" s="2">
        <v>18</v>
      </c>
      <c r="B381" s="59">
        <v>86.97</v>
      </c>
      <c r="C381" s="156">
        <v>45274.757060185184</v>
      </c>
      <c r="D381" s="65">
        <v>56575.07</v>
      </c>
      <c r="E381" s="167">
        <f t="shared" si="42"/>
        <v>56488.1</v>
      </c>
      <c r="F381" s="159">
        <v>45274.757060185184</v>
      </c>
      <c r="G381" s="58">
        <v>100</v>
      </c>
      <c r="H381" s="62">
        <v>1.028</v>
      </c>
      <c r="I381" s="15"/>
      <c r="J381" s="65">
        <f t="shared" si="41"/>
        <v>16.107743055552419</v>
      </c>
      <c r="K381" s="58">
        <f t="shared" si="37"/>
        <v>94291.78333333334</v>
      </c>
      <c r="L381" s="58">
        <f t="shared" si="38"/>
        <v>967.82944666666663</v>
      </c>
      <c r="M381" s="58">
        <f t="shared" si="39"/>
        <v>94146.833333333328</v>
      </c>
      <c r="N381" s="62">
        <f t="shared" si="40"/>
        <v>307.06967179018727</v>
      </c>
      <c r="O381" s="17">
        <f t="shared" si="36"/>
        <v>14.234537037038535</v>
      </c>
      <c r="R381" s="21"/>
    </row>
    <row r="382" spans="1:18" x14ac:dyDescent="0.25">
      <c r="A382" s="2">
        <v>19</v>
      </c>
      <c r="B382" s="59">
        <v>94.17</v>
      </c>
      <c r="C382" s="156">
        <v>45274.761712962965</v>
      </c>
      <c r="D382" s="65">
        <v>56037.37</v>
      </c>
      <c r="E382" s="167">
        <f t="shared" si="42"/>
        <v>55943.200000000004</v>
      </c>
      <c r="F382" s="159">
        <v>45274.764062499999</v>
      </c>
      <c r="G382" s="58">
        <v>100</v>
      </c>
      <c r="H382" s="62">
        <v>1.0269999999999999</v>
      </c>
      <c r="I382" s="15"/>
      <c r="J382" s="65">
        <f t="shared" si="41"/>
        <v>16.114745370367018</v>
      </c>
      <c r="K382" s="58">
        <f t="shared" si="37"/>
        <v>93395.616666666669</v>
      </c>
      <c r="L382" s="58">
        <f t="shared" si="38"/>
        <v>957.56110666666666</v>
      </c>
      <c r="M382" s="58">
        <f t="shared" si="39"/>
        <v>93238.666666666672</v>
      </c>
      <c r="N382" s="62">
        <f t="shared" si="40"/>
        <v>305.60696436217984</v>
      </c>
      <c r="O382" s="17">
        <f t="shared" si="36"/>
        <v>14.241539351853135</v>
      </c>
      <c r="P382" t="s">
        <v>6</v>
      </c>
      <c r="Q382" t="s">
        <v>7</v>
      </c>
      <c r="R382" s="21"/>
    </row>
    <row r="383" spans="1:18" x14ac:dyDescent="0.25">
      <c r="A383" s="2">
        <v>20</v>
      </c>
      <c r="B383" s="59">
        <v>83.96</v>
      </c>
      <c r="C383" s="156">
        <v>45274.766365740739</v>
      </c>
      <c r="D383" s="65">
        <v>56061.15</v>
      </c>
      <c r="E383" s="167">
        <f t="shared" si="42"/>
        <v>55977.19</v>
      </c>
      <c r="F383" s="159">
        <v>45274.76871527778</v>
      </c>
      <c r="G383" s="58">
        <v>100</v>
      </c>
      <c r="H383" s="62">
        <v>1.0269999999999999</v>
      </c>
      <c r="I383" s="15"/>
      <c r="J383" s="65">
        <f t="shared" si="41"/>
        <v>16.119398148148321</v>
      </c>
      <c r="K383" s="58">
        <f t="shared" si="37"/>
        <v>93435.25</v>
      </c>
      <c r="L383" s="58">
        <f t="shared" si="38"/>
        <v>958.14290216666666</v>
      </c>
      <c r="M383" s="58">
        <f t="shared" si="39"/>
        <v>93295.316666666666</v>
      </c>
      <c r="N383" s="62">
        <f t="shared" si="40"/>
        <v>305.67180112009027</v>
      </c>
      <c r="O383" s="17">
        <f t="shared" si="36"/>
        <v>14.246192129634437</v>
      </c>
      <c r="P383">
        <f>STDEV(D364:D383)</f>
        <v>253.75997864538226</v>
      </c>
      <c r="Q383">
        <f>STDEV(E364:E383)</f>
        <v>256.35171680617492</v>
      </c>
      <c r="R383" s="21"/>
    </row>
    <row r="384" spans="1:18" x14ac:dyDescent="0.25">
      <c r="A384" s="2">
        <v>21</v>
      </c>
      <c r="B384" s="59">
        <v>84.57</v>
      </c>
      <c r="C384" s="156">
        <v>45274.771006944444</v>
      </c>
      <c r="D384" s="65">
        <v>56248.72</v>
      </c>
      <c r="E384" s="167">
        <f t="shared" si="42"/>
        <v>56164.15</v>
      </c>
      <c r="F384" s="159">
        <v>45274.773368055554</v>
      </c>
      <c r="G384" s="58">
        <v>100</v>
      </c>
      <c r="H384" s="62">
        <v>1.028</v>
      </c>
      <c r="I384" s="15"/>
      <c r="J384" s="65">
        <f t="shared" si="41"/>
        <v>16.124050925922347</v>
      </c>
      <c r="K384" s="58">
        <f t="shared" si="37"/>
        <v>93747.866666666669</v>
      </c>
      <c r="L384" s="58">
        <f t="shared" si="38"/>
        <v>962.27910333333341</v>
      </c>
      <c r="M384" s="58">
        <f t="shared" si="39"/>
        <v>93606.916666666672</v>
      </c>
      <c r="N384" s="62">
        <f t="shared" si="40"/>
        <v>306.18273410933324</v>
      </c>
      <c r="O384" s="17">
        <f t="shared" si="36"/>
        <v>14.250844907408464</v>
      </c>
      <c r="R384" s="21"/>
    </row>
    <row r="385" spans="1:18" x14ac:dyDescent="0.25">
      <c r="A385" s="2">
        <v>22</v>
      </c>
      <c r="B385" s="59">
        <v>74.97</v>
      </c>
      <c r="C385" s="156">
        <v>45274.775671296295</v>
      </c>
      <c r="D385" s="65">
        <v>56269.17</v>
      </c>
      <c r="E385" s="167">
        <f t="shared" ref="E385:E448" si="43">D385-B385</f>
        <v>56194.2</v>
      </c>
      <c r="F385" s="159">
        <v>45274.778020833335</v>
      </c>
      <c r="G385" s="58">
        <v>100</v>
      </c>
      <c r="H385" s="62">
        <v>1.0269999999999999</v>
      </c>
      <c r="I385" s="15"/>
      <c r="J385" s="65">
        <f t="shared" si="41"/>
        <v>16.12870370370365</v>
      </c>
      <c r="K385" s="58">
        <f t="shared" si="37"/>
        <v>93781.95</v>
      </c>
      <c r="L385" s="58">
        <f t="shared" si="38"/>
        <v>961.85738999999978</v>
      </c>
      <c r="M385" s="58">
        <f t="shared" si="39"/>
        <v>93657</v>
      </c>
      <c r="N385" s="62">
        <f t="shared" si="40"/>
        <v>306.23838753493982</v>
      </c>
      <c r="O385" s="17">
        <f t="shared" si="36"/>
        <v>14.255497685189766</v>
      </c>
      <c r="R385" s="21"/>
    </row>
    <row r="386" spans="1:18" x14ac:dyDescent="0.25">
      <c r="A386" s="2">
        <v>23</v>
      </c>
      <c r="B386" s="59">
        <v>83.97</v>
      </c>
      <c r="C386" s="156">
        <v>45274.780312499999</v>
      </c>
      <c r="D386" s="65">
        <v>55784.78</v>
      </c>
      <c r="E386" s="167">
        <f t="shared" si="43"/>
        <v>55700.81</v>
      </c>
      <c r="F386" s="159">
        <v>45274.78266203704</v>
      </c>
      <c r="G386" s="58">
        <v>100</v>
      </c>
      <c r="H386" s="62">
        <v>1.0269999999999999</v>
      </c>
      <c r="I386" s="15"/>
      <c r="J386" s="65">
        <f t="shared" si="41"/>
        <v>16.133344907408173</v>
      </c>
      <c r="K386" s="58">
        <f t="shared" si="37"/>
        <v>92974.633333333331</v>
      </c>
      <c r="L386" s="58">
        <f t="shared" si="38"/>
        <v>953.41219783333327</v>
      </c>
      <c r="M386" s="58">
        <f t="shared" si="39"/>
        <v>92834.683333333334</v>
      </c>
      <c r="N386" s="62">
        <f t="shared" si="40"/>
        <v>304.91742051469168</v>
      </c>
      <c r="O386" s="17">
        <f t="shared" ref="O386:O449" si="44">F386-$F$64</f>
        <v>14.260138888894289</v>
      </c>
      <c r="R386" s="21"/>
    </row>
    <row r="387" spans="1:18" x14ac:dyDescent="0.25">
      <c r="A387" s="2">
        <v>24</v>
      </c>
      <c r="B387" s="59">
        <v>86.36</v>
      </c>
      <c r="C387" s="156">
        <v>45274.784953703704</v>
      </c>
      <c r="D387" s="65">
        <v>56159.79</v>
      </c>
      <c r="E387" s="167">
        <f t="shared" si="43"/>
        <v>56073.43</v>
      </c>
      <c r="F387" s="159">
        <v>45274.787303240744</v>
      </c>
      <c r="G387" s="58">
        <v>100</v>
      </c>
      <c r="H387" s="62">
        <v>1.0269999999999999</v>
      </c>
      <c r="I387" s="15"/>
      <c r="J387" s="65">
        <f t="shared" si="41"/>
        <v>16.137986111112696</v>
      </c>
      <c r="K387" s="58">
        <f t="shared" si="37"/>
        <v>93599.65</v>
      </c>
      <c r="L387" s="58">
        <f t="shared" si="38"/>
        <v>959.7902101666665</v>
      </c>
      <c r="M387" s="58">
        <f t="shared" si="39"/>
        <v>93455.71666666666</v>
      </c>
      <c r="N387" s="62">
        <f t="shared" si="40"/>
        <v>305.94059880963817</v>
      </c>
      <c r="O387" s="17">
        <f t="shared" si="44"/>
        <v>14.264780092598812</v>
      </c>
      <c r="R387" s="21"/>
    </row>
    <row r="388" spans="1:18" x14ac:dyDescent="0.25">
      <c r="A388" s="2">
        <v>25</v>
      </c>
      <c r="B388" s="59">
        <v>87.56</v>
      </c>
      <c r="C388" s="156">
        <v>45274.789594907408</v>
      </c>
      <c r="D388" s="65">
        <v>55559.46</v>
      </c>
      <c r="E388" s="167">
        <f t="shared" si="43"/>
        <v>55471.9</v>
      </c>
      <c r="F388" s="159">
        <v>45274.791956018518</v>
      </c>
      <c r="G388" s="58">
        <v>100</v>
      </c>
      <c r="H388" s="62">
        <v>1.0269999999999999</v>
      </c>
      <c r="I388" s="15"/>
      <c r="J388" s="65">
        <f t="shared" si="41"/>
        <v>16.142638888886722</v>
      </c>
      <c r="K388" s="58">
        <f t="shared" si="37"/>
        <v>92599.1</v>
      </c>
      <c r="L388" s="58">
        <f t="shared" si="38"/>
        <v>949.49402166666664</v>
      </c>
      <c r="M388" s="58">
        <f t="shared" si="39"/>
        <v>92453.166666666672</v>
      </c>
      <c r="N388" s="62">
        <f t="shared" si="40"/>
        <v>304.30100229871084</v>
      </c>
      <c r="O388" s="17">
        <f t="shared" si="44"/>
        <v>14.269432870372839</v>
      </c>
      <c r="R388" s="21"/>
    </row>
    <row r="389" spans="1:18" x14ac:dyDescent="0.25">
      <c r="A389" s="2">
        <v>26</v>
      </c>
      <c r="B389" s="59">
        <v>76.17</v>
      </c>
      <c r="C389" s="156">
        <v>45274.794247685182</v>
      </c>
      <c r="D389" s="65">
        <v>56276.71</v>
      </c>
      <c r="E389" s="167">
        <f t="shared" si="43"/>
        <v>56200.54</v>
      </c>
      <c r="F389" s="159">
        <v>45274.796585648146</v>
      </c>
      <c r="G389" s="58">
        <v>100</v>
      </c>
      <c r="H389" s="62">
        <v>1.0269999999999999</v>
      </c>
      <c r="I389" s="15"/>
      <c r="J389" s="65">
        <f t="shared" si="41"/>
        <v>16.147268518514466</v>
      </c>
      <c r="K389" s="58">
        <f t="shared" ref="K389:K452" si="45">D389*G389/60</f>
        <v>93794.516666666663</v>
      </c>
      <c r="L389" s="58">
        <f t="shared" ref="L389:L452" si="46">E389*H389/60</f>
        <v>961.96590966666668</v>
      </c>
      <c r="M389" s="58">
        <f t="shared" ref="M389:M452" si="47">E389*100/60</f>
        <v>93667.566666666666</v>
      </c>
      <c r="N389" s="62">
        <f t="shared" ref="N389:N452" si="48">SQRT(B389*(100/60)+M389)</f>
        <v>306.25890463244764</v>
      </c>
      <c r="O389" s="17">
        <f t="shared" si="44"/>
        <v>14.274062500000582</v>
      </c>
      <c r="R389" s="21"/>
    </row>
    <row r="390" spans="1:18" x14ac:dyDescent="0.25">
      <c r="A390" s="2">
        <v>27</v>
      </c>
      <c r="B390" s="59">
        <v>83.37</v>
      </c>
      <c r="C390" s="156">
        <v>45274.798888888887</v>
      </c>
      <c r="D390" s="65">
        <v>56193.19</v>
      </c>
      <c r="E390" s="167">
        <f t="shared" si="43"/>
        <v>56109.82</v>
      </c>
      <c r="F390" s="159">
        <v>45274.801238425927</v>
      </c>
      <c r="G390" s="58">
        <v>100</v>
      </c>
      <c r="H390" s="62">
        <v>1.0269999999999999</v>
      </c>
      <c r="I390" s="15"/>
      <c r="J390" s="65">
        <f t="shared" ref="J390:J453" si="49">F390-$F$4</f>
        <v>16.151921296295768</v>
      </c>
      <c r="K390" s="58">
        <f t="shared" si="45"/>
        <v>93655.316666666666</v>
      </c>
      <c r="L390" s="58">
        <f t="shared" si="46"/>
        <v>960.41308566666657</v>
      </c>
      <c r="M390" s="58">
        <f t="shared" si="47"/>
        <v>93516.366666666669</v>
      </c>
      <c r="N390" s="62">
        <f t="shared" si="48"/>
        <v>306.03156155316179</v>
      </c>
      <c r="O390" s="17">
        <f t="shared" si="44"/>
        <v>14.278715277781885</v>
      </c>
      <c r="R390" s="21"/>
    </row>
    <row r="391" spans="1:18" x14ac:dyDescent="0.25">
      <c r="A391" s="2">
        <v>28</v>
      </c>
      <c r="B391" s="59">
        <v>85.17</v>
      </c>
      <c r="C391" s="156">
        <v>45274.803518518522</v>
      </c>
      <c r="D391" s="65">
        <v>55474.54</v>
      </c>
      <c r="E391" s="167">
        <f t="shared" si="43"/>
        <v>55389.37</v>
      </c>
      <c r="F391" s="159">
        <v>45274.805868055555</v>
      </c>
      <c r="G391" s="58">
        <v>100</v>
      </c>
      <c r="H391" s="62">
        <v>1.0269999999999999</v>
      </c>
      <c r="I391" s="15"/>
      <c r="J391" s="65">
        <f t="shared" si="49"/>
        <v>16.156550925923511</v>
      </c>
      <c r="K391" s="58">
        <f t="shared" si="45"/>
        <v>92457.566666666666</v>
      </c>
      <c r="L391" s="58">
        <f t="shared" si="46"/>
        <v>948.08138316666668</v>
      </c>
      <c r="M391" s="58">
        <f t="shared" si="47"/>
        <v>92315.616666666669</v>
      </c>
      <c r="N391" s="62">
        <f t="shared" si="48"/>
        <v>304.06835854239529</v>
      </c>
      <c r="O391" s="17">
        <f t="shared" si="44"/>
        <v>14.283344907409628</v>
      </c>
      <c r="R391" s="21"/>
    </row>
    <row r="392" spans="1:18" x14ac:dyDescent="0.25">
      <c r="A392" s="2">
        <v>29</v>
      </c>
      <c r="B392" s="59">
        <v>82.17</v>
      </c>
      <c r="C392" s="156">
        <v>45274.808171296296</v>
      </c>
      <c r="D392" s="65">
        <v>55925.38</v>
      </c>
      <c r="E392" s="167">
        <f t="shared" si="43"/>
        <v>55843.21</v>
      </c>
      <c r="F392" s="159">
        <v>45274.810520833336</v>
      </c>
      <c r="G392" s="58">
        <v>100</v>
      </c>
      <c r="H392" s="62">
        <v>1.0269999999999999</v>
      </c>
      <c r="I392" s="15"/>
      <c r="J392" s="65">
        <f t="shared" si="49"/>
        <v>16.161203703704814</v>
      </c>
      <c r="K392" s="58">
        <f t="shared" si="45"/>
        <v>93208.96666666666</v>
      </c>
      <c r="L392" s="58">
        <f t="shared" si="46"/>
        <v>955.84961116666659</v>
      </c>
      <c r="M392" s="58">
        <f t="shared" si="47"/>
        <v>93072.016666666663</v>
      </c>
      <c r="N392" s="62">
        <f t="shared" si="48"/>
        <v>305.30143574288456</v>
      </c>
      <c r="O392" s="17">
        <f t="shared" si="44"/>
        <v>14.28799768519093</v>
      </c>
      <c r="R392" s="21"/>
    </row>
    <row r="393" spans="1:18" x14ac:dyDescent="0.25">
      <c r="A393" s="2">
        <v>30</v>
      </c>
      <c r="B393" s="59">
        <v>91.76</v>
      </c>
      <c r="C393" s="156">
        <v>45274.808171296296</v>
      </c>
      <c r="D393" s="65">
        <v>56022.21</v>
      </c>
      <c r="E393" s="167">
        <f t="shared" si="43"/>
        <v>55930.45</v>
      </c>
      <c r="F393" s="159">
        <v>45274.81517361111</v>
      </c>
      <c r="G393" s="58">
        <v>100</v>
      </c>
      <c r="H393" s="62">
        <v>1.0269999999999999</v>
      </c>
      <c r="I393" s="15"/>
      <c r="J393" s="65">
        <f t="shared" si="49"/>
        <v>16.165856481478841</v>
      </c>
      <c r="K393" s="58">
        <f t="shared" si="45"/>
        <v>93370.35</v>
      </c>
      <c r="L393" s="58">
        <f t="shared" si="46"/>
        <v>957.34286916666656</v>
      </c>
      <c r="M393" s="58">
        <f t="shared" si="47"/>
        <v>93217.416666666672</v>
      </c>
      <c r="N393" s="62">
        <f t="shared" si="48"/>
        <v>305.56562306646998</v>
      </c>
      <c r="O393" s="17">
        <f t="shared" si="44"/>
        <v>14.292650462964957</v>
      </c>
      <c r="R393" s="21"/>
    </row>
    <row r="394" spans="1:18" x14ac:dyDescent="0.25">
      <c r="A394" s="2">
        <v>1</v>
      </c>
      <c r="B394" s="59">
        <v>91.76</v>
      </c>
      <c r="C394" s="156">
        <v>45275.369675925926</v>
      </c>
      <c r="D394" s="65">
        <v>52970.35</v>
      </c>
      <c r="E394" s="58">
        <f t="shared" si="43"/>
        <v>52878.59</v>
      </c>
      <c r="F394" s="159">
        <v>45275.372025462966</v>
      </c>
      <c r="G394" s="58">
        <v>100</v>
      </c>
      <c r="H394" s="62">
        <v>1.026</v>
      </c>
      <c r="I394" s="15"/>
      <c r="J394" s="65">
        <f t="shared" si="49"/>
        <v>16.722708333334594</v>
      </c>
      <c r="K394" s="58">
        <f t="shared" si="45"/>
        <v>88283.916666666672</v>
      </c>
      <c r="L394" s="58">
        <f t="shared" si="46"/>
        <v>904.22388899999999</v>
      </c>
      <c r="M394" s="58">
        <f t="shared" si="47"/>
        <v>88130.983333333337</v>
      </c>
      <c r="N394" s="62">
        <f t="shared" si="48"/>
        <v>297.12609556662414</v>
      </c>
      <c r="O394" s="17">
        <f t="shared" si="44"/>
        <v>14.849502314820711</v>
      </c>
      <c r="R394" s="21"/>
    </row>
    <row r="395" spans="1:18" x14ac:dyDescent="0.25">
      <c r="A395" s="2">
        <v>2</v>
      </c>
      <c r="B395" s="59">
        <v>79.17</v>
      </c>
      <c r="C395" s="156">
        <v>45275.374328703707</v>
      </c>
      <c r="D395" s="65">
        <v>52986.78</v>
      </c>
      <c r="E395" s="58">
        <f t="shared" si="43"/>
        <v>52907.61</v>
      </c>
      <c r="F395" s="159">
        <v>45275.37667824074</v>
      </c>
      <c r="G395" s="58">
        <v>100</v>
      </c>
      <c r="H395" s="62">
        <v>1.026</v>
      </c>
      <c r="I395" s="15"/>
      <c r="J395" s="65">
        <f t="shared" si="49"/>
        <v>16.727361111108621</v>
      </c>
      <c r="K395" s="58">
        <f t="shared" si="45"/>
        <v>88311.3</v>
      </c>
      <c r="L395" s="58">
        <f t="shared" si="46"/>
        <v>904.72013100000004</v>
      </c>
      <c r="M395" s="58">
        <f t="shared" si="47"/>
        <v>88179.35</v>
      </c>
      <c r="N395" s="62">
        <f t="shared" si="48"/>
        <v>297.17217231766506</v>
      </c>
      <c r="O395" s="17">
        <f t="shared" si="44"/>
        <v>14.854155092594738</v>
      </c>
      <c r="R395" s="21"/>
    </row>
    <row r="396" spans="1:18" x14ac:dyDescent="0.25">
      <c r="A396" s="2">
        <v>3</v>
      </c>
      <c r="B396" s="59">
        <v>91.76</v>
      </c>
      <c r="C396" s="156">
        <v>45275.378969907404</v>
      </c>
      <c r="D396" s="65">
        <v>52985.61</v>
      </c>
      <c r="E396" s="58">
        <f t="shared" si="43"/>
        <v>52893.85</v>
      </c>
      <c r="F396" s="159">
        <v>45275.381331018521</v>
      </c>
      <c r="G396" s="58">
        <v>100</v>
      </c>
      <c r="H396" s="62">
        <v>1.026</v>
      </c>
      <c r="I396" s="15"/>
      <c r="J396" s="65">
        <f t="shared" si="49"/>
        <v>16.732013888889924</v>
      </c>
      <c r="K396" s="58">
        <f t="shared" si="45"/>
        <v>88309.35</v>
      </c>
      <c r="L396" s="58">
        <f t="shared" si="46"/>
        <v>904.48483499999998</v>
      </c>
      <c r="M396" s="58">
        <f t="shared" si="47"/>
        <v>88156.416666666672</v>
      </c>
      <c r="N396" s="62">
        <f t="shared" si="48"/>
        <v>297.16889137323915</v>
      </c>
      <c r="O396" s="17">
        <f t="shared" si="44"/>
        <v>14.85880787037604</v>
      </c>
      <c r="R396" s="21"/>
    </row>
    <row r="397" spans="1:18" x14ac:dyDescent="0.25">
      <c r="A397" s="2">
        <v>4</v>
      </c>
      <c r="B397" s="59">
        <v>90.56</v>
      </c>
      <c r="C397" s="156">
        <v>45275.383622685185</v>
      </c>
      <c r="D397" s="65">
        <v>52544.71</v>
      </c>
      <c r="E397" s="58">
        <f t="shared" si="43"/>
        <v>52454.15</v>
      </c>
      <c r="F397" s="159">
        <v>45275.385972222219</v>
      </c>
      <c r="G397" s="58">
        <v>100</v>
      </c>
      <c r="H397" s="62">
        <v>1.026</v>
      </c>
      <c r="I397" s="15"/>
      <c r="J397" s="65">
        <f t="shared" si="49"/>
        <v>16.736655092587171</v>
      </c>
      <c r="K397" s="58">
        <f t="shared" si="45"/>
        <v>87574.516666666663</v>
      </c>
      <c r="L397" s="58">
        <f t="shared" si="46"/>
        <v>896.96596499999998</v>
      </c>
      <c r="M397" s="58">
        <f t="shared" si="47"/>
        <v>87423.583333333328</v>
      </c>
      <c r="N397" s="62">
        <f t="shared" si="48"/>
        <v>295.92991850549117</v>
      </c>
      <c r="O397" s="17">
        <f t="shared" si="44"/>
        <v>14.863449074073287</v>
      </c>
      <c r="R397" s="21"/>
    </row>
    <row r="398" spans="1:18" x14ac:dyDescent="0.25">
      <c r="A398" s="2">
        <v>5</v>
      </c>
      <c r="B398" s="59">
        <v>101.96</v>
      </c>
      <c r="C398" s="156">
        <v>45275.388287037036</v>
      </c>
      <c r="D398" s="65">
        <v>52800.9</v>
      </c>
      <c r="E398" s="58">
        <f t="shared" si="43"/>
        <v>52698.94</v>
      </c>
      <c r="F398" s="159">
        <v>45275.390636574077</v>
      </c>
      <c r="G398" s="58">
        <v>100</v>
      </c>
      <c r="H398" s="62">
        <v>1.026</v>
      </c>
      <c r="I398" s="15"/>
      <c r="J398" s="65">
        <f t="shared" si="49"/>
        <v>16.741319444445253</v>
      </c>
      <c r="K398" s="58">
        <f t="shared" si="45"/>
        <v>88001.5</v>
      </c>
      <c r="L398" s="58">
        <f t="shared" si="46"/>
        <v>901.15187400000002</v>
      </c>
      <c r="M398" s="58">
        <f t="shared" si="47"/>
        <v>87831.566666666666</v>
      </c>
      <c r="N398" s="62">
        <f t="shared" si="48"/>
        <v>296.65046772253703</v>
      </c>
      <c r="O398" s="17">
        <f t="shared" si="44"/>
        <v>14.868113425931369</v>
      </c>
      <c r="R398" s="21"/>
    </row>
    <row r="399" spans="1:18" x14ac:dyDescent="0.25">
      <c r="A399" s="2">
        <v>6</v>
      </c>
      <c r="B399" s="59">
        <v>74.37</v>
      </c>
      <c r="C399" s="156">
        <v>45275.392928240741</v>
      </c>
      <c r="D399" s="65">
        <v>52746.9</v>
      </c>
      <c r="E399" s="58">
        <f t="shared" si="43"/>
        <v>52672.53</v>
      </c>
      <c r="F399" s="159">
        <v>45275.395266203705</v>
      </c>
      <c r="G399" s="58">
        <v>100</v>
      </c>
      <c r="H399" s="62">
        <v>1.026</v>
      </c>
      <c r="I399" s="15"/>
      <c r="J399" s="65">
        <f t="shared" si="49"/>
        <v>16.745949074072996</v>
      </c>
      <c r="K399" s="58">
        <f t="shared" si="45"/>
        <v>87911.5</v>
      </c>
      <c r="L399" s="58">
        <f t="shared" si="46"/>
        <v>900.70026300000006</v>
      </c>
      <c r="M399" s="58">
        <f t="shared" si="47"/>
        <v>87787.55</v>
      </c>
      <c r="N399" s="62">
        <f t="shared" si="48"/>
        <v>296.49873524182192</v>
      </c>
      <c r="O399" s="17">
        <f t="shared" si="44"/>
        <v>14.872743055559113</v>
      </c>
      <c r="R399" s="21"/>
    </row>
    <row r="400" spans="1:18" x14ac:dyDescent="0.25">
      <c r="A400" s="2">
        <v>7</v>
      </c>
      <c r="B400" s="59">
        <v>98.36</v>
      </c>
      <c r="C400" s="156">
        <v>45275.397581018522</v>
      </c>
      <c r="D400" s="65">
        <v>52500.05</v>
      </c>
      <c r="E400" s="58">
        <f t="shared" si="43"/>
        <v>52401.69</v>
      </c>
      <c r="F400" s="159">
        <v>45275.399930555555</v>
      </c>
      <c r="G400" s="58">
        <v>100</v>
      </c>
      <c r="H400" s="62">
        <v>1.0249999999999999</v>
      </c>
      <c r="I400" s="15"/>
      <c r="J400" s="65">
        <f t="shared" si="49"/>
        <v>16.750613425923802</v>
      </c>
      <c r="K400" s="58">
        <f t="shared" si="45"/>
        <v>87500.083333333328</v>
      </c>
      <c r="L400" s="58">
        <f t="shared" si="46"/>
        <v>895.1955375</v>
      </c>
      <c r="M400" s="58">
        <f t="shared" si="47"/>
        <v>87336.15</v>
      </c>
      <c r="N400" s="62">
        <f t="shared" si="48"/>
        <v>295.80413001398972</v>
      </c>
      <c r="O400" s="17">
        <f t="shared" si="44"/>
        <v>14.877407407409919</v>
      </c>
      <c r="R400" s="21"/>
    </row>
    <row r="401" spans="1:18" x14ac:dyDescent="0.25">
      <c r="A401" s="2">
        <v>8</v>
      </c>
      <c r="B401" s="59">
        <v>85.16</v>
      </c>
      <c r="C401" s="156">
        <v>45275.402233796296</v>
      </c>
      <c r="D401" s="65">
        <v>52820.23</v>
      </c>
      <c r="E401" s="58">
        <f t="shared" si="43"/>
        <v>52735.07</v>
      </c>
      <c r="F401" s="159">
        <v>45275.404583333337</v>
      </c>
      <c r="G401" s="58">
        <v>100</v>
      </c>
      <c r="H401" s="62">
        <v>1.026</v>
      </c>
      <c r="I401" s="15"/>
      <c r="J401" s="65">
        <f t="shared" si="49"/>
        <v>16.755266203705105</v>
      </c>
      <c r="K401" s="58">
        <f t="shared" si="45"/>
        <v>88033.71666666666</v>
      </c>
      <c r="L401" s="58">
        <f t="shared" si="46"/>
        <v>901.76969699999995</v>
      </c>
      <c r="M401" s="58">
        <f t="shared" si="47"/>
        <v>87891.78333333334</v>
      </c>
      <c r="N401" s="62">
        <f t="shared" si="48"/>
        <v>296.70476347147962</v>
      </c>
      <c r="O401" s="17">
        <f t="shared" si="44"/>
        <v>14.882060185191222</v>
      </c>
      <c r="R401" s="21"/>
    </row>
    <row r="402" spans="1:18" x14ac:dyDescent="0.25">
      <c r="A402" s="2">
        <v>9</v>
      </c>
      <c r="B402" s="59">
        <v>86.97</v>
      </c>
      <c r="C402" s="156">
        <v>45275.406875000001</v>
      </c>
      <c r="D402" s="65">
        <v>52502.19</v>
      </c>
      <c r="E402" s="58">
        <f t="shared" si="43"/>
        <v>52415.22</v>
      </c>
      <c r="F402" s="159">
        <v>45275.409224537034</v>
      </c>
      <c r="G402" s="58">
        <v>100</v>
      </c>
      <c r="H402" s="62">
        <v>1.026</v>
      </c>
      <c r="I402" s="15"/>
      <c r="J402" s="65">
        <f t="shared" si="49"/>
        <v>16.759907407402352</v>
      </c>
      <c r="K402" s="58">
        <f t="shared" si="45"/>
        <v>87503.65</v>
      </c>
      <c r="L402" s="58">
        <f t="shared" si="46"/>
        <v>896.30026200000009</v>
      </c>
      <c r="M402" s="58">
        <f t="shared" si="47"/>
        <v>87358.7</v>
      </c>
      <c r="N402" s="62">
        <f t="shared" si="48"/>
        <v>295.81015871670127</v>
      </c>
      <c r="O402" s="17">
        <f t="shared" si="44"/>
        <v>14.886701388888469</v>
      </c>
      <c r="R402" s="21"/>
    </row>
    <row r="403" spans="1:18" x14ac:dyDescent="0.25">
      <c r="A403" s="2">
        <v>10</v>
      </c>
      <c r="B403" s="59">
        <v>86.37</v>
      </c>
      <c r="C403" s="156">
        <v>45275.411516203705</v>
      </c>
      <c r="D403" s="65">
        <v>52747.3</v>
      </c>
      <c r="E403" s="166">
        <f t="shared" si="43"/>
        <v>52660.93</v>
      </c>
      <c r="F403" s="159">
        <v>45275.413877314815</v>
      </c>
      <c r="G403" s="58">
        <v>100</v>
      </c>
      <c r="H403" s="62">
        <v>1.026</v>
      </c>
      <c r="I403" s="15"/>
      <c r="J403" s="65">
        <f t="shared" si="49"/>
        <v>16.764560185183655</v>
      </c>
      <c r="K403" s="58">
        <f t="shared" si="45"/>
        <v>87912.166666666672</v>
      </c>
      <c r="L403" s="58">
        <f t="shared" si="46"/>
        <v>900.50190300000008</v>
      </c>
      <c r="M403" s="58">
        <f t="shared" si="47"/>
        <v>87768.21666666666</v>
      </c>
      <c r="N403" s="62">
        <f t="shared" si="48"/>
        <v>296.49985947157995</v>
      </c>
      <c r="O403" s="17">
        <f t="shared" si="44"/>
        <v>14.891354166669771</v>
      </c>
      <c r="R403" s="21"/>
    </row>
    <row r="404" spans="1:18" x14ac:dyDescent="0.25">
      <c r="A404" s="2">
        <v>11</v>
      </c>
      <c r="B404" s="59">
        <v>88.17</v>
      </c>
      <c r="C404" s="156">
        <v>45275.41615740741</v>
      </c>
      <c r="D404" s="65">
        <v>52320.09</v>
      </c>
      <c r="E404" s="167">
        <f t="shared" si="43"/>
        <v>52231.92</v>
      </c>
      <c r="F404" s="159">
        <v>45275.41851851852</v>
      </c>
      <c r="G404" s="58">
        <v>100</v>
      </c>
      <c r="H404" s="62">
        <v>1.0249999999999999</v>
      </c>
      <c r="I404" s="15"/>
      <c r="J404" s="65">
        <f t="shared" si="49"/>
        <v>16.769201388888177</v>
      </c>
      <c r="K404" s="58">
        <f t="shared" si="45"/>
        <v>87200.15</v>
      </c>
      <c r="L404" s="58">
        <f t="shared" si="46"/>
        <v>892.29529999999988</v>
      </c>
      <c r="M404" s="58">
        <f t="shared" si="47"/>
        <v>87053.2</v>
      </c>
      <c r="N404" s="62">
        <f t="shared" si="48"/>
        <v>295.29671518660683</v>
      </c>
      <c r="O404" s="17">
        <f t="shared" si="44"/>
        <v>14.895995370374294</v>
      </c>
      <c r="R404" s="21"/>
    </row>
    <row r="405" spans="1:18" x14ac:dyDescent="0.25">
      <c r="A405" s="2">
        <v>12</v>
      </c>
      <c r="B405" s="59">
        <v>76.77</v>
      </c>
      <c r="C405" s="156">
        <v>45275.420810185184</v>
      </c>
      <c r="D405" s="65">
        <v>52617.08</v>
      </c>
      <c r="E405" s="167">
        <f t="shared" si="43"/>
        <v>52540.310000000005</v>
      </c>
      <c r="F405" s="159">
        <v>45275.423159722224</v>
      </c>
      <c r="G405" s="58">
        <v>100</v>
      </c>
      <c r="H405" s="62">
        <v>1.026</v>
      </c>
      <c r="I405" s="15"/>
      <c r="J405" s="65">
        <f t="shared" si="49"/>
        <v>16.7738425925927</v>
      </c>
      <c r="K405" s="58">
        <f t="shared" si="45"/>
        <v>87695.133333333331</v>
      </c>
      <c r="L405" s="58">
        <f t="shared" si="46"/>
        <v>898.43930100000011</v>
      </c>
      <c r="M405" s="58">
        <f t="shared" si="47"/>
        <v>87567.183333333349</v>
      </c>
      <c r="N405" s="62">
        <f t="shared" si="48"/>
        <v>296.13364100239158</v>
      </c>
      <c r="O405" s="17">
        <f t="shared" si="44"/>
        <v>14.900636574078817</v>
      </c>
      <c r="R405" s="21"/>
    </row>
    <row r="406" spans="1:18" x14ac:dyDescent="0.25">
      <c r="A406" s="2">
        <v>13</v>
      </c>
      <c r="B406" s="59">
        <v>99.56</v>
      </c>
      <c r="C406" s="156">
        <v>45275.425474537034</v>
      </c>
      <c r="D406" s="65">
        <v>52271.21</v>
      </c>
      <c r="E406" s="167">
        <f t="shared" si="43"/>
        <v>52171.65</v>
      </c>
      <c r="F406" s="159">
        <v>45275.427824074075</v>
      </c>
      <c r="G406" s="58">
        <v>100</v>
      </c>
      <c r="H406" s="62">
        <v>1.0249999999999999</v>
      </c>
      <c r="I406" s="15"/>
      <c r="J406" s="65">
        <f t="shared" si="49"/>
        <v>16.778506944443507</v>
      </c>
      <c r="K406" s="58">
        <f t="shared" si="45"/>
        <v>87118.683333333334</v>
      </c>
      <c r="L406" s="58">
        <f t="shared" si="46"/>
        <v>891.2656874999999</v>
      </c>
      <c r="M406" s="58">
        <f t="shared" si="47"/>
        <v>86952.75</v>
      </c>
      <c r="N406" s="62">
        <f t="shared" si="48"/>
        <v>295.15874260020377</v>
      </c>
      <c r="O406" s="17">
        <f t="shared" si="44"/>
        <v>14.905300925929623</v>
      </c>
      <c r="R406" s="21"/>
    </row>
    <row r="407" spans="1:18" x14ac:dyDescent="0.25">
      <c r="A407" s="2">
        <v>14</v>
      </c>
      <c r="B407" s="59">
        <v>89.37</v>
      </c>
      <c r="C407" s="156">
        <v>45275.430115740739</v>
      </c>
      <c r="D407" s="65">
        <v>52508.959999999999</v>
      </c>
      <c r="E407" s="167">
        <f t="shared" si="43"/>
        <v>52419.59</v>
      </c>
      <c r="F407" s="159">
        <v>45275.43246527778</v>
      </c>
      <c r="G407" s="58">
        <v>100</v>
      </c>
      <c r="H407" s="62">
        <v>1.0249999999999999</v>
      </c>
      <c r="I407" s="15"/>
      <c r="J407" s="65">
        <f t="shared" si="49"/>
        <v>16.78314814814803</v>
      </c>
      <c r="K407" s="58">
        <f t="shared" si="45"/>
        <v>87514.933333333334</v>
      </c>
      <c r="L407" s="58">
        <f t="shared" si="46"/>
        <v>895.50132916666655</v>
      </c>
      <c r="M407" s="58">
        <f t="shared" si="47"/>
        <v>87365.983333333337</v>
      </c>
      <c r="N407" s="62">
        <f t="shared" si="48"/>
        <v>295.82923001849116</v>
      </c>
      <c r="O407" s="17">
        <f t="shared" si="44"/>
        <v>14.909942129634146</v>
      </c>
      <c r="R407" s="21"/>
    </row>
    <row r="408" spans="1:18" x14ac:dyDescent="0.25">
      <c r="A408" s="2">
        <v>15</v>
      </c>
      <c r="B408" s="59">
        <v>73.17</v>
      </c>
      <c r="C408" s="156">
        <v>45275.434756944444</v>
      </c>
      <c r="D408" s="65">
        <v>52307.34</v>
      </c>
      <c r="E408" s="167">
        <f t="shared" si="43"/>
        <v>52234.17</v>
      </c>
      <c r="F408" s="159">
        <v>45275.434756944444</v>
      </c>
      <c r="G408" s="58">
        <v>100</v>
      </c>
      <c r="H408" s="62">
        <v>1.026</v>
      </c>
      <c r="I408" s="15"/>
      <c r="J408" s="65">
        <f t="shared" si="49"/>
        <v>16.78543981481198</v>
      </c>
      <c r="K408" s="58">
        <f t="shared" si="45"/>
        <v>87178.9</v>
      </c>
      <c r="L408" s="58">
        <f t="shared" si="46"/>
        <v>893.20430699999997</v>
      </c>
      <c r="M408" s="58">
        <f t="shared" si="47"/>
        <v>87056.95</v>
      </c>
      <c r="N408" s="62">
        <f t="shared" si="48"/>
        <v>295.2607322350874</v>
      </c>
      <c r="O408" s="17">
        <f t="shared" si="44"/>
        <v>14.912233796298096</v>
      </c>
      <c r="R408" s="21"/>
    </row>
    <row r="409" spans="1:18" x14ac:dyDescent="0.25">
      <c r="A409" s="2">
        <v>16</v>
      </c>
      <c r="B409" s="59">
        <v>85.76</v>
      </c>
      <c r="C409" s="156">
        <v>45275.439409722225</v>
      </c>
      <c r="D409" s="65">
        <v>52224.32</v>
      </c>
      <c r="E409" s="167">
        <f t="shared" si="43"/>
        <v>52138.559999999998</v>
      </c>
      <c r="F409" s="159">
        <v>45275.441759259258</v>
      </c>
      <c r="G409" s="58">
        <v>100</v>
      </c>
      <c r="H409" s="62">
        <v>1.026</v>
      </c>
      <c r="I409" s="15"/>
      <c r="J409" s="65">
        <f t="shared" si="49"/>
        <v>16.792442129626579</v>
      </c>
      <c r="K409" s="58">
        <f t="shared" si="45"/>
        <v>87040.53333333334</v>
      </c>
      <c r="L409" s="58">
        <f t="shared" si="46"/>
        <v>891.56937599999992</v>
      </c>
      <c r="M409" s="58">
        <f t="shared" si="47"/>
        <v>86897.600000000006</v>
      </c>
      <c r="N409" s="62">
        <f t="shared" si="48"/>
        <v>295.02632650889535</v>
      </c>
      <c r="O409" s="17">
        <f t="shared" si="44"/>
        <v>14.919236111112696</v>
      </c>
      <c r="R409" s="21"/>
    </row>
    <row r="410" spans="1:18" x14ac:dyDescent="0.25">
      <c r="A410" s="2">
        <v>17</v>
      </c>
      <c r="B410" s="59">
        <v>79.17</v>
      </c>
      <c r="C410" s="156">
        <v>45275.444050925929</v>
      </c>
      <c r="D410" s="65">
        <v>52603.59</v>
      </c>
      <c r="E410" s="167">
        <f t="shared" si="43"/>
        <v>52524.42</v>
      </c>
      <c r="F410" s="159">
        <v>45275.446400462963</v>
      </c>
      <c r="G410" s="58">
        <v>100</v>
      </c>
      <c r="H410" s="62">
        <v>1.026</v>
      </c>
      <c r="I410" s="15"/>
      <c r="J410" s="65">
        <f t="shared" si="49"/>
        <v>16.797083333331102</v>
      </c>
      <c r="K410" s="58">
        <f t="shared" si="45"/>
        <v>87672.65</v>
      </c>
      <c r="L410" s="58">
        <f t="shared" si="46"/>
        <v>898.16758200000004</v>
      </c>
      <c r="M410" s="58">
        <f t="shared" si="47"/>
        <v>87540.7</v>
      </c>
      <c r="N410" s="62">
        <f t="shared" si="48"/>
        <v>296.09567710454672</v>
      </c>
      <c r="O410" s="17">
        <f t="shared" si="44"/>
        <v>14.923877314817219</v>
      </c>
      <c r="R410" s="21"/>
    </row>
    <row r="411" spans="1:18" x14ac:dyDescent="0.25">
      <c r="A411" s="2">
        <v>18</v>
      </c>
      <c r="B411" s="59">
        <v>82.77</v>
      </c>
      <c r="C411" s="156">
        <v>45275.448692129627</v>
      </c>
      <c r="D411" s="65">
        <v>52287.23</v>
      </c>
      <c r="E411" s="167">
        <f t="shared" si="43"/>
        <v>52204.460000000006</v>
      </c>
      <c r="F411" s="159">
        <v>45275.448692129627</v>
      </c>
      <c r="G411" s="58">
        <v>100</v>
      </c>
      <c r="H411" s="62">
        <v>1.026</v>
      </c>
      <c r="I411" s="15"/>
      <c r="J411" s="65">
        <f t="shared" si="49"/>
        <v>16.799374999995052</v>
      </c>
      <c r="K411" s="58">
        <f t="shared" si="45"/>
        <v>87145.383333333331</v>
      </c>
      <c r="L411" s="58">
        <f t="shared" si="46"/>
        <v>892.69626600000015</v>
      </c>
      <c r="M411" s="58">
        <f t="shared" si="47"/>
        <v>87007.433333333349</v>
      </c>
      <c r="N411" s="62">
        <f t="shared" si="48"/>
        <v>295.20396903384164</v>
      </c>
      <c r="O411" s="17">
        <f t="shared" si="44"/>
        <v>14.926168981481169</v>
      </c>
      <c r="R411" s="21"/>
    </row>
    <row r="412" spans="1:18" x14ac:dyDescent="0.25">
      <c r="A412" s="2">
        <v>19</v>
      </c>
      <c r="B412" s="59">
        <v>88.77</v>
      </c>
      <c r="C412" s="156">
        <v>45275.453344907408</v>
      </c>
      <c r="D412" s="65">
        <v>52243.28</v>
      </c>
      <c r="E412" s="167">
        <f t="shared" si="43"/>
        <v>52154.51</v>
      </c>
      <c r="F412" s="159">
        <v>45275.455694444441</v>
      </c>
      <c r="G412" s="58">
        <v>100</v>
      </c>
      <c r="H412" s="62">
        <v>1.0249999999999999</v>
      </c>
      <c r="I412" s="15"/>
      <c r="J412" s="65">
        <f t="shared" si="49"/>
        <v>16.806377314809652</v>
      </c>
      <c r="K412" s="58">
        <f t="shared" si="45"/>
        <v>87072.133333333331</v>
      </c>
      <c r="L412" s="58">
        <f t="shared" si="46"/>
        <v>890.97287916666653</v>
      </c>
      <c r="M412" s="58">
        <f t="shared" si="47"/>
        <v>86924.183333333334</v>
      </c>
      <c r="N412" s="62">
        <f t="shared" si="48"/>
        <v>295.07987619174122</v>
      </c>
      <c r="O412" s="17">
        <f t="shared" si="44"/>
        <v>14.933171296295768</v>
      </c>
      <c r="R412" s="21"/>
    </row>
    <row r="413" spans="1:18" x14ac:dyDescent="0.25">
      <c r="A413" s="2">
        <v>20</v>
      </c>
      <c r="B413" s="59">
        <v>86.37</v>
      </c>
      <c r="C413" s="156">
        <v>45275.457986111112</v>
      </c>
      <c r="D413" s="65">
        <v>52431.55</v>
      </c>
      <c r="E413" s="167">
        <f t="shared" si="43"/>
        <v>52345.18</v>
      </c>
      <c r="F413" s="159">
        <v>45275.460335648146</v>
      </c>
      <c r="G413" s="58">
        <v>100</v>
      </c>
      <c r="H413" s="62">
        <v>1.0249999999999999</v>
      </c>
      <c r="I413" s="15"/>
      <c r="J413" s="65">
        <f t="shared" si="49"/>
        <v>16.811018518514175</v>
      </c>
      <c r="K413" s="58">
        <f t="shared" si="45"/>
        <v>87385.916666666672</v>
      </c>
      <c r="L413" s="58">
        <f t="shared" si="46"/>
        <v>894.23015833333329</v>
      </c>
      <c r="M413" s="58">
        <f t="shared" si="47"/>
        <v>87241.96666666666</v>
      </c>
      <c r="N413" s="62">
        <f t="shared" si="48"/>
        <v>295.6110902294883</v>
      </c>
      <c r="O413" s="17">
        <f t="shared" si="44"/>
        <v>14.937812500000291</v>
      </c>
      <c r="R413" s="21"/>
    </row>
    <row r="414" spans="1:18" x14ac:dyDescent="0.25">
      <c r="A414" s="2">
        <v>21</v>
      </c>
      <c r="B414" s="59">
        <v>84.57</v>
      </c>
      <c r="C414" s="156">
        <v>45275.462638888886</v>
      </c>
      <c r="D414" s="65">
        <v>52057.55</v>
      </c>
      <c r="E414" s="167">
        <f t="shared" si="43"/>
        <v>51972.98</v>
      </c>
      <c r="F414" s="159">
        <v>45275.46497685185</v>
      </c>
      <c r="G414" s="58">
        <v>100</v>
      </c>
      <c r="H414" s="62">
        <v>1.0249999999999999</v>
      </c>
      <c r="I414" s="15"/>
      <c r="J414" s="65">
        <f t="shared" si="49"/>
        <v>16.815659722218697</v>
      </c>
      <c r="K414" s="58">
        <f t="shared" si="45"/>
        <v>86762.583333333328</v>
      </c>
      <c r="L414" s="58">
        <f t="shared" si="46"/>
        <v>887.87174166666659</v>
      </c>
      <c r="M414" s="58">
        <f t="shared" si="47"/>
        <v>86621.633333333331</v>
      </c>
      <c r="N414" s="62">
        <f t="shared" si="48"/>
        <v>294.55489018743742</v>
      </c>
      <c r="O414" s="17">
        <f t="shared" si="44"/>
        <v>14.942453703704814</v>
      </c>
      <c r="R414" s="21"/>
    </row>
    <row r="415" spans="1:18" x14ac:dyDescent="0.25">
      <c r="A415" s="2">
        <v>22</v>
      </c>
      <c r="B415" s="59">
        <v>98.37</v>
      </c>
      <c r="C415" s="156">
        <v>45275.467291666668</v>
      </c>
      <c r="D415" s="65">
        <v>52299.39</v>
      </c>
      <c r="E415" s="167">
        <f t="shared" si="43"/>
        <v>52201.02</v>
      </c>
      <c r="F415" s="159">
        <v>45275.469641203701</v>
      </c>
      <c r="G415" s="58">
        <v>100</v>
      </c>
      <c r="H415" s="62">
        <v>1.026</v>
      </c>
      <c r="I415" s="15"/>
      <c r="J415" s="65">
        <f t="shared" si="49"/>
        <v>16.820324074069504</v>
      </c>
      <c r="K415" s="58">
        <f t="shared" si="45"/>
        <v>87165.65</v>
      </c>
      <c r="L415" s="58">
        <f t="shared" si="46"/>
        <v>892.63744199999996</v>
      </c>
      <c r="M415" s="58">
        <f t="shared" si="47"/>
        <v>87001.7</v>
      </c>
      <c r="N415" s="62">
        <f t="shared" si="48"/>
        <v>295.23829358672293</v>
      </c>
      <c r="O415" s="17">
        <f t="shared" si="44"/>
        <v>14.94711805555562</v>
      </c>
      <c r="R415" s="21"/>
    </row>
    <row r="416" spans="1:18" x14ac:dyDescent="0.25">
      <c r="A416" s="2">
        <v>23</v>
      </c>
      <c r="B416" s="59">
        <v>85.77</v>
      </c>
      <c r="C416" s="156">
        <v>45275.471932870372</v>
      </c>
      <c r="D416" s="65">
        <v>51917.39</v>
      </c>
      <c r="E416" s="167">
        <f t="shared" si="43"/>
        <v>51831.62</v>
      </c>
      <c r="F416" s="159">
        <v>45275.474282407406</v>
      </c>
      <c r="G416" s="58">
        <v>100</v>
      </c>
      <c r="H416" s="62">
        <v>1.0249999999999999</v>
      </c>
      <c r="I416" s="15"/>
      <c r="J416" s="65">
        <f t="shared" si="49"/>
        <v>16.824965277774027</v>
      </c>
      <c r="K416" s="58">
        <f t="shared" si="45"/>
        <v>86528.983333333337</v>
      </c>
      <c r="L416" s="58">
        <f t="shared" si="46"/>
        <v>885.45684166666661</v>
      </c>
      <c r="M416" s="58">
        <f t="shared" si="47"/>
        <v>86386.03333333334</v>
      </c>
      <c r="N416" s="62">
        <f t="shared" si="48"/>
        <v>294.1580924151728</v>
      </c>
      <c r="O416" s="17">
        <f t="shared" si="44"/>
        <v>14.951759259260143</v>
      </c>
      <c r="R416" s="21"/>
    </row>
    <row r="417" spans="1:18" x14ac:dyDescent="0.25">
      <c r="A417" s="2">
        <v>24</v>
      </c>
      <c r="B417" s="59">
        <v>91.77</v>
      </c>
      <c r="C417" s="156">
        <v>45275.476597222223</v>
      </c>
      <c r="D417" s="65">
        <v>52318.8</v>
      </c>
      <c r="E417" s="167">
        <f t="shared" si="43"/>
        <v>52227.030000000006</v>
      </c>
      <c r="F417" s="159">
        <v>45275.478946759256</v>
      </c>
      <c r="G417" s="58">
        <v>100</v>
      </c>
      <c r="H417" s="62">
        <v>1.026</v>
      </c>
      <c r="I417" s="15"/>
      <c r="J417" s="65">
        <f t="shared" si="49"/>
        <v>16.829629629624833</v>
      </c>
      <c r="K417" s="58">
        <f t="shared" si="45"/>
        <v>87198</v>
      </c>
      <c r="L417" s="58">
        <f t="shared" si="46"/>
        <v>893.08221300000014</v>
      </c>
      <c r="M417" s="58">
        <f t="shared" si="47"/>
        <v>87045.050000000017</v>
      </c>
      <c r="N417" s="62">
        <f t="shared" si="48"/>
        <v>295.2930747579428</v>
      </c>
      <c r="O417" s="17">
        <f t="shared" si="44"/>
        <v>14.956423611110949</v>
      </c>
      <c r="R417" s="21"/>
    </row>
    <row r="418" spans="1:18" x14ac:dyDescent="0.25">
      <c r="A418" s="2">
        <v>25</v>
      </c>
      <c r="B418" s="59">
        <v>83.97</v>
      </c>
      <c r="C418" s="156">
        <v>45275.481249999997</v>
      </c>
      <c r="D418" s="65">
        <v>51924.98</v>
      </c>
      <c r="E418" s="167">
        <f t="shared" si="43"/>
        <v>51841.01</v>
      </c>
      <c r="F418" s="159">
        <v>45275.483599537038</v>
      </c>
      <c r="G418" s="58">
        <v>100</v>
      </c>
      <c r="H418" s="62">
        <v>1.0249999999999999</v>
      </c>
      <c r="I418" s="15"/>
      <c r="J418" s="65">
        <f t="shared" si="49"/>
        <v>16.834282407406135</v>
      </c>
      <c r="K418" s="58">
        <f t="shared" si="45"/>
        <v>86541.633333333331</v>
      </c>
      <c r="L418" s="58">
        <f t="shared" si="46"/>
        <v>885.61725416666673</v>
      </c>
      <c r="M418" s="58">
        <f t="shared" si="47"/>
        <v>86401.683333333334</v>
      </c>
      <c r="N418" s="62">
        <f t="shared" si="48"/>
        <v>294.1795936725274</v>
      </c>
      <c r="O418" s="17">
        <f t="shared" si="44"/>
        <v>14.961076388892252</v>
      </c>
      <c r="R418" s="21"/>
    </row>
    <row r="419" spans="1:18" x14ac:dyDescent="0.25">
      <c r="A419" s="2">
        <v>26</v>
      </c>
      <c r="B419" s="59">
        <v>93.57</v>
      </c>
      <c r="C419" s="156">
        <v>45275.485891203702</v>
      </c>
      <c r="D419" s="65">
        <v>52039.88</v>
      </c>
      <c r="E419" s="167">
        <f t="shared" si="43"/>
        <v>51946.31</v>
      </c>
      <c r="F419" s="159">
        <v>45275.488252314812</v>
      </c>
      <c r="G419" s="58">
        <v>100</v>
      </c>
      <c r="H419" s="62">
        <v>1.0249999999999999</v>
      </c>
      <c r="I419" s="15"/>
      <c r="J419" s="65">
        <f t="shared" si="49"/>
        <v>16.838935185180162</v>
      </c>
      <c r="K419" s="58">
        <f t="shared" si="45"/>
        <v>86733.133333333331</v>
      </c>
      <c r="L419" s="58">
        <f t="shared" si="46"/>
        <v>887.41612916666656</v>
      </c>
      <c r="M419" s="58">
        <f t="shared" si="47"/>
        <v>86577.183333333334</v>
      </c>
      <c r="N419" s="62">
        <f t="shared" si="48"/>
        <v>294.50489526208787</v>
      </c>
      <c r="O419" s="17">
        <f t="shared" si="44"/>
        <v>14.965729166666279</v>
      </c>
      <c r="R419" s="21"/>
    </row>
    <row r="420" spans="1:18" x14ac:dyDescent="0.25">
      <c r="A420" s="2">
        <v>27</v>
      </c>
      <c r="B420" s="59">
        <v>76.77</v>
      </c>
      <c r="C420" s="156">
        <v>45275.490543981483</v>
      </c>
      <c r="D420" s="65">
        <v>52124.67</v>
      </c>
      <c r="E420" s="167">
        <f t="shared" si="43"/>
        <v>52047.9</v>
      </c>
      <c r="F420" s="159">
        <v>45275.492893518516</v>
      </c>
      <c r="G420" s="58">
        <v>100</v>
      </c>
      <c r="H420" s="62">
        <v>1.0249999999999999</v>
      </c>
      <c r="I420" s="15"/>
      <c r="J420" s="65">
        <f t="shared" si="49"/>
        <v>16.843576388884685</v>
      </c>
      <c r="K420" s="58">
        <f t="shared" si="45"/>
        <v>86874.45</v>
      </c>
      <c r="L420" s="58">
        <f t="shared" si="46"/>
        <v>889.15162499999997</v>
      </c>
      <c r="M420" s="58">
        <f t="shared" si="47"/>
        <v>86746.5</v>
      </c>
      <c r="N420" s="62">
        <f t="shared" si="48"/>
        <v>294.74472005449053</v>
      </c>
      <c r="O420" s="17">
        <f t="shared" si="44"/>
        <v>14.970370370370802</v>
      </c>
      <c r="R420" s="21"/>
    </row>
    <row r="421" spans="1:18" x14ac:dyDescent="0.25">
      <c r="A421" s="2">
        <v>28</v>
      </c>
      <c r="B421" s="59">
        <v>94.16</v>
      </c>
      <c r="C421" s="156">
        <v>45275.495185185187</v>
      </c>
      <c r="D421" s="65">
        <v>52116.12</v>
      </c>
      <c r="E421" s="167">
        <f t="shared" si="43"/>
        <v>52021.96</v>
      </c>
      <c r="F421" s="159">
        <v>45275.497534722221</v>
      </c>
      <c r="G421" s="58">
        <v>100</v>
      </c>
      <c r="H421" s="62">
        <v>1.026</v>
      </c>
      <c r="I421" s="15"/>
      <c r="J421" s="65">
        <f t="shared" si="49"/>
        <v>16.848217592589208</v>
      </c>
      <c r="K421" s="58">
        <f t="shared" si="45"/>
        <v>86860.2</v>
      </c>
      <c r="L421" s="58">
        <f t="shared" si="46"/>
        <v>889.57551600000011</v>
      </c>
      <c r="M421" s="58">
        <f t="shared" si="47"/>
        <v>86703.266666666663</v>
      </c>
      <c r="N421" s="62">
        <f t="shared" si="48"/>
        <v>294.72054560210086</v>
      </c>
      <c r="O421" s="17">
        <f t="shared" si="44"/>
        <v>14.975011574075324</v>
      </c>
      <c r="R421" s="21"/>
    </row>
    <row r="422" spans="1:18" x14ac:dyDescent="0.25">
      <c r="A422" s="2">
        <v>29</v>
      </c>
      <c r="B422" s="59">
        <v>86.36</v>
      </c>
      <c r="C422" s="156">
        <v>45275.499837962961</v>
      </c>
      <c r="D422" s="65">
        <v>52134.12</v>
      </c>
      <c r="E422" s="167">
        <f t="shared" si="43"/>
        <v>52047.76</v>
      </c>
      <c r="F422" s="159">
        <v>45275.502187500002</v>
      </c>
      <c r="G422" s="58">
        <v>100</v>
      </c>
      <c r="H422" s="62">
        <v>1.0249999999999999</v>
      </c>
      <c r="I422" s="15"/>
      <c r="J422" s="65">
        <f t="shared" si="49"/>
        <v>16.85287037037051</v>
      </c>
      <c r="K422" s="58">
        <f t="shared" si="45"/>
        <v>86890.2</v>
      </c>
      <c r="L422" s="58">
        <f t="shared" si="46"/>
        <v>889.14923333333331</v>
      </c>
      <c r="M422" s="58">
        <f t="shared" si="47"/>
        <v>86746.266666666663</v>
      </c>
      <c r="N422" s="62">
        <f t="shared" si="48"/>
        <v>294.77143687949143</v>
      </c>
      <c r="O422" s="17">
        <f t="shared" si="44"/>
        <v>14.979664351856627</v>
      </c>
      <c r="R422" s="21"/>
    </row>
    <row r="423" spans="1:18" x14ac:dyDescent="0.25">
      <c r="A423" s="2">
        <v>30</v>
      </c>
      <c r="B423" s="59">
        <v>89.97</v>
      </c>
      <c r="C423" s="156">
        <v>45275.499837962961</v>
      </c>
      <c r="D423" s="65">
        <v>51890.95</v>
      </c>
      <c r="E423" s="167">
        <f t="shared" si="43"/>
        <v>51800.979999999996</v>
      </c>
      <c r="F423" s="159">
        <v>45275.506840277776</v>
      </c>
      <c r="G423" s="58">
        <v>100</v>
      </c>
      <c r="H423" s="62">
        <v>1.0249999999999999</v>
      </c>
      <c r="I423" s="15"/>
      <c r="J423" s="65">
        <f t="shared" si="49"/>
        <v>16.857523148144537</v>
      </c>
      <c r="K423" s="58">
        <f t="shared" si="45"/>
        <v>86484.916666666672</v>
      </c>
      <c r="L423" s="58">
        <f t="shared" si="46"/>
        <v>884.93340833333309</v>
      </c>
      <c r="M423" s="58">
        <f t="shared" si="47"/>
        <v>86334.96666666666</v>
      </c>
      <c r="N423" s="62">
        <f t="shared" si="48"/>
        <v>294.08317984316386</v>
      </c>
      <c r="O423" s="17">
        <f t="shared" si="44"/>
        <v>14.984317129630654</v>
      </c>
      <c r="R423" s="21"/>
    </row>
    <row r="424" spans="1:18" x14ac:dyDescent="0.25">
      <c r="A424" s="2">
        <v>1</v>
      </c>
      <c r="B424" s="59">
        <v>86.36</v>
      </c>
      <c r="C424" s="156">
        <v>45278.604641203703</v>
      </c>
      <c r="D424" s="65">
        <v>37722.39</v>
      </c>
      <c r="E424" s="58">
        <f t="shared" si="43"/>
        <v>37636.03</v>
      </c>
      <c r="F424" s="159">
        <v>45278.606990740744</v>
      </c>
      <c r="G424" s="58">
        <v>100</v>
      </c>
      <c r="H424" s="62">
        <v>1.018</v>
      </c>
      <c r="I424" s="15"/>
      <c r="J424" s="65">
        <f t="shared" si="49"/>
        <v>19.957673611112114</v>
      </c>
      <c r="K424" s="58">
        <f t="shared" si="45"/>
        <v>62870.65</v>
      </c>
      <c r="L424" s="58">
        <f t="shared" si="46"/>
        <v>638.55797566666661</v>
      </c>
      <c r="M424" s="58">
        <f t="shared" si="47"/>
        <v>62726.716666666667</v>
      </c>
      <c r="N424" s="62">
        <f t="shared" si="48"/>
        <v>250.74020419549794</v>
      </c>
      <c r="O424" s="17">
        <f t="shared" si="44"/>
        <v>18.08446759259823</v>
      </c>
      <c r="R424" s="21"/>
    </row>
    <row r="425" spans="1:18" x14ac:dyDescent="0.25">
      <c r="A425" s="2">
        <v>2</v>
      </c>
      <c r="B425" s="59">
        <v>89.36</v>
      </c>
      <c r="C425" s="156">
        <v>45278.609293981484</v>
      </c>
      <c r="D425" s="65">
        <v>37515.51</v>
      </c>
      <c r="E425" s="58">
        <f t="shared" si="43"/>
        <v>37426.15</v>
      </c>
      <c r="F425" s="159">
        <v>45278.611631944441</v>
      </c>
      <c r="G425" s="58">
        <v>100</v>
      </c>
      <c r="H425" s="62">
        <v>1.018</v>
      </c>
      <c r="I425" s="15"/>
      <c r="J425" s="65">
        <f t="shared" si="49"/>
        <v>19.962314814809361</v>
      </c>
      <c r="K425" s="58">
        <f t="shared" si="45"/>
        <v>62525.85</v>
      </c>
      <c r="L425" s="58">
        <f t="shared" si="46"/>
        <v>634.99701166666671</v>
      </c>
      <c r="M425" s="58">
        <f t="shared" si="47"/>
        <v>62376.916666666664</v>
      </c>
      <c r="N425" s="62">
        <f t="shared" si="48"/>
        <v>250.05169465532521</v>
      </c>
      <c r="O425" s="17">
        <f t="shared" si="44"/>
        <v>18.089108796295477</v>
      </c>
      <c r="R425" s="21"/>
    </row>
    <row r="426" spans="1:18" x14ac:dyDescent="0.25">
      <c r="A426" s="2">
        <v>3</v>
      </c>
      <c r="B426" s="59">
        <v>92.96</v>
      </c>
      <c r="C426" s="156">
        <v>45278.613935185182</v>
      </c>
      <c r="D426" s="65">
        <v>37621.879999999997</v>
      </c>
      <c r="E426" s="58">
        <f t="shared" si="43"/>
        <v>37528.92</v>
      </c>
      <c r="F426" s="159">
        <v>45278.616284722222</v>
      </c>
      <c r="G426" s="58">
        <v>100</v>
      </c>
      <c r="H426" s="62">
        <v>1.018</v>
      </c>
      <c r="I426" s="15"/>
      <c r="J426" s="65">
        <f t="shared" si="49"/>
        <v>19.966967592590663</v>
      </c>
      <c r="K426" s="58">
        <f t="shared" si="45"/>
        <v>62703.133333333324</v>
      </c>
      <c r="L426" s="58">
        <f t="shared" si="46"/>
        <v>636.74067599999989</v>
      </c>
      <c r="M426" s="58">
        <f t="shared" si="47"/>
        <v>62548.2</v>
      </c>
      <c r="N426" s="62">
        <f t="shared" si="48"/>
        <v>250.40593709681352</v>
      </c>
      <c r="O426" s="17">
        <f t="shared" si="44"/>
        <v>18.09376157407678</v>
      </c>
      <c r="R426" s="21"/>
    </row>
    <row r="427" spans="1:18" x14ac:dyDescent="0.25">
      <c r="A427" s="2">
        <v>4</v>
      </c>
      <c r="B427" s="59">
        <v>85.76</v>
      </c>
      <c r="C427" s="156">
        <v>45278.618564814817</v>
      </c>
      <c r="D427" s="65">
        <v>37597.050000000003</v>
      </c>
      <c r="E427" s="58">
        <f t="shared" si="43"/>
        <v>37511.29</v>
      </c>
      <c r="F427" s="159">
        <v>45278.62091435185</v>
      </c>
      <c r="G427" s="58">
        <v>100</v>
      </c>
      <c r="H427" s="62">
        <v>1.018</v>
      </c>
      <c r="I427" s="15"/>
      <c r="J427" s="65">
        <f t="shared" si="49"/>
        <v>19.971597222218406</v>
      </c>
      <c r="K427" s="58">
        <f t="shared" si="45"/>
        <v>62661.750000000007</v>
      </c>
      <c r="L427" s="58">
        <f t="shared" si="46"/>
        <v>636.44155366666678</v>
      </c>
      <c r="M427" s="58">
        <f t="shared" si="47"/>
        <v>62518.816666666666</v>
      </c>
      <c r="N427" s="62">
        <f t="shared" si="48"/>
        <v>250.32329096590274</v>
      </c>
      <c r="O427" s="17">
        <f t="shared" si="44"/>
        <v>18.098391203704523</v>
      </c>
      <c r="R427" s="21"/>
    </row>
    <row r="428" spans="1:18" x14ac:dyDescent="0.25">
      <c r="A428" s="2">
        <v>5</v>
      </c>
      <c r="B428" s="59">
        <v>84.56</v>
      </c>
      <c r="C428" s="156">
        <v>45278.623206018521</v>
      </c>
      <c r="D428" s="65">
        <v>37570.410000000003</v>
      </c>
      <c r="E428" s="58">
        <f t="shared" si="43"/>
        <v>37485.850000000006</v>
      </c>
      <c r="F428" s="159">
        <v>45278.625555555554</v>
      </c>
      <c r="G428" s="58">
        <v>100</v>
      </c>
      <c r="H428" s="62">
        <v>1.018</v>
      </c>
      <c r="I428" s="15"/>
      <c r="J428" s="65">
        <f t="shared" si="49"/>
        <v>19.976238425922929</v>
      </c>
      <c r="K428" s="58">
        <f t="shared" si="45"/>
        <v>62617.350000000006</v>
      </c>
      <c r="L428" s="58">
        <f t="shared" si="46"/>
        <v>636.00992166666686</v>
      </c>
      <c r="M428" s="58">
        <f t="shared" si="47"/>
        <v>62476.416666666672</v>
      </c>
      <c r="N428" s="62">
        <f t="shared" si="48"/>
        <v>250.23458993512469</v>
      </c>
      <c r="O428" s="17">
        <f t="shared" si="44"/>
        <v>18.103032407409046</v>
      </c>
      <c r="R428" s="21"/>
    </row>
    <row r="429" spans="1:18" x14ac:dyDescent="0.25">
      <c r="A429" s="2">
        <v>6</v>
      </c>
      <c r="B429" s="59">
        <v>83.36</v>
      </c>
      <c r="C429" s="156">
        <v>45278.627858796295</v>
      </c>
      <c r="D429" s="65">
        <v>37729.370000000003</v>
      </c>
      <c r="E429" s="58">
        <f t="shared" si="43"/>
        <v>37646.01</v>
      </c>
      <c r="F429" s="159">
        <v>45278.630185185182</v>
      </c>
      <c r="G429" s="58">
        <v>100</v>
      </c>
      <c r="H429" s="62">
        <v>1.018</v>
      </c>
      <c r="I429" s="15"/>
      <c r="J429" s="65">
        <f t="shared" si="49"/>
        <v>19.980868055550673</v>
      </c>
      <c r="K429" s="58">
        <f t="shared" si="45"/>
        <v>62882.28333333334</v>
      </c>
      <c r="L429" s="58">
        <f t="shared" si="46"/>
        <v>638.72730300000001</v>
      </c>
      <c r="M429" s="58">
        <f t="shared" si="47"/>
        <v>62743.35</v>
      </c>
      <c r="N429" s="62">
        <f t="shared" si="48"/>
        <v>250.76340110417496</v>
      </c>
      <c r="O429" s="17">
        <f t="shared" si="44"/>
        <v>18.107662037036789</v>
      </c>
      <c r="R429" s="21"/>
    </row>
    <row r="430" spans="1:18" x14ac:dyDescent="0.25">
      <c r="A430" s="2">
        <v>7</v>
      </c>
      <c r="B430" s="59">
        <v>90.56</v>
      </c>
      <c r="C430" s="156">
        <v>45278.632476851853</v>
      </c>
      <c r="D430" s="65">
        <v>37610.29</v>
      </c>
      <c r="E430" s="58">
        <f t="shared" si="43"/>
        <v>37519.730000000003</v>
      </c>
      <c r="F430" s="159">
        <v>45278.634826388887</v>
      </c>
      <c r="G430" s="58">
        <v>100</v>
      </c>
      <c r="H430" s="62">
        <v>1.018</v>
      </c>
      <c r="I430" s="15"/>
      <c r="J430" s="65">
        <f t="shared" si="49"/>
        <v>19.985509259255196</v>
      </c>
      <c r="K430" s="58">
        <f t="shared" si="45"/>
        <v>62683.816666666666</v>
      </c>
      <c r="L430" s="58">
        <f t="shared" si="46"/>
        <v>636.58475233333343</v>
      </c>
      <c r="M430" s="58">
        <f t="shared" si="47"/>
        <v>62532.883333333339</v>
      </c>
      <c r="N430" s="62">
        <f t="shared" si="48"/>
        <v>250.36736342156632</v>
      </c>
      <c r="O430" s="17">
        <f t="shared" si="44"/>
        <v>18.112303240741312</v>
      </c>
      <c r="R430" s="21"/>
    </row>
    <row r="431" spans="1:18" x14ac:dyDescent="0.25">
      <c r="A431" s="2">
        <v>8</v>
      </c>
      <c r="B431" s="59">
        <v>89.36</v>
      </c>
      <c r="C431" s="156">
        <v>45278.637129629627</v>
      </c>
      <c r="D431" s="65">
        <v>37496.050000000003</v>
      </c>
      <c r="E431" s="58">
        <f t="shared" si="43"/>
        <v>37406.69</v>
      </c>
      <c r="F431" s="159">
        <v>45278.639479166668</v>
      </c>
      <c r="G431" s="58">
        <v>100</v>
      </c>
      <c r="H431" s="62">
        <v>1.018</v>
      </c>
      <c r="I431" s="15"/>
      <c r="J431" s="65">
        <f t="shared" si="49"/>
        <v>19.990162037036498</v>
      </c>
      <c r="K431" s="58">
        <f t="shared" si="45"/>
        <v>62493.416666666672</v>
      </c>
      <c r="L431" s="58">
        <f t="shared" si="46"/>
        <v>634.66684033333343</v>
      </c>
      <c r="M431" s="58">
        <f t="shared" si="47"/>
        <v>62344.48333333333</v>
      </c>
      <c r="N431" s="62">
        <f t="shared" si="48"/>
        <v>249.98683298659284</v>
      </c>
      <c r="O431" s="17">
        <f t="shared" si="44"/>
        <v>18.116956018522615</v>
      </c>
      <c r="R431" s="21"/>
    </row>
    <row r="432" spans="1:18" x14ac:dyDescent="0.25">
      <c r="A432" s="2">
        <v>9</v>
      </c>
      <c r="B432" s="59">
        <v>92.96</v>
      </c>
      <c r="C432" s="156">
        <v>45278.641770833332</v>
      </c>
      <c r="D432" s="65">
        <v>37779.94</v>
      </c>
      <c r="E432" s="58">
        <f t="shared" si="43"/>
        <v>37686.980000000003</v>
      </c>
      <c r="F432" s="159">
        <v>45278.644120370373</v>
      </c>
      <c r="G432" s="58">
        <v>100</v>
      </c>
      <c r="H432" s="62">
        <v>1.018</v>
      </c>
      <c r="I432" s="15"/>
      <c r="J432" s="65">
        <f t="shared" si="49"/>
        <v>19.994803240741021</v>
      </c>
      <c r="K432" s="58">
        <f t="shared" si="45"/>
        <v>62966.566666666666</v>
      </c>
      <c r="L432" s="58">
        <f t="shared" si="46"/>
        <v>639.42242733333342</v>
      </c>
      <c r="M432" s="58">
        <f t="shared" si="47"/>
        <v>62811.633333333339</v>
      </c>
      <c r="N432" s="62">
        <f t="shared" si="48"/>
        <v>250.93139832764388</v>
      </c>
      <c r="O432" s="17">
        <f t="shared" si="44"/>
        <v>18.121597222227138</v>
      </c>
      <c r="R432" s="21"/>
    </row>
    <row r="433" spans="1:18" x14ac:dyDescent="0.25">
      <c r="A433" s="2">
        <v>10</v>
      </c>
      <c r="B433" s="59">
        <v>109.16</v>
      </c>
      <c r="C433" s="156">
        <v>45278.646412037036</v>
      </c>
      <c r="D433" s="65">
        <v>37559.160000000003</v>
      </c>
      <c r="E433" s="166">
        <f t="shared" si="43"/>
        <v>37450</v>
      </c>
      <c r="F433" s="159">
        <v>45278.648773148147</v>
      </c>
      <c r="G433" s="58">
        <v>100</v>
      </c>
      <c r="H433" s="62">
        <v>1.018</v>
      </c>
      <c r="I433" s="15"/>
      <c r="J433" s="65">
        <f t="shared" si="49"/>
        <v>19.999456018515048</v>
      </c>
      <c r="K433" s="58">
        <f t="shared" si="45"/>
        <v>62598.600000000006</v>
      </c>
      <c r="L433" s="58">
        <f t="shared" si="46"/>
        <v>635.40166666666664</v>
      </c>
      <c r="M433" s="58">
        <f t="shared" si="47"/>
        <v>62416.666666666664</v>
      </c>
      <c r="N433" s="62">
        <f t="shared" si="48"/>
        <v>250.19712228560903</v>
      </c>
      <c r="O433" s="17">
        <f t="shared" si="44"/>
        <v>18.126250000001164</v>
      </c>
      <c r="R433" s="21"/>
    </row>
    <row r="434" spans="1:18" x14ac:dyDescent="0.25">
      <c r="A434" s="2">
        <v>11</v>
      </c>
      <c r="B434" s="59">
        <v>82.77</v>
      </c>
      <c r="C434" s="156">
        <v>45278.651053240741</v>
      </c>
      <c r="D434" s="65">
        <v>37435.11</v>
      </c>
      <c r="E434" s="167">
        <f t="shared" si="43"/>
        <v>37352.340000000004</v>
      </c>
      <c r="F434" s="159">
        <v>45278.653402777774</v>
      </c>
      <c r="G434" s="58">
        <v>100</v>
      </c>
      <c r="H434" s="62">
        <v>1.018</v>
      </c>
      <c r="I434" s="15"/>
      <c r="J434" s="65">
        <f t="shared" si="49"/>
        <v>20.004085648142791</v>
      </c>
      <c r="K434" s="58">
        <f t="shared" si="45"/>
        <v>62391.85</v>
      </c>
      <c r="L434" s="58">
        <f t="shared" si="46"/>
        <v>633.74470200000007</v>
      </c>
      <c r="M434" s="58">
        <f t="shared" si="47"/>
        <v>62253.900000000009</v>
      </c>
      <c r="N434" s="62">
        <f t="shared" si="48"/>
        <v>249.78360634757439</v>
      </c>
      <c r="O434" s="17">
        <f t="shared" si="44"/>
        <v>18.130879629628907</v>
      </c>
      <c r="R434" s="21"/>
    </row>
    <row r="435" spans="1:18" x14ac:dyDescent="0.25">
      <c r="A435" s="2">
        <v>12</v>
      </c>
      <c r="B435" s="59">
        <v>88.16</v>
      </c>
      <c r="C435" s="156">
        <v>45278.655706018515</v>
      </c>
      <c r="D435" s="65">
        <v>37385.61</v>
      </c>
      <c r="E435" s="167">
        <f t="shared" si="43"/>
        <v>37297.449999999997</v>
      </c>
      <c r="F435" s="159">
        <v>45278.658055555556</v>
      </c>
      <c r="G435" s="58">
        <v>100</v>
      </c>
      <c r="H435" s="62">
        <v>1.018</v>
      </c>
      <c r="I435" s="15"/>
      <c r="J435" s="65">
        <f t="shared" si="49"/>
        <v>20.008738425924093</v>
      </c>
      <c r="K435" s="58">
        <f t="shared" si="45"/>
        <v>62309.35</v>
      </c>
      <c r="L435" s="58">
        <f t="shared" si="46"/>
        <v>632.81340166666666</v>
      </c>
      <c r="M435" s="58">
        <f t="shared" si="47"/>
        <v>62162.416666666657</v>
      </c>
      <c r="N435" s="62">
        <f t="shared" si="48"/>
        <v>249.61840877627594</v>
      </c>
      <c r="O435" s="17">
        <f t="shared" si="44"/>
        <v>18.13553240741021</v>
      </c>
      <c r="R435" s="21"/>
    </row>
    <row r="436" spans="1:18" x14ac:dyDescent="0.25">
      <c r="A436" s="2">
        <v>13</v>
      </c>
      <c r="B436" s="59">
        <v>94.76</v>
      </c>
      <c r="C436" s="156">
        <v>45278.66034722222</v>
      </c>
      <c r="D436" s="65">
        <v>37514.86</v>
      </c>
      <c r="E436" s="167">
        <f t="shared" si="43"/>
        <v>37420.1</v>
      </c>
      <c r="F436" s="159">
        <v>45278.66269675926</v>
      </c>
      <c r="G436" s="58">
        <v>100</v>
      </c>
      <c r="H436" s="62">
        <v>1.018</v>
      </c>
      <c r="I436" s="15"/>
      <c r="J436" s="65">
        <f t="shared" si="49"/>
        <v>20.013379629628616</v>
      </c>
      <c r="K436" s="58">
        <f t="shared" si="45"/>
        <v>62524.76666666667</v>
      </c>
      <c r="L436" s="58">
        <f t="shared" si="46"/>
        <v>634.89436333333333</v>
      </c>
      <c r="M436" s="58">
        <f t="shared" si="47"/>
        <v>62366.833333333336</v>
      </c>
      <c r="N436" s="62">
        <f t="shared" si="48"/>
        <v>250.04952842720314</v>
      </c>
      <c r="O436" s="17">
        <f t="shared" si="44"/>
        <v>18.140173611114733</v>
      </c>
      <c r="R436" s="21"/>
    </row>
    <row r="437" spans="1:18" x14ac:dyDescent="0.25">
      <c r="A437" s="2">
        <v>14</v>
      </c>
      <c r="B437" s="59">
        <v>85.16</v>
      </c>
      <c r="C437" s="156">
        <v>45278.665000000001</v>
      </c>
      <c r="D437" s="65">
        <v>37225.730000000003</v>
      </c>
      <c r="E437" s="167">
        <f t="shared" si="43"/>
        <v>37140.57</v>
      </c>
      <c r="F437" s="159">
        <v>45278.667337962965</v>
      </c>
      <c r="G437" s="58">
        <v>100</v>
      </c>
      <c r="H437" s="62">
        <v>1.018</v>
      </c>
      <c r="I437" s="15"/>
      <c r="J437" s="65">
        <f t="shared" si="49"/>
        <v>20.018020833333139</v>
      </c>
      <c r="K437" s="58">
        <f t="shared" si="45"/>
        <v>62042.883333333339</v>
      </c>
      <c r="L437" s="58">
        <f t="shared" si="46"/>
        <v>630.15167099999996</v>
      </c>
      <c r="M437" s="58">
        <f t="shared" si="47"/>
        <v>61900.95</v>
      </c>
      <c r="N437" s="62">
        <f t="shared" si="48"/>
        <v>249.08408888030831</v>
      </c>
      <c r="O437" s="17">
        <f t="shared" si="44"/>
        <v>18.144814814819256</v>
      </c>
      <c r="R437" s="21"/>
    </row>
    <row r="438" spans="1:18" x14ac:dyDescent="0.25">
      <c r="A438" s="2">
        <v>15</v>
      </c>
      <c r="B438" s="59">
        <v>83.36</v>
      </c>
      <c r="C438" s="156">
        <v>45278.669641203705</v>
      </c>
      <c r="D438" s="65">
        <v>37423.69</v>
      </c>
      <c r="E438" s="167">
        <f t="shared" si="43"/>
        <v>37340.33</v>
      </c>
      <c r="F438" s="159">
        <v>45278.669641203705</v>
      </c>
      <c r="G438" s="58">
        <v>100</v>
      </c>
      <c r="H438" s="62">
        <v>1.018</v>
      </c>
      <c r="I438" s="15"/>
      <c r="J438" s="65">
        <f t="shared" si="49"/>
        <v>20.020324074073869</v>
      </c>
      <c r="K438" s="58">
        <f t="shared" si="45"/>
        <v>62372.816666666666</v>
      </c>
      <c r="L438" s="58">
        <f t="shared" si="46"/>
        <v>633.54093233333333</v>
      </c>
      <c r="M438" s="58">
        <f t="shared" si="47"/>
        <v>62233.883333333331</v>
      </c>
      <c r="N438" s="62">
        <f t="shared" si="48"/>
        <v>249.74550379669833</v>
      </c>
      <c r="O438" s="17">
        <f t="shared" si="44"/>
        <v>18.147118055559986</v>
      </c>
      <c r="R438" s="21"/>
    </row>
    <row r="439" spans="1:18" x14ac:dyDescent="0.25">
      <c r="A439" s="2">
        <v>16</v>
      </c>
      <c r="B439" s="59">
        <v>85.16</v>
      </c>
      <c r="C439" s="156">
        <v>45278.674270833333</v>
      </c>
      <c r="D439" s="65">
        <v>37476.71</v>
      </c>
      <c r="E439" s="167">
        <f t="shared" si="43"/>
        <v>37391.549999999996</v>
      </c>
      <c r="F439" s="159">
        <v>45278.676620370374</v>
      </c>
      <c r="G439" s="58">
        <v>100</v>
      </c>
      <c r="H439" s="62">
        <v>1.018</v>
      </c>
      <c r="I439" s="15"/>
      <c r="J439" s="65">
        <f t="shared" si="49"/>
        <v>20.027303240742185</v>
      </c>
      <c r="K439" s="58">
        <f t="shared" si="45"/>
        <v>62461.183333333334</v>
      </c>
      <c r="L439" s="58">
        <f t="shared" si="46"/>
        <v>634.40996499999994</v>
      </c>
      <c r="M439" s="58">
        <f t="shared" si="47"/>
        <v>62319.249999999993</v>
      </c>
      <c r="N439" s="62">
        <f t="shared" si="48"/>
        <v>249.92235460905317</v>
      </c>
      <c r="O439" s="17">
        <f t="shared" si="44"/>
        <v>18.154097222228302</v>
      </c>
      <c r="R439" s="21"/>
    </row>
    <row r="440" spans="1:18" x14ac:dyDescent="0.25">
      <c r="A440" s="2">
        <v>17</v>
      </c>
      <c r="B440" s="59">
        <v>89.96</v>
      </c>
      <c r="C440" s="156">
        <v>45278.678912037038</v>
      </c>
      <c r="D440" s="65">
        <v>37321.550000000003</v>
      </c>
      <c r="E440" s="167">
        <f t="shared" si="43"/>
        <v>37231.590000000004</v>
      </c>
      <c r="F440" s="159">
        <v>45278.681261574071</v>
      </c>
      <c r="G440" s="58">
        <v>100</v>
      </c>
      <c r="H440" s="62">
        <v>1.018</v>
      </c>
      <c r="I440" s="15"/>
      <c r="J440" s="65">
        <f t="shared" si="49"/>
        <v>20.031944444439432</v>
      </c>
      <c r="K440" s="58">
        <f t="shared" si="45"/>
        <v>62202.583333333343</v>
      </c>
      <c r="L440" s="58">
        <f t="shared" si="46"/>
        <v>631.69597700000008</v>
      </c>
      <c r="M440" s="58">
        <f t="shared" si="47"/>
        <v>62052.650000000009</v>
      </c>
      <c r="N440" s="62">
        <f t="shared" si="48"/>
        <v>249.40445732451002</v>
      </c>
      <c r="O440" s="17">
        <f t="shared" si="44"/>
        <v>18.158738425925549</v>
      </c>
      <c r="R440" s="21"/>
    </row>
    <row r="441" spans="1:18" x14ac:dyDescent="0.25">
      <c r="A441" s="2">
        <v>18</v>
      </c>
      <c r="B441" s="59">
        <v>78.569999999999993</v>
      </c>
      <c r="C441" s="156">
        <v>45278.683564814812</v>
      </c>
      <c r="D441" s="65">
        <v>37490.49</v>
      </c>
      <c r="E441" s="167">
        <f t="shared" si="43"/>
        <v>37411.919999999998</v>
      </c>
      <c r="F441" s="159">
        <v>45278.683564814812</v>
      </c>
      <c r="G441" s="58">
        <v>100</v>
      </c>
      <c r="H441" s="62">
        <v>1.018</v>
      </c>
      <c r="I441" s="15"/>
      <c r="J441" s="65">
        <f t="shared" si="49"/>
        <v>20.034247685180162</v>
      </c>
      <c r="K441" s="58">
        <f t="shared" si="45"/>
        <v>62484.15</v>
      </c>
      <c r="L441" s="58">
        <f t="shared" si="46"/>
        <v>634.75557599999991</v>
      </c>
      <c r="M441" s="58">
        <f t="shared" si="47"/>
        <v>62353.2</v>
      </c>
      <c r="N441" s="62">
        <f t="shared" si="48"/>
        <v>249.96829798996509</v>
      </c>
      <c r="O441" s="17">
        <f t="shared" si="44"/>
        <v>18.161041666666279</v>
      </c>
      <c r="R441" s="21"/>
    </row>
    <row r="442" spans="1:18" x14ac:dyDescent="0.25">
      <c r="A442" s="2">
        <v>19</v>
      </c>
      <c r="B442" s="59">
        <v>97.76</v>
      </c>
      <c r="C442" s="156">
        <v>45278.688206018516</v>
      </c>
      <c r="D442" s="65">
        <v>37567.019999999997</v>
      </c>
      <c r="E442" s="167">
        <f t="shared" si="43"/>
        <v>37469.259999999995</v>
      </c>
      <c r="F442" s="159">
        <v>45278.690555555557</v>
      </c>
      <c r="G442" s="58">
        <v>100</v>
      </c>
      <c r="H442" s="62">
        <v>1.018</v>
      </c>
      <c r="I442" s="15"/>
      <c r="J442" s="65">
        <f t="shared" si="49"/>
        <v>20.041238425925258</v>
      </c>
      <c r="K442" s="58">
        <f t="shared" si="45"/>
        <v>62611.69999999999</v>
      </c>
      <c r="L442" s="58">
        <f t="shared" si="46"/>
        <v>635.72844466666663</v>
      </c>
      <c r="M442" s="58">
        <f t="shared" si="47"/>
        <v>62448.766666666656</v>
      </c>
      <c r="N442" s="62">
        <f t="shared" si="48"/>
        <v>250.22330027397527</v>
      </c>
      <c r="O442" s="17">
        <f t="shared" si="44"/>
        <v>18.168032407411374</v>
      </c>
      <c r="R442" s="21"/>
    </row>
    <row r="443" spans="1:18" x14ac:dyDescent="0.25">
      <c r="A443" s="2">
        <v>20</v>
      </c>
      <c r="B443" s="59">
        <v>97.16</v>
      </c>
      <c r="C443" s="156">
        <v>45278.692847222221</v>
      </c>
      <c r="D443" s="65">
        <v>37450.33</v>
      </c>
      <c r="E443" s="167">
        <f t="shared" si="43"/>
        <v>37353.17</v>
      </c>
      <c r="F443" s="159">
        <v>45278.695196759261</v>
      </c>
      <c r="G443" s="58">
        <v>100</v>
      </c>
      <c r="H443" s="62">
        <v>1.018</v>
      </c>
      <c r="I443" s="15"/>
      <c r="J443" s="65">
        <f t="shared" si="49"/>
        <v>20.045879629629781</v>
      </c>
      <c r="K443" s="58">
        <f t="shared" si="45"/>
        <v>62417.216666666667</v>
      </c>
      <c r="L443" s="58">
        <f t="shared" si="46"/>
        <v>633.75878433333332</v>
      </c>
      <c r="M443" s="58">
        <f t="shared" si="47"/>
        <v>62255.283333333333</v>
      </c>
      <c r="N443" s="62">
        <f t="shared" si="48"/>
        <v>249.83437847235248</v>
      </c>
      <c r="O443" s="17">
        <f t="shared" si="44"/>
        <v>18.172673611115897</v>
      </c>
      <c r="R443" s="21"/>
    </row>
    <row r="444" spans="1:18" x14ac:dyDescent="0.25">
      <c r="A444" s="2">
        <v>21</v>
      </c>
      <c r="B444" s="59">
        <v>87.56</v>
      </c>
      <c r="C444" s="156">
        <v>45278.697500000002</v>
      </c>
      <c r="D444" s="65">
        <v>37235.379999999997</v>
      </c>
      <c r="E444" s="167">
        <f t="shared" si="43"/>
        <v>37147.82</v>
      </c>
      <c r="F444" s="159">
        <v>45278.699849537035</v>
      </c>
      <c r="G444" s="58">
        <v>100</v>
      </c>
      <c r="H444" s="62">
        <v>1.018</v>
      </c>
      <c r="I444" s="15"/>
      <c r="J444" s="65">
        <f t="shared" si="49"/>
        <v>20.050532407403807</v>
      </c>
      <c r="K444" s="58">
        <f t="shared" si="45"/>
        <v>62058.96666666666</v>
      </c>
      <c r="L444" s="58">
        <f t="shared" si="46"/>
        <v>630.27467933333332</v>
      </c>
      <c r="M444" s="58">
        <f t="shared" si="47"/>
        <v>61913.033333333333</v>
      </c>
      <c r="N444" s="62">
        <f t="shared" si="48"/>
        <v>249.11637173551372</v>
      </c>
      <c r="O444" s="17">
        <f t="shared" si="44"/>
        <v>18.177326388889924</v>
      </c>
      <c r="R444" s="21"/>
    </row>
    <row r="445" spans="1:18" x14ac:dyDescent="0.25">
      <c r="A445" s="2">
        <v>22</v>
      </c>
      <c r="B445" s="59">
        <v>77.97</v>
      </c>
      <c r="C445" s="156">
        <v>45278.702141203707</v>
      </c>
      <c r="D445" s="65">
        <v>37149.96</v>
      </c>
      <c r="E445" s="167">
        <f t="shared" si="43"/>
        <v>37071.99</v>
      </c>
      <c r="F445" s="159">
        <v>45278.704479166663</v>
      </c>
      <c r="G445" s="58">
        <v>100</v>
      </c>
      <c r="H445" s="62">
        <v>1.018</v>
      </c>
      <c r="I445" s="15"/>
      <c r="J445" s="65">
        <f t="shared" si="49"/>
        <v>20.05516203703155</v>
      </c>
      <c r="K445" s="58">
        <f t="shared" si="45"/>
        <v>61916.6</v>
      </c>
      <c r="L445" s="58">
        <f t="shared" si="46"/>
        <v>628.98809699999993</v>
      </c>
      <c r="M445" s="58">
        <f t="shared" si="47"/>
        <v>61786.65</v>
      </c>
      <c r="N445" s="62">
        <f t="shared" si="48"/>
        <v>248.83046437283357</v>
      </c>
      <c r="O445" s="17">
        <f t="shared" si="44"/>
        <v>18.181956018517667</v>
      </c>
      <c r="R445" s="21"/>
    </row>
    <row r="446" spans="1:18" x14ac:dyDescent="0.25">
      <c r="A446" s="2">
        <v>23</v>
      </c>
      <c r="B446" s="59">
        <v>89.36</v>
      </c>
      <c r="C446" s="156">
        <v>45278.706770833334</v>
      </c>
      <c r="D446" s="65">
        <v>36957.75</v>
      </c>
      <c r="E446" s="167">
        <f t="shared" si="43"/>
        <v>36868.39</v>
      </c>
      <c r="F446" s="159">
        <v>45278.709120370368</v>
      </c>
      <c r="G446" s="58">
        <v>100</v>
      </c>
      <c r="H446" s="62">
        <v>1.018</v>
      </c>
      <c r="I446" s="15"/>
      <c r="J446" s="65">
        <f t="shared" si="49"/>
        <v>20.059803240736073</v>
      </c>
      <c r="K446" s="58">
        <f t="shared" si="45"/>
        <v>61596.25</v>
      </c>
      <c r="L446" s="58">
        <f t="shared" si="46"/>
        <v>625.53368366666666</v>
      </c>
      <c r="M446" s="58">
        <f t="shared" si="47"/>
        <v>61447.316666666666</v>
      </c>
      <c r="N446" s="62">
        <f t="shared" si="48"/>
        <v>248.18591821455141</v>
      </c>
      <c r="O446" s="17">
        <f t="shared" si="44"/>
        <v>18.18659722222219</v>
      </c>
      <c r="R446" s="21"/>
    </row>
    <row r="447" spans="1:18" x14ac:dyDescent="0.25">
      <c r="A447" s="2">
        <v>24</v>
      </c>
      <c r="B447" s="59">
        <v>89.96</v>
      </c>
      <c r="C447" s="156">
        <v>45278.711412037039</v>
      </c>
      <c r="D447" s="65">
        <v>37445.67</v>
      </c>
      <c r="E447" s="167">
        <f t="shared" si="43"/>
        <v>37355.71</v>
      </c>
      <c r="F447" s="159">
        <v>45278.713761574072</v>
      </c>
      <c r="G447" s="58">
        <v>100</v>
      </c>
      <c r="H447" s="62">
        <v>1.018</v>
      </c>
      <c r="I447" s="15"/>
      <c r="J447" s="65">
        <f t="shared" si="49"/>
        <v>20.064444444440596</v>
      </c>
      <c r="K447" s="58">
        <f t="shared" si="45"/>
        <v>62409.45</v>
      </c>
      <c r="L447" s="58">
        <f t="shared" si="46"/>
        <v>633.80187966666676</v>
      </c>
      <c r="M447" s="58">
        <f t="shared" si="47"/>
        <v>62259.51666666667</v>
      </c>
      <c r="N447" s="62">
        <f t="shared" si="48"/>
        <v>249.81883435802035</v>
      </c>
      <c r="O447" s="17">
        <f t="shared" si="44"/>
        <v>18.191238425926713</v>
      </c>
      <c r="R447" s="21"/>
    </row>
    <row r="448" spans="1:18" x14ac:dyDescent="0.25">
      <c r="A448" s="2">
        <v>25</v>
      </c>
      <c r="B448" s="59">
        <v>83.36</v>
      </c>
      <c r="C448" s="156">
        <v>45278.716053240743</v>
      </c>
      <c r="D448" s="65">
        <v>37342.92</v>
      </c>
      <c r="E448" s="167">
        <f t="shared" si="43"/>
        <v>37259.56</v>
      </c>
      <c r="F448" s="159">
        <v>45278.718402777777</v>
      </c>
      <c r="G448" s="58">
        <v>100</v>
      </c>
      <c r="H448" s="62">
        <v>1.018</v>
      </c>
      <c r="I448" s="15"/>
      <c r="J448" s="65">
        <f t="shared" si="49"/>
        <v>20.069085648145119</v>
      </c>
      <c r="K448" s="58">
        <f t="shared" si="45"/>
        <v>62238.2</v>
      </c>
      <c r="L448" s="58">
        <f t="shared" si="46"/>
        <v>632.17053466666664</v>
      </c>
      <c r="M448" s="58">
        <f t="shared" si="47"/>
        <v>62099.26666666667</v>
      </c>
      <c r="N448" s="62">
        <f t="shared" si="48"/>
        <v>249.475850534676</v>
      </c>
      <c r="O448" s="17">
        <f t="shared" si="44"/>
        <v>18.195879629631236</v>
      </c>
      <c r="R448" s="21"/>
    </row>
    <row r="449" spans="1:18" x14ac:dyDescent="0.25">
      <c r="A449" s="2">
        <v>26</v>
      </c>
      <c r="B449" s="59">
        <v>83.97</v>
      </c>
      <c r="C449" s="156">
        <v>45278.720694444448</v>
      </c>
      <c r="D449" s="65">
        <v>37140.92</v>
      </c>
      <c r="E449" s="167">
        <f t="shared" ref="E449:E512" si="50">D449-B449</f>
        <v>37056.949999999997</v>
      </c>
      <c r="F449" s="159">
        <v>45278.723043981481</v>
      </c>
      <c r="G449" s="58">
        <v>100</v>
      </c>
      <c r="H449" s="62">
        <v>1.018</v>
      </c>
      <c r="I449" s="15"/>
      <c r="J449" s="65">
        <f t="shared" si="49"/>
        <v>20.073726851849642</v>
      </c>
      <c r="K449" s="58">
        <f t="shared" si="45"/>
        <v>61901.533333333333</v>
      </c>
      <c r="L449" s="58">
        <f t="shared" si="46"/>
        <v>628.73291833333326</v>
      </c>
      <c r="M449" s="58">
        <f t="shared" si="47"/>
        <v>61761.583333333328</v>
      </c>
      <c r="N449" s="62">
        <f t="shared" si="48"/>
        <v>248.80018756691749</v>
      </c>
      <c r="O449" s="17">
        <f t="shared" si="44"/>
        <v>18.200520833335759</v>
      </c>
      <c r="R449" s="21"/>
    </row>
    <row r="450" spans="1:18" x14ac:dyDescent="0.25">
      <c r="A450" s="2">
        <v>27</v>
      </c>
      <c r="B450" s="59">
        <v>73.77</v>
      </c>
      <c r="C450" s="156">
        <v>45278.725335648145</v>
      </c>
      <c r="D450" s="65">
        <v>36996.81</v>
      </c>
      <c r="E450" s="167">
        <f t="shared" si="50"/>
        <v>36923.040000000001</v>
      </c>
      <c r="F450" s="159">
        <v>45278.727673611109</v>
      </c>
      <c r="G450" s="58">
        <v>100</v>
      </c>
      <c r="H450" s="62">
        <v>1.018</v>
      </c>
      <c r="I450" s="15"/>
      <c r="J450" s="65">
        <f t="shared" si="49"/>
        <v>20.078356481477385</v>
      </c>
      <c r="K450" s="58">
        <f t="shared" si="45"/>
        <v>61661.35</v>
      </c>
      <c r="L450" s="58">
        <f t="shared" si="46"/>
        <v>626.46091200000001</v>
      </c>
      <c r="M450" s="58">
        <f t="shared" si="47"/>
        <v>61538.400000000001</v>
      </c>
      <c r="N450" s="62">
        <f t="shared" si="48"/>
        <v>248.31703525936354</v>
      </c>
      <c r="O450" s="17">
        <f t="shared" ref="O450:O513" si="51">F450-$F$64</f>
        <v>18.205150462963502</v>
      </c>
      <c r="R450" s="21"/>
    </row>
    <row r="451" spans="1:18" x14ac:dyDescent="0.25">
      <c r="A451" s="2">
        <v>28</v>
      </c>
      <c r="B451" s="59">
        <v>94.16</v>
      </c>
      <c r="C451" s="156">
        <v>45278.72996527778</v>
      </c>
      <c r="D451" s="65">
        <v>37238.33</v>
      </c>
      <c r="E451" s="167">
        <f t="shared" si="50"/>
        <v>37144.17</v>
      </c>
      <c r="F451" s="159">
        <v>45278.732314814813</v>
      </c>
      <c r="G451" s="58">
        <v>100</v>
      </c>
      <c r="H451" s="62">
        <v>1.018</v>
      </c>
      <c r="I451" s="15"/>
      <c r="J451" s="65">
        <f t="shared" si="49"/>
        <v>20.082997685181908</v>
      </c>
      <c r="K451" s="58">
        <f t="shared" si="45"/>
        <v>62063.883333333331</v>
      </c>
      <c r="L451" s="58">
        <f t="shared" si="46"/>
        <v>630.21275099999991</v>
      </c>
      <c r="M451" s="58">
        <f t="shared" si="47"/>
        <v>61906.95</v>
      </c>
      <c r="N451" s="62">
        <f t="shared" si="48"/>
        <v>249.12623975272723</v>
      </c>
      <c r="O451" s="17">
        <f t="shared" si="51"/>
        <v>18.209791666668025</v>
      </c>
      <c r="R451" s="21"/>
    </row>
    <row r="452" spans="1:18" x14ac:dyDescent="0.25">
      <c r="A452" s="2">
        <v>29</v>
      </c>
      <c r="B452" s="59">
        <v>76.17</v>
      </c>
      <c r="C452" s="156">
        <v>45278.734606481485</v>
      </c>
      <c r="D452" s="65">
        <v>37140.61</v>
      </c>
      <c r="E452" s="167">
        <f t="shared" si="50"/>
        <v>37064.44</v>
      </c>
      <c r="F452" s="159">
        <v>45278.736944444441</v>
      </c>
      <c r="G452" s="58">
        <v>100</v>
      </c>
      <c r="H452" s="62">
        <v>1.018</v>
      </c>
      <c r="I452" s="15"/>
      <c r="J452" s="65">
        <f t="shared" si="49"/>
        <v>20.087627314809652</v>
      </c>
      <c r="K452" s="58">
        <f t="shared" si="45"/>
        <v>61901.01666666667</v>
      </c>
      <c r="L452" s="58">
        <f t="shared" si="46"/>
        <v>628.85999866666668</v>
      </c>
      <c r="M452" s="58">
        <f t="shared" si="47"/>
        <v>61774.066666666666</v>
      </c>
      <c r="N452" s="62">
        <f t="shared" si="48"/>
        <v>248.7991492482775</v>
      </c>
      <c r="O452" s="17">
        <f t="shared" si="51"/>
        <v>18.214421296295768</v>
      </c>
      <c r="R452" s="21"/>
    </row>
    <row r="453" spans="1:18" x14ac:dyDescent="0.25">
      <c r="A453" s="2">
        <v>30</v>
      </c>
      <c r="B453" s="59">
        <v>88.76</v>
      </c>
      <c r="C453" s="156">
        <v>45278.734606481485</v>
      </c>
      <c r="D453" s="65">
        <v>37268.44</v>
      </c>
      <c r="E453" s="167">
        <f t="shared" si="50"/>
        <v>37179.68</v>
      </c>
      <c r="F453" s="159">
        <v>45278.741585648146</v>
      </c>
      <c r="G453" s="58">
        <v>100</v>
      </c>
      <c r="H453" s="62">
        <v>1.018</v>
      </c>
      <c r="I453" s="15"/>
      <c r="J453" s="65">
        <f t="shared" si="49"/>
        <v>20.092268518514175</v>
      </c>
      <c r="K453" s="58">
        <f t="shared" ref="K453:K516" si="52">D453*G453/60</f>
        <v>62114.066666666666</v>
      </c>
      <c r="L453" s="58">
        <f t="shared" ref="L453:L516" si="53">E453*H453/60</f>
        <v>630.81523733333336</v>
      </c>
      <c r="M453" s="58">
        <f t="shared" ref="M453:M516" si="54">E453*100/60</f>
        <v>61966.133333333331</v>
      </c>
      <c r="N453" s="62">
        <f t="shared" ref="N453:N516" si="55">SQRT(B453*(100/60)+M453)</f>
        <v>249.22693808388104</v>
      </c>
      <c r="O453" s="17">
        <f t="shared" si="51"/>
        <v>18.219062500000291</v>
      </c>
      <c r="R453" s="21"/>
    </row>
    <row r="454" spans="1:18" x14ac:dyDescent="0.25">
      <c r="A454" s="2">
        <v>1</v>
      </c>
      <c r="B454" s="59">
        <v>74.959999999999994</v>
      </c>
      <c r="C454" s="156">
        <v>45278.954618055555</v>
      </c>
      <c r="D454" s="65">
        <v>36362.959999999999</v>
      </c>
      <c r="E454" s="58">
        <f t="shared" si="50"/>
        <v>36288</v>
      </c>
      <c r="F454" s="159">
        <v>45278.956967592596</v>
      </c>
      <c r="G454" s="58">
        <v>100</v>
      </c>
      <c r="H454" s="62">
        <v>1.018</v>
      </c>
      <c r="I454" s="15"/>
      <c r="J454" s="65">
        <f t="shared" ref="J454:J517" si="56">F454-$F$4</f>
        <v>20.307650462964375</v>
      </c>
      <c r="K454" s="58">
        <f t="shared" si="52"/>
        <v>60604.933333333334</v>
      </c>
      <c r="L454" s="58">
        <f t="shared" si="53"/>
        <v>615.68640000000005</v>
      </c>
      <c r="M454" s="58">
        <f t="shared" si="54"/>
        <v>60480</v>
      </c>
      <c r="N454" s="62">
        <f t="shared" si="55"/>
        <v>246.18069244628697</v>
      </c>
      <c r="O454" s="17">
        <f t="shared" si="51"/>
        <v>18.434444444450492</v>
      </c>
      <c r="R454" s="21"/>
    </row>
    <row r="455" spans="1:18" x14ac:dyDescent="0.25">
      <c r="A455" s="2">
        <v>2</v>
      </c>
      <c r="B455" s="59">
        <v>82.77</v>
      </c>
      <c r="C455" s="156">
        <v>45278.95925925926</v>
      </c>
      <c r="D455" s="65">
        <v>36272.120000000003</v>
      </c>
      <c r="E455" s="58">
        <f t="shared" si="50"/>
        <v>36189.350000000006</v>
      </c>
      <c r="F455" s="159">
        <v>45278.961597222224</v>
      </c>
      <c r="G455" s="58">
        <v>100</v>
      </c>
      <c r="H455" s="62">
        <v>1.0169999999999999</v>
      </c>
      <c r="I455" s="15"/>
      <c r="J455" s="65">
        <f t="shared" si="56"/>
        <v>20.312280092592118</v>
      </c>
      <c r="K455" s="58">
        <f t="shared" si="52"/>
        <v>60453.53333333334</v>
      </c>
      <c r="L455" s="58">
        <f t="shared" si="53"/>
        <v>613.40948249999997</v>
      </c>
      <c r="M455" s="58">
        <f t="shared" si="54"/>
        <v>60315.583333333343</v>
      </c>
      <c r="N455" s="62">
        <f t="shared" si="55"/>
        <v>245.87300244909636</v>
      </c>
      <c r="O455" s="17">
        <f t="shared" si="51"/>
        <v>18.439074074078235</v>
      </c>
      <c r="R455" s="21"/>
    </row>
    <row r="456" spans="1:18" x14ac:dyDescent="0.25">
      <c r="A456" s="2">
        <v>3</v>
      </c>
      <c r="B456" s="59">
        <v>80.36</v>
      </c>
      <c r="C456" s="156">
        <v>45278.963888888888</v>
      </c>
      <c r="D456" s="65">
        <v>36371.919999999998</v>
      </c>
      <c r="E456" s="58">
        <f t="shared" si="50"/>
        <v>36291.56</v>
      </c>
      <c r="F456" s="159">
        <v>45278.966238425928</v>
      </c>
      <c r="G456" s="58">
        <v>100</v>
      </c>
      <c r="H456" s="62">
        <v>1.018</v>
      </c>
      <c r="I456" s="15"/>
      <c r="J456" s="65">
        <f t="shared" si="56"/>
        <v>20.316921296296641</v>
      </c>
      <c r="K456" s="58">
        <f t="shared" si="52"/>
        <v>60619.866666666669</v>
      </c>
      <c r="L456" s="58">
        <f t="shared" si="53"/>
        <v>615.74680133333322</v>
      </c>
      <c r="M456" s="58">
        <f t="shared" si="54"/>
        <v>60485.933333333334</v>
      </c>
      <c r="N456" s="62">
        <f t="shared" si="55"/>
        <v>246.21102060360067</v>
      </c>
      <c r="O456" s="17">
        <f t="shared" si="51"/>
        <v>18.443715277782758</v>
      </c>
      <c r="R456" s="21"/>
    </row>
    <row r="457" spans="1:18" x14ac:dyDescent="0.25">
      <c r="A457" s="2">
        <v>4</v>
      </c>
      <c r="B457" s="59">
        <v>81.56</v>
      </c>
      <c r="C457" s="156">
        <v>45278.968530092592</v>
      </c>
      <c r="D457" s="65">
        <v>36455.440000000002</v>
      </c>
      <c r="E457" s="58">
        <f t="shared" si="50"/>
        <v>36373.880000000005</v>
      </c>
      <c r="F457" s="159">
        <v>45278.970868055556</v>
      </c>
      <c r="G457" s="58">
        <v>100</v>
      </c>
      <c r="H457" s="62">
        <v>1.018</v>
      </c>
      <c r="I457" s="15"/>
      <c r="J457" s="65">
        <f t="shared" si="56"/>
        <v>20.321550925924385</v>
      </c>
      <c r="K457" s="58">
        <f t="shared" si="52"/>
        <v>60759.066666666666</v>
      </c>
      <c r="L457" s="58">
        <f t="shared" si="53"/>
        <v>617.14349733333336</v>
      </c>
      <c r="M457" s="58">
        <f t="shared" si="54"/>
        <v>60623.133333333339</v>
      </c>
      <c r="N457" s="62">
        <f t="shared" si="55"/>
        <v>246.49354284984156</v>
      </c>
      <c r="O457" s="17">
        <f t="shared" si="51"/>
        <v>18.448344907410501</v>
      </c>
      <c r="R457" s="21"/>
    </row>
    <row r="458" spans="1:18" x14ac:dyDescent="0.25">
      <c r="A458" s="2">
        <v>5</v>
      </c>
      <c r="B458" s="59">
        <v>92.96</v>
      </c>
      <c r="C458" s="156">
        <v>45278.97315972222</v>
      </c>
      <c r="D458" s="65">
        <v>36223.21</v>
      </c>
      <c r="E458" s="58">
        <f t="shared" si="50"/>
        <v>36130.25</v>
      </c>
      <c r="F458" s="159">
        <v>45278.97550925926</v>
      </c>
      <c r="G458" s="58">
        <v>100</v>
      </c>
      <c r="H458" s="62">
        <v>1.018</v>
      </c>
      <c r="I458" s="15"/>
      <c r="J458" s="65">
        <f t="shared" si="56"/>
        <v>20.326192129628907</v>
      </c>
      <c r="K458" s="58">
        <f t="shared" si="52"/>
        <v>60372.01666666667</v>
      </c>
      <c r="L458" s="58">
        <f t="shared" si="53"/>
        <v>613.00990833333333</v>
      </c>
      <c r="M458" s="58">
        <f t="shared" si="54"/>
        <v>60217.083333333336</v>
      </c>
      <c r="N458" s="62">
        <f t="shared" si="55"/>
        <v>245.70717666903153</v>
      </c>
      <c r="O458" s="17">
        <f t="shared" si="51"/>
        <v>18.452986111115024</v>
      </c>
      <c r="R458" s="21"/>
    </row>
    <row r="459" spans="1:18" x14ac:dyDescent="0.25">
      <c r="A459" s="2">
        <v>6</v>
      </c>
      <c r="B459" s="59">
        <v>85.16</v>
      </c>
      <c r="C459" s="156">
        <v>45278.977800925924</v>
      </c>
      <c r="D459" s="65">
        <v>36226.480000000003</v>
      </c>
      <c r="E459" s="58">
        <f t="shared" si="50"/>
        <v>36141.32</v>
      </c>
      <c r="F459" s="159">
        <v>45278.980150462965</v>
      </c>
      <c r="G459" s="58">
        <v>100</v>
      </c>
      <c r="H459" s="62">
        <v>1.018</v>
      </c>
      <c r="I459" s="15"/>
      <c r="J459" s="65">
        <f t="shared" si="56"/>
        <v>20.33083333333343</v>
      </c>
      <c r="K459" s="58">
        <f t="shared" si="52"/>
        <v>60377.466666666674</v>
      </c>
      <c r="L459" s="58">
        <f t="shared" si="53"/>
        <v>613.19772933333331</v>
      </c>
      <c r="M459" s="58">
        <f t="shared" si="54"/>
        <v>60235.533333333333</v>
      </c>
      <c r="N459" s="62">
        <f t="shared" si="55"/>
        <v>245.71826685589875</v>
      </c>
      <c r="O459" s="17">
        <f t="shared" si="51"/>
        <v>18.457627314819547</v>
      </c>
      <c r="R459" s="21"/>
    </row>
    <row r="460" spans="1:18" x14ac:dyDescent="0.25">
      <c r="A460" s="2">
        <v>7</v>
      </c>
      <c r="B460" s="59">
        <v>77.959999999999994</v>
      </c>
      <c r="C460" s="156">
        <v>45278.982430555552</v>
      </c>
      <c r="D460" s="65">
        <v>36372.32</v>
      </c>
      <c r="E460" s="58">
        <f t="shared" si="50"/>
        <v>36294.36</v>
      </c>
      <c r="F460" s="159">
        <v>45278.984791666669</v>
      </c>
      <c r="G460" s="58">
        <v>100</v>
      </c>
      <c r="H460" s="62">
        <v>1.018</v>
      </c>
      <c r="I460" s="15"/>
      <c r="J460" s="65">
        <f t="shared" si="56"/>
        <v>20.335474537037953</v>
      </c>
      <c r="K460" s="58">
        <f t="shared" si="52"/>
        <v>60620.533333333333</v>
      </c>
      <c r="L460" s="58">
        <f t="shared" si="53"/>
        <v>615.794308</v>
      </c>
      <c r="M460" s="58">
        <f t="shared" si="54"/>
        <v>60490.6</v>
      </c>
      <c r="N460" s="62">
        <f t="shared" si="55"/>
        <v>246.21237445208422</v>
      </c>
      <c r="O460" s="17">
        <f t="shared" si="51"/>
        <v>18.46226851852407</v>
      </c>
      <c r="R460" s="21"/>
    </row>
    <row r="461" spans="1:18" x14ac:dyDescent="0.25">
      <c r="A461" s="2">
        <v>8</v>
      </c>
      <c r="B461" s="59">
        <v>88.17</v>
      </c>
      <c r="C461" s="156">
        <v>45278.987083333333</v>
      </c>
      <c r="D461" s="65">
        <v>36514.83</v>
      </c>
      <c r="E461" s="58">
        <f t="shared" si="50"/>
        <v>36426.660000000003</v>
      </c>
      <c r="F461" s="159">
        <v>45278.989432870374</v>
      </c>
      <c r="G461" s="58">
        <v>100</v>
      </c>
      <c r="H461" s="62">
        <v>1.018</v>
      </c>
      <c r="I461" s="15"/>
      <c r="J461" s="65">
        <f t="shared" si="56"/>
        <v>20.340115740742476</v>
      </c>
      <c r="K461" s="58">
        <f t="shared" si="52"/>
        <v>60858.05</v>
      </c>
      <c r="L461" s="58">
        <f t="shared" si="53"/>
        <v>618.03899800000011</v>
      </c>
      <c r="M461" s="58">
        <f t="shared" si="54"/>
        <v>60711.100000000006</v>
      </c>
      <c r="N461" s="62">
        <f t="shared" si="55"/>
        <v>246.69424395392772</v>
      </c>
      <c r="O461" s="17">
        <f t="shared" si="51"/>
        <v>18.466909722228593</v>
      </c>
      <c r="R461" s="21"/>
    </row>
    <row r="462" spans="1:18" x14ac:dyDescent="0.25">
      <c r="A462" s="2">
        <v>9</v>
      </c>
      <c r="B462" s="59">
        <v>88.16</v>
      </c>
      <c r="C462" s="156">
        <v>45278.991736111115</v>
      </c>
      <c r="D462" s="65">
        <v>36456.980000000003</v>
      </c>
      <c r="E462" s="58">
        <f t="shared" si="50"/>
        <v>36368.82</v>
      </c>
      <c r="F462" s="159">
        <v>45278.994074074071</v>
      </c>
      <c r="G462" s="58">
        <v>100</v>
      </c>
      <c r="H462" s="62">
        <v>1.018</v>
      </c>
      <c r="I462" s="15"/>
      <c r="J462" s="65">
        <f t="shared" si="56"/>
        <v>20.344756944439723</v>
      </c>
      <c r="K462" s="58">
        <f t="shared" si="52"/>
        <v>60761.633333333339</v>
      </c>
      <c r="L462" s="58">
        <f t="shared" si="53"/>
        <v>617.05764599999998</v>
      </c>
      <c r="M462" s="58">
        <f t="shared" si="54"/>
        <v>60614.7</v>
      </c>
      <c r="N462" s="62">
        <f t="shared" si="55"/>
        <v>246.49874915166066</v>
      </c>
      <c r="O462" s="17">
        <f t="shared" si="51"/>
        <v>18.47155092592584</v>
      </c>
      <c r="R462" s="21"/>
    </row>
    <row r="463" spans="1:18" x14ac:dyDescent="0.25">
      <c r="A463" s="2">
        <v>10</v>
      </c>
      <c r="B463" s="59">
        <v>97.16</v>
      </c>
      <c r="C463" s="156">
        <v>45278.996365740742</v>
      </c>
      <c r="D463" s="65">
        <v>36115.050000000003</v>
      </c>
      <c r="E463" s="166">
        <f t="shared" si="50"/>
        <v>36017.89</v>
      </c>
      <c r="F463" s="159">
        <v>45278.998703703706</v>
      </c>
      <c r="G463" s="58">
        <v>100</v>
      </c>
      <c r="H463" s="62">
        <v>1.0169999999999999</v>
      </c>
      <c r="I463" s="15"/>
      <c r="J463" s="65">
        <f t="shared" si="56"/>
        <v>20.349386574074742</v>
      </c>
      <c r="K463" s="58">
        <f t="shared" si="52"/>
        <v>60191.750000000007</v>
      </c>
      <c r="L463" s="58">
        <f t="shared" si="53"/>
        <v>610.50323549999996</v>
      </c>
      <c r="M463" s="58">
        <f t="shared" si="54"/>
        <v>60029.816666666666</v>
      </c>
      <c r="N463" s="62">
        <f t="shared" si="55"/>
        <v>245.34007010678056</v>
      </c>
      <c r="O463" s="17">
        <f t="shared" si="51"/>
        <v>18.476180555560859</v>
      </c>
      <c r="R463" s="21"/>
    </row>
    <row r="464" spans="1:18" x14ac:dyDescent="0.25">
      <c r="A464" s="2">
        <v>11</v>
      </c>
      <c r="B464" s="59">
        <v>80.97</v>
      </c>
      <c r="C464" s="156">
        <v>45279.001006944447</v>
      </c>
      <c r="D464" s="65">
        <v>36177.82</v>
      </c>
      <c r="E464" s="167">
        <f t="shared" si="50"/>
        <v>36096.85</v>
      </c>
      <c r="F464" s="159">
        <v>45279.003344907411</v>
      </c>
      <c r="G464" s="58">
        <v>100</v>
      </c>
      <c r="H464" s="62">
        <v>1.0169999999999999</v>
      </c>
      <c r="I464" s="15"/>
      <c r="J464" s="65">
        <f t="shared" si="56"/>
        <v>20.354027777779265</v>
      </c>
      <c r="K464" s="58">
        <f t="shared" si="52"/>
        <v>60296.366666666669</v>
      </c>
      <c r="L464" s="58">
        <f t="shared" si="53"/>
        <v>611.8416074999999</v>
      </c>
      <c r="M464" s="58">
        <f t="shared" si="54"/>
        <v>60161.416666666664</v>
      </c>
      <c r="N464" s="62">
        <f t="shared" si="55"/>
        <v>245.55318500615434</v>
      </c>
      <c r="O464" s="17">
        <f t="shared" si="51"/>
        <v>18.480821759265382</v>
      </c>
      <c r="R464" s="21"/>
    </row>
    <row r="465" spans="1:18" x14ac:dyDescent="0.25">
      <c r="A465" s="2">
        <v>12</v>
      </c>
      <c r="B465" s="59">
        <v>89.36</v>
      </c>
      <c r="C465" s="156">
        <v>45279.005636574075</v>
      </c>
      <c r="D465" s="65">
        <v>36186.67</v>
      </c>
      <c r="E465" s="167">
        <f t="shared" si="50"/>
        <v>36097.31</v>
      </c>
      <c r="F465" s="159">
        <v>45279.007986111108</v>
      </c>
      <c r="G465" s="58">
        <v>100</v>
      </c>
      <c r="H465" s="62">
        <v>1.018</v>
      </c>
      <c r="I465" s="15"/>
      <c r="J465" s="65">
        <f t="shared" si="56"/>
        <v>20.358668981476512</v>
      </c>
      <c r="K465" s="58">
        <f t="shared" si="52"/>
        <v>60311.116666666669</v>
      </c>
      <c r="L465" s="58">
        <f t="shared" si="53"/>
        <v>612.4510263333334</v>
      </c>
      <c r="M465" s="58">
        <f t="shared" si="54"/>
        <v>60162.183333333334</v>
      </c>
      <c r="N465" s="62">
        <f t="shared" si="55"/>
        <v>245.58321739619478</v>
      </c>
      <c r="O465" s="17">
        <f t="shared" si="51"/>
        <v>18.485462962962629</v>
      </c>
      <c r="R465" s="21"/>
    </row>
    <row r="466" spans="1:18" x14ac:dyDescent="0.25">
      <c r="A466" s="2">
        <v>13</v>
      </c>
      <c r="B466" s="59">
        <v>101.36</v>
      </c>
      <c r="C466" s="156">
        <v>45279.010277777779</v>
      </c>
      <c r="D466" s="65">
        <v>36224.449999999997</v>
      </c>
      <c r="E466" s="167">
        <f t="shared" si="50"/>
        <v>36123.089999999997</v>
      </c>
      <c r="F466" s="159">
        <v>45279.012627314813</v>
      </c>
      <c r="G466" s="58">
        <v>100</v>
      </c>
      <c r="H466" s="62">
        <v>1.018</v>
      </c>
      <c r="I466" s="15"/>
      <c r="J466" s="65">
        <f t="shared" si="56"/>
        <v>20.363310185181035</v>
      </c>
      <c r="K466" s="58">
        <f t="shared" si="52"/>
        <v>60374.083333333328</v>
      </c>
      <c r="L466" s="58">
        <f t="shared" si="53"/>
        <v>612.88842699999998</v>
      </c>
      <c r="M466" s="58">
        <f t="shared" si="54"/>
        <v>60205.149999999994</v>
      </c>
      <c r="N466" s="62">
        <f t="shared" si="55"/>
        <v>245.71138218107302</v>
      </c>
      <c r="O466" s="17">
        <f t="shared" si="51"/>
        <v>18.490104166667152</v>
      </c>
      <c r="R466" s="21"/>
    </row>
    <row r="467" spans="1:18" x14ac:dyDescent="0.25">
      <c r="A467" s="2">
        <v>14</v>
      </c>
      <c r="B467" s="59">
        <v>102.56</v>
      </c>
      <c r="C467" s="156">
        <v>45279.014930555553</v>
      </c>
      <c r="D467" s="65">
        <v>36121.699999999997</v>
      </c>
      <c r="E467" s="167">
        <f t="shared" si="50"/>
        <v>36019.14</v>
      </c>
      <c r="F467" s="159">
        <v>45279.017268518517</v>
      </c>
      <c r="G467" s="58">
        <v>100</v>
      </c>
      <c r="H467" s="62">
        <v>1.0169999999999999</v>
      </c>
      <c r="I467" s="15"/>
      <c r="J467" s="65">
        <f t="shared" si="56"/>
        <v>20.367951388885558</v>
      </c>
      <c r="K467" s="58">
        <f t="shared" si="52"/>
        <v>60202.833333333328</v>
      </c>
      <c r="L467" s="58">
        <f t="shared" si="53"/>
        <v>610.52442299999996</v>
      </c>
      <c r="M467" s="58">
        <f t="shared" si="54"/>
        <v>60031.9</v>
      </c>
      <c r="N467" s="62">
        <f t="shared" si="55"/>
        <v>245.3626567620536</v>
      </c>
      <c r="O467" s="17">
        <f t="shared" si="51"/>
        <v>18.494745370371675</v>
      </c>
      <c r="R467" s="21"/>
    </row>
    <row r="468" spans="1:18" x14ac:dyDescent="0.25">
      <c r="A468" s="2">
        <v>15</v>
      </c>
      <c r="B468" s="59">
        <v>187.14</v>
      </c>
      <c r="C468" s="156">
        <v>45279.019571759258</v>
      </c>
      <c r="D468" s="65">
        <v>35942.33</v>
      </c>
      <c r="E468" s="167">
        <f t="shared" si="50"/>
        <v>35755.19</v>
      </c>
      <c r="F468" s="159">
        <v>45279.019571759258</v>
      </c>
      <c r="G468" s="58">
        <v>100</v>
      </c>
      <c r="H468" s="62">
        <v>1.0169999999999999</v>
      </c>
      <c r="I468" s="15"/>
      <c r="J468" s="65">
        <f t="shared" si="56"/>
        <v>20.370254629626288</v>
      </c>
      <c r="K468" s="58">
        <f t="shared" si="52"/>
        <v>59903.883333333331</v>
      </c>
      <c r="L468" s="58">
        <f t="shared" si="53"/>
        <v>606.05047049999996</v>
      </c>
      <c r="M468" s="58">
        <f t="shared" si="54"/>
        <v>59591.98333333333</v>
      </c>
      <c r="N468" s="62">
        <f t="shared" si="55"/>
        <v>244.75269831675672</v>
      </c>
      <c r="O468" s="17">
        <f t="shared" si="51"/>
        <v>18.497048611112405</v>
      </c>
      <c r="R468" s="21"/>
    </row>
    <row r="469" spans="1:18" x14ac:dyDescent="0.25">
      <c r="A469" s="2">
        <v>16</v>
      </c>
      <c r="B469" s="59">
        <v>175.15</v>
      </c>
      <c r="C469" s="156">
        <v>45279.024224537039</v>
      </c>
      <c r="D469" s="65">
        <v>36109.96</v>
      </c>
      <c r="E469" s="167">
        <f t="shared" si="50"/>
        <v>35934.81</v>
      </c>
      <c r="F469" s="159">
        <v>45279.026574074072</v>
      </c>
      <c r="G469" s="58">
        <v>100</v>
      </c>
      <c r="H469" s="62">
        <v>1.0169999999999999</v>
      </c>
      <c r="I469" s="15"/>
      <c r="J469" s="65">
        <f t="shared" si="56"/>
        <v>20.377256944440887</v>
      </c>
      <c r="K469" s="58">
        <f t="shared" si="52"/>
        <v>60183.26666666667</v>
      </c>
      <c r="L469" s="58">
        <f t="shared" si="53"/>
        <v>609.0950294999999</v>
      </c>
      <c r="M469" s="58">
        <f t="shared" si="54"/>
        <v>59891.35</v>
      </c>
      <c r="N469" s="62">
        <f t="shared" si="55"/>
        <v>245.32278057014327</v>
      </c>
      <c r="O469" s="17">
        <f t="shared" si="51"/>
        <v>18.504050925927004</v>
      </c>
      <c r="R469" s="21"/>
    </row>
    <row r="470" spans="1:18" x14ac:dyDescent="0.25">
      <c r="A470" s="2">
        <v>17</v>
      </c>
      <c r="B470" s="59">
        <v>178.15</v>
      </c>
      <c r="C470" s="156">
        <v>45279.028865740744</v>
      </c>
      <c r="D470" s="65">
        <v>36037.86</v>
      </c>
      <c r="E470" s="167">
        <f t="shared" si="50"/>
        <v>35859.71</v>
      </c>
      <c r="F470" s="159">
        <v>45279.031215277777</v>
      </c>
      <c r="G470" s="58">
        <v>100</v>
      </c>
      <c r="H470" s="62">
        <v>1.0169999999999999</v>
      </c>
      <c r="I470" s="15"/>
      <c r="J470" s="65">
        <f t="shared" si="56"/>
        <v>20.38189814814541</v>
      </c>
      <c r="K470" s="58">
        <f t="shared" si="52"/>
        <v>60063.1</v>
      </c>
      <c r="L470" s="58">
        <f t="shared" si="53"/>
        <v>607.82208449999996</v>
      </c>
      <c r="M470" s="58">
        <f t="shared" si="54"/>
        <v>59766.183333333334</v>
      </c>
      <c r="N470" s="62">
        <f t="shared" si="55"/>
        <v>245.07774276747369</v>
      </c>
      <c r="O470" s="17">
        <f t="shared" si="51"/>
        <v>18.508692129631527</v>
      </c>
      <c r="R470" s="21"/>
    </row>
    <row r="471" spans="1:18" x14ac:dyDescent="0.25">
      <c r="A471" s="2">
        <v>18</v>
      </c>
      <c r="B471" s="59">
        <v>287.93</v>
      </c>
      <c r="C471" s="156">
        <v>45279.033518518518</v>
      </c>
      <c r="D471" s="65">
        <v>36370.49</v>
      </c>
      <c r="E471" s="167">
        <f t="shared" si="50"/>
        <v>36082.559999999998</v>
      </c>
      <c r="F471" s="159">
        <v>45279.033518518518</v>
      </c>
      <c r="G471" s="58">
        <v>100</v>
      </c>
      <c r="H471" s="62">
        <v>1.0169999999999999</v>
      </c>
      <c r="I471" s="15"/>
      <c r="J471" s="65">
        <f t="shared" si="56"/>
        <v>20.38420138888614</v>
      </c>
      <c r="K471" s="58">
        <f t="shared" si="52"/>
        <v>60617.48333333333</v>
      </c>
      <c r="L471" s="58">
        <f t="shared" si="53"/>
        <v>611.59939199999997</v>
      </c>
      <c r="M471" s="58">
        <f t="shared" si="54"/>
        <v>60137.599999999999</v>
      </c>
      <c r="N471" s="62">
        <f t="shared" si="55"/>
        <v>246.20618053439139</v>
      </c>
      <c r="O471" s="17">
        <f t="shared" si="51"/>
        <v>18.510995370372257</v>
      </c>
      <c r="R471" s="21"/>
    </row>
    <row r="472" spans="1:18" x14ac:dyDescent="0.25">
      <c r="A472" s="2">
        <v>19</v>
      </c>
      <c r="B472" s="59">
        <v>178.14</v>
      </c>
      <c r="C472" s="156">
        <v>45279.038171296299</v>
      </c>
      <c r="D472" s="65">
        <v>36035.4</v>
      </c>
      <c r="E472" s="167">
        <f t="shared" si="50"/>
        <v>35857.26</v>
      </c>
      <c r="F472" s="159">
        <v>45279.040509259263</v>
      </c>
      <c r="G472" s="58">
        <v>100</v>
      </c>
      <c r="H472" s="62">
        <v>1.0169999999999999</v>
      </c>
      <c r="I472" s="15"/>
      <c r="J472" s="65">
        <f t="shared" si="56"/>
        <v>20.391192129631236</v>
      </c>
      <c r="K472" s="58">
        <f t="shared" si="52"/>
        <v>60059</v>
      </c>
      <c r="L472" s="58">
        <f t="shared" si="53"/>
        <v>607.78055699999993</v>
      </c>
      <c r="M472" s="58">
        <f t="shared" si="54"/>
        <v>59762.1</v>
      </c>
      <c r="N472" s="62">
        <f t="shared" si="55"/>
        <v>245.06937793204602</v>
      </c>
      <c r="O472" s="17">
        <f t="shared" si="51"/>
        <v>18.517986111117352</v>
      </c>
      <c r="R472" s="21"/>
    </row>
    <row r="473" spans="1:18" x14ac:dyDescent="0.25">
      <c r="A473" s="2">
        <v>20</v>
      </c>
      <c r="B473" s="59">
        <v>198.54</v>
      </c>
      <c r="C473" s="156">
        <v>45279.042812500003</v>
      </c>
      <c r="D473" s="65">
        <v>36003.21</v>
      </c>
      <c r="E473" s="167">
        <f t="shared" si="50"/>
        <v>35804.67</v>
      </c>
      <c r="F473" s="159">
        <v>45279.045162037037</v>
      </c>
      <c r="G473" s="58">
        <v>100</v>
      </c>
      <c r="H473" s="62">
        <v>1.0169999999999999</v>
      </c>
      <c r="I473" s="15"/>
      <c r="J473" s="65">
        <f t="shared" si="56"/>
        <v>20.395844907405262</v>
      </c>
      <c r="K473" s="58">
        <f t="shared" si="52"/>
        <v>60005.35</v>
      </c>
      <c r="L473" s="58">
        <f t="shared" si="53"/>
        <v>606.8891564999999</v>
      </c>
      <c r="M473" s="58">
        <f t="shared" si="54"/>
        <v>59674.45</v>
      </c>
      <c r="N473" s="62">
        <f t="shared" si="55"/>
        <v>244.95989467665927</v>
      </c>
      <c r="O473" s="17">
        <f t="shared" si="51"/>
        <v>18.522638888891379</v>
      </c>
      <c r="R473" s="21"/>
    </row>
    <row r="474" spans="1:18" x14ac:dyDescent="0.25">
      <c r="A474" s="2">
        <v>21</v>
      </c>
      <c r="B474" s="59">
        <v>208.73</v>
      </c>
      <c r="C474" s="156">
        <v>45279.047465277778</v>
      </c>
      <c r="D474" s="65">
        <v>36226.61</v>
      </c>
      <c r="E474" s="167">
        <f t="shared" si="50"/>
        <v>36017.879999999997</v>
      </c>
      <c r="F474" s="159">
        <v>45279.049814814818</v>
      </c>
      <c r="G474" s="58">
        <v>100</v>
      </c>
      <c r="H474" s="62">
        <v>1.0169999999999999</v>
      </c>
      <c r="I474" s="15"/>
      <c r="J474" s="65">
        <f t="shared" si="56"/>
        <v>20.400497685186565</v>
      </c>
      <c r="K474" s="58">
        <f t="shared" si="52"/>
        <v>60377.683333333334</v>
      </c>
      <c r="L474" s="58">
        <f t="shared" si="53"/>
        <v>610.50306599999988</v>
      </c>
      <c r="M474" s="58">
        <f t="shared" si="54"/>
        <v>60029.799999999996</v>
      </c>
      <c r="N474" s="62">
        <f t="shared" si="55"/>
        <v>245.71870773983272</v>
      </c>
      <c r="O474" s="17">
        <f t="shared" si="51"/>
        <v>18.527291666672681</v>
      </c>
      <c r="R474" s="21"/>
    </row>
    <row r="475" spans="1:18" x14ac:dyDescent="0.25">
      <c r="A475" s="2">
        <v>22</v>
      </c>
      <c r="B475" s="59">
        <v>213.54</v>
      </c>
      <c r="C475" s="156">
        <v>45279.052118055559</v>
      </c>
      <c r="D475" s="65">
        <v>35886.699999999997</v>
      </c>
      <c r="E475" s="167">
        <f t="shared" si="50"/>
        <v>35673.159999999996</v>
      </c>
      <c r="F475" s="159">
        <v>45279.054467592592</v>
      </c>
      <c r="G475" s="58">
        <v>100</v>
      </c>
      <c r="H475" s="62">
        <v>1.0169999999999999</v>
      </c>
      <c r="I475" s="15"/>
      <c r="J475" s="65">
        <f t="shared" si="56"/>
        <v>20.405150462960592</v>
      </c>
      <c r="K475" s="58">
        <f t="shared" si="52"/>
        <v>59811.166666666657</v>
      </c>
      <c r="L475" s="58">
        <f t="shared" si="53"/>
        <v>604.66006199999981</v>
      </c>
      <c r="M475" s="58">
        <f t="shared" si="54"/>
        <v>59455.266666666656</v>
      </c>
      <c r="N475" s="62">
        <f t="shared" si="55"/>
        <v>244.56321609487117</v>
      </c>
      <c r="O475" s="17">
        <f t="shared" si="51"/>
        <v>18.531944444446708</v>
      </c>
      <c r="R475" s="21"/>
    </row>
    <row r="476" spans="1:18" x14ac:dyDescent="0.25">
      <c r="A476" s="2">
        <v>23</v>
      </c>
      <c r="B476" s="59">
        <v>151.75</v>
      </c>
      <c r="C476" s="156">
        <v>45279.056759259256</v>
      </c>
      <c r="D476" s="65">
        <v>36032.49</v>
      </c>
      <c r="E476" s="167">
        <f t="shared" si="50"/>
        <v>35880.74</v>
      </c>
      <c r="F476" s="159">
        <v>45279.059120370373</v>
      </c>
      <c r="G476" s="58">
        <v>100</v>
      </c>
      <c r="H476" s="62">
        <v>1.0169999999999999</v>
      </c>
      <c r="I476" s="15"/>
      <c r="J476" s="65">
        <f t="shared" si="56"/>
        <v>20.409803240741894</v>
      </c>
      <c r="K476" s="58">
        <f t="shared" si="52"/>
        <v>60054.15</v>
      </c>
      <c r="L476" s="58">
        <f t="shared" si="53"/>
        <v>608.17854299999988</v>
      </c>
      <c r="M476" s="58">
        <f t="shared" si="54"/>
        <v>59801.23333333333</v>
      </c>
      <c r="N476" s="62">
        <f t="shared" si="55"/>
        <v>245.05948257514947</v>
      </c>
      <c r="O476" s="17">
        <f t="shared" si="51"/>
        <v>18.536597222228011</v>
      </c>
      <c r="R476" s="21"/>
    </row>
    <row r="477" spans="1:18" x14ac:dyDescent="0.25">
      <c r="A477" s="2">
        <v>24</v>
      </c>
      <c r="B477" s="59">
        <v>98.36</v>
      </c>
      <c r="C477" s="156">
        <v>45279.061412037037</v>
      </c>
      <c r="D477" s="65">
        <v>35754.51</v>
      </c>
      <c r="E477" s="167">
        <f t="shared" si="50"/>
        <v>35656.15</v>
      </c>
      <c r="F477" s="159">
        <v>45279.063761574071</v>
      </c>
      <c r="G477" s="58">
        <v>100</v>
      </c>
      <c r="H477" s="62">
        <v>1.0169999999999999</v>
      </c>
      <c r="I477" s="15"/>
      <c r="J477" s="65">
        <f t="shared" si="56"/>
        <v>20.414444444439141</v>
      </c>
      <c r="K477" s="58">
        <f t="shared" si="52"/>
        <v>59590.85</v>
      </c>
      <c r="L477" s="58">
        <f t="shared" si="53"/>
        <v>604.37174249999998</v>
      </c>
      <c r="M477" s="58">
        <f t="shared" si="54"/>
        <v>59426.916666666664</v>
      </c>
      <c r="N477" s="62">
        <f t="shared" si="55"/>
        <v>244.11237166518211</v>
      </c>
      <c r="O477" s="17">
        <f t="shared" si="51"/>
        <v>18.541238425925258</v>
      </c>
      <c r="R477" s="21"/>
    </row>
    <row r="478" spans="1:18" x14ac:dyDescent="0.25">
      <c r="A478" s="2">
        <v>25</v>
      </c>
      <c r="B478" s="59">
        <v>95.36</v>
      </c>
      <c r="C478" s="156">
        <v>45279.066053240742</v>
      </c>
      <c r="D478" s="65">
        <v>35916.089999999997</v>
      </c>
      <c r="E478" s="167">
        <f t="shared" si="50"/>
        <v>35820.729999999996</v>
      </c>
      <c r="F478" s="159">
        <v>45279.068391203706</v>
      </c>
      <c r="G478" s="58">
        <v>100</v>
      </c>
      <c r="H478" s="62">
        <v>1.0169999999999999</v>
      </c>
      <c r="I478" s="15"/>
      <c r="J478" s="65">
        <f t="shared" si="56"/>
        <v>20.41907407407416</v>
      </c>
      <c r="K478" s="58">
        <f t="shared" si="52"/>
        <v>59860.149999999994</v>
      </c>
      <c r="L478" s="58">
        <f t="shared" si="53"/>
        <v>607.16137349999985</v>
      </c>
      <c r="M478" s="58">
        <f t="shared" si="54"/>
        <v>59701.21666666666</v>
      </c>
      <c r="N478" s="62">
        <f t="shared" si="55"/>
        <v>244.66334012270821</v>
      </c>
      <c r="O478" s="17">
        <f t="shared" si="51"/>
        <v>18.545868055560277</v>
      </c>
      <c r="R478" s="21"/>
    </row>
    <row r="479" spans="1:18" x14ac:dyDescent="0.25">
      <c r="A479" s="2">
        <v>26</v>
      </c>
      <c r="B479" s="59">
        <v>130.15</v>
      </c>
      <c r="C479" s="156">
        <v>45279.070694444446</v>
      </c>
      <c r="D479" s="65">
        <v>36168.15</v>
      </c>
      <c r="E479" s="167">
        <f t="shared" si="50"/>
        <v>36038</v>
      </c>
      <c r="F479" s="159">
        <v>45279.07304398148</v>
      </c>
      <c r="G479" s="58">
        <v>100</v>
      </c>
      <c r="H479" s="62">
        <v>1.018</v>
      </c>
      <c r="I479" s="15"/>
      <c r="J479" s="65">
        <f t="shared" si="56"/>
        <v>20.423726851848187</v>
      </c>
      <c r="K479" s="58">
        <f t="shared" si="52"/>
        <v>60280.25</v>
      </c>
      <c r="L479" s="58">
        <f t="shared" si="53"/>
        <v>611.44473333333337</v>
      </c>
      <c r="M479" s="58">
        <f t="shared" si="54"/>
        <v>60063.333333333336</v>
      </c>
      <c r="N479" s="62">
        <f t="shared" si="55"/>
        <v>245.52036575404495</v>
      </c>
      <c r="O479" s="17">
        <f t="shared" si="51"/>
        <v>18.550520833334303</v>
      </c>
      <c r="R479" s="21"/>
    </row>
    <row r="480" spans="1:18" x14ac:dyDescent="0.25">
      <c r="A480" s="2">
        <v>27</v>
      </c>
      <c r="B480" s="59">
        <v>86.36</v>
      </c>
      <c r="C480" s="156">
        <v>45279.075324074074</v>
      </c>
      <c r="D480" s="65">
        <v>36045.25</v>
      </c>
      <c r="E480" s="167">
        <f t="shared" si="50"/>
        <v>35958.89</v>
      </c>
      <c r="F480" s="159">
        <v>45279.077673611115</v>
      </c>
      <c r="G480" s="58">
        <v>100</v>
      </c>
      <c r="H480" s="62">
        <v>1.0169999999999999</v>
      </c>
      <c r="I480" s="15"/>
      <c r="J480" s="65">
        <f t="shared" si="56"/>
        <v>20.428356481483206</v>
      </c>
      <c r="K480" s="58">
        <f t="shared" si="52"/>
        <v>60075.416666666664</v>
      </c>
      <c r="L480" s="58">
        <f t="shared" si="53"/>
        <v>609.50318549999997</v>
      </c>
      <c r="M480" s="58">
        <f t="shared" si="54"/>
        <v>59931.48333333333</v>
      </c>
      <c r="N480" s="62">
        <f t="shared" si="55"/>
        <v>245.10286956024538</v>
      </c>
      <c r="O480" s="17">
        <f t="shared" si="51"/>
        <v>18.555150462969323</v>
      </c>
      <c r="R480" s="21"/>
    </row>
    <row r="481" spans="1:18" x14ac:dyDescent="0.25">
      <c r="A481" s="2">
        <v>28</v>
      </c>
      <c r="B481" s="59">
        <v>94.76</v>
      </c>
      <c r="C481" s="156">
        <v>45279.079965277779</v>
      </c>
      <c r="D481" s="65">
        <v>36065.75</v>
      </c>
      <c r="E481" s="167">
        <f t="shared" si="50"/>
        <v>35970.99</v>
      </c>
      <c r="F481" s="159">
        <v>45279.082314814812</v>
      </c>
      <c r="G481" s="58">
        <v>100</v>
      </c>
      <c r="H481" s="62">
        <v>1.0169999999999999</v>
      </c>
      <c r="I481" s="15"/>
      <c r="J481" s="65">
        <f t="shared" si="56"/>
        <v>20.432997685180453</v>
      </c>
      <c r="K481" s="58">
        <f t="shared" si="52"/>
        <v>60109.583333333336</v>
      </c>
      <c r="L481" s="58">
        <f t="shared" si="53"/>
        <v>609.70828049999989</v>
      </c>
      <c r="M481" s="58">
        <f t="shared" si="54"/>
        <v>59951.65</v>
      </c>
      <c r="N481" s="62">
        <f t="shared" si="55"/>
        <v>245.17255827953775</v>
      </c>
      <c r="O481" s="17">
        <f t="shared" si="51"/>
        <v>18.55979166666657</v>
      </c>
      <c r="R481" s="21"/>
    </row>
    <row r="482" spans="1:18" x14ac:dyDescent="0.25">
      <c r="A482" s="2">
        <v>29</v>
      </c>
      <c r="B482" s="59">
        <v>100.76</v>
      </c>
      <c r="C482" s="156">
        <v>45279.084606481483</v>
      </c>
      <c r="D482" s="65">
        <v>35606.22</v>
      </c>
      <c r="E482" s="167">
        <f t="shared" si="50"/>
        <v>35505.46</v>
      </c>
      <c r="F482" s="159">
        <v>45279.086956018517</v>
      </c>
      <c r="G482" s="58">
        <v>100</v>
      </c>
      <c r="H482" s="62">
        <v>1.0169999999999999</v>
      </c>
      <c r="I482" s="15"/>
      <c r="J482" s="65">
        <f t="shared" si="56"/>
        <v>20.437638888884976</v>
      </c>
      <c r="K482" s="58">
        <f t="shared" si="52"/>
        <v>59343.7</v>
      </c>
      <c r="L482" s="58">
        <f t="shared" si="53"/>
        <v>601.81754699999999</v>
      </c>
      <c r="M482" s="58">
        <f t="shared" si="54"/>
        <v>59175.76666666667</v>
      </c>
      <c r="N482" s="62">
        <f t="shared" si="55"/>
        <v>243.60562390880881</v>
      </c>
      <c r="O482" s="17">
        <f t="shared" si="51"/>
        <v>18.564432870371093</v>
      </c>
      <c r="R482" s="21"/>
    </row>
    <row r="483" spans="1:18" x14ac:dyDescent="0.25">
      <c r="A483" s="2">
        <v>30</v>
      </c>
      <c r="B483" s="59">
        <v>99.56</v>
      </c>
      <c r="C483" s="156">
        <v>45279.084606481483</v>
      </c>
      <c r="D483" s="65">
        <v>35719.839999999997</v>
      </c>
      <c r="E483" s="167">
        <f t="shared" si="50"/>
        <v>35620.28</v>
      </c>
      <c r="F483" s="159">
        <v>45279.091597222221</v>
      </c>
      <c r="G483" s="58">
        <v>100</v>
      </c>
      <c r="H483" s="62">
        <v>1.0169999999999999</v>
      </c>
      <c r="I483" s="15"/>
      <c r="J483" s="65">
        <f t="shared" si="56"/>
        <v>20.442280092589499</v>
      </c>
      <c r="K483" s="58">
        <f t="shared" si="52"/>
        <v>59533.066666666658</v>
      </c>
      <c r="L483" s="58">
        <f t="shared" si="53"/>
        <v>603.76374599999997</v>
      </c>
      <c r="M483" s="58">
        <f t="shared" si="54"/>
        <v>59367.133333333331</v>
      </c>
      <c r="N483" s="62">
        <f t="shared" si="55"/>
        <v>243.99398899699693</v>
      </c>
      <c r="O483" s="17">
        <f t="shared" si="51"/>
        <v>18.569074074075615</v>
      </c>
      <c r="R483" s="21"/>
    </row>
    <row r="484" spans="1:18" x14ac:dyDescent="0.25">
      <c r="A484" s="2">
        <v>1</v>
      </c>
      <c r="B484" s="59">
        <v>93.56</v>
      </c>
      <c r="C484" s="156">
        <v>45279.365405092591</v>
      </c>
      <c r="D484" s="65">
        <v>34876.050000000003</v>
      </c>
      <c r="E484" s="58">
        <f t="shared" si="50"/>
        <v>34782.490000000005</v>
      </c>
      <c r="F484" s="159">
        <v>45279.367743055554</v>
      </c>
      <c r="G484" s="58">
        <v>100</v>
      </c>
      <c r="H484" s="62">
        <v>1.0169999999999999</v>
      </c>
      <c r="I484" s="15"/>
      <c r="J484" s="65">
        <f t="shared" si="56"/>
        <v>20.718425925922929</v>
      </c>
      <c r="K484" s="58">
        <f t="shared" si="52"/>
        <v>58126.750000000007</v>
      </c>
      <c r="L484" s="58">
        <f t="shared" si="53"/>
        <v>589.56320550000009</v>
      </c>
      <c r="M484" s="58">
        <f t="shared" si="54"/>
        <v>57970.816666666673</v>
      </c>
      <c r="N484" s="62">
        <f t="shared" si="55"/>
        <v>241.09489832843832</v>
      </c>
      <c r="O484" s="17">
        <f t="shared" si="51"/>
        <v>18.845219907409046</v>
      </c>
      <c r="R484" s="21"/>
    </row>
    <row r="485" spans="1:18" x14ac:dyDescent="0.25">
      <c r="A485" s="2">
        <v>2</v>
      </c>
      <c r="B485" s="59">
        <v>89.96</v>
      </c>
      <c r="C485" s="156">
        <v>45279.370046296295</v>
      </c>
      <c r="D485" s="65">
        <v>34744.35</v>
      </c>
      <c r="E485" s="58">
        <f t="shared" si="50"/>
        <v>34654.39</v>
      </c>
      <c r="F485" s="159">
        <v>45279.372395833336</v>
      </c>
      <c r="G485" s="58">
        <v>100</v>
      </c>
      <c r="H485" s="62">
        <v>1.0169999999999999</v>
      </c>
      <c r="I485" s="15"/>
      <c r="J485" s="65">
        <f t="shared" si="56"/>
        <v>20.723078703704232</v>
      </c>
      <c r="K485" s="58">
        <f t="shared" si="52"/>
        <v>57907.25</v>
      </c>
      <c r="L485" s="58">
        <f t="shared" si="53"/>
        <v>587.39191049999999</v>
      </c>
      <c r="M485" s="58">
        <f t="shared" si="54"/>
        <v>57757.316666666666</v>
      </c>
      <c r="N485" s="62">
        <f t="shared" si="55"/>
        <v>240.63925282463791</v>
      </c>
      <c r="O485" s="17">
        <f t="shared" si="51"/>
        <v>18.849872685190348</v>
      </c>
      <c r="R485" s="21"/>
    </row>
    <row r="486" spans="1:18" x14ac:dyDescent="0.25">
      <c r="A486" s="2">
        <v>3</v>
      </c>
      <c r="B486" s="59">
        <v>90.56</v>
      </c>
      <c r="C486" s="156">
        <v>45279.3746875</v>
      </c>
      <c r="D486" s="65">
        <v>34609.81</v>
      </c>
      <c r="E486" s="58">
        <f t="shared" si="50"/>
        <v>34519.25</v>
      </c>
      <c r="F486" s="159">
        <v>45279.377025462964</v>
      </c>
      <c r="G486" s="58">
        <v>100</v>
      </c>
      <c r="H486" s="62">
        <v>1.0169999999999999</v>
      </c>
      <c r="I486" s="15"/>
      <c r="J486" s="65">
        <f t="shared" si="56"/>
        <v>20.727708333331975</v>
      </c>
      <c r="K486" s="58">
        <f t="shared" si="52"/>
        <v>57683.01666666667</v>
      </c>
      <c r="L486" s="58">
        <f t="shared" si="53"/>
        <v>585.1012874999999</v>
      </c>
      <c r="M486" s="58">
        <f t="shared" si="54"/>
        <v>57532.083333333336</v>
      </c>
      <c r="N486" s="62">
        <f t="shared" si="55"/>
        <v>240.17288911670832</v>
      </c>
      <c r="O486" s="17">
        <f t="shared" si="51"/>
        <v>18.854502314818092</v>
      </c>
      <c r="R486" s="21"/>
    </row>
    <row r="487" spans="1:18" x14ac:dyDescent="0.25">
      <c r="A487" s="2">
        <v>4</v>
      </c>
      <c r="B487" s="59">
        <v>91.76</v>
      </c>
      <c r="C487" s="156">
        <v>45279.379317129627</v>
      </c>
      <c r="D487" s="65">
        <v>34946.400000000001</v>
      </c>
      <c r="E487" s="58">
        <f t="shared" si="50"/>
        <v>34854.639999999999</v>
      </c>
      <c r="F487" s="159">
        <v>45279.381666666668</v>
      </c>
      <c r="G487" s="58">
        <v>100</v>
      </c>
      <c r="H487" s="62">
        <v>1.0169999999999999</v>
      </c>
      <c r="I487" s="15"/>
      <c r="J487" s="65">
        <f t="shared" si="56"/>
        <v>20.732349537036498</v>
      </c>
      <c r="K487" s="58">
        <f t="shared" si="52"/>
        <v>58244</v>
      </c>
      <c r="L487" s="58">
        <f t="shared" si="53"/>
        <v>590.78614799999991</v>
      </c>
      <c r="M487" s="58">
        <f t="shared" si="54"/>
        <v>58091.066666666666</v>
      </c>
      <c r="N487" s="62">
        <f t="shared" si="55"/>
        <v>241.33793734098251</v>
      </c>
      <c r="O487" s="17">
        <f t="shared" si="51"/>
        <v>18.859143518522615</v>
      </c>
      <c r="R487" s="21"/>
    </row>
    <row r="488" spans="1:18" x14ac:dyDescent="0.25">
      <c r="A488" s="2">
        <v>5</v>
      </c>
      <c r="B488" s="59">
        <v>92.36</v>
      </c>
      <c r="C488" s="156">
        <v>45279.383969907409</v>
      </c>
      <c r="D488" s="65">
        <v>34591.39</v>
      </c>
      <c r="E488" s="58">
        <f t="shared" si="50"/>
        <v>34499.03</v>
      </c>
      <c r="F488" s="159">
        <v>45279.386319444442</v>
      </c>
      <c r="G488" s="58">
        <v>100</v>
      </c>
      <c r="H488" s="62">
        <v>1.0169999999999999</v>
      </c>
      <c r="I488" s="15"/>
      <c r="J488" s="65">
        <f t="shared" si="56"/>
        <v>20.737002314810525</v>
      </c>
      <c r="K488" s="58">
        <f t="shared" si="52"/>
        <v>57652.316666666666</v>
      </c>
      <c r="L488" s="58">
        <f t="shared" si="53"/>
        <v>584.75855849999994</v>
      </c>
      <c r="M488" s="58">
        <f t="shared" si="54"/>
        <v>57498.383333333331</v>
      </c>
      <c r="N488" s="62">
        <f t="shared" si="55"/>
        <v>240.10896831785911</v>
      </c>
      <c r="O488" s="17">
        <f t="shared" si="51"/>
        <v>18.863796296296641</v>
      </c>
      <c r="R488" s="21"/>
    </row>
    <row r="489" spans="1:18" x14ac:dyDescent="0.25">
      <c r="A489" s="2">
        <v>6</v>
      </c>
      <c r="B489" s="59">
        <v>92.96</v>
      </c>
      <c r="C489" s="156">
        <v>45279.388622685183</v>
      </c>
      <c r="D489" s="65">
        <v>34598.300000000003</v>
      </c>
      <c r="E489" s="58">
        <f t="shared" si="50"/>
        <v>34505.340000000004</v>
      </c>
      <c r="F489" s="159">
        <v>45279.390972222223</v>
      </c>
      <c r="G489" s="58">
        <v>100</v>
      </c>
      <c r="H489" s="62">
        <v>1.0169999999999999</v>
      </c>
      <c r="I489" s="15"/>
      <c r="J489" s="65">
        <f t="shared" si="56"/>
        <v>20.741655092591827</v>
      </c>
      <c r="K489" s="58">
        <f t="shared" si="52"/>
        <v>57663.833333333343</v>
      </c>
      <c r="L489" s="58">
        <f t="shared" si="53"/>
        <v>584.86551300000008</v>
      </c>
      <c r="M489" s="58">
        <f t="shared" si="54"/>
        <v>57508.900000000009</v>
      </c>
      <c r="N489" s="62">
        <f t="shared" si="55"/>
        <v>240.13294928712583</v>
      </c>
      <c r="O489" s="17">
        <f t="shared" si="51"/>
        <v>18.868449074077944</v>
      </c>
      <c r="R489" s="21"/>
    </row>
    <row r="490" spans="1:18" x14ac:dyDescent="0.25">
      <c r="A490" s="2">
        <v>7</v>
      </c>
      <c r="B490" s="59">
        <v>100.16</v>
      </c>
      <c r="C490" s="156">
        <v>45279.393263888887</v>
      </c>
      <c r="D490" s="65">
        <v>34920.410000000003</v>
      </c>
      <c r="E490" s="58">
        <f t="shared" si="50"/>
        <v>34820.25</v>
      </c>
      <c r="F490" s="159">
        <v>45279.395613425928</v>
      </c>
      <c r="G490" s="58">
        <v>100</v>
      </c>
      <c r="H490" s="62">
        <v>1.0169999999999999</v>
      </c>
      <c r="I490" s="15"/>
      <c r="J490" s="65">
        <f t="shared" si="56"/>
        <v>20.74629629629635</v>
      </c>
      <c r="K490" s="58">
        <f t="shared" si="52"/>
        <v>58200.683333333342</v>
      </c>
      <c r="L490" s="58">
        <f t="shared" si="53"/>
        <v>590.20323749999989</v>
      </c>
      <c r="M490" s="58">
        <f t="shared" si="54"/>
        <v>58033.75</v>
      </c>
      <c r="N490" s="62">
        <f t="shared" si="55"/>
        <v>241.24817788603778</v>
      </c>
      <c r="O490" s="17">
        <f t="shared" si="51"/>
        <v>18.873090277782467</v>
      </c>
      <c r="R490" s="21"/>
    </row>
    <row r="491" spans="1:18" x14ac:dyDescent="0.25">
      <c r="A491" s="2">
        <v>8</v>
      </c>
      <c r="B491" s="59">
        <v>90.56</v>
      </c>
      <c r="C491" s="156">
        <v>45279.397905092592</v>
      </c>
      <c r="D491" s="65">
        <v>34885.57</v>
      </c>
      <c r="E491" s="58">
        <f t="shared" si="50"/>
        <v>34795.01</v>
      </c>
      <c r="F491" s="159">
        <v>45279.400243055556</v>
      </c>
      <c r="G491" s="58">
        <v>100</v>
      </c>
      <c r="H491" s="62">
        <v>1.0169999999999999</v>
      </c>
      <c r="I491" s="15"/>
      <c r="J491" s="65">
        <f t="shared" si="56"/>
        <v>20.750925925924093</v>
      </c>
      <c r="K491" s="58">
        <f t="shared" si="52"/>
        <v>58142.616666666669</v>
      </c>
      <c r="L491" s="58">
        <f t="shared" si="53"/>
        <v>589.7754195</v>
      </c>
      <c r="M491" s="58">
        <f t="shared" si="54"/>
        <v>57991.683333333334</v>
      </c>
      <c r="N491" s="62">
        <f t="shared" si="55"/>
        <v>241.12780152165504</v>
      </c>
      <c r="O491" s="17">
        <f t="shared" si="51"/>
        <v>18.87771990741021</v>
      </c>
      <c r="R491" s="21"/>
    </row>
    <row r="492" spans="1:18" x14ac:dyDescent="0.25">
      <c r="A492" s="2">
        <v>9</v>
      </c>
      <c r="B492" s="59">
        <v>95.96</v>
      </c>
      <c r="C492" s="156">
        <v>45279.402546296296</v>
      </c>
      <c r="D492" s="65">
        <v>34470.75</v>
      </c>
      <c r="E492" s="58">
        <f t="shared" si="50"/>
        <v>34374.79</v>
      </c>
      <c r="F492" s="159">
        <v>45279.404895833337</v>
      </c>
      <c r="G492" s="58">
        <v>100</v>
      </c>
      <c r="H492" s="62">
        <v>1.016</v>
      </c>
      <c r="I492" s="15"/>
      <c r="J492" s="65">
        <f t="shared" si="56"/>
        <v>20.755578703705396</v>
      </c>
      <c r="K492" s="58">
        <f t="shared" si="52"/>
        <v>57451.25</v>
      </c>
      <c r="L492" s="58">
        <f t="shared" si="53"/>
        <v>582.07977733333325</v>
      </c>
      <c r="M492" s="58">
        <f t="shared" si="54"/>
        <v>57291.316666666666</v>
      </c>
      <c r="N492" s="62">
        <f t="shared" si="55"/>
        <v>239.68990383409977</v>
      </c>
      <c r="O492" s="17">
        <f t="shared" si="51"/>
        <v>18.882372685191513</v>
      </c>
      <c r="R492" s="21"/>
    </row>
    <row r="493" spans="1:18" x14ac:dyDescent="0.25">
      <c r="A493" s="2">
        <v>10</v>
      </c>
      <c r="B493" s="59">
        <v>89.36</v>
      </c>
      <c r="C493" s="156">
        <v>45279.407187500001</v>
      </c>
      <c r="D493" s="65">
        <v>34706.97</v>
      </c>
      <c r="E493" s="166">
        <f t="shared" si="50"/>
        <v>34617.61</v>
      </c>
      <c r="F493" s="159">
        <v>45279.409525462965</v>
      </c>
      <c r="G493" s="58">
        <v>100</v>
      </c>
      <c r="H493" s="62">
        <v>1.0169999999999999</v>
      </c>
      <c r="I493" s="15"/>
      <c r="J493" s="65">
        <f t="shared" si="56"/>
        <v>20.760208333333139</v>
      </c>
      <c r="K493" s="58">
        <f t="shared" si="52"/>
        <v>57844.95</v>
      </c>
      <c r="L493" s="58">
        <f t="shared" si="53"/>
        <v>586.76848949999999</v>
      </c>
      <c r="M493" s="58">
        <f t="shared" si="54"/>
        <v>57696.01666666667</v>
      </c>
      <c r="N493" s="62">
        <f t="shared" si="55"/>
        <v>240.50977111127941</v>
      </c>
      <c r="O493" s="17">
        <f t="shared" si="51"/>
        <v>18.887002314819256</v>
      </c>
      <c r="R493" s="21"/>
    </row>
    <row r="494" spans="1:18" x14ac:dyDescent="0.25">
      <c r="A494" s="2">
        <v>11</v>
      </c>
      <c r="B494" s="59">
        <v>95.96</v>
      </c>
      <c r="C494" s="156">
        <v>45279.411828703705</v>
      </c>
      <c r="D494" s="65">
        <v>34698.910000000003</v>
      </c>
      <c r="E494" s="167">
        <f t="shared" si="50"/>
        <v>34602.950000000004</v>
      </c>
      <c r="F494" s="159">
        <v>45279.414166666669</v>
      </c>
      <c r="G494" s="58">
        <v>100</v>
      </c>
      <c r="H494" s="62">
        <v>1.0169999999999999</v>
      </c>
      <c r="I494" s="15"/>
      <c r="J494" s="65">
        <f t="shared" si="56"/>
        <v>20.764849537037662</v>
      </c>
      <c r="K494" s="58">
        <f t="shared" si="52"/>
        <v>57831.516666666677</v>
      </c>
      <c r="L494" s="58">
        <f t="shared" si="53"/>
        <v>586.52000250000003</v>
      </c>
      <c r="M494" s="58">
        <f t="shared" si="54"/>
        <v>57671.583333333343</v>
      </c>
      <c r="N494" s="62">
        <f t="shared" si="55"/>
        <v>240.48184269642204</v>
      </c>
      <c r="O494" s="17">
        <f t="shared" si="51"/>
        <v>18.891643518523779</v>
      </c>
      <c r="R494" s="21"/>
    </row>
    <row r="495" spans="1:18" x14ac:dyDescent="0.25">
      <c r="A495" s="2">
        <v>12</v>
      </c>
      <c r="B495" s="59">
        <v>110.35</v>
      </c>
      <c r="C495" s="156">
        <v>45279.416458333333</v>
      </c>
      <c r="D495" s="65">
        <v>34590.69</v>
      </c>
      <c r="E495" s="167">
        <f t="shared" si="50"/>
        <v>34480.340000000004</v>
      </c>
      <c r="F495" s="159">
        <v>45279.418819444443</v>
      </c>
      <c r="G495" s="58">
        <v>100</v>
      </c>
      <c r="H495" s="62">
        <v>1.0169999999999999</v>
      </c>
      <c r="I495" s="15"/>
      <c r="J495" s="65">
        <f t="shared" si="56"/>
        <v>20.769502314811689</v>
      </c>
      <c r="K495" s="58">
        <f t="shared" si="52"/>
        <v>57651.15</v>
      </c>
      <c r="L495" s="58">
        <f t="shared" si="53"/>
        <v>584.44176300000004</v>
      </c>
      <c r="M495" s="58">
        <f t="shared" si="54"/>
        <v>57467.233333333344</v>
      </c>
      <c r="N495" s="62">
        <f t="shared" si="55"/>
        <v>240.10653885306832</v>
      </c>
      <c r="O495" s="17">
        <f t="shared" si="51"/>
        <v>18.896296296297805</v>
      </c>
      <c r="R495" s="21"/>
    </row>
    <row r="496" spans="1:18" x14ac:dyDescent="0.25">
      <c r="A496" s="2">
        <v>13</v>
      </c>
      <c r="B496" s="59">
        <v>88.16</v>
      </c>
      <c r="C496" s="156">
        <v>45279.421111111114</v>
      </c>
      <c r="D496" s="65">
        <v>34369.69</v>
      </c>
      <c r="E496" s="167">
        <f t="shared" si="50"/>
        <v>34281.53</v>
      </c>
      <c r="F496" s="159">
        <v>45279.423449074071</v>
      </c>
      <c r="G496" s="58">
        <v>100</v>
      </c>
      <c r="H496" s="62">
        <v>1.016</v>
      </c>
      <c r="I496" s="15"/>
      <c r="J496" s="65">
        <f t="shared" si="56"/>
        <v>20.774131944439432</v>
      </c>
      <c r="K496" s="58">
        <f t="shared" si="52"/>
        <v>57282.816666666666</v>
      </c>
      <c r="L496" s="58">
        <f t="shared" si="53"/>
        <v>580.50057466666669</v>
      </c>
      <c r="M496" s="58">
        <f t="shared" si="54"/>
        <v>57135.883333333331</v>
      </c>
      <c r="N496" s="62">
        <f t="shared" si="55"/>
        <v>239.33828917803075</v>
      </c>
      <c r="O496" s="17">
        <f t="shared" si="51"/>
        <v>18.900925925925549</v>
      </c>
      <c r="R496" s="21"/>
    </row>
    <row r="497" spans="1:18" x14ac:dyDescent="0.25">
      <c r="A497" s="2">
        <v>14</v>
      </c>
      <c r="B497" s="59">
        <v>181.74</v>
      </c>
      <c r="C497" s="156">
        <v>45279.425752314812</v>
      </c>
      <c r="D497" s="65">
        <v>34639.019999999997</v>
      </c>
      <c r="E497" s="167">
        <f t="shared" si="50"/>
        <v>34457.279999999999</v>
      </c>
      <c r="F497" s="159">
        <v>45279.428101851852</v>
      </c>
      <c r="G497" s="58">
        <v>100</v>
      </c>
      <c r="H497" s="62">
        <v>1.0169999999999999</v>
      </c>
      <c r="I497" s="15"/>
      <c r="J497" s="65">
        <f t="shared" si="56"/>
        <v>20.778784722220735</v>
      </c>
      <c r="K497" s="58">
        <f t="shared" si="52"/>
        <v>57731.69999999999</v>
      </c>
      <c r="L497" s="58">
        <f t="shared" si="53"/>
        <v>584.05089599999997</v>
      </c>
      <c r="M497" s="58">
        <f t="shared" si="54"/>
        <v>57428.800000000003</v>
      </c>
      <c r="N497" s="62">
        <f t="shared" si="55"/>
        <v>240.27421834229324</v>
      </c>
      <c r="O497" s="17">
        <f t="shared" si="51"/>
        <v>18.905578703706851</v>
      </c>
      <c r="R497" s="21"/>
    </row>
    <row r="498" spans="1:18" x14ac:dyDescent="0.25">
      <c r="A498" s="2">
        <v>15</v>
      </c>
      <c r="B498" s="59">
        <v>105.56</v>
      </c>
      <c r="C498" s="156">
        <v>45279.430393518516</v>
      </c>
      <c r="D498" s="65">
        <v>34448.21</v>
      </c>
      <c r="E498" s="167">
        <f t="shared" si="50"/>
        <v>34342.65</v>
      </c>
      <c r="F498" s="159">
        <v>45279.430393518516</v>
      </c>
      <c r="G498" s="58">
        <v>100</v>
      </c>
      <c r="H498" s="62">
        <v>1.0169999999999999</v>
      </c>
      <c r="I498" s="15"/>
      <c r="J498" s="65">
        <f t="shared" si="56"/>
        <v>20.781076388884685</v>
      </c>
      <c r="K498" s="58">
        <f t="shared" si="52"/>
        <v>57413.683333333334</v>
      </c>
      <c r="L498" s="58">
        <f t="shared" si="53"/>
        <v>582.10791749999999</v>
      </c>
      <c r="M498" s="58">
        <f t="shared" si="54"/>
        <v>57237.75</v>
      </c>
      <c r="N498" s="62">
        <f t="shared" si="55"/>
        <v>239.61152587747804</v>
      </c>
      <c r="O498" s="17">
        <f t="shared" si="51"/>
        <v>18.907870370370802</v>
      </c>
      <c r="R498" s="21"/>
    </row>
    <row r="499" spans="1:18" x14ac:dyDescent="0.25">
      <c r="A499" s="2">
        <v>16</v>
      </c>
      <c r="B499" s="59">
        <v>99.56</v>
      </c>
      <c r="C499" s="156">
        <v>45279.435023148151</v>
      </c>
      <c r="D499" s="65">
        <v>34274.75</v>
      </c>
      <c r="E499" s="167">
        <f t="shared" si="50"/>
        <v>34175.19</v>
      </c>
      <c r="F499" s="159">
        <v>45279.437372685185</v>
      </c>
      <c r="G499" s="58">
        <v>100</v>
      </c>
      <c r="H499" s="62">
        <v>1.0169999999999999</v>
      </c>
      <c r="I499" s="15"/>
      <c r="J499" s="65">
        <f t="shared" si="56"/>
        <v>20.788055555553001</v>
      </c>
      <c r="K499" s="58">
        <f t="shared" si="52"/>
        <v>57124.583333333336</v>
      </c>
      <c r="L499" s="58">
        <f t="shared" si="53"/>
        <v>579.2694704999999</v>
      </c>
      <c r="M499" s="58">
        <f t="shared" si="54"/>
        <v>56958.65</v>
      </c>
      <c r="N499" s="62">
        <f t="shared" si="55"/>
        <v>239.00749639568491</v>
      </c>
      <c r="O499" s="17">
        <f t="shared" si="51"/>
        <v>18.914849537039117</v>
      </c>
      <c r="R499" s="21"/>
    </row>
    <row r="500" spans="1:18" x14ac:dyDescent="0.25">
      <c r="A500" s="2">
        <v>17</v>
      </c>
      <c r="B500" s="59">
        <v>119.96</v>
      </c>
      <c r="C500" s="156">
        <v>45279.439675925925</v>
      </c>
      <c r="D500" s="65">
        <v>34598.11</v>
      </c>
      <c r="E500" s="167">
        <f t="shared" si="50"/>
        <v>34478.15</v>
      </c>
      <c r="F500" s="159">
        <v>45279.442013888889</v>
      </c>
      <c r="G500" s="58">
        <v>100</v>
      </c>
      <c r="H500" s="62">
        <v>1.0169999999999999</v>
      </c>
      <c r="I500" s="15"/>
      <c r="J500" s="65">
        <f t="shared" si="56"/>
        <v>20.792696759257524</v>
      </c>
      <c r="K500" s="58">
        <f t="shared" si="52"/>
        <v>57663.51666666667</v>
      </c>
      <c r="L500" s="58">
        <f t="shared" si="53"/>
        <v>584.40464249999991</v>
      </c>
      <c r="M500" s="58">
        <f t="shared" si="54"/>
        <v>57463.583333333336</v>
      </c>
      <c r="N500" s="62">
        <f t="shared" si="55"/>
        <v>240.13228992925269</v>
      </c>
      <c r="O500" s="17">
        <f t="shared" si="51"/>
        <v>18.91949074074364</v>
      </c>
      <c r="R500" s="21"/>
    </row>
    <row r="501" spans="1:18" x14ac:dyDescent="0.25">
      <c r="A501" s="2">
        <v>18</v>
      </c>
      <c r="B501" s="59">
        <v>94.16</v>
      </c>
      <c r="C501" s="156">
        <v>45279.44431712963</v>
      </c>
      <c r="D501" s="65">
        <v>34522.120000000003</v>
      </c>
      <c r="E501" s="167">
        <f t="shared" si="50"/>
        <v>34427.96</v>
      </c>
      <c r="F501" s="159">
        <v>45279.44431712963</v>
      </c>
      <c r="G501" s="58">
        <v>100</v>
      </c>
      <c r="H501" s="62">
        <v>1.0169999999999999</v>
      </c>
      <c r="I501" s="15"/>
      <c r="J501" s="65">
        <f t="shared" si="56"/>
        <v>20.794999999998254</v>
      </c>
      <c r="K501" s="58">
        <f t="shared" si="52"/>
        <v>57536.866666666676</v>
      </c>
      <c r="L501" s="58">
        <f t="shared" si="53"/>
        <v>583.55392199999983</v>
      </c>
      <c r="M501" s="58">
        <f t="shared" si="54"/>
        <v>57379.933333333334</v>
      </c>
      <c r="N501" s="62">
        <f t="shared" si="55"/>
        <v>239.86843616171484</v>
      </c>
      <c r="O501" s="17">
        <f t="shared" si="51"/>
        <v>18.92179398148437</v>
      </c>
      <c r="R501" s="21"/>
    </row>
    <row r="502" spans="1:18" x14ac:dyDescent="0.25">
      <c r="A502" s="2">
        <v>19</v>
      </c>
      <c r="B502" s="59">
        <v>97.16</v>
      </c>
      <c r="C502" s="156">
        <v>45279.448946759258</v>
      </c>
      <c r="D502" s="65">
        <v>34222.86</v>
      </c>
      <c r="E502" s="167">
        <f t="shared" si="50"/>
        <v>34125.699999999997</v>
      </c>
      <c r="F502" s="159">
        <v>45279.451296296298</v>
      </c>
      <c r="G502" s="58">
        <v>100</v>
      </c>
      <c r="H502" s="62">
        <v>1.0169999999999999</v>
      </c>
      <c r="I502" s="15"/>
      <c r="J502" s="65">
        <f t="shared" si="56"/>
        <v>20.80197916666657</v>
      </c>
      <c r="K502" s="58">
        <f t="shared" si="52"/>
        <v>57038.1</v>
      </c>
      <c r="L502" s="58">
        <f t="shared" si="53"/>
        <v>578.43061499999988</v>
      </c>
      <c r="M502" s="58">
        <f t="shared" si="54"/>
        <v>56876.166666666657</v>
      </c>
      <c r="N502" s="62">
        <f t="shared" si="55"/>
        <v>238.82650606664242</v>
      </c>
      <c r="O502" s="17">
        <f t="shared" si="51"/>
        <v>18.928773148152686</v>
      </c>
      <c r="R502" s="21"/>
    </row>
    <row r="503" spans="1:18" x14ac:dyDescent="0.25">
      <c r="A503" s="2">
        <v>20</v>
      </c>
      <c r="B503" s="59">
        <v>98.36</v>
      </c>
      <c r="C503" s="156">
        <v>45279.453587962962</v>
      </c>
      <c r="D503" s="65">
        <v>34515.06</v>
      </c>
      <c r="E503" s="167">
        <f t="shared" si="50"/>
        <v>34416.699999999997</v>
      </c>
      <c r="F503" s="159">
        <v>45279.455937500003</v>
      </c>
      <c r="G503" s="58">
        <v>100</v>
      </c>
      <c r="H503" s="62">
        <v>1.0169999999999999</v>
      </c>
      <c r="I503" s="15"/>
      <c r="J503" s="65">
        <f t="shared" si="56"/>
        <v>20.806620370371093</v>
      </c>
      <c r="K503" s="58">
        <f t="shared" si="52"/>
        <v>57525.1</v>
      </c>
      <c r="L503" s="58">
        <f t="shared" si="53"/>
        <v>583.36306499999989</v>
      </c>
      <c r="M503" s="58">
        <f t="shared" si="54"/>
        <v>57361.166666666657</v>
      </c>
      <c r="N503" s="62">
        <f t="shared" si="55"/>
        <v>239.84390757323811</v>
      </c>
      <c r="O503" s="17">
        <f t="shared" si="51"/>
        <v>18.933414351857209</v>
      </c>
      <c r="R503" s="21"/>
    </row>
    <row r="504" spans="1:18" x14ac:dyDescent="0.25">
      <c r="A504" s="2">
        <v>21</v>
      </c>
      <c r="B504" s="59">
        <v>97.76</v>
      </c>
      <c r="C504" s="156">
        <v>45279.458229166667</v>
      </c>
      <c r="D504" s="65">
        <v>34655.660000000003</v>
      </c>
      <c r="E504" s="167">
        <f t="shared" si="50"/>
        <v>34557.9</v>
      </c>
      <c r="F504" s="159">
        <v>45279.46056712963</v>
      </c>
      <c r="G504" s="58">
        <v>100</v>
      </c>
      <c r="H504" s="62">
        <v>1.0169999999999999</v>
      </c>
      <c r="I504" s="15"/>
      <c r="J504" s="65">
        <f t="shared" si="56"/>
        <v>20.811249999998836</v>
      </c>
      <c r="K504" s="58">
        <f t="shared" si="52"/>
        <v>57759.433333333342</v>
      </c>
      <c r="L504" s="58">
        <f t="shared" si="53"/>
        <v>585.75640499999997</v>
      </c>
      <c r="M504" s="58">
        <f t="shared" si="54"/>
        <v>57596.5</v>
      </c>
      <c r="N504" s="62">
        <f t="shared" si="55"/>
        <v>240.33192325060219</v>
      </c>
      <c r="O504" s="17">
        <f t="shared" si="51"/>
        <v>18.938043981484952</v>
      </c>
      <c r="R504" s="21"/>
    </row>
    <row r="505" spans="1:18" x14ac:dyDescent="0.25">
      <c r="A505" s="2">
        <v>22</v>
      </c>
      <c r="B505" s="59">
        <v>102.56</v>
      </c>
      <c r="C505" s="156">
        <v>45279.462870370371</v>
      </c>
      <c r="D505" s="65">
        <v>34502.92</v>
      </c>
      <c r="E505" s="167">
        <f t="shared" si="50"/>
        <v>34400.36</v>
      </c>
      <c r="F505" s="159">
        <v>45279.465219907404</v>
      </c>
      <c r="G505" s="58">
        <v>100</v>
      </c>
      <c r="H505" s="62">
        <v>1.0169999999999999</v>
      </c>
      <c r="I505" s="15"/>
      <c r="J505" s="65">
        <f t="shared" si="56"/>
        <v>20.815902777772862</v>
      </c>
      <c r="K505" s="58">
        <f t="shared" si="52"/>
        <v>57504.866666666669</v>
      </c>
      <c r="L505" s="58">
        <f t="shared" si="53"/>
        <v>583.08610199999987</v>
      </c>
      <c r="M505" s="58">
        <f t="shared" si="54"/>
        <v>57333.933333333334</v>
      </c>
      <c r="N505" s="62">
        <f t="shared" si="55"/>
        <v>239.80172365240969</v>
      </c>
      <c r="O505" s="17">
        <f t="shared" si="51"/>
        <v>18.942696759258979</v>
      </c>
      <c r="R505" s="21"/>
    </row>
    <row r="506" spans="1:18" x14ac:dyDescent="0.25">
      <c r="A506" s="2">
        <v>23</v>
      </c>
      <c r="B506" s="59">
        <v>112.76</v>
      </c>
      <c r="C506" s="156">
        <v>45279.467511574076</v>
      </c>
      <c r="D506" s="65">
        <v>34480.089999999997</v>
      </c>
      <c r="E506" s="167">
        <f t="shared" si="50"/>
        <v>34367.329999999994</v>
      </c>
      <c r="F506" s="159">
        <v>45279.469861111109</v>
      </c>
      <c r="G506" s="58">
        <v>100</v>
      </c>
      <c r="H506" s="62">
        <v>1.0169999999999999</v>
      </c>
      <c r="I506" s="15"/>
      <c r="J506" s="65">
        <f t="shared" si="56"/>
        <v>20.820543981477385</v>
      </c>
      <c r="K506" s="58">
        <f t="shared" si="52"/>
        <v>57466.816666666658</v>
      </c>
      <c r="L506" s="58">
        <f t="shared" si="53"/>
        <v>582.52624349999985</v>
      </c>
      <c r="M506" s="58">
        <f t="shared" si="54"/>
        <v>57278.883333333324</v>
      </c>
      <c r="N506" s="62">
        <f t="shared" si="55"/>
        <v>239.72237414698415</v>
      </c>
      <c r="O506" s="17">
        <f t="shared" si="51"/>
        <v>18.947337962963502</v>
      </c>
      <c r="R506" s="21"/>
    </row>
    <row r="507" spans="1:18" x14ac:dyDescent="0.25">
      <c r="A507" s="2">
        <v>24</v>
      </c>
      <c r="B507" s="59">
        <v>97.16</v>
      </c>
      <c r="C507" s="156">
        <v>45279.47216435185</v>
      </c>
      <c r="D507" s="65">
        <v>34600.699999999997</v>
      </c>
      <c r="E507" s="167">
        <f t="shared" si="50"/>
        <v>34503.539999999994</v>
      </c>
      <c r="F507" s="159">
        <v>45279.474502314813</v>
      </c>
      <c r="G507" s="58">
        <v>100</v>
      </c>
      <c r="H507" s="62">
        <v>1.0169999999999999</v>
      </c>
      <c r="I507" s="15"/>
      <c r="J507" s="65">
        <f t="shared" si="56"/>
        <v>20.825185185181908</v>
      </c>
      <c r="K507" s="58">
        <f t="shared" si="52"/>
        <v>57667.833333333328</v>
      </c>
      <c r="L507" s="58">
        <f t="shared" si="53"/>
        <v>584.8350029999998</v>
      </c>
      <c r="M507" s="58">
        <f t="shared" si="54"/>
        <v>57505.899999999994</v>
      </c>
      <c r="N507" s="62">
        <f t="shared" si="55"/>
        <v>240.14127786228948</v>
      </c>
      <c r="O507" s="17">
        <f t="shared" si="51"/>
        <v>18.951979166668025</v>
      </c>
      <c r="R507" s="21"/>
    </row>
    <row r="508" spans="1:18" x14ac:dyDescent="0.25">
      <c r="A508" s="2">
        <v>25</v>
      </c>
      <c r="B508" s="59">
        <v>118.15</v>
      </c>
      <c r="C508" s="156">
        <v>45279.476793981485</v>
      </c>
      <c r="D508" s="65">
        <v>34635.93</v>
      </c>
      <c r="E508" s="167">
        <f t="shared" si="50"/>
        <v>34517.78</v>
      </c>
      <c r="F508" s="159">
        <v>45279.479143518518</v>
      </c>
      <c r="G508" s="58">
        <v>100</v>
      </c>
      <c r="H508" s="62">
        <v>1.0169999999999999</v>
      </c>
      <c r="I508" s="15"/>
      <c r="J508" s="65">
        <f t="shared" si="56"/>
        <v>20.829826388886431</v>
      </c>
      <c r="K508" s="58">
        <f t="shared" si="52"/>
        <v>57726.55</v>
      </c>
      <c r="L508" s="58">
        <f t="shared" si="53"/>
        <v>585.07637099999988</v>
      </c>
      <c r="M508" s="58">
        <f t="shared" si="54"/>
        <v>57529.633333333331</v>
      </c>
      <c r="N508" s="62">
        <f t="shared" si="55"/>
        <v>240.2635011815153</v>
      </c>
      <c r="O508" s="17">
        <f t="shared" si="51"/>
        <v>18.956620370372548</v>
      </c>
      <c r="R508" s="21"/>
    </row>
    <row r="509" spans="1:18" x14ac:dyDescent="0.25">
      <c r="A509" s="2">
        <v>26</v>
      </c>
      <c r="B509" s="59">
        <v>102.56</v>
      </c>
      <c r="C509" s="156">
        <v>45279.481446759259</v>
      </c>
      <c r="D509" s="65">
        <v>34256.01</v>
      </c>
      <c r="E509" s="167">
        <f t="shared" si="50"/>
        <v>34153.450000000004</v>
      </c>
      <c r="F509" s="159">
        <v>45279.483796296299</v>
      </c>
      <c r="G509" s="58">
        <v>100</v>
      </c>
      <c r="H509" s="62">
        <v>1.0169999999999999</v>
      </c>
      <c r="I509" s="15"/>
      <c r="J509" s="65">
        <f t="shared" si="56"/>
        <v>20.834479166667734</v>
      </c>
      <c r="K509" s="58">
        <f t="shared" si="52"/>
        <v>57093.35</v>
      </c>
      <c r="L509" s="58">
        <f t="shared" si="53"/>
        <v>578.90097749999995</v>
      </c>
      <c r="M509" s="58">
        <f t="shared" si="54"/>
        <v>56922.416666666672</v>
      </c>
      <c r="N509" s="62">
        <f t="shared" si="55"/>
        <v>238.94214780988307</v>
      </c>
      <c r="O509" s="17">
        <f t="shared" si="51"/>
        <v>18.96127314815385</v>
      </c>
      <c r="R509" s="21"/>
    </row>
    <row r="510" spans="1:18" x14ac:dyDescent="0.25">
      <c r="A510" s="2">
        <v>27</v>
      </c>
      <c r="B510" s="59">
        <v>86.96</v>
      </c>
      <c r="C510" s="156">
        <v>45279.486087962963</v>
      </c>
      <c r="D510" s="65">
        <v>34702.69</v>
      </c>
      <c r="E510" s="167">
        <f t="shared" si="50"/>
        <v>34615.730000000003</v>
      </c>
      <c r="F510" s="159">
        <v>45279.488437499997</v>
      </c>
      <c r="G510" s="58">
        <v>100</v>
      </c>
      <c r="H510" s="62">
        <v>1.0169999999999999</v>
      </c>
      <c r="I510" s="15"/>
      <c r="J510" s="65">
        <f t="shared" si="56"/>
        <v>20.839120370364981</v>
      </c>
      <c r="K510" s="58">
        <f t="shared" si="52"/>
        <v>57837.816666666666</v>
      </c>
      <c r="L510" s="58">
        <f t="shared" si="53"/>
        <v>586.73662350000006</v>
      </c>
      <c r="M510" s="58">
        <f t="shared" si="54"/>
        <v>57692.883333333339</v>
      </c>
      <c r="N510" s="62">
        <f t="shared" si="55"/>
        <v>240.49494104173309</v>
      </c>
      <c r="O510" s="17">
        <f t="shared" si="51"/>
        <v>18.965914351851097</v>
      </c>
      <c r="R510" s="21"/>
    </row>
    <row r="511" spans="1:18" x14ac:dyDescent="0.25">
      <c r="A511" s="2">
        <v>28</v>
      </c>
      <c r="B511" s="59">
        <v>83.96</v>
      </c>
      <c r="C511" s="156">
        <v>45279.490717592591</v>
      </c>
      <c r="D511" s="65">
        <v>34416.42</v>
      </c>
      <c r="E511" s="167">
        <f t="shared" si="50"/>
        <v>34332.46</v>
      </c>
      <c r="F511" s="159">
        <v>45279.493067129632</v>
      </c>
      <c r="G511" s="58">
        <v>100</v>
      </c>
      <c r="H511" s="62">
        <v>1.0169999999999999</v>
      </c>
      <c r="I511" s="15"/>
      <c r="J511" s="65">
        <f t="shared" si="56"/>
        <v>20.84375</v>
      </c>
      <c r="K511" s="58">
        <f t="shared" si="52"/>
        <v>57360.7</v>
      </c>
      <c r="L511" s="58">
        <f t="shared" si="53"/>
        <v>581.93519700000002</v>
      </c>
      <c r="M511" s="58">
        <f t="shared" si="54"/>
        <v>57220.76666666667</v>
      </c>
      <c r="N511" s="62">
        <f t="shared" si="55"/>
        <v>239.50093945535997</v>
      </c>
      <c r="O511" s="17">
        <f t="shared" si="51"/>
        <v>18.970543981486117</v>
      </c>
      <c r="R511" s="21"/>
    </row>
    <row r="512" spans="1:18" x14ac:dyDescent="0.25">
      <c r="A512" s="2">
        <v>29</v>
      </c>
      <c r="B512" s="59">
        <v>86.96</v>
      </c>
      <c r="C512" s="156">
        <v>45279.495358796295</v>
      </c>
      <c r="D512" s="65">
        <v>34527.160000000003</v>
      </c>
      <c r="E512" s="167">
        <f t="shared" si="50"/>
        <v>34440.200000000004</v>
      </c>
      <c r="F512" s="159">
        <v>45279.497696759259</v>
      </c>
      <c r="G512" s="58">
        <v>100</v>
      </c>
      <c r="H512" s="62">
        <v>1.0169999999999999</v>
      </c>
      <c r="I512" s="15"/>
      <c r="J512" s="65">
        <f t="shared" si="56"/>
        <v>20.848379629627743</v>
      </c>
      <c r="K512" s="58">
        <f t="shared" si="52"/>
        <v>57545.266666666677</v>
      </c>
      <c r="L512" s="58">
        <f t="shared" si="53"/>
        <v>583.76139000000001</v>
      </c>
      <c r="M512" s="58">
        <f t="shared" si="54"/>
        <v>57400.333333333343</v>
      </c>
      <c r="N512" s="62">
        <f t="shared" si="55"/>
        <v>239.88594512114852</v>
      </c>
      <c r="O512" s="17">
        <f t="shared" si="51"/>
        <v>18.97517361111386</v>
      </c>
      <c r="R512" s="21"/>
    </row>
    <row r="513" spans="1:18" x14ac:dyDescent="0.25">
      <c r="A513" s="2">
        <v>30</v>
      </c>
      <c r="B513" s="59">
        <v>83.96</v>
      </c>
      <c r="C513" s="156">
        <v>45279.495358796295</v>
      </c>
      <c r="D513" s="65">
        <v>34523.42</v>
      </c>
      <c r="E513" s="167">
        <f t="shared" ref="E513:E576" si="57">D513-B513</f>
        <v>34439.46</v>
      </c>
      <c r="F513" s="159">
        <v>45279.502326388887</v>
      </c>
      <c r="G513" s="58">
        <v>100</v>
      </c>
      <c r="H513" s="62">
        <v>1.0169999999999999</v>
      </c>
      <c r="I513" s="15"/>
      <c r="J513" s="65">
        <f t="shared" si="56"/>
        <v>20.853009259255487</v>
      </c>
      <c r="K513" s="58">
        <f t="shared" si="52"/>
        <v>57539.033333333333</v>
      </c>
      <c r="L513" s="58">
        <f t="shared" si="53"/>
        <v>583.74884699999996</v>
      </c>
      <c r="M513" s="58">
        <f t="shared" si="54"/>
        <v>57399.1</v>
      </c>
      <c r="N513" s="62">
        <f t="shared" si="55"/>
        <v>239.87295248387912</v>
      </c>
      <c r="O513" s="17">
        <f t="shared" si="51"/>
        <v>18.979803240741603</v>
      </c>
      <c r="R513" s="21"/>
    </row>
    <row r="514" spans="1:18" x14ac:dyDescent="0.25">
      <c r="A514" s="2">
        <v>1</v>
      </c>
      <c r="B514" s="59">
        <v>98.36</v>
      </c>
      <c r="C514" s="156">
        <v>45279.729050925926</v>
      </c>
      <c r="D514" s="65">
        <v>33632.26</v>
      </c>
      <c r="E514" s="58">
        <f t="shared" si="57"/>
        <v>33533.9</v>
      </c>
      <c r="F514" s="159">
        <v>45279.731400462966</v>
      </c>
      <c r="G514" s="58">
        <v>100</v>
      </c>
      <c r="H514" s="62">
        <v>1.016</v>
      </c>
      <c r="I514" s="15"/>
      <c r="J514" s="65">
        <f t="shared" si="56"/>
        <v>21.082083333334594</v>
      </c>
      <c r="K514" s="58">
        <f t="shared" si="52"/>
        <v>56053.76666666667</v>
      </c>
      <c r="L514" s="58">
        <f t="shared" si="53"/>
        <v>567.84070666666662</v>
      </c>
      <c r="M514" s="58">
        <f t="shared" si="54"/>
        <v>55889.833333333336</v>
      </c>
      <c r="N514" s="62">
        <f t="shared" si="55"/>
        <v>236.75676688674955</v>
      </c>
      <c r="O514" s="17">
        <f t="shared" ref="O514:O577" si="58">F514-$F$64</f>
        <v>19.208877314820711</v>
      </c>
      <c r="R514" s="21"/>
    </row>
    <row r="515" spans="1:18" x14ac:dyDescent="0.25">
      <c r="A515" s="2">
        <v>2</v>
      </c>
      <c r="B515" s="59">
        <v>77.37</v>
      </c>
      <c r="C515" s="156">
        <v>45279.733680555553</v>
      </c>
      <c r="D515" s="65">
        <v>33689.19</v>
      </c>
      <c r="E515" s="58">
        <f t="shared" si="57"/>
        <v>33611.82</v>
      </c>
      <c r="F515" s="159">
        <v>45279.736030092594</v>
      </c>
      <c r="G515" s="58">
        <v>100</v>
      </c>
      <c r="H515" s="62">
        <v>1.016</v>
      </c>
      <c r="I515" s="15"/>
      <c r="J515" s="65">
        <f t="shared" si="56"/>
        <v>21.086712962962338</v>
      </c>
      <c r="K515" s="58">
        <f t="shared" si="52"/>
        <v>56148.65</v>
      </c>
      <c r="L515" s="58">
        <f t="shared" si="53"/>
        <v>569.16015200000004</v>
      </c>
      <c r="M515" s="58">
        <f t="shared" si="54"/>
        <v>56019.7</v>
      </c>
      <c r="N515" s="62">
        <f t="shared" si="55"/>
        <v>236.95706362123917</v>
      </c>
      <c r="O515" s="17">
        <f t="shared" si="58"/>
        <v>19.213506944448454</v>
      </c>
      <c r="R515" s="21"/>
    </row>
    <row r="516" spans="1:18" x14ac:dyDescent="0.25">
      <c r="A516" s="2">
        <v>3</v>
      </c>
      <c r="B516" s="59">
        <v>92.96</v>
      </c>
      <c r="C516" s="156">
        <v>45279.738321759258</v>
      </c>
      <c r="D516" s="65">
        <v>33866.400000000001</v>
      </c>
      <c r="E516" s="58">
        <f t="shared" si="57"/>
        <v>33773.440000000002</v>
      </c>
      <c r="F516" s="159">
        <v>45279.740671296298</v>
      </c>
      <c r="G516" s="58">
        <v>100</v>
      </c>
      <c r="H516" s="62">
        <v>1.016</v>
      </c>
      <c r="I516" s="15"/>
      <c r="J516" s="65">
        <f t="shared" si="56"/>
        <v>21.091354166666861</v>
      </c>
      <c r="K516" s="58">
        <f t="shared" si="52"/>
        <v>56444</v>
      </c>
      <c r="L516" s="58">
        <f t="shared" si="53"/>
        <v>571.89691733333336</v>
      </c>
      <c r="M516" s="58">
        <f t="shared" si="54"/>
        <v>56289.066666666666</v>
      </c>
      <c r="N516" s="62">
        <f t="shared" si="55"/>
        <v>237.57946039167612</v>
      </c>
      <c r="O516" s="17">
        <f t="shared" si="58"/>
        <v>19.218148148152977</v>
      </c>
      <c r="R516" s="21"/>
    </row>
    <row r="517" spans="1:18" x14ac:dyDescent="0.25">
      <c r="A517" s="2">
        <v>4</v>
      </c>
      <c r="B517" s="59">
        <v>84.56</v>
      </c>
      <c r="C517" s="156">
        <v>45279.742962962962</v>
      </c>
      <c r="D517" s="65">
        <v>33538.129999999997</v>
      </c>
      <c r="E517" s="58">
        <f t="shared" si="57"/>
        <v>33453.57</v>
      </c>
      <c r="F517" s="159">
        <v>45279.745312500003</v>
      </c>
      <c r="G517" s="58">
        <v>100</v>
      </c>
      <c r="H517" s="62">
        <v>1.016</v>
      </c>
      <c r="I517" s="15"/>
      <c r="J517" s="65">
        <f t="shared" si="56"/>
        <v>21.095995370371384</v>
      </c>
      <c r="K517" s="58">
        <f t="shared" ref="K517:K580" si="59">D517*G517/60</f>
        <v>55896.883333333324</v>
      </c>
      <c r="L517" s="58">
        <f t="shared" ref="L517:L580" si="60">E517*H517/60</f>
        <v>566.48045200000001</v>
      </c>
      <c r="M517" s="58">
        <f t="shared" ref="M517:M580" si="61">E517*100/60</f>
        <v>55755.95</v>
      </c>
      <c r="N517" s="62">
        <f t="shared" ref="N517:N580" si="62">SQRT(B517*(100/60)+M517)</f>
        <v>236.42521721113704</v>
      </c>
      <c r="O517" s="17">
        <f t="shared" si="58"/>
        <v>19.2227893518575</v>
      </c>
      <c r="R517" s="21"/>
    </row>
    <row r="518" spans="1:18" x14ac:dyDescent="0.25">
      <c r="A518" s="2">
        <v>5</v>
      </c>
      <c r="B518" s="59">
        <v>91.77</v>
      </c>
      <c r="C518" s="156">
        <v>45279.747604166667</v>
      </c>
      <c r="D518" s="65">
        <v>33283.61</v>
      </c>
      <c r="E518" s="58">
        <f t="shared" si="57"/>
        <v>33191.840000000004</v>
      </c>
      <c r="F518" s="159">
        <v>45279.7499537037</v>
      </c>
      <c r="G518" s="58">
        <v>100</v>
      </c>
      <c r="H518" s="62">
        <v>1.016</v>
      </c>
      <c r="I518" s="15"/>
      <c r="J518" s="65">
        <f t="shared" ref="J518:J581" si="63">F518-$F$4</f>
        <v>21.100636574068631</v>
      </c>
      <c r="K518" s="58">
        <f t="shared" si="59"/>
        <v>55472.683333333334</v>
      </c>
      <c r="L518" s="58">
        <f t="shared" si="60"/>
        <v>562.04849066666668</v>
      </c>
      <c r="M518" s="58">
        <f t="shared" si="61"/>
        <v>55319.733333333344</v>
      </c>
      <c r="N518" s="62">
        <f t="shared" si="62"/>
        <v>235.5263962559894</v>
      </c>
      <c r="O518" s="17">
        <f t="shared" si="58"/>
        <v>19.227430555554747</v>
      </c>
      <c r="R518" s="21"/>
    </row>
    <row r="519" spans="1:18" x14ac:dyDescent="0.25">
      <c r="A519" s="2">
        <v>6</v>
      </c>
      <c r="B519" s="59">
        <v>89.36</v>
      </c>
      <c r="C519" s="156">
        <v>45279.752245370371</v>
      </c>
      <c r="D519" s="65">
        <v>33591.53</v>
      </c>
      <c r="E519" s="58">
        <f t="shared" si="57"/>
        <v>33502.17</v>
      </c>
      <c r="F519" s="159">
        <v>45279.754583333335</v>
      </c>
      <c r="G519" s="58">
        <v>100</v>
      </c>
      <c r="H519" s="62">
        <v>1.016</v>
      </c>
      <c r="I519" s="15"/>
      <c r="J519" s="65">
        <f t="shared" si="63"/>
        <v>21.10526620370365</v>
      </c>
      <c r="K519" s="58">
        <f t="shared" si="59"/>
        <v>55985.883333333331</v>
      </c>
      <c r="L519" s="58">
        <f t="shared" si="60"/>
        <v>567.30341199999998</v>
      </c>
      <c r="M519" s="58">
        <f t="shared" si="61"/>
        <v>55836.95</v>
      </c>
      <c r="N519" s="62">
        <f t="shared" si="62"/>
        <v>236.61336254179164</v>
      </c>
      <c r="O519" s="17">
        <f t="shared" si="58"/>
        <v>19.232060185189766</v>
      </c>
      <c r="R519" s="21"/>
    </row>
    <row r="520" spans="1:18" x14ac:dyDescent="0.25">
      <c r="A520" s="2">
        <v>7</v>
      </c>
      <c r="B520" s="59">
        <v>85.16</v>
      </c>
      <c r="C520" s="156">
        <v>45279.756886574076</v>
      </c>
      <c r="D520" s="65">
        <v>33501.51</v>
      </c>
      <c r="E520" s="58">
        <f t="shared" si="57"/>
        <v>33416.35</v>
      </c>
      <c r="F520" s="159">
        <v>45279.75922453704</v>
      </c>
      <c r="G520" s="58">
        <v>100</v>
      </c>
      <c r="H520" s="62">
        <v>1.016</v>
      </c>
      <c r="I520" s="15"/>
      <c r="J520" s="65">
        <f t="shared" si="63"/>
        <v>21.109907407408173</v>
      </c>
      <c r="K520" s="58">
        <f t="shared" si="59"/>
        <v>55835.85</v>
      </c>
      <c r="L520" s="58">
        <f t="shared" si="60"/>
        <v>565.85019333333332</v>
      </c>
      <c r="M520" s="58">
        <f t="shared" si="61"/>
        <v>55693.916666666664</v>
      </c>
      <c r="N520" s="62">
        <f t="shared" si="62"/>
        <v>236.29610661202184</v>
      </c>
      <c r="O520" s="17">
        <f t="shared" si="58"/>
        <v>19.236701388894289</v>
      </c>
      <c r="R520" s="21"/>
    </row>
    <row r="521" spans="1:18" x14ac:dyDescent="0.25">
      <c r="A521" s="2">
        <v>8</v>
      </c>
      <c r="B521" s="59">
        <v>91.76</v>
      </c>
      <c r="C521" s="156">
        <v>45279.76152777778</v>
      </c>
      <c r="D521" s="65">
        <v>33195.1</v>
      </c>
      <c r="E521" s="58">
        <f t="shared" si="57"/>
        <v>33103.339999999997</v>
      </c>
      <c r="F521" s="159">
        <v>45279.763865740744</v>
      </c>
      <c r="G521" s="58">
        <v>100</v>
      </c>
      <c r="H521" s="62">
        <v>1.016</v>
      </c>
      <c r="I521" s="15"/>
      <c r="J521" s="65">
        <f t="shared" si="63"/>
        <v>21.114548611112696</v>
      </c>
      <c r="K521" s="58">
        <f t="shared" si="59"/>
        <v>55325.166666666664</v>
      </c>
      <c r="L521" s="58">
        <f t="shared" si="60"/>
        <v>560.54989066666667</v>
      </c>
      <c r="M521" s="58">
        <f t="shared" si="61"/>
        <v>55172.233333333323</v>
      </c>
      <c r="N521" s="62">
        <f t="shared" si="62"/>
        <v>235.21302401581988</v>
      </c>
      <c r="O521" s="17">
        <f t="shared" si="58"/>
        <v>19.241342592598812</v>
      </c>
      <c r="R521" s="21"/>
    </row>
    <row r="522" spans="1:18" x14ac:dyDescent="0.25">
      <c r="A522" s="2">
        <v>9</v>
      </c>
      <c r="B522" s="59">
        <v>97.77</v>
      </c>
      <c r="C522" s="156">
        <v>45279.766168981485</v>
      </c>
      <c r="D522" s="65">
        <v>33390.730000000003</v>
      </c>
      <c r="E522" s="58">
        <f t="shared" si="57"/>
        <v>33292.960000000006</v>
      </c>
      <c r="F522" s="159">
        <v>45279.768518518518</v>
      </c>
      <c r="G522" s="58">
        <v>100</v>
      </c>
      <c r="H522" s="62">
        <v>1.016</v>
      </c>
      <c r="I522" s="15"/>
      <c r="J522" s="65">
        <f t="shared" si="63"/>
        <v>21.119201388886722</v>
      </c>
      <c r="K522" s="58">
        <f t="shared" si="59"/>
        <v>55651.216666666674</v>
      </c>
      <c r="L522" s="58">
        <f t="shared" si="60"/>
        <v>563.76078933333349</v>
      </c>
      <c r="M522" s="58">
        <f t="shared" si="61"/>
        <v>55488.266666666677</v>
      </c>
      <c r="N522" s="62">
        <f t="shared" si="62"/>
        <v>235.90510097636013</v>
      </c>
      <c r="O522" s="17">
        <f t="shared" si="58"/>
        <v>19.245995370372839</v>
      </c>
      <c r="R522" s="21"/>
    </row>
    <row r="523" spans="1:18" x14ac:dyDescent="0.25">
      <c r="A523" s="2">
        <v>10</v>
      </c>
      <c r="B523" s="59">
        <v>92.96</v>
      </c>
      <c r="C523" s="156">
        <v>45279.770810185182</v>
      </c>
      <c r="D523" s="65">
        <v>33445.69</v>
      </c>
      <c r="E523" s="166">
        <f t="shared" si="57"/>
        <v>33352.730000000003</v>
      </c>
      <c r="F523" s="159">
        <v>45279.773148148146</v>
      </c>
      <c r="G523" s="58">
        <v>100</v>
      </c>
      <c r="H523" s="62">
        <v>1.016</v>
      </c>
      <c r="I523" s="15"/>
      <c r="J523" s="65">
        <f t="shared" si="63"/>
        <v>21.123831018514466</v>
      </c>
      <c r="K523" s="58">
        <f t="shared" si="59"/>
        <v>55742.816666666666</v>
      </c>
      <c r="L523" s="58">
        <f t="shared" si="60"/>
        <v>564.77289466666673</v>
      </c>
      <c r="M523" s="58">
        <f t="shared" si="61"/>
        <v>55587.883333333339</v>
      </c>
      <c r="N523" s="62">
        <f t="shared" si="62"/>
        <v>236.09916701815504</v>
      </c>
      <c r="O523" s="17">
        <f t="shared" si="58"/>
        <v>19.250625000000582</v>
      </c>
      <c r="R523" s="21"/>
    </row>
    <row r="524" spans="1:18" x14ac:dyDescent="0.25">
      <c r="A524" s="2">
        <v>11</v>
      </c>
      <c r="B524" s="59">
        <v>86.96</v>
      </c>
      <c r="C524" s="156">
        <v>45279.775439814817</v>
      </c>
      <c r="D524" s="65">
        <v>33422</v>
      </c>
      <c r="E524" s="167">
        <f t="shared" si="57"/>
        <v>33335.040000000001</v>
      </c>
      <c r="F524" s="159">
        <v>45279.777789351851</v>
      </c>
      <c r="G524" s="58">
        <v>100</v>
      </c>
      <c r="H524" s="62">
        <v>1.016</v>
      </c>
      <c r="I524" s="15"/>
      <c r="J524" s="65">
        <f t="shared" si="63"/>
        <v>21.128472222218988</v>
      </c>
      <c r="K524" s="58">
        <f t="shared" si="59"/>
        <v>55703.333333333336</v>
      </c>
      <c r="L524" s="58">
        <f t="shared" si="60"/>
        <v>564.473344</v>
      </c>
      <c r="M524" s="58">
        <f t="shared" si="61"/>
        <v>55558.400000000001</v>
      </c>
      <c r="N524" s="62">
        <f t="shared" si="62"/>
        <v>236.01553621177851</v>
      </c>
      <c r="O524" s="17">
        <f t="shared" si="58"/>
        <v>19.255266203705105</v>
      </c>
      <c r="R524" s="21"/>
    </row>
    <row r="525" spans="1:18" x14ac:dyDescent="0.25">
      <c r="A525" s="2">
        <v>12</v>
      </c>
      <c r="B525" s="59">
        <v>102.56</v>
      </c>
      <c r="C525" s="156">
        <v>45279.780081018522</v>
      </c>
      <c r="D525" s="65">
        <v>33215.89</v>
      </c>
      <c r="E525" s="167">
        <f t="shared" si="57"/>
        <v>33113.33</v>
      </c>
      <c r="F525" s="159">
        <v>45279.782430555555</v>
      </c>
      <c r="G525" s="58">
        <v>100</v>
      </c>
      <c r="H525" s="62">
        <v>1.016</v>
      </c>
      <c r="I525" s="15"/>
      <c r="J525" s="65">
        <f t="shared" si="63"/>
        <v>21.133113425923511</v>
      </c>
      <c r="K525" s="58">
        <f t="shared" si="59"/>
        <v>55359.816666666666</v>
      </c>
      <c r="L525" s="58">
        <f t="shared" si="60"/>
        <v>560.71905466666669</v>
      </c>
      <c r="M525" s="58">
        <f t="shared" si="61"/>
        <v>55188.883333333331</v>
      </c>
      <c r="N525" s="62">
        <f t="shared" si="62"/>
        <v>235.28666912229997</v>
      </c>
      <c r="O525" s="17">
        <f t="shared" si="58"/>
        <v>19.259907407409628</v>
      </c>
      <c r="R525" s="21"/>
    </row>
    <row r="526" spans="1:18" x14ac:dyDescent="0.25">
      <c r="A526" s="2">
        <v>13</v>
      </c>
      <c r="B526" s="59">
        <v>229.73</v>
      </c>
      <c r="C526" s="156">
        <v>45279.784733796296</v>
      </c>
      <c r="D526" s="65">
        <v>33128.89</v>
      </c>
      <c r="E526" s="167">
        <f t="shared" si="57"/>
        <v>32899.159999999996</v>
      </c>
      <c r="F526" s="159">
        <v>45279.787083333336</v>
      </c>
      <c r="G526" s="58">
        <v>100</v>
      </c>
      <c r="H526" s="62">
        <v>1.016</v>
      </c>
      <c r="I526" s="15"/>
      <c r="J526" s="65">
        <f t="shared" si="63"/>
        <v>21.137766203704814</v>
      </c>
      <c r="K526" s="58">
        <f t="shared" si="59"/>
        <v>55214.816666666666</v>
      </c>
      <c r="L526" s="58">
        <f t="shared" si="60"/>
        <v>557.09244266666656</v>
      </c>
      <c r="M526" s="58">
        <f t="shared" si="61"/>
        <v>54831.933333333327</v>
      </c>
      <c r="N526" s="62">
        <f t="shared" si="62"/>
        <v>234.97833233442324</v>
      </c>
      <c r="O526" s="17">
        <f t="shared" si="58"/>
        <v>19.26456018519093</v>
      </c>
      <c r="R526" s="21"/>
    </row>
    <row r="527" spans="1:18" x14ac:dyDescent="0.25">
      <c r="A527" s="2">
        <v>14</v>
      </c>
      <c r="B527" s="59">
        <v>125.36</v>
      </c>
      <c r="C527" s="156">
        <v>45279.789375</v>
      </c>
      <c r="D527" s="65">
        <v>33367.83</v>
      </c>
      <c r="E527" s="167">
        <f t="shared" si="57"/>
        <v>33242.47</v>
      </c>
      <c r="F527" s="159">
        <v>45279.791712962964</v>
      </c>
      <c r="G527" s="58">
        <v>100</v>
      </c>
      <c r="H527" s="62">
        <v>1.016</v>
      </c>
      <c r="I527" s="15"/>
      <c r="J527" s="65">
        <f t="shared" si="63"/>
        <v>21.142395833332557</v>
      </c>
      <c r="K527" s="58">
        <f t="shared" si="59"/>
        <v>55613.05</v>
      </c>
      <c r="L527" s="58">
        <f t="shared" si="60"/>
        <v>562.90582533333338</v>
      </c>
      <c r="M527" s="58">
        <f t="shared" si="61"/>
        <v>55404.116666666669</v>
      </c>
      <c r="N527" s="62">
        <f t="shared" si="62"/>
        <v>235.82419299130444</v>
      </c>
      <c r="O527" s="17">
        <f t="shared" si="58"/>
        <v>19.269189814818674</v>
      </c>
      <c r="R527" s="21"/>
    </row>
    <row r="528" spans="1:18" x14ac:dyDescent="0.25">
      <c r="A528" s="2">
        <v>15</v>
      </c>
      <c r="B528" s="59">
        <v>196.74</v>
      </c>
      <c r="C528" s="156">
        <v>45279.794016203705</v>
      </c>
      <c r="D528" s="65">
        <v>33264.93</v>
      </c>
      <c r="E528" s="167">
        <f t="shared" si="57"/>
        <v>33068.19</v>
      </c>
      <c r="F528" s="159">
        <v>45279.794016203705</v>
      </c>
      <c r="G528" s="58">
        <v>100</v>
      </c>
      <c r="H528" s="62">
        <v>1.016</v>
      </c>
      <c r="I528" s="15"/>
      <c r="J528" s="65">
        <f t="shared" si="63"/>
        <v>21.144699074073287</v>
      </c>
      <c r="K528" s="58">
        <f t="shared" si="59"/>
        <v>55441.55</v>
      </c>
      <c r="L528" s="58">
        <f t="shared" si="60"/>
        <v>559.95468400000004</v>
      </c>
      <c r="M528" s="58">
        <f t="shared" si="61"/>
        <v>55113.65</v>
      </c>
      <c r="N528" s="62">
        <f t="shared" si="62"/>
        <v>235.46029389262216</v>
      </c>
      <c r="O528" s="17">
        <f t="shared" si="58"/>
        <v>19.271493055559404</v>
      </c>
      <c r="R528" s="21"/>
    </row>
    <row r="529" spans="1:18" x14ac:dyDescent="0.25">
      <c r="A529" s="2">
        <v>16</v>
      </c>
      <c r="B529" s="59">
        <v>154.16</v>
      </c>
      <c r="C529" s="156">
        <v>45279.798668981479</v>
      </c>
      <c r="D529" s="65">
        <v>33155.769999999997</v>
      </c>
      <c r="E529" s="167">
        <f t="shared" si="57"/>
        <v>33001.609999999993</v>
      </c>
      <c r="F529" s="159">
        <v>45279.801006944443</v>
      </c>
      <c r="G529" s="58">
        <v>100</v>
      </c>
      <c r="H529" s="62">
        <v>1.016</v>
      </c>
      <c r="I529" s="15"/>
      <c r="J529" s="65">
        <f t="shared" si="63"/>
        <v>21.151689814811107</v>
      </c>
      <c r="K529" s="58">
        <f t="shared" si="59"/>
        <v>55259.616666666661</v>
      </c>
      <c r="L529" s="58">
        <f t="shared" si="60"/>
        <v>558.82726266666646</v>
      </c>
      <c r="M529" s="58">
        <f t="shared" si="61"/>
        <v>55002.683333333327</v>
      </c>
      <c r="N529" s="62">
        <f t="shared" si="62"/>
        <v>235.0736409439958</v>
      </c>
      <c r="O529" s="17">
        <f t="shared" si="58"/>
        <v>19.278483796297223</v>
      </c>
      <c r="R529" s="21"/>
    </row>
    <row r="530" spans="1:18" x14ac:dyDescent="0.25">
      <c r="A530" s="2">
        <v>17</v>
      </c>
      <c r="B530" s="59">
        <v>164.95</v>
      </c>
      <c r="C530" s="156">
        <v>45279.803310185183</v>
      </c>
      <c r="D530" s="65">
        <v>33582.42</v>
      </c>
      <c r="E530" s="167">
        <f t="shared" si="57"/>
        <v>33417.47</v>
      </c>
      <c r="F530" s="159">
        <v>45279.805659722224</v>
      </c>
      <c r="G530" s="58">
        <v>100</v>
      </c>
      <c r="H530" s="62">
        <v>1.016</v>
      </c>
      <c r="I530" s="15"/>
      <c r="J530" s="65">
        <f t="shared" si="63"/>
        <v>21.156342592592409</v>
      </c>
      <c r="K530" s="58">
        <f t="shared" si="59"/>
        <v>55970.7</v>
      </c>
      <c r="L530" s="58">
        <f t="shared" si="60"/>
        <v>565.86915866666664</v>
      </c>
      <c r="M530" s="58">
        <f t="shared" si="61"/>
        <v>55695.783333333333</v>
      </c>
      <c r="N530" s="62">
        <f t="shared" si="62"/>
        <v>236.58127567497812</v>
      </c>
      <c r="O530" s="17">
        <f t="shared" si="58"/>
        <v>19.283136574078526</v>
      </c>
      <c r="R530" s="21"/>
    </row>
    <row r="531" spans="1:18" x14ac:dyDescent="0.25">
      <c r="A531" s="2">
        <v>18</v>
      </c>
      <c r="B531" s="59">
        <v>104.96</v>
      </c>
      <c r="C531" s="156">
        <v>45279.807951388888</v>
      </c>
      <c r="D531" s="65">
        <v>33435.089999999997</v>
      </c>
      <c r="E531" s="167">
        <f t="shared" si="57"/>
        <v>33330.129999999997</v>
      </c>
      <c r="F531" s="159">
        <v>45279.807951388888</v>
      </c>
      <c r="G531" s="58">
        <v>100</v>
      </c>
      <c r="H531" s="62">
        <v>1.016</v>
      </c>
      <c r="I531" s="15"/>
      <c r="J531" s="65">
        <f t="shared" si="63"/>
        <v>21.15863425925636</v>
      </c>
      <c r="K531" s="58">
        <f t="shared" si="59"/>
        <v>55725.149999999994</v>
      </c>
      <c r="L531" s="58">
        <f t="shared" si="60"/>
        <v>564.39020133333327</v>
      </c>
      <c r="M531" s="58">
        <f t="shared" si="61"/>
        <v>55550.21666666666</v>
      </c>
      <c r="N531" s="62">
        <f t="shared" si="62"/>
        <v>236.06175039595041</v>
      </c>
      <c r="O531" s="17">
        <f t="shared" si="58"/>
        <v>19.285428240742476</v>
      </c>
      <c r="R531" s="21"/>
    </row>
    <row r="532" spans="1:18" x14ac:dyDescent="0.25">
      <c r="A532" s="2">
        <v>19</v>
      </c>
      <c r="B532" s="59">
        <v>85.76</v>
      </c>
      <c r="C532" s="156">
        <v>45279.812592592592</v>
      </c>
      <c r="D532" s="65">
        <v>33184.39</v>
      </c>
      <c r="E532" s="167">
        <f t="shared" si="57"/>
        <v>33098.629999999997</v>
      </c>
      <c r="F532" s="159">
        <v>45279.814930555556</v>
      </c>
      <c r="G532" s="58">
        <v>100</v>
      </c>
      <c r="H532" s="62">
        <v>1.016</v>
      </c>
      <c r="I532" s="15"/>
      <c r="J532" s="65">
        <f t="shared" si="63"/>
        <v>21.165613425924676</v>
      </c>
      <c r="K532" s="58">
        <f t="shared" si="59"/>
        <v>55307.316666666666</v>
      </c>
      <c r="L532" s="58">
        <f t="shared" si="60"/>
        <v>560.47013466666658</v>
      </c>
      <c r="M532" s="58">
        <f t="shared" si="61"/>
        <v>55164.383333333324</v>
      </c>
      <c r="N532" s="62">
        <f t="shared" si="62"/>
        <v>235.17507662732174</v>
      </c>
      <c r="O532" s="17">
        <f t="shared" si="58"/>
        <v>19.292407407410792</v>
      </c>
      <c r="R532" s="21"/>
    </row>
    <row r="533" spans="1:18" x14ac:dyDescent="0.25">
      <c r="A533" s="2">
        <v>20</v>
      </c>
      <c r="B533" s="59">
        <v>83.96</v>
      </c>
      <c r="C533" s="156">
        <v>45279.817233796297</v>
      </c>
      <c r="D533" s="65">
        <v>33222.07</v>
      </c>
      <c r="E533" s="167">
        <f t="shared" si="57"/>
        <v>33138.11</v>
      </c>
      <c r="F533" s="159">
        <v>45279.819571759261</v>
      </c>
      <c r="G533" s="58">
        <v>100</v>
      </c>
      <c r="H533" s="62">
        <v>1.016</v>
      </c>
      <c r="I533" s="15"/>
      <c r="J533" s="65">
        <f t="shared" si="63"/>
        <v>21.170254629629198</v>
      </c>
      <c r="K533" s="58">
        <f t="shared" si="59"/>
        <v>55370.116666666669</v>
      </c>
      <c r="L533" s="58">
        <f t="shared" si="60"/>
        <v>561.13866266666662</v>
      </c>
      <c r="M533" s="58">
        <f t="shared" si="61"/>
        <v>55230.183333333334</v>
      </c>
      <c r="N533" s="62">
        <f t="shared" si="62"/>
        <v>235.30855629718752</v>
      </c>
      <c r="O533" s="17">
        <f t="shared" si="58"/>
        <v>19.297048611115315</v>
      </c>
      <c r="R533" s="21"/>
    </row>
    <row r="534" spans="1:18" x14ac:dyDescent="0.25">
      <c r="A534" s="2">
        <v>21</v>
      </c>
      <c r="B534" s="59">
        <v>85.16</v>
      </c>
      <c r="C534" s="156">
        <v>45279.821863425925</v>
      </c>
      <c r="D534" s="65">
        <v>33368.82</v>
      </c>
      <c r="E534" s="167">
        <f t="shared" si="57"/>
        <v>33283.659999999996</v>
      </c>
      <c r="F534" s="159">
        <v>45279.824212962965</v>
      </c>
      <c r="G534" s="58">
        <v>100</v>
      </c>
      <c r="H534" s="62">
        <v>1.016</v>
      </c>
      <c r="I534" s="15"/>
      <c r="J534" s="65">
        <f t="shared" si="63"/>
        <v>21.174895833333721</v>
      </c>
      <c r="K534" s="58">
        <f t="shared" si="59"/>
        <v>55614.7</v>
      </c>
      <c r="L534" s="58">
        <f t="shared" si="60"/>
        <v>563.6033093333333</v>
      </c>
      <c r="M534" s="58">
        <f t="shared" si="61"/>
        <v>55472.766666666656</v>
      </c>
      <c r="N534" s="62">
        <f t="shared" si="62"/>
        <v>235.82769133416031</v>
      </c>
      <c r="O534" s="17">
        <f t="shared" si="58"/>
        <v>19.301689814819838</v>
      </c>
      <c r="R534" s="21"/>
    </row>
    <row r="535" spans="1:18" x14ac:dyDescent="0.25">
      <c r="A535" s="2">
        <v>22</v>
      </c>
      <c r="B535" s="59">
        <v>87.56</v>
      </c>
      <c r="C535" s="156">
        <v>45279.826504629629</v>
      </c>
      <c r="D535" s="65">
        <v>33242.71</v>
      </c>
      <c r="E535" s="167">
        <f t="shared" si="57"/>
        <v>33155.15</v>
      </c>
      <c r="F535" s="159">
        <v>45279.82885416667</v>
      </c>
      <c r="G535" s="58">
        <v>100</v>
      </c>
      <c r="H535" s="62">
        <v>1.016</v>
      </c>
      <c r="I535" s="15"/>
      <c r="J535" s="65">
        <f t="shared" si="63"/>
        <v>21.179537037038244</v>
      </c>
      <c r="K535" s="58">
        <f t="shared" si="59"/>
        <v>55404.51666666667</v>
      </c>
      <c r="L535" s="58">
        <f t="shared" si="60"/>
        <v>561.42720666666673</v>
      </c>
      <c r="M535" s="58">
        <f t="shared" si="61"/>
        <v>55258.583333333336</v>
      </c>
      <c r="N535" s="62">
        <f t="shared" si="62"/>
        <v>235.38164046217935</v>
      </c>
      <c r="O535" s="17">
        <f t="shared" si="58"/>
        <v>19.306331018524361</v>
      </c>
      <c r="R535" s="21"/>
    </row>
    <row r="536" spans="1:18" x14ac:dyDescent="0.25">
      <c r="A536" s="2">
        <v>23</v>
      </c>
      <c r="B536" s="59">
        <v>89.97</v>
      </c>
      <c r="C536" s="156">
        <v>45279.831145833334</v>
      </c>
      <c r="D536" s="65">
        <v>33022.18</v>
      </c>
      <c r="E536" s="167">
        <f t="shared" si="57"/>
        <v>32932.21</v>
      </c>
      <c r="F536" s="159">
        <v>45279.833506944444</v>
      </c>
      <c r="G536" s="58">
        <v>100</v>
      </c>
      <c r="H536" s="62">
        <v>1.016</v>
      </c>
      <c r="I536" s="15"/>
      <c r="J536" s="65">
        <f t="shared" si="63"/>
        <v>21.184189814812271</v>
      </c>
      <c r="K536" s="58">
        <f t="shared" si="59"/>
        <v>55036.966666666667</v>
      </c>
      <c r="L536" s="58">
        <f t="shared" si="60"/>
        <v>557.65208933333327</v>
      </c>
      <c r="M536" s="58">
        <f t="shared" si="61"/>
        <v>54887.01666666667</v>
      </c>
      <c r="N536" s="62">
        <f t="shared" si="62"/>
        <v>234.59958795076062</v>
      </c>
      <c r="O536" s="17">
        <f t="shared" si="58"/>
        <v>19.310983796298387</v>
      </c>
      <c r="R536" s="21"/>
    </row>
    <row r="537" spans="1:18" x14ac:dyDescent="0.25">
      <c r="A537" s="2">
        <v>24</v>
      </c>
      <c r="B537" s="59">
        <v>88.76</v>
      </c>
      <c r="C537" s="156">
        <v>45279.835810185185</v>
      </c>
      <c r="D537" s="65">
        <v>33030.42</v>
      </c>
      <c r="E537" s="167">
        <f t="shared" si="57"/>
        <v>32941.659999999996</v>
      </c>
      <c r="F537" s="159">
        <v>45279.838148148148</v>
      </c>
      <c r="G537" s="58">
        <v>100</v>
      </c>
      <c r="H537" s="62">
        <v>1.016</v>
      </c>
      <c r="I537" s="15"/>
      <c r="J537" s="65">
        <f t="shared" si="63"/>
        <v>21.188831018516794</v>
      </c>
      <c r="K537" s="58">
        <f t="shared" si="59"/>
        <v>55050.7</v>
      </c>
      <c r="L537" s="58">
        <f t="shared" si="60"/>
        <v>557.8121093333333</v>
      </c>
      <c r="M537" s="58">
        <f t="shared" si="61"/>
        <v>54902.766666666656</v>
      </c>
      <c r="N537" s="62">
        <f t="shared" si="62"/>
        <v>234.62885585537001</v>
      </c>
      <c r="O537" s="17">
        <f t="shared" si="58"/>
        <v>19.31562500000291</v>
      </c>
      <c r="R537" s="21"/>
    </row>
    <row r="538" spans="1:18" x14ac:dyDescent="0.25">
      <c r="A538" s="2">
        <v>25</v>
      </c>
      <c r="B538" s="59">
        <v>88.16</v>
      </c>
      <c r="C538" s="156">
        <v>45279.840439814812</v>
      </c>
      <c r="D538" s="65">
        <v>33154.46</v>
      </c>
      <c r="E538" s="167">
        <f t="shared" si="57"/>
        <v>33066.299999999996</v>
      </c>
      <c r="F538" s="159">
        <v>45279.842789351853</v>
      </c>
      <c r="G538" s="58">
        <v>100</v>
      </c>
      <c r="H538" s="62">
        <v>1.016</v>
      </c>
      <c r="I538" s="15"/>
      <c r="J538" s="65">
        <f t="shared" si="63"/>
        <v>21.193472222221317</v>
      </c>
      <c r="K538" s="58">
        <f t="shared" si="59"/>
        <v>55257.433333333334</v>
      </c>
      <c r="L538" s="58">
        <f t="shared" si="60"/>
        <v>559.9226799999999</v>
      </c>
      <c r="M538" s="58">
        <f t="shared" si="61"/>
        <v>55110.499999999993</v>
      </c>
      <c r="N538" s="62">
        <f t="shared" si="62"/>
        <v>235.06899696330294</v>
      </c>
      <c r="O538" s="17">
        <f t="shared" si="58"/>
        <v>19.320266203707433</v>
      </c>
      <c r="R538" s="21"/>
    </row>
    <row r="539" spans="1:18" x14ac:dyDescent="0.25">
      <c r="A539" s="2">
        <v>26</v>
      </c>
      <c r="B539" s="59">
        <v>92.96</v>
      </c>
      <c r="C539" s="156">
        <v>45279.845081018517</v>
      </c>
      <c r="D539" s="65">
        <v>33218.83</v>
      </c>
      <c r="E539" s="167">
        <f t="shared" si="57"/>
        <v>33125.870000000003</v>
      </c>
      <c r="F539" s="159">
        <v>45279.847430555557</v>
      </c>
      <c r="G539" s="58">
        <v>100</v>
      </c>
      <c r="H539" s="62">
        <v>1.016</v>
      </c>
      <c r="I539" s="15"/>
      <c r="J539" s="65">
        <f t="shared" si="63"/>
        <v>21.19811342592584</v>
      </c>
      <c r="K539" s="58">
        <f t="shared" si="59"/>
        <v>55364.716666666667</v>
      </c>
      <c r="L539" s="58">
        <f t="shared" si="60"/>
        <v>560.93139866666672</v>
      </c>
      <c r="M539" s="58">
        <f t="shared" si="61"/>
        <v>55209.78333333334</v>
      </c>
      <c r="N539" s="62">
        <f t="shared" si="62"/>
        <v>235.29708172152641</v>
      </c>
      <c r="O539" s="17">
        <f t="shared" si="58"/>
        <v>19.324907407411956</v>
      </c>
      <c r="R539" s="21"/>
    </row>
    <row r="540" spans="1:18" x14ac:dyDescent="0.25">
      <c r="A540" s="2">
        <v>27</v>
      </c>
      <c r="B540" s="59">
        <v>118.16</v>
      </c>
      <c r="C540" s="156">
        <v>45279.849722222221</v>
      </c>
      <c r="D540" s="65">
        <v>33367.660000000003</v>
      </c>
      <c r="E540" s="167">
        <f t="shared" si="57"/>
        <v>33249.5</v>
      </c>
      <c r="F540" s="159">
        <v>45279.852071759262</v>
      </c>
      <c r="G540" s="58">
        <v>100</v>
      </c>
      <c r="H540" s="62">
        <v>1.016</v>
      </c>
      <c r="I540" s="15"/>
      <c r="J540" s="65">
        <f t="shared" si="63"/>
        <v>21.202754629630363</v>
      </c>
      <c r="K540" s="58">
        <f t="shared" si="59"/>
        <v>55612.766666666677</v>
      </c>
      <c r="L540" s="58">
        <f t="shared" si="60"/>
        <v>563.02486666666664</v>
      </c>
      <c r="M540" s="58">
        <f t="shared" si="61"/>
        <v>55415.833333333336</v>
      </c>
      <c r="N540" s="62">
        <f t="shared" si="62"/>
        <v>235.82359226054265</v>
      </c>
      <c r="O540" s="17">
        <f t="shared" si="58"/>
        <v>19.329548611116479</v>
      </c>
      <c r="R540" s="21"/>
    </row>
    <row r="541" spans="1:18" x14ac:dyDescent="0.25">
      <c r="A541" s="2">
        <v>28</v>
      </c>
      <c r="B541" s="59">
        <v>93.57</v>
      </c>
      <c r="C541" s="156">
        <v>45279.854375000003</v>
      </c>
      <c r="D541" s="65">
        <v>33307.120000000003</v>
      </c>
      <c r="E541" s="167">
        <f t="shared" si="57"/>
        <v>33213.550000000003</v>
      </c>
      <c r="F541" s="159">
        <v>45279.856712962966</v>
      </c>
      <c r="G541" s="58">
        <v>100</v>
      </c>
      <c r="H541" s="62">
        <v>1.016</v>
      </c>
      <c r="I541" s="15"/>
      <c r="J541" s="65">
        <f t="shared" si="63"/>
        <v>21.207395833334886</v>
      </c>
      <c r="K541" s="58">
        <f t="shared" si="59"/>
        <v>55511.866666666676</v>
      </c>
      <c r="L541" s="58">
        <f t="shared" si="60"/>
        <v>562.41611333333333</v>
      </c>
      <c r="M541" s="58">
        <f t="shared" si="61"/>
        <v>55355.916666666672</v>
      </c>
      <c r="N541" s="62">
        <f t="shared" si="62"/>
        <v>235.60956403904038</v>
      </c>
      <c r="O541" s="17">
        <f t="shared" si="58"/>
        <v>19.334189814821002</v>
      </c>
      <c r="R541" s="21"/>
    </row>
    <row r="542" spans="1:18" x14ac:dyDescent="0.25">
      <c r="A542" s="2">
        <v>29</v>
      </c>
      <c r="B542" s="59">
        <v>79.17</v>
      </c>
      <c r="C542" s="156">
        <v>45279.859016203707</v>
      </c>
      <c r="D542" s="65">
        <v>33124.36</v>
      </c>
      <c r="E542" s="167">
        <f t="shared" si="57"/>
        <v>33045.19</v>
      </c>
      <c r="F542" s="159">
        <v>45279.861354166664</v>
      </c>
      <c r="G542" s="58">
        <v>100</v>
      </c>
      <c r="H542" s="62">
        <v>1.016</v>
      </c>
      <c r="I542" s="15"/>
      <c r="J542" s="65">
        <f t="shared" si="63"/>
        <v>21.212037037032133</v>
      </c>
      <c r="K542" s="58">
        <f t="shared" si="59"/>
        <v>55207.26666666667</v>
      </c>
      <c r="L542" s="58">
        <f t="shared" si="60"/>
        <v>559.56521733333329</v>
      </c>
      <c r="M542" s="58">
        <f t="shared" si="61"/>
        <v>55075.316666666666</v>
      </c>
      <c r="N542" s="62">
        <f t="shared" si="62"/>
        <v>234.96226647414403</v>
      </c>
      <c r="O542" s="17">
        <f t="shared" si="58"/>
        <v>19.338831018518249</v>
      </c>
      <c r="R542" s="21"/>
    </row>
    <row r="543" spans="1:18" x14ac:dyDescent="0.25">
      <c r="A543" s="2">
        <v>30</v>
      </c>
      <c r="B543" s="59">
        <v>98.96</v>
      </c>
      <c r="C543" s="156">
        <v>45279.859016203707</v>
      </c>
      <c r="D543" s="65">
        <v>33121.370000000003</v>
      </c>
      <c r="E543" s="167">
        <f t="shared" si="57"/>
        <v>33022.410000000003</v>
      </c>
      <c r="F543" s="159">
        <v>45279.865995370368</v>
      </c>
      <c r="G543" s="58">
        <v>100</v>
      </c>
      <c r="H543" s="62">
        <v>1.016</v>
      </c>
      <c r="I543" s="15"/>
      <c r="J543" s="65">
        <f t="shared" si="63"/>
        <v>21.216678240736655</v>
      </c>
      <c r="K543" s="58">
        <f t="shared" si="59"/>
        <v>55202.28333333334</v>
      </c>
      <c r="L543" s="58">
        <f t="shared" si="60"/>
        <v>559.17947600000002</v>
      </c>
      <c r="M543" s="58">
        <f t="shared" si="61"/>
        <v>55037.350000000006</v>
      </c>
      <c r="N543" s="62">
        <f t="shared" si="62"/>
        <v>234.95166169519496</v>
      </c>
      <c r="O543" s="17">
        <f t="shared" si="58"/>
        <v>19.343472222222772</v>
      </c>
      <c r="R543" s="21"/>
    </row>
    <row r="544" spans="1:18" x14ac:dyDescent="0.25">
      <c r="A544" s="2">
        <v>1</v>
      </c>
      <c r="B544" s="59">
        <v>88.16</v>
      </c>
      <c r="C544" s="156">
        <v>45280.369016203702</v>
      </c>
      <c r="D544" s="65">
        <v>31242.560000000001</v>
      </c>
      <c r="E544" s="58">
        <f t="shared" si="57"/>
        <v>31154.400000000001</v>
      </c>
      <c r="F544" s="159">
        <v>45280.371354166666</v>
      </c>
      <c r="G544" s="58">
        <v>100</v>
      </c>
      <c r="H544" s="62">
        <v>1.0149999999999999</v>
      </c>
      <c r="I544" s="15"/>
      <c r="J544" s="65">
        <f t="shared" si="63"/>
        <v>21.72203703703417</v>
      </c>
      <c r="K544" s="58">
        <f t="shared" si="59"/>
        <v>52070.933333333334</v>
      </c>
      <c r="L544" s="58">
        <f t="shared" si="60"/>
        <v>527.02859999999998</v>
      </c>
      <c r="M544" s="58">
        <f t="shared" si="61"/>
        <v>51924</v>
      </c>
      <c r="N544" s="62">
        <f t="shared" si="62"/>
        <v>228.19056363779228</v>
      </c>
      <c r="O544" s="17">
        <f t="shared" si="58"/>
        <v>19.848831018520286</v>
      </c>
      <c r="R544" s="21"/>
    </row>
    <row r="545" spans="1:18" x14ac:dyDescent="0.25">
      <c r="A545" s="2">
        <v>2</v>
      </c>
      <c r="B545" s="59">
        <v>83.96</v>
      </c>
      <c r="C545" s="156">
        <v>45280.373645833337</v>
      </c>
      <c r="D545" s="65">
        <v>31585.09</v>
      </c>
      <c r="E545" s="58">
        <f t="shared" si="57"/>
        <v>31501.13</v>
      </c>
      <c r="F545" s="159">
        <v>45280.37599537037</v>
      </c>
      <c r="G545" s="58">
        <v>100</v>
      </c>
      <c r="H545" s="62">
        <v>1.0149999999999999</v>
      </c>
      <c r="I545" s="15"/>
      <c r="J545" s="65">
        <f t="shared" si="63"/>
        <v>21.726678240738693</v>
      </c>
      <c r="K545" s="58">
        <f t="shared" si="59"/>
        <v>52641.816666666666</v>
      </c>
      <c r="L545" s="58">
        <f t="shared" si="60"/>
        <v>532.89411583333333</v>
      </c>
      <c r="M545" s="58">
        <f t="shared" si="61"/>
        <v>52501.883333333331</v>
      </c>
      <c r="N545" s="62">
        <f t="shared" si="62"/>
        <v>229.43804537754121</v>
      </c>
      <c r="O545" s="17">
        <f t="shared" si="58"/>
        <v>19.853472222224809</v>
      </c>
      <c r="R545" s="21"/>
    </row>
    <row r="546" spans="1:18" x14ac:dyDescent="0.25">
      <c r="A546" s="2">
        <v>3</v>
      </c>
      <c r="B546" s="59">
        <v>76.77</v>
      </c>
      <c r="C546" s="156">
        <v>45280.378275462965</v>
      </c>
      <c r="D546" s="65">
        <v>31488.41</v>
      </c>
      <c r="E546" s="58">
        <f t="shared" si="57"/>
        <v>31411.64</v>
      </c>
      <c r="F546" s="159">
        <v>45280.380624999998</v>
      </c>
      <c r="G546" s="58">
        <v>100</v>
      </c>
      <c r="H546" s="62">
        <v>1.0149999999999999</v>
      </c>
      <c r="I546" s="15"/>
      <c r="J546" s="65">
        <f t="shared" si="63"/>
        <v>21.731307870366436</v>
      </c>
      <c r="K546" s="58">
        <f t="shared" si="59"/>
        <v>52480.683333333334</v>
      </c>
      <c r="L546" s="58">
        <f t="shared" si="60"/>
        <v>531.38024333333328</v>
      </c>
      <c r="M546" s="58">
        <f t="shared" si="61"/>
        <v>52352.73333333333</v>
      </c>
      <c r="N546" s="62">
        <f t="shared" si="62"/>
        <v>229.08662844726081</v>
      </c>
      <c r="O546" s="17">
        <f t="shared" si="58"/>
        <v>19.858101851852552</v>
      </c>
      <c r="R546" s="21"/>
    </row>
    <row r="547" spans="1:18" x14ac:dyDescent="0.25">
      <c r="A547" s="2">
        <v>4</v>
      </c>
      <c r="B547" s="59">
        <v>106.76</v>
      </c>
      <c r="C547" s="156">
        <v>45280.382916666669</v>
      </c>
      <c r="D547" s="65">
        <v>31503.32</v>
      </c>
      <c r="E547" s="58">
        <f t="shared" si="57"/>
        <v>31396.560000000001</v>
      </c>
      <c r="F547" s="159">
        <v>45280.385266203702</v>
      </c>
      <c r="G547" s="58">
        <v>100</v>
      </c>
      <c r="H547" s="62">
        <v>1.0149999999999999</v>
      </c>
      <c r="I547" s="15"/>
      <c r="J547" s="65">
        <f t="shared" si="63"/>
        <v>21.735949074070959</v>
      </c>
      <c r="K547" s="58">
        <f t="shared" si="59"/>
        <v>52505.533333333333</v>
      </c>
      <c r="L547" s="58">
        <f t="shared" si="60"/>
        <v>531.12513999999999</v>
      </c>
      <c r="M547" s="58">
        <f t="shared" si="61"/>
        <v>52327.6</v>
      </c>
      <c r="N547" s="62">
        <f t="shared" si="62"/>
        <v>229.14085915290912</v>
      </c>
      <c r="O547" s="17">
        <f t="shared" si="58"/>
        <v>19.862743055557075</v>
      </c>
      <c r="R547" s="21"/>
    </row>
    <row r="548" spans="1:18" x14ac:dyDescent="0.25">
      <c r="A548" s="2">
        <v>5</v>
      </c>
      <c r="B548" s="59">
        <v>86.96</v>
      </c>
      <c r="C548" s="156">
        <v>45280.387557870374</v>
      </c>
      <c r="D548" s="65">
        <v>31530.12</v>
      </c>
      <c r="E548" s="58">
        <f t="shared" si="57"/>
        <v>31443.16</v>
      </c>
      <c r="F548" s="159">
        <v>45280.389907407407</v>
      </c>
      <c r="G548" s="58">
        <v>100</v>
      </c>
      <c r="H548" s="62">
        <v>1.0149999999999999</v>
      </c>
      <c r="I548" s="15"/>
      <c r="J548" s="65">
        <f t="shared" si="63"/>
        <v>21.740590277775482</v>
      </c>
      <c r="K548" s="58">
        <f t="shared" si="59"/>
        <v>52550.2</v>
      </c>
      <c r="L548" s="58">
        <f t="shared" si="60"/>
        <v>531.91345666666666</v>
      </c>
      <c r="M548" s="58">
        <f t="shared" si="61"/>
        <v>52405.26666666667</v>
      </c>
      <c r="N548" s="62">
        <f t="shared" si="62"/>
        <v>229.2383039546402</v>
      </c>
      <c r="O548" s="17">
        <f t="shared" si="58"/>
        <v>19.867384259261598</v>
      </c>
      <c r="R548" s="21"/>
    </row>
    <row r="549" spans="1:18" x14ac:dyDescent="0.25">
      <c r="A549" s="2">
        <v>6</v>
      </c>
      <c r="B549" s="59">
        <v>94.16</v>
      </c>
      <c r="C549" s="156">
        <v>45280.392199074071</v>
      </c>
      <c r="D549" s="65">
        <v>31204.01</v>
      </c>
      <c r="E549" s="58">
        <f t="shared" si="57"/>
        <v>31109.85</v>
      </c>
      <c r="F549" s="159">
        <v>45280.394548611112</v>
      </c>
      <c r="G549" s="58">
        <v>100</v>
      </c>
      <c r="H549" s="62">
        <v>1.0149999999999999</v>
      </c>
      <c r="I549" s="15"/>
      <c r="J549" s="65">
        <f t="shared" si="63"/>
        <v>21.745231481480005</v>
      </c>
      <c r="K549" s="58">
        <f t="shared" si="59"/>
        <v>52006.683333333334</v>
      </c>
      <c r="L549" s="58">
        <f t="shared" si="60"/>
        <v>526.2749624999999</v>
      </c>
      <c r="M549" s="58">
        <f t="shared" si="61"/>
        <v>51849.75</v>
      </c>
      <c r="N549" s="62">
        <f t="shared" si="62"/>
        <v>228.0497387267377</v>
      </c>
      <c r="O549" s="17">
        <f t="shared" si="58"/>
        <v>19.872025462966121</v>
      </c>
      <c r="R549" s="21"/>
    </row>
    <row r="550" spans="1:18" x14ac:dyDescent="0.25">
      <c r="A550" s="2">
        <v>7</v>
      </c>
      <c r="B550" s="59">
        <v>97.17</v>
      </c>
      <c r="C550" s="156">
        <v>45280.396851851852</v>
      </c>
      <c r="D550" s="65">
        <v>31340.38</v>
      </c>
      <c r="E550" s="58">
        <f t="shared" si="57"/>
        <v>31243.210000000003</v>
      </c>
      <c r="F550" s="159">
        <v>45280.399189814816</v>
      </c>
      <c r="G550" s="58">
        <v>100</v>
      </c>
      <c r="H550" s="62">
        <v>1.0149999999999999</v>
      </c>
      <c r="I550" s="15"/>
      <c r="J550" s="65">
        <f t="shared" si="63"/>
        <v>21.749872685184528</v>
      </c>
      <c r="K550" s="58">
        <f t="shared" si="59"/>
        <v>52233.966666666667</v>
      </c>
      <c r="L550" s="58">
        <f t="shared" si="60"/>
        <v>528.53096916666664</v>
      </c>
      <c r="M550" s="58">
        <f t="shared" si="61"/>
        <v>52072.016666666677</v>
      </c>
      <c r="N550" s="62">
        <f t="shared" si="62"/>
        <v>228.54751511811867</v>
      </c>
      <c r="O550" s="17">
        <f t="shared" si="58"/>
        <v>19.876666666670644</v>
      </c>
      <c r="R550" s="21"/>
    </row>
    <row r="551" spans="1:18" x14ac:dyDescent="0.25">
      <c r="A551" s="2">
        <v>8</v>
      </c>
      <c r="B551" s="59">
        <v>87.57</v>
      </c>
      <c r="C551" s="156">
        <v>45280.40148148148</v>
      </c>
      <c r="D551" s="65">
        <v>31127.200000000001</v>
      </c>
      <c r="E551" s="58">
        <f t="shared" si="57"/>
        <v>31039.63</v>
      </c>
      <c r="F551" s="159">
        <v>45280.403831018521</v>
      </c>
      <c r="G551" s="58">
        <v>100</v>
      </c>
      <c r="H551" s="62">
        <v>1.0149999999999999</v>
      </c>
      <c r="I551" s="15"/>
      <c r="J551" s="65">
        <f t="shared" si="63"/>
        <v>21.754513888889051</v>
      </c>
      <c r="K551" s="58">
        <f t="shared" si="59"/>
        <v>51878.666666666664</v>
      </c>
      <c r="L551" s="58">
        <f t="shared" si="60"/>
        <v>525.08707416666664</v>
      </c>
      <c r="M551" s="58">
        <f t="shared" si="61"/>
        <v>51732.716666666667</v>
      </c>
      <c r="N551" s="62">
        <f t="shared" si="62"/>
        <v>227.76888871544037</v>
      </c>
      <c r="O551" s="17">
        <f t="shared" si="58"/>
        <v>19.881307870375167</v>
      </c>
      <c r="R551" s="21"/>
    </row>
    <row r="552" spans="1:18" x14ac:dyDescent="0.25">
      <c r="A552" s="2">
        <v>9</v>
      </c>
      <c r="B552" s="59">
        <v>91.16</v>
      </c>
      <c r="C552" s="156">
        <v>45280.406122685185</v>
      </c>
      <c r="D552" s="65">
        <v>31510.74</v>
      </c>
      <c r="E552" s="58">
        <f t="shared" si="57"/>
        <v>31419.58</v>
      </c>
      <c r="F552" s="159">
        <v>45280.408472222225</v>
      </c>
      <c r="G552" s="58">
        <v>100</v>
      </c>
      <c r="H552" s="62">
        <v>1.0149999999999999</v>
      </c>
      <c r="I552" s="15"/>
      <c r="J552" s="65">
        <f t="shared" si="63"/>
        <v>21.759155092593573</v>
      </c>
      <c r="K552" s="58">
        <f t="shared" si="59"/>
        <v>52517.9</v>
      </c>
      <c r="L552" s="58">
        <f t="shared" si="60"/>
        <v>531.51456166666662</v>
      </c>
      <c r="M552" s="58">
        <f t="shared" si="61"/>
        <v>52365.966666666667</v>
      </c>
      <c r="N552" s="62">
        <f t="shared" si="62"/>
        <v>229.16784242122628</v>
      </c>
      <c r="O552" s="17">
        <f t="shared" si="58"/>
        <v>19.88594907407969</v>
      </c>
      <c r="R552" s="21"/>
    </row>
    <row r="553" spans="1:18" x14ac:dyDescent="0.25">
      <c r="A553" s="2">
        <v>10</v>
      </c>
      <c r="B553" s="59">
        <v>82.77</v>
      </c>
      <c r="C553" s="156">
        <v>45280.410763888889</v>
      </c>
      <c r="D553" s="65">
        <v>31516.63</v>
      </c>
      <c r="E553" s="166">
        <f t="shared" si="57"/>
        <v>31433.86</v>
      </c>
      <c r="F553" s="159">
        <v>45280.413113425922</v>
      </c>
      <c r="G553" s="58">
        <v>100</v>
      </c>
      <c r="H553" s="62">
        <v>1.0149999999999999</v>
      </c>
      <c r="I553" s="15"/>
      <c r="J553" s="65">
        <f t="shared" si="63"/>
        <v>21.76379629629082</v>
      </c>
      <c r="K553" s="58">
        <f t="shared" si="59"/>
        <v>52527.716666666667</v>
      </c>
      <c r="L553" s="58">
        <f t="shared" si="60"/>
        <v>531.75613166666665</v>
      </c>
      <c r="M553" s="58">
        <f t="shared" si="61"/>
        <v>52389.76666666667</v>
      </c>
      <c r="N553" s="62">
        <f t="shared" si="62"/>
        <v>229.18925949238255</v>
      </c>
      <c r="O553" s="17">
        <f t="shared" si="58"/>
        <v>19.890590277776937</v>
      </c>
      <c r="R553" s="21"/>
    </row>
    <row r="554" spans="1:18" x14ac:dyDescent="0.25">
      <c r="A554" s="2">
        <v>11</v>
      </c>
      <c r="B554" s="59">
        <v>140.94999999999999</v>
      </c>
      <c r="C554" s="156">
        <v>45280.415405092594</v>
      </c>
      <c r="D554" s="65">
        <v>31402.71</v>
      </c>
      <c r="E554" s="167">
        <f t="shared" si="57"/>
        <v>31261.759999999998</v>
      </c>
      <c r="F554" s="159">
        <v>45280.417754629627</v>
      </c>
      <c r="G554" s="58">
        <v>100</v>
      </c>
      <c r="H554" s="62">
        <v>1.0149999999999999</v>
      </c>
      <c r="I554" s="15"/>
      <c r="J554" s="65">
        <f t="shared" si="63"/>
        <v>21.768437499995343</v>
      </c>
      <c r="K554" s="58">
        <f t="shared" si="59"/>
        <v>52337.85</v>
      </c>
      <c r="L554" s="58">
        <f t="shared" si="60"/>
        <v>528.84477333333325</v>
      </c>
      <c r="M554" s="58">
        <f t="shared" si="61"/>
        <v>52102.933333333334</v>
      </c>
      <c r="N554" s="62">
        <f t="shared" si="62"/>
        <v>228.77467080076849</v>
      </c>
      <c r="O554" s="17">
        <f t="shared" si="58"/>
        <v>19.89523148148146</v>
      </c>
      <c r="R554" s="21"/>
    </row>
    <row r="555" spans="1:18" x14ac:dyDescent="0.25">
      <c r="A555" s="2">
        <v>12</v>
      </c>
      <c r="B555" s="59">
        <v>88.16</v>
      </c>
      <c r="C555" s="156">
        <v>45280.420046296298</v>
      </c>
      <c r="D555" s="65">
        <v>32040.14</v>
      </c>
      <c r="E555" s="167">
        <f t="shared" si="57"/>
        <v>31951.98</v>
      </c>
      <c r="F555" s="159">
        <v>45280.422395833331</v>
      </c>
      <c r="G555" s="58">
        <v>100</v>
      </c>
      <c r="H555" s="62">
        <v>1.016</v>
      </c>
      <c r="I555" s="15"/>
      <c r="J555" s="65">
        <f t="shared" si="63"/>
        <v>21.773078703699866</v>
      </c>
      <c r="K555" s="58">
        <f t="shared" si="59"/>
        <v>53400.23333333333</v>
      </c>
      <c r="L555" s="58">
        <f t="shared" si="60"/>
        <v>541.05352800000003</v>
      </c>
      <c r="M555" s="58">
        <f t="shared" si="61"/>
        <v>53253.3</v>
      </c>
      <c r="N555" s="62">
        <f t="shared" si="62"/>
        <v>231.08490503131816</v>
      </c>
      <c r="O555" s="17">
        <f t="shared" si="58"/>
        <v>19.899872685185983</v>
      </c>
      <c r="R555" s="21"/>
    </row>
    <row r="556" spans="1:18" x14ac:dyDescent="0.25">
      <c r="A556" s="2">
        <v>13</v>
      </c>
      <c r="B556" s="59">
        <v>92.96</v>
      </c>
      <c r="C556" s="156">
        <v>45280.424687500003</v>
      </c>
      <c r="D556" s="65">
        <v>31393.71</v>
      </c>
      <c r="E556" s="167">
        <f t="shared" si="57"/>
        <v>31300.75</v>
      </c>
      <c r="F556" s="159">
        <v>45280.427037037036</v>
      </c>
      <c r="G556" s="58">
        <v>100</v>
      </c>
      <c r="H556" s="62">
        <v>1.0149999999999999</v>
      </c>
      <c r="I556" s="15"/>
      <c r="J556" s="65">
        <f t="shared" si="63"/>
        <v>21.777719907404389</v>
      </c>
      <c r="K556" s="58">
        <f t="shared" si="59"/>
        <v>52322.85</v>
      </c>
      <c r="L556" s="58">
        <f t="shared" si="60"/>
        <v>529.50435416666664</v>
      </c>
      <c r="M556" s="58">
        <f t="shared" si="61"/>
        <v>52167.916666666664</v>
      </c>
      <c r="N556" s="62">
        <f t="shared" si="62"/>
        <v>228.74188510196379</v>
      </c>
      <c r="O556" s="17">
        <f t="shared" si="58"/>
        <v>19.904513888890506</v>
      </c>
      <c r="R556" s="21"/>
    </row>
    <row r="557" spans="1:18" x14ac:dyDescent="0.25">
      <c r="A557" s="2">
        <v>14</v>
      </c>
      <c r="B557" s="59">
        <v>98.36</v>
      </c>
      <c r="C557" s="156">
        <v>45280.429328703707</v>
      </c>
      <c r="D557" s="65">
        <v>31097.439999999999</v>
      </c>
      <c r="E557" s="167">
        <f t="shared" si="57"/>
        <v>30999.079999999998</v>
      </c>
      <c r="F557" s="159">
        <v>45280.43167824074</v>
      </c>
      <c r="G557" s="58">
        <v>100</v>
      </c>
      <c r="H557" s="62">
        <v>1.0149999999999999</v>
      </c>
      <c r="I557" s="15"/>
      <c r="J557" s="65">
        <f t="shared" si="63"/>
        <v>21.782361111108912</v>
      </c>
      <c r="K557" s="58">
        <f t="shared" si="59"/>
        <v>51829.066666666666</v>
      </c>
      <c r="L557" s="58">
        <f t="shared" si="60"/>
        <v>524.40110333333325</v>
      </c>
      <c r="M557" s="58">
        <f t="shared" si="61"/>
        <v>51665.133333333331</v>
      </c>
      <c r="N557" s="62">
        <f t="shared" si="62"/>
        <v>227.65998038009812</v>
      </c>
      <c r="O557" s="17">
        <f t="shared" si="58"/>
        <v>19.909155092595029</v>
      </c>
      <c r="R557" s="21"/>
    </row>
    <row r="558" spans="1:18" x14ac:dyDescent="0.25">
      <c r="A558" s="2">
        <v>15</v>
      </c>
      <c r="B558" s="59">
        <v>98.36</v>
      </c>
      <c r="C558" s="156">
        <v>45280.433981481481</v>
      </c>
      <c r="D558" s="65">
        <v>31124.98</v>
      </c>
      <c r="E558" s="167">
        <f t="shared" si="57"/>
        <v>31026.62</v>
      </c>
      <c r="F558" s="159">
        <v>45280.433981481481</v>
      </c>
      <c r="G558" s="58">
        <v>100</v>
      </c>
      <c r="H558" s="62">
        <v>1.0149999999999999</v>
      </c>
      <c r="I558" s="15"/>
      <c r="J558" s="65">
        <f t="shared" si="63"/>
        <v>21.784664351849642</v>
      </c>
      <c r="K558" s="58">
        <f t="shared" si="59"/>
        <v>51874.966666666667</v>
      </c>
      <c r="L558" s="58">
        <f t="shared" si="60"/>
        <v>524.86698833333332</v>
      </c>
      <c r="M558" s="58">
        <f t="shared" si="61"/>
        <v>51711.033333333333</v>
      </c>
      <c r="N558" s="62">
        <f t="shared" si="62"/>
        <v>227.76076630242238</v>
      </c>
      <c r="O558" s="17">
        <f t="shared" si="58"/>
        <v>19.911458333335759</v>
      </c>
      <c r="R558" s="21"/>
    </row>
    <row r="559" spans="1:18" x14ac:dyDescent="0.25">
      <c r="A559" s="2">
        <v>16</v>
      </c>
      <c r="B559" s="59">
        <v>98.36</v>
      </c>
      <c r="C559" s="156">
        <v>45280.438622685186</v>
      </c>
      <c r="D559" s="65">
        <v>31215.13</v>
      </c>
      <c r="E559" s="167">
        <f t="shared" si="57"/>
        <v>31116.77</v>
      </c>
      <c r="F559" s="159">
        <v>45280.440960648149</v>
      </c>
      <c r="G559" s="58">
        <v>100</v>
      </c>
      <c r="H559" s="62">
        <v>1.0149999999999999</v>
      </c>
      <c r="I559" s="15"/>
      <c r="J559" s="65">
        <f t="shared" si="63"/>
        <v>21.791643518517958</v>
      </c>
      <c r="K559" s="58">
        <f t="shared" si="59"/>
        <v>52025.216666666667</v>
      </c>
      <c r="L559" s="58">
        <f t="shared" si="60"/>
        <v>526.39202583333326</v>
      </c>
      <c r="M559" s="58">
        <f t="shared" si="61"/>
        <v>51861.283333333333</v>
      </c>
      <c r="N559" s="62">
        <f t="shared" si="62"/>
        <v>228.09036951758105</v>
      </c>
      <c r="O559" s="17">
        <f t="shared" si="58"/>
        <v>19.918437500004075</v>
      </c>
      <c r="R559" s="21"/>
    </row>
    <row r="560" spans="1:18" x14ac:dyDescent="0.25">
      <c r="A560" s="2">
        <v>17</v>
      </c>
      <c r="B560" s="59">
        <v>92.36</v>
      </c>
      <c r="C560" s="156">
        <v>45280.443252314813</v>
      </c>
      <c r="D560" s="65">
        <v>31195.5</v>
      </c>
      <c r="E560" s="167">
        <f t="shared" si="57"/>
        <v>31103.14</v>
      </c>
      <c r="F560" s="159">
        <v>45280.445590277777</v>
      </c>
      <c r="G560" s="58">
        <v>100</v>
      </c>
      <c r="H560" s="62">
        <v>1.0149999999999999</v>
      </c>
      <c r="I560" s="15"/>
      <c r="J560" s="65">
        <f t="shared" si="63"/>
        <v>21.796273148145701</v>
      </c>
      <c r="K560" s="58">
        <f t="shared" si="59"/>
        <v>51992.5</v>
      </c>
      <c r="L560" s="58">
        <f t="shared" si="60"/>
        <v>526.16145166666661</v>
      </c>
      <c r="M560" s="58">
        <f t="shared" si="61"/>
        <v>51838.566666666666</v>
      </c>
      <c r="N560" s="62">
        <f t="shared" si="62"/>
        <v>228.01863958895993</v>
      </c>
      <c r="O560" s="17">
        <f t="shared" si="58"/>
        <v>19.923067129631818</v>
      </c>
      <c r="R560" s="21"/>
    </row>
    <row r="561" spans="1:18" x14ac:dyDescent="0.25">
      <c r="A561" s="2">
        <v>18</v>
      </c>
      <c r="B561" s="59">
        <v>89.36</v>
      </c>
      <c r="C561" s="156">
        <v>45280.447881944441</v>
      </c>
      <c r="D561" s="65">
        <v>31345.45</v>
      </c>
      <c r="E561" s="167">
        <f t="shared" si="57"/>
        <v>31256.09</v>
      </c>
      <c r="F561" s="159">
        <v>45280.447881944441</v>
      </c>
      <c r="G561" s="58">
        <v>100</v>
      </c>
      <c r="H561" s="62">
        <v>1.0149999999999999</v>
      </c>
      <c r="I561" s="15"/>
      <c r="J561" s="65">
        <f t="shared" si="63"/>
        <v>21.798564814809652</v>
      </c>
      <c r="K561" s="58">
        <f t="shared" si="59"/>
        <v>52242.416666666664</v>
      </c>
      <c r="L561" s="58">
        <f t="shared" si="60"/>
        <v>528.74885583333321</v>
      </c>
      <c r="M561" s="58">
        <f t="shared" si="61"/>
        <v>52093.48333333333</v>
      </c>
      <c r="N561" s="62">
        <f t="shared" si="62"/>
        <v>228.56600067959945</v>
      </c>
      <c r="O561" s="17">
        <f t="shared" si="58"/>
        <v>19.925358796295768</v>
      </c>
      <c r="R561" s="21"/>
    </row>
    <row r="562" spans="1:18" x14ac:dyDescent="0.25">
      <c r="A562" s="2">
        <v>19</v>
      </c>
      <c r="B562" s="59">
        <v>90.57</v>
      </c>
      <c r="C562" s="156">
        <v>45280.452523148146</v>
      </c>
      <c r="D562" s="65">
        <v>30836.41</v>
      </c>
      <c r="E562" s="167">
        <f t="shared" si="57"/>
        <v>30745.84</v>
      </c>
      <c r="F562" s="159">
        <v>45280.454872685186</v>
      </c>
      <c r="G562" s="58">
        <v>100</v>
      </c>
      <c r="H562" s="62">
        <v>1.0149999999999999</v>
      </c>
      <c r="I562" s="15"/>
      <c r="J562" s="65">
        <f t="shared" si="63"/>
        <v>21.805555555554747</v>
      </c>
      <c r="K562" s="58">
        <f t="shared" si="59"/>
        <v>51394.01666666667</v>
      </c>
      <c r="L562" s="58">
        <f t="shared" si="60"/>
        <v>520.11712666666665</v>
      </c>
      <c r="M562" s="58">
        <f t="shared" si="61"/>
        <v>51243.066666666666</v>
      </c>
      <c r="N562" s="62">
        <f t="shared" si="62"/>
        <v>226.70248491506806</v>
      </c>
      <c r="O562" s="17">
        <f t="shared" si="58"/>
        <v>19.932349537040864</v>
      </c>
      <c r="R562" s="21"/>
    </row>
    <row r="563" spans="1:18" x14ac:dyDescent="0.25">
      <c r="A563" s="2">
        <v>20</v>
      </c>
      <c r="B563" s="59">
        <v>80.37</v>
      </c>
      <c r="C563" s="156">
        <v>45280.45716435185</v>
      </c>
      <c r="D563" s="65">
        <v>31340.35</v>
      </c>
      <c r="E563" s="167">
        <f t="shared" si="57"/>
        <v>31259.98</v>
      </c>
      <c r="F563" s="159">
        <v>45280.459513888891</v>
      </c>
      <c r="G563" s="58">
        <v>100</v>
      </c>
      <c r="H563" s="62">
        <v>1.0149999999999999</v>
      </c>
      <c r="I563" s="15"/>
      <c r="J563" s="65">
        <f t="shared" si="63"/>
        <v>21.81019675925927</v>
      </c>
      <c r="K563" s="58">
        <f t="shared" si="59"/>
        <v>52233.916666666664</v>
      </c>
      <c r="L563" s="58">
        <f t="shared" si="60"/>
        <v>528.81466166666667</v>
      </c>
      <c r="M563" s="58">
        <f t="shared" si="61"/>
        <v>52099.966666666667</v>
      </c>
      <c r="N563" s="62">
        <f t="shared" si="62"/>
        <v>228.5474057316483</v>
      </c>
      <c r="O563" s="17">
        <f t="shared" si="58"/>
        <v>19.936990740745387</v>
      </c>
      <c r="R563" s="21"/>
    </row>
    <row r="564" spans="1:18" x14ac:dyDescent="0.25">
      <c r="A564" s="2">
        <v>21</v>
      </c>
      <c r="B564" s="59">
        <v>83.97</v>
      </c>
      <c r="C564" s="156">
        <v>45280.461805555555</v>
      </c>
      <c r="D564" s="65">
        <v>30984.44</v>
      </c>
      <c r="E564" s="167">
        <f t="shared" si="57"/>
        <v>30900.469999999998</v>
      </c>
      <c r="F564" s="159">
        <v>45280.464143518519</v>
      </c>
      <c r="G564" s="58">
        <v>100</v>
      </c>
      <c r="H564" s="62">
        <v>1.0149999999999999</v>
      </c>
      <c r="I564" s="15"/>
      <c r="J564" s="65">
        <f t="shared" si="63"/>
        <v>21.814826388887013</v>
      </c>
      <c r="K564" s="58">
        <f t="shared" si="59"/>
        <v>51640.73333333333</v>
      </c>
      <c r="L564" s="58">
        <f t="shared" si="60"/>
        <v>522.73295083333323</v>
      </c>
      <c r="M564" s="58">
        <f t="shared" si="61"/>
        <v>51500.783333333326</v>
      </c>
      <c r="N564" s="62">
        <f t="shared" si="62"/>
        <v>227.24597539523845</v>
      </c>
      <c r="O564" s="17">
        <f t="shared" si="58"/>
        <v>19.94162037037313</v>
      </c>
      <c r="R564" s="21"/>
    </row>
    <row r="565" spans="1:18" x14ac:dyDescent="0.25">
      <c r="A565" s="2">
        <v>22</v>
      </c>
      <c r="B565" s="59">
        <v>83.97</v>
      </c>
      <c r="C565" s="156">
        <v>45280.466435185182</v>
      </c>
      <c r="D565" s="65">
        <v>31146.73</v>
      </c>
      <c r="E565" s="167">
        <f t="shared" si="57"/>
        <v>31062.76</v>
      </c>
      <c r="F565" s="159">
        <v>45280.468784722223</v>
      </c>
      <c r="G565" s="58">
        <v>100</v>
      </c>
      <c r="H565" s="62">
        <v>1.0149999999999999</v>
      </c>
      <c r="I565" s="15"/>
      <c r="J565" s="65">
        <f t="shared" si="63"/>
        <v>21.819467592591536</v>
      </c>
      <c r="K565" s="58">
        <f t="shared" si="59"/>
        <v>51911.216666666667</v>
      </c>
      <c r="L565" s="58">
        <f t="shared" si="60"/>
        <v>525.47835666666663</v>
      </c>
      <c r="M565" s="58">
        <f t="shared" si="61"/>
        <v>51771.26666666667</v>
      </c>
      <c r="N565" s="62">
        <f t="shared" si="62"/>
        <v>227.84033151895358</v>
      </c>
      <c r="O565" s="17">
        <f t="shared" si="58"/>
        <v>19.946261574077653</v>
      </c>
      <c r="R565" s="21"/>
    </row>
    <row r="566" spans="1:18" x14ac:dyDescent="0.25">
      <c r="A566" s="2">
        <v>23</v>
      </c>
      <c r="B566" s="59">
        <v>96.56</v>
      </c>
      <c r="C566" s="156">
        <v>45280.471076388887</v>
      </c>
      <c r="D566" s="65">
        <v>31061.96</v>
      </c>
      <c r="E566" s="167">
        <f t="shared" si="57"/>
        <v>30965.399999999998</v>
      </c>
      <c r="F566" s="159">
        <v>45280.473425925928</v>
      </c>
      <c r="G566" s="58">
        <v>100</v>
      </c>
      <c r="H566" s="62">
        <v>1.0149999999999999</v>
      </c>
      <c r="I566" s="15"/>
      <c r="J566" s="65">
        <f t="shared" si="63"/>
        <v>21.824108796296059</v>
      </c>
      <c r="K566" s="58">
        <f t="shared" si="59"/>
        <v>51769.933333333334</v>
      </c>
      <c r="L566" s="58">
        <f t="shared" si="60"/>
        <v>523.83134999999993</v>
      </c>
      <c r="M566" s="58">
        <f t="shared" si="61"/>
        <v>51609</v>
      </c>
      <c r="N566" s="62">
        <f t="shared" si="62"/>
        <v>227.53007127264152</v>
      </c>
      <c r="O566" s="17">
        <f t="shared" si="58"/>
        <v>19.950902777782176</v>
      </c>
      <c r="R566" s="21"/>
    </row>
    <row r="567" spans="1:18" x14ac:dyDescent="0.25">
      <c r="A567" s="2">
        <v>24</v>
      </c>
      <c r="B567" s="59">
        <v>68.97</v>
      </c>
      <c r="C567" s="156">
        <v>45280.475717592592</v>
      </c>
      <c r="D567" s="65">
        <v>30642.43</v>
      </c>
      <c r="E567" s="167">
        <f t="shared" si="57"/>
        <v>30573.46</v>
      </c>
      <c r="F567" s="159">
        <v>45280.478055555555</v>
      </c>
      <c r="G567" s="58">
        <v>100</v>
      </c>
      <c r="H567" s="62">
        <v>1.0149999999999999</v>
      </c>
      <c r="I567" s="15"/>
      <c r="J567" s="65">
        <f t="shared" si="63"/>
        <v>21.828738425923802</v>
      </c>
      <c r="K567" s="58">
        <f t="shared" si="59"/>
        <v>51070.716666666667</v>
      </c>
      <c r="L567" s="58">
        <f t="shared" si="60"/>
        <v>517.20103166666661</v>
      </c>
      <c r="M567" s="58">
        <f t="shared" si="61"/>
        <v>50955.76666666667</v>
      </c>
      <c r="N567" s="62">
        <f t="shared" si="62"/>
        <v>225.98831090714995</v>
      </c>
      <c r="O567" s="17">
        <f t="shared" si="58"/>
        <v>19.955532407409919</v>
      </c>
      <c r="R567" s="21"/>
    </row>
    <row r="568" spans="1:18" x14ac:dyDescent="0.25">
      <c r="A568" s="2">
        <v>25</v>
      </c>
      <c r="B568" s="59">
        <v>94.16</v>
      </c>
      <c r="C568" s="156">
        <v>45280.480347222219</v>
      </c>
      <c r="D568" s="65">
        <v>31014.18</v>
      </c>
      <c r="E568" s="167">
        <f t="shared" si="57"/>
        <v>30920.02</v>
      </c>
      <c r="F568" s="159">
        <v>45280.48269675926</v>
      </c>
      <c r="G568" s="58">
        <v>100</v>
      </c>
      <c r="H568" s="62">
        <v>1.0149999999999999</v>
      </c>
      <c r="I568" s="15"/>
      <c r="J568" s="65">
        <f t="shared" si="63"/>
        <v>21.833379629628325</v>
      </c>
      <c r="K568" s="58">
        <f t="shared" si="59"/>
        <v>51690.3</v>
      </c>
      <c r="L568" s="58">
        <f t="shared" si="60"/>
        <v>523.06367166666655</v>
      </c>
      <c r="M568" s="58">
        <f t="shared" si="61"/>
        <v>51533.366666666669</v>
      </c>
      <c r="N568" s="62">
        <f t="shared" si="62"/>
        <v>227.35500874183529</v>
      </c>
      <c r="O568" s="17">
        <f t="shared" si="58"/>
        <v>19.960173611114442</v>
      </c>
      <c r="R568" s="21"/>
    </row>
    <row r="569" spans="1:18" x14ac:dyDescent="0.25">
      <c r="A569" s="2">
        <v>26</v>
      </c>
      <c r="B569" s="59">
        <v>87.57</v>
      </c>
      <c r="C569" s="156">
        <v>45280.484988425924</v>
      </c>
      <c r="D569" s="65">
        <v>30753.83</v>
      </c>
      <c r="E569" s="167">
        <f t="shared" si="57"/>
        <v>30666.260000000002</v>
      </c>
      <c r="F569" s="159">
        <v>45280.487326388888</v>
      </c>
      <c r="G569" s="58">
        <v>100</v>
      </c>
      <c r="H569" s="62">
        <v>1.0149999999999999</v>
      </c>
      <c r="I569" s="15"/>
      <c r="J569" s="65">
        <f t="shared" si="63"/>
        <v>21.838009259256069</v>
      </c>
      <c r="K569" s="58">
        <f t="shared" si="59"/>
        <v>51256.383333333331</v>
      </c>
      <c r="L569" s="58">
        <f t="shared" si="60"/>
        <v>518.77089833333332</v>
      </c>
      <c r="M569" s="58">
        <f t="shared" si="61"/>
        <v>51110.433333333334</v>
      </c>
      <c r="N569" s="62">
        <f t="shared" si="62"/>
        <v>226.39872643929189</v>
      </c>
      <c r="O569" s="17">
        <f t="shared" si="58"/>
        <v>19.964803240742185</v>
      </c>
      <c r="R569" s="21"/>
    </row>
    <row r="570" spans="1:18" x14ac:dyDescent="0.25">
      <c r="A570" s="2">
        <v>27</v>
      </c>
      <c r="B570" s="59">
        <v>82.17</v>
      </c>
      <c r="C570" s="156">
        <v>45280.489618055559</v>
      </c>
      <c r="D570" s="65">
        <v>31176.18</v>
      </c>
      <c r="E570" s="167">
        <f t="shared" si="57"/>
        <v>31094.010000000002</v>
      </c>
      <c r="F570" s="159">
        <v>45280.491967592592</v>
      </c>
      <c r="G570" s="58">
        <v>100</v>
      </c>
      <c r="H570" s="62">
        <v>1.0149999999999999</v>
      </c>
      <c r="I570" s="15"/>
      <c r="J570" s="65">
        <f t="shared" si="63"/>
        <v>21.842650462960592</v>
      </c>
      <c r="K570" s="58">
        <f t="shared" si="59"/>
        <v>51960.3</v>
      </c>
      <c r="L570" s="58">
        <f t="shared" si="60"/>
        <v>526.0070025</v>
      </c>
      <c r="M570" s="58">
        <f t="shared" si="61"/>
        <v>51823.35</v>
      </c>
      <c r="N570" s="62">
        <f t="shared" si="62"/>
        <v>227.94802039061449</v>
      </c>
      <c r="O570" s="17">
        <f t="shared" si="58"/>
        <v>19.969444444446708</v>
      </c>
      <c r="R570" s="21"/>
    </row>
    <row r="571" spans="1:18" x14ac:dyDescent="0.25">
      <c r="A571" s="2">
        <v>28</v>
      </c>
      <c r="B571" s="59">
        <v>87.56</v>
      </c>
      <c r="C571" s="156">
        <v>45280.494259259256</v>
      </c>
      <c r="D571" s="65">
        <v>30768.06</v>
      </c>
      <c r="E571" s="167">
        <f t="shared" si="57"/>
        <v>30680.5</v>
      </c>
      <c r="F571" s="159">
        <v>45280.49659722222</v>
      </c>
      <c r="G571" s="58">
        <v>100</v>
      </c>
      <c r="H571" s="62">
        <v>1.0149999999999999</v>
      </c>
      <c r="I571" s="15"/>
      <c r="J571" s="65">
        <f t="shared" si="63"/>
        <v>21.847280092588335</v>
      </c>
      <c r="K571" s="58">
        <f t="shared" si="59"/>
        <v>51280.1</v>
      </c>
      <c r="L571" s="58">
        <f t="shared" si="60"/>
        <v>519.01179166666657</v>
      </c>
      <c r="M571" s="58">
        <f t="shared" si="61"/>
        <v>51134.166666666664</v>
      </c>
      <c r="N571" s="62">
        <f t="shared" si="62"/>
        <v>226.45109847382062</v>
      </c>
      <c r="O571" s="17">
        <f t="shared" si="58"/>
        <v>19.974074074074451</v>
      </c>
      <c r="R571" s="21"/>
    </row>
    <row r="572" spans="1:18" x14ac:dyDescent="0.25">
      <c r="A572" s="2">
        <v>29</v>
      </c>
      <c r="B572" s="59">
        <v>100.76</v>
      </c>
      <c r="C572" s="156">
        <v>45280.498888888891</v>
      </c>
      <c r="D572" s="65">
        <v>30885.14</v>
      </c>
      <c r="E572" s="167">
        <f t="shared" si="57"/>
        <v>30784.38</v>
      </c>
      <c r="F572" s="159">
        <v>45280.501238425924</v>
      </c>
      <c r="G572" s="58">
        <v>100</v>
      </c>
      <c r="H572" s="62">
        <v>1.0149999999999999</v>
      </c>
      <c r="I572" s="15"/>
      <c r="J572" s="65">
        <f t="shared" si="63"/>
        <v>21.851921296292858</v>
      </c>
      <c r="K572" s="58">
        <f t="shared" si="59"/>
        <v>51475.23333333333</v>
      </c>
      <c r="L572" s="58">
        <f t="shared" si="60"/>
        <v>520.76909499999999</v>
      </c>
      <c r="M572" s="58">
        <f t="shared" si="61"/>
        <v>51307.3</v>
      </c>
      <c r="N572" s="62">
        <f t="shared" si="62"/>
        <v>226.88154030976901</v>
      </c>
      <c r="O572" s="17">
        <f t="shared" si="58"/>
        <v>19.978715277778974</v>
      </c>
      <c r="R572" s="21"/>
    </row>
    <row r="573" spans="1:18" x14ac:dyDescent="0.25">
      <c r="A573" s="2">
        <v>30</v>
      </c>
      <c r="B573" s="59">
        <v>124.75</v>
      </c>
      <c r="C573" s="156">
        <v>45280.498888888891</v>
      </c>
      <c r="D573" s="65">
        <v>30986.58</v>
      </c>
      <c r="E573" s="167">
        <f t="shared" si="57"/>
        <v>30861.83</v>
      </c>
      <c r="F573" s="159">
        <v>45280.505879629629</v>
      </c>
      <c r="G573" s="58">
        <v>100</v>
      </c>
      <c r="H573" s="62">
        <v>1.0149999999999999</v>
      </c>
      <c r="I573" s="15"/>
      <c r="J573" s="65">
        <f t="shared" si="63"/>
        <v>21.856562499997381</v>
      </c>
      <c r="K573" s="58">
        <f t="shared" si="59"/>
        <v>51644.3</v>
      </c>
      <c r="L573" s="58">
        <f t="shared" si="60"/>
        <v>522.07929083333329</v>
      </c>
      <c r="M573" s="58">
        <f t="shared" si="61"/>
        <v>51436.383333333331</v>
      </c>
      <c r="N573" s="62">
        <f t="shared" si="62"/>
        <v>227.25382285013379</v>
      </c>
      <c r="O573" s="17">
        <f t="shared" si="58"/>
        <v>19.983356481483497</v>
      </c>
      <c r="R573" s="21"/>
    </row>
    <row r="574" spans="1:18" x14ac:dyDescent="0.25">
      <c r="A574" s="2">
        <v>1</v>
      </c>
      <c r="B574" s="59">
        <v>83.37</v>
      </c>
      <c r="C574" s="156">
        <v>45280.517453703702</v>
      </c>
      <c r="D574" s="65">
        <v>30842.16</v>
      </c>
      <c r="E574" s="58">
        <f t="shared" si="57"/>
        <v>30758.79</v>
      </c>
      <c r="F574" s="159">
        <v>45280.519803240742</v>
      </c>
      <c r="G574" s="58">
        <v>100</v>
      </c>
      <c r="H574" s="62">
        <v>1.0149999999999999</v>
      </c>
      <c r="I574" s="15"/>
      <c r="J574" s="65">
        <f t="shared" si="63"/>
        <v>21.870486111110949</v>
      </c>
      <c r="K574" s="58">
        <f t="shared" si="59"/>
        <v>51403.6</v>
      </c>
      <c r="L574" s="58">
        <f t="shared" si="60"/>
        <v>520.33619750000003</v>
      </c>
      <c r="M574" s="58">
        <f t="shared" si="61"/>
        <v>51264.65</v>
      </c>
      <c r="N574" s="62">
        <f t="shared" si="62"/>
        <v>226.7236202957248</v>
      </c>
      <c r="O574" s="17">
        <f t="shared" si="58"/>
        <v>19.997280092597066</v>
      </c>
      <c r="R574" s="21"/>
    </row>
    <row r="575" spans="1:18" x14ac:dyDescent="0.25">
      <c r="A575" s="2">
        <v>2</v>
      </c>
      <c r="B575" s="59">
        <v>89.36</v>
      </c>
      <c r="C575" s="156">
        <v>45280.522106481483</v>
      </c>
      <c r="D575" s="65">
        <v>30887.51</v>
      </c>
      <c r="E575" s="58">
        <f t="shared" si="57"/>
        <v>30798.149999999998</v>
      </c>
      <c r="F575" s="159">
        <v>45280.524444444447</v>
      </c>
      <c r="G575" s="58">
        <v>100</v>
      </c>
      <c r="H575" s="62">
        <v>1.0149999999999999</v>
      </c>
      <c r="I575" s="15"/>
      <c r="J575" s="65">
        <f t="shared" si="63"/>
        <v>21.875127314815472</v>
      </c>
      <c r="K575" s="58">
        <f t="shared" si="59"/>
        <v>51479.183333333334</v>
      </c>
      <c r="L575" s="58">
        <f t="shared" si="60"/>
        <v>521.00203749999991</v>
      </c>
      <c r="M575" s="58">
        <f t="shared" si="61"/>
        <v>51330.25</v>
      </c>
      <c r="N575" s="62">
        <f t="shared" si="62"/>
        <v>226.89024512599332</v>
      </c>
      <c r="O575" s="17">
        <f t="shared" si="58"/>
        <v>20.001921296301589</v>
      </c>
      <c r="R575" s="21"/>
    </row>
    <row r="576" spans="1:18" x14ac:dyDescent="0.25">
      <c r="A576" s="2">
        <v>3</v>
      </c>
      <c r="B576" s="59">
        <v>92.96</v>
      </c>
      <c r="C576" s="156">
        <v>45280.526736111111</v>
      </c>
      <c r="D576" s="65">
        <v>30961.58</v>
      </c>
      <c r="E576" s="58">
        <f t="shared" si="57"/>
        <v>30868.620000000003</v>
      </c>
      <c r="F576" s="159">
        <v>45280.529085648152</v>
      </c>
      <c r="G576" s="58">
        <v>100</v>
      </c>
      <c r="H576" s="62">
        <v>1.0149999999999999</v>
      </c>
      <c r="I576" s="15"/>
      <c r="J576" s="65">
        <f t="shared" si="63"/>
        <v>21.879768518519995</v>
      </c>
      <c r="K576" s="58">
        <f t="shared" si="59"/>
        <v>51602.633333333331</v>
      </c>
      <c r="L576" s="58">
        <f t="shared" si="60"/>
        <v>522.19415500000002</v>
      </c>
      <c r="M576" s="58">
        <f t="shared" si="61"/>
        <v>51447.700000000004</v>
      </c>
      <c r="N576" s="62">
        <f t="shared" si="62"/>
        <v>227.16213005986128</v>
      </c>
      <c r="O576" s="17">
        <f t="shared" si="58"/>
        <v>20.006562500006112</v>
      </c>
      <c r="R576" s="21"/>
    </row>
    <row r="577" spans="1:18" x14ac:dyDescent="0.25">
      <c r="A577" s="2">
        <v>4</v>
      </c>
      <c r="B577" s="59">
        <v>140.35</v>
      </c>
      <c r="C577" s="156">
        <v>45280.531388888892</v>
      </c>
      <c r="D577" s="65">
        <v>30500.36</v>
      </c>
      <c r="E577" s="58">
        <f t="shared" ref="E577:E640" si="64">D577-B577</f>
        <v>30360.010000000002</v>
      </c>
      <c r="F577" s="159">
        <v>45280.533726851849</v>
      </c>
      <c r="G577" s="58">
        <v>100</v>
      </c>
      <c r="H577" s="62">
        <v>1.0149999999999999</v>
      </c>
      <c r="I577" s="15"/>
      <c r="J577" s="65">
        <f t="shared" si="63"/>
        <v>21.884409722217242</v>
      </c>
      <c r="K577" s="58">
        <f t="shared" si="59"/>
        <v>50833.933333333334</v>
      </c>
      <c r="L577" s="58">
        <f t="shared" si="60"/>
        <v>513.59016916666667</v>
      </c>
      <c r="M577" s="58">
        <f t="shared" si="61"/>
        <v>50600.01666666667</v>
      </c>
      <c r="N577" s="62">
        <f t="shared" si="62"/>
        <v>225.4638182355061</v>
      </c>
      <c r="O577" s="17">
        <f t="shared" si="58"/>
        <v>20.011203703703359</v>
      </c>
      <c r="R577" s="21"/>
    </row>
    <row r="578" spans="1:18" x14ac:dyDescent="0.25">
      <c r="A578" s="2">
        <v>5</v>
      </c>
      <c r="B578" s="59">
        <v>76.77</v>
      </c>
      <c r="C578" s="156">
        <v>45280.53601851852</v>
      </c>
      <c r="D578" s="65">
        <v>31373.47</v>
      </c>
      <c r="E578" s="58">
        <f t="shared" si="64"/>
        <v>31296.7</v>
      </c>
      <c r="F578" s="159">
        <v>45280.538368055553</v>
      </c>
      <c r="G578" s="58">
        <v>100</v>
      </c>
      <c r="H578" s="62">
        <v>1.0149999999999999</v>
      </c>
      <c r="I578" s="15"/>
      <c r="J578" s="65">
        <f t="shared" si="63"/>
        <v>21.889050925921765</v>
      </c>
      <c r="K578" s="58">
        <f t="shared" si="59"/>
        <v>52289.116666666669</v>
      </c>
      <c r="L578" s="58">
        <f t="shared" si="60"/>
        <v>529.43584166666665</v>
      </c>
      <c r="M578" s="58">
        <f t="shared" si="61"/>
        <v>52161.166666666664</v>
      </c>
      <c r="N578" s="62">
        <f t="shared" si="62"/>
        <v>228.66813653560624</v>
      </c>
      <c r="O578" s="17">
        <f t="shared" ref="O578:O641" si="65">F578-$F$64</f>
        <v>20.015844907407882</v>
      </c>
      <c r="R578" s="21"/>
    </row>
    <row r="579" spans="1:18" x14ac:dyDescent="0.25">
      <c r="A579" s="2">
        <v>6</v>
      </c>
      <c r="B579" s="59">
        <v>89.37</v>
      </c>
      <c r="C579" s="156">
        <v>45280.540659722225</v>
      </c>
      <c r="D579" s="65">
        <v>31110.26</v>
      </c>
      <c r="E579" s="58">
        <f t="shared" si="64"/>
        <v>31020.89</v>
      </c>
      <c r="F579" s="159">
        <v>45280.543009259258</v>
      </c>
      <c r="G579" s="58">
        <v>100</v>
      </c>
      <c r="H579" s="62">
        <v>1.0149999999999999</v>
      </c>
      <c r="I579" s="15"/>
      <c r="J579" s="65">
        <f t="shared" si="63"/>
        <v>21.893692129626288</v>
      </c>
      <c r="K579" s="58">
        <f t="shared" si="59"/>
        <v>51850.433333333334</v>
      </c>
      <c r="L579" s="58">
        <f t="shared" si="60"/>
        <v>524.77005583333323</v>
      </c>
      <c r="M579" s="58">
        <f t="shared" si="61"/>
        <v>51701.48333333333</v>
      </c>
      <c r="N579" s="62">
        <f t="shared" si="62"/>
        <v>227.70690225228861</v>
      </c>
      <c r="O579" s="17">
        <f t="shared" si="65"/>
        <v>20.020486111112405</v>
      </c>
      <c r="R579" s="21"/>
    </row>
    <row r="580" spans="1:18" x14ac:dyDescent="0.25">
      <c r="A580" s="2">
        <v>7</v>
      </c>
      <c r="B580" s="59">
        <v>94.16</v>
      </c>
      <c r="C580" s="156">
        <v>45280.545300925929</v>
      </c>
      <c r="D580" s="65">
        <v>30709.57</v>
      </c>
      <c r="E580" s="58">
        <f t="shared" si="64"/>
        <v>30615.41</v>
      </c>
      <c r="F580" s="159">
        <v>45280.547638888886</v>
      </c>
      <c r="G580" s="58">
        <v>100</v>
      </c>
      <c r="H580" s="62">
        <v>1.0149999999999999</v>
      </c>
      <c r="I580" s="15"/>
      <c r="J580" s="65">
        <f t="shared" si="63"/>
        <v>21.898321759254031</v>
      </c>
      <c r="K580" s="58">
        <f t="shared" si="59"/>
        <v>51182.616666666669</v>
      </c>
      <c r="L580" s="58">
        <f t="shared" si="60"/>
        <v>517.91068583333322</v>
      </c>
      <c r="M580" s="58">
        <f t="shared" si="61"/>
        <v>51025.683333333334</v>
      </c>
      <c r="N580" s="62">
        <f t="shared" si="62"/>
        <v>226.23575461599052</v>
      </c>
      <c r="O580" s="17">
        <f t="shared" si="65"/>
        <v>20.025115740740148</v>
      </c>
      <c r="R580" s="21"/>
    </row>
    <row r="581" spans="1:18" x14ac:dyDescent="0.25">
      <c r="A581" s="2">
        <v>8</v>
      </c>
      <c r="B581" s="59">
        <v>85.77</v>
      </c>
      <c r="C581" s="156">
        <v>45280.549942129626</v>
      </c>
      <c r="D581" s="65">
        <v>30690.68</v>
      </c>
      <c r="E581" s="58">
        <f t="shared" si="64"/>
        <v>30604.91</v>
      </c>
      <c r="F581" s="159">
        <v>45280.55228009259</v>
      </c>
      <c r="G581" s="58">
        <v>100</v>
      </c>
      <c r="H581" s="62">
        <v>1.0149999999999999</v>
      </c>
      <c r="I581" s="15"/>
      <c r="J581" s="65">
        <f t="shared" si="63"/>
        <v>21.902962962958554</v>
      </c>
      <c r="K581" s="58">
        <f t="shared" ref="K581:K644" si="66">D581*G581/60</f>
        <v>51151.133333333331</v>
      </c>
      <c r="L581" s="58">
        <f t="shared" ref="L581:L644" si="67">E581*H581/60</f>
        <v>517.7330608333333</v>
      </c>
      <c r="M581" s="58">
        <f t="shared" ref="M581:M644" si="68">E581*100/60</f>
        <v>51008.183333333334</v>
      </c>
      <c r="N581" s="62">
        <f t="shared" ref="N581:N644" si="69">SQRT(B581*(100/60)+M581)</f>
        <v>226.16616310432764</v>
      </c>
      <c r="O581" s="17">
        <f t="shared" si="65"/>
        <v>20.029756944444671</v>
      </c>
      <c r="R581" s="21"/>
    </row>
    <row r="582" spans="1:18" x14ac:dyDescent="0.25">
      <c r="A582" s="2">
        <v>9</v>
      </c>
      <c r="B582" s="59">
        <v>103.16</v>
      </c>
      <c r="C582" s="156">
        <v>45280.554571759261</v>
      </c>
      <c r="D582" s="65">
        <v>30716.84</v>
      </c>
      <c r="E582" s="58">
        <f t="shared" si="64"/>
        <v>30613.68</v>
      </c>
      <c r="F582" s="159">
        <v>45280.556921296295</v>
      </c>
      <c r="G582" s="58">
        <v>100</v>
      </c>
      <c r="H582" s="62">
        <v>1.0149999999999999</v>
      </c>
      <c r="I582" s="15"/>
      <c r="J582" s="65">
        <f t="shared" ref="J582:J645" si="70">F582-$F$4</f>
        <v>21.907604166663077</v>
      </c>
      <c r="K582" s="58">
        <f t="shared" si="66"/>
        <v>51194.73333333333</v>
      </c>
      <c r="L582" s="58">
        <f t="shared" si="67"/>
        <v>517.88141999999993</v>
      </c>
      <c r="M582" s="58">
        <f t="shared" si="68"/>
        <v>51022.8</v>
      </c>
      <c r="N582" s="62">
        <f t="shared" si="69"/>
        <v>226.26253188129346</v>
      </c>
      <c r="O582" s="17">
        <f t="shared" si="65"/>
        <v>20.034398148149194</v>
      </c>
      <c r="R582" s="21"/>
    </row>
    <row r="583" spans="1:18" x14ac:dyDescent="0.25">
      <c r="A583" s="2">
        <v>10</v>
      </c>
      <c r="B583" s="59">
        <v>80.959999999999994</v>
      </c>
      <c r="C583" s="156">
        <v>45280.559236111112</v>
      </c>
      <c r="D583" s="65">
        <v>30716.33</v>
      </c>
      <c r="E583" s="166">
        <f t="shared" si="64"/>
        <v>30635.370000000003</v>
      </c>
      <c r="F583" s="159">
        <v>45280.561585648145</v>
      </c>
      <c r="G583" s="58">
        <v>100</v>
      </c>
      <c r="H583" s="62">
        <v>1.0149999999999999</v>
      </c>
      <c r="I583" s="15"/>
      <c r="J583" s="65">
        <f t="shared" si="70"/>
        <v>21.912268518513883</v>
      </c>
      <c r="K583" s="58">
        <f t="shared" si="66"/>
        <v>51193.883333333331</v>
      </c>
      <c r="L583" s="58">
        <f t="shared" si="67"/>
        <v>518.24834249999992</v>
      </c>
      <c r="M583" s="58">
        <f t="shared" si="68"/>
        <v>51058.950000000004</v>
      </c>
      <c r="N583" s="62">
        <f t="shared" si="69"/>
        <v>226.26065352449891</v>
      </c>
      <c r="O583" s="17">
        <f t="shared" si="65"/>
        <v>20.0390625</v>
      </c>
      <c r="R583" s="21"/>
    </row>
    <row r="584" spans="1:18" x14ac:dyDescent="0.25">
      <c r="A584" s="2">
        <v>11</v>
      </c>
      <c r="B584" s="59">
        <v>82.16</v>
      </c>
      <c r="C584" s="156">
        <v>45280.56386574074</v>
      </c>
      <c r="D584" s="65">
        <v>30695.68</v>
      </c>
      <c r="E584" s="167">
        <f t="shared" si="64"/>
        <v>30613.52</v>
      </c>
      <c r="F584" s="159">
        <v>45280.56621527778</v>
      </c>
      <c r="G584" s="58">
        <v>100</v>
      </c>
      <c r="H584" s="62">
        <v>1.0149999999999999</v>
      </c>
      <c r="I584" s="15"/>
      <c r="J584" s="65">
        <f t="shared" si="70"/>
        <v>21.916898148148903</v>
      </c>
      <c r="K584" s="58">
        <f t="shared" si="66"/>
        <v>51159.466666666667</v>
      </c>
      <c r="L584" s="58">
        <f t="shared" si="67"/>
        <v>517.87871333333328</v>
      </c>
      <c r="M584" s="58">
        <f t="shared" si="68"/>
        <v>51022.533333333333</v>
      </c>
      <c r="N584" s="62">
        <f t="shared" si="69"/>
        <v>226.18458538695043</v>
      </c>
      <c r="O584" s="17">
        <f t="shared" si="65"/>
        <v>20.043692129635019</v>
      </c>
      <c r="R584" s="21"/>
    </row>
    <row r="585" spans="1:18" x14ac:dyDescent="0.25">
      <c r="A585" s="2">
        <v>12</v>
      </c>
      <c r="B585" s="59">
        <v>88.16</v>
      </c>
      <c r="C585" s="156">
        <v>45280.568506944444</v>
      </c>
      <c r="D585" s="65">
        <v>30798.98</v>
      </c>
      <c r="E585" s="167">
        <f t="shared" si="64"/>
        <v>30710.82</v>
      </c>
      <c r="F585" s="159">
        <v>45280.570856481485</v>
      </c>
      <c r="G585" s="58">
        <v>100</v>
      </c>
      <c r="H585" s="62">
        <v>1.0149999999999999</v>
      </c>
      <c r="I585" s="15"/>
      <c r="J585" s="65">
        <f t="shared" si="70"/>
        <v>21.921539351853426</v>
      </c>
      <c r="K585" s="58">
        <f t="shared" si="66"/>
        <v>51331.633333333331</v>
      </c>
      <c r="L585" s="58">
        <f t="shared" si="67"/>
        <v>519.52470499999993</v>
      </c>
      <c r="M585" s="58">
        <f t="shared" si="68"/>
        <v>51184.7</v>
      </c>
      <c r="N585" s="62">
        <f t="shared" si="69"/>
        <v>226.56485458546595</v>
      </c>
      <c r="O585" s="17">
        <f t="shared" si="65"/>
        <v>20.048333333339542</v>
      </c>
      <c r="R585" s="21"/>
    </row>
    <row r="586" spans="1:18" x14ac:dyDescent="0.25">
      <c r="A586" s="2">
        <v>13</v>
      </c>
      <c r="B586" s="59">
        <v>88.77</v>
      </c>
      <c r="C586" s="156">
        <v>45280.573148148149</v>
      </c>
      <c r="D586" s="65">
        <v>30799.06</v>
      </c>
      <c r="E586" s="167">
        <f t="shared" si="64"/>
        <v>30710.29</v>
      </c>
      <c r="F586" s="159">
        <v>45280.575509259259</v>
      </c>
      <c r="G586" s="58">
        <v>100</v>
      </c>
      <c r="H586" s="62">
        <v>1.0149999999999999</v>
      </c>
      <c r="I586" s="15"/>
      <c r="J586" s="65">
        <f t="shared" si="70"/>
        <v>21.926192129627452</v>
      </c>
      <c r="K586" s="58">
        <f t="shared" si="66"/>
        <v>51331.76666666667</v>
      </c>
      <c r="L586" s="58">
        <f t="shared" si="67"/>
        <v>519.51573916666666</v>
      </c>
      <c r="M586" s="58">
        <f t="shared" si="68"/>
        <v>51183.816666666666</v>
      </c>
      <c r="N586" s="62">
        <f t="shared" si="69"/>
        <v>226.56514883509038</v>
      </c>
      <c r="O586" s="17">
        <f t="shared" si="65"/>
        <v>20.052986111113569</v>
      </c>
      <c r="R586" s="21"/>
    </row>
    <row r="587" spans="1:18" x14ac:dyDescent="0.25">
      <c r="A587" s="2">
        <v>14</v>
      </c>
      <c r="B587" s="59">
        <v>97.77</v>
      </c>
      <c r="C587" s="156">
        <v>45280.577800925923</v>
      </c>
      <c r="D587" s="65">
        <v>30660.69</v>
      </c>
      <c r="E587" s="167">
        <f t="shared" si="64"/>
        <v>30562.92</v>
      </c>
      <c r="F587" s="159">
        <v>45280.580138888887</v>
      </c>
      <c r="G587" s="58">
        <v>100</v>
      </c>
      <c r="H587" s="62">
        <v>1.0149999999999999</v>
      </c>
      <c r="I587" s="15"/>
      <c r="J587" s="65">
        <f t="shared" si="70"/>
        <v>21.930821759255196</v>
      </c>
      <c r="K587" s="58">
        <f t="shared" si="66"/>
        <v>51101.15</v>
      </c>
      <c r="L587" s="58">
        <f t="shared" si="67"/>
        <v>517.02272999999991</v>
      </c>
      <c r="M587" s="58">
        <f t="shared" si="68"/>
        <v>50938.2</v>
      </c>
      <c r="N587" s="62">
        <f t="shared" si="69"/>
        <v>226.05563474507773</v>
      </c>
      <c r="O587" s="17">
        <f t="shared" si="65"/>
        <v>20.057615740741312</v>
      </c>
      <c r="R587" s="21"/>
    </row>
    <row r="588" spans="1:18" x14ac:dyDescent="0.25">
      <c r="A588" s="2">
        <v>15</v>
      </c>
      <c r="B588" s="59">
        <v>92.36</v>
      </c>
      <c r="C588" s="156">
        <v>45280.582442129627</v>
      </c>
      <c r="D588" s="65">
        <v>30777.73</v>
      </c>
      <c r="E588" s="167">
        <f t="shared" si="64"/>
        <v>30685.37</v>
      </c>
      <c r="F588" s="159">
        <v>45280.582442129627</v>
      </c>
      <c r="G588" s="58">
        <v>100</v>
      </c>
      <c r="H588" s="62">
        <v>1.0149999999999999</v>
      </c>
      <c r="I588" s="15"/>
      <c r="J588" s="65">
        <f t="shared" si="70"/>
        <v>21.933124999995925</v>
      </c>
      <c r="K588" s="58">
        <f t="shared" si="66"/>
        <v>51296.216666666667</v>
      </c>
      <c r="L588" s="58">
        <f t="shared" si="67"/>
        <v>519.09417583333322</v>
      </c>
      <c r="M588" s="58">
        <f t="shared" si="68"/>
        <v>51142.283333333333</v>
      </c>
      <c r="N588" s="62">
        <f t="shared" si="69"/>
        <v>226.48668099176751</v>
      </c>
      <c r="O588" s="17">
        <f t="shared" si="65"/>
        <v>20.059918981482042</v>
      </c>
      <c r="R588" s="21"/>
    </row>
    <row r="589" spans="1:18" x14ac:dyDescent="0.25">
      <c r="A589" s="2">
        <v>16</v>
      </c>
      <c r="B589" s="59">
        <v>77.37</v>
      </c>
      <c r="C589" s="156">
        <v>45280.587071759262</v>
      </c>
      <c r="D589" s="65">
        <v>30690.37</v>
      </c>
      <c r="E589" s="167">
        <f t="shared" si="64"/>
        <v>30613</v>
      </c>
      <c r="F589" s="159">
        <v>45280.589409722219</v>
      </c>
      <c r="G589" s="58">
        <v>100</v>
      </c>
      <c r="H589" s="62">
        <v>1.0149999999999999</v>
      </c>
      <c r="I589" s="15"/>
      <c r="J589" s="65">
        <f t="shared" si="70"/>
        <v>21.940092592587462</v>
      </c>
      <c r="K589" s="58">
        <f t="shared" si="66"/>
        <v>51150.616666666669</v>
      </c>
      <c r="L589" s="58">
        <f t="shared" si="67"/>
        <v>517.86991666666665</v>
      </c>
      <c r="M589" s="58">
        <f t="shared" si="68"/>
        <v>51021.666666666664</v>
      </c>
      <c r="N589" s="62">
        <f t="shared" si="69"/>
        <v>226.16502087340265</v>
      </c>
      <c r="O589" s="17">
        <f t="shared" si="65"/>
        <v>20.066886574073578</v>
      </c>
      <c r="R589" s="21"/>
    </row>
    <row r="590" spans="1:18" x14ac:dyDescent="0.25">
      <c r="A590" s="2">
        <v>17</v>
      </c>
      <c r="B590" s="59">
        <v>92.36</v>
      </c>
      <c r="C590" s="156">
        <v>45280.59170138889</v>
      </c>
      <c r="D590" s="65">
        <v>30708.25</v>
      </c>
      <c r="E590" s="167">
        <f t="shared" si="64"/>
        <v>30615.89</v>
      </c>
      <c r="F590" s="159">
        <v>45280.594050925924</v>
      </c>
      <c r="G590" s="58">
        <v>100</v>
      </c>
      <c r="H590" s="62">
        <v>1.0149999999999999</v>
      </c>
      <c r="I590" s="15"/>
      <c r="J590" s="65">
        <f t="shared" si="70"/>
        <v>21.944733796291985</v>
      </c>
      <c r="K590" s="58">
        <f t="shared" si="66"/>
        <v>51180.416666666664</v>
      </c>
      <c r="L590" s="58">
        <f t="shared" si="67"/>
        <v>517.91880583333329</v>
      </c>
      <c r="M590" s="58">
        <f t="shared" si="68"/>
        <v>51026.48333333333</v>
      </c>
      <c r="N590" s="62">
        <f t="shared" si="69"/>
        <v>226.23089237915025</v>
      </c>
      <c r="O590" s="17">
        <f t="shared" si="65"/>
        <v>20.071527777778101</v>
      </c>
      <c r="R590" s="21"/>
    </row>
    <row r="591" spans="1:18" x14ac:dyDescent="0.25">
      <c r="A591" s="2">
        <v>18</v>
      </c>
      <c r="B591" s="59">
        <v>100.76</v>
      </c>
      <c r="C591" s="156">
        <v>45280.596342592595</v>
      </c>
      <c r="D591" s="65">
        <v>30621.38</v>
      </c>
      <c r="E591" s="167">
        <f t="shared" si="64"/>
        <v>30520.620000000003</v>
      </c>
      <c r="F591" s="159">
        <v>45280.596342592595</v>
      </c>
      <c r="G591" s="58">
        <v>100</v>
      </c>
      <c r="H591" s="62">
        <v>1.0149999999999999</v>
      </c>
      <c r="I591" s="15"/>
      <c r="J591" s="65">
        <f t="shared" si="70"/>
        <v>21.947025462963211</v>
      </c>
      <c r="K591" s="58">
        <f t="shared" si="66"/>
        <v>51035.633333333331</v>
      </c>
      <c r="L591" s="58">
        <f t="shared" si="67"/>
        <v>516.30715499999997</v>
      </c>
      <c r="M591" s="58">
        <f t="shared" si="68"/>
        <v>50867.700000000004</v>
      </c>
      <c r="N591" s="62">
        <f t="shared" si="69"/>
        <v>225.91067556300507</v>
      </c>
      <c r="O591" s="17">
        <f t="shared" si="65"/>
        <v>20.073819444449327</v>
      </c>
      <c r="R591" s="21"/>
    </row>
    <row r="592" spans="1:18" x14ac:dyDescent="0.25">
      <c r="A592" s="2">
        <v>19</v>
      </c>
      <c r="B592" s="59">
        <v>88.17</v>
      </c>
      <c r="C592" s="156">
        <v>45280.600983796299</v>
      </c>
      <c r="D592" s="65">
        <v>30537.46</v>
      </c>
      <c r="E592" s="167">
        <f t="shared" si="64"/>
        <v>30449.29</v>
      </c>
      <c r="F592" s="159">
        <v>45280.603321759256</v>
      </c>
      <c r="G592" s="58">
        <v>100</v>
      </c>
      <c r="H592" s="62">
        <v>1.0149999999999999</v>
      </c>
      <c r="I592" s="15"/>
      <c r="J592" s="65">
        <f t="shared" si="70"/>
        <v>21.954004629624251</v>
      </c>
      <c r="K592" s="58">
        <f t="shared" si="66"/>
        <v>50895.76666666667</v>
      </c>
      <c r="L592" s="58">
        <f t="shared" si="67"/>
        <v>515.10048916666665</v>
      </c>
      <c r="M592" s="58">
        <f t="shared" si="68"/>
        <v>50748.816666666666</v>
      </c>
      <c r="N592" s="62">
        <f t="shared" si="69"/>
        <v>225.60090129843601</v>
      </c>
      <c r="O592" s="17">
        <f t="shared" si="65"/>
        <v>20.080798611110367</v>
      </c>
      <c r="R592" s="21"/>
    </row>
    <row r="593" spans="1:18" x14ac:dyDescent="0.25">
      <c r="A593" s="2">
        <v>20</v>
      </c>
      <c r="B593" s="59">
        <v>97.16</v>
      </c>
      <c r="C593" s="156">
        <v>45280.605613425927</v>
      </c>
      <c r="D593" s="65">
        <v>30425.45</v>
      </c>
      <c r="E593" s="167">
        <f t="shared" si="64"/>
        <v>30328.29</v>
      </c>
      <c r="F593" s="159">
        <v>45280.60796296296</v>
      </c>
      <c r="G593" s="58">
        <v>100</v>
      </c>
      <c r="H593" s="62">
        <v>1.0149999999999999</v>
      </c>
      <c r="I593" s="15"/>
      <c r="J593" s="65">
        <f t="shared" si="70"/>
        <v>21.958645833328774</v>
      </c>
      <c r="K593" s="58">
        <f t="shared" si="66"/>
        <v>50709.083333333336</v>
      </c>
      <c r="L593" s="58">
        <f t="shared" si="67"/>
        <v>513.05357249999997</v>
      </c>
      <c r="M593" s="58">
        <f t="shared" si="68"/>
        <v>50547.15</v>
      </c>
      <c r="N593" s="62">
        <f t="shared" si="69"/>
        <v>225.18677433040631</v>
      </c>
      <c r="O593" s="17">
        <f t="shared" si="65"/>
        <v>20.08543981481489</v>
      </c>
      <c r="R593" s="21"/>
    </row>
    <row r="594" spans="1:18" x14ac:dyDescent="0.25">
      <c r="A594" s="2">
        <v>21</v>
      </c>
      <c r="B594" s="59">
        <v>88.17</v>
      </c>
      <c r="C594" s="156">
        <v>45280.610254629632</v>
      </c>
      <c r="D594" s="65">
        <v>30466.66</v>
      </c>
      <c r="E594" s="167">
        <f t="shared" si="64"/>
        <v>30378.49</v>
      </c>
      <c r="F594" s="159">
        <v>45280.612592592595</v>
      </c>
      <c r="G594" s="58">
        <v>100</v>
      </c>
      <c r="H594" s="62">
        <v>1.0149999999999999</v>
      </c>
      <c r="I594" s="15"/>
      <c r="J594" s="65">
        <f t="shared" si="70"/>
        <v>21.963275462963793</v>
      </c>
      <c r="K594" s="58">
        <f t="shared" si="66"/>
        <v>50777.76666666667</v>
      </c>
      <c r="L594" s="58">
        <f t="shared" si="67"/>
        <v>513.90278916666671</v>
      </c>
      <c r="M594" s="58">
        <f t="shared" si="68"/>
        <v>50630.816666666666</v>
      </c>
      <c r="N594" s="62">
        <f t="shared" si="69"/>
        <v>225.33922576122131</v>
      </c>
      <c r="O594" s="17">
        <f t="shared" si="65"/>
        <v>20.090069444449909</v>
      </c>
      <c r="R594" s="21"/>
    </row>
    <row r="595" spans="1:18" x14ac:dyDescent="0.25">
      <c r="A595" s="2">
        <v>22</v>
      </c>
      <c r="B595" s="59">
        <v>101.36</v>
      </c>
      <c r="C595" s="156">
        <v>45280.614895833336</v>
      </c>
      <c r="D595" s="65">
        <v>30501.51</v>
      </c>
      <c r="E595" s="167">
        <f t="shared" si="64"/>
        <v>30400.149999999998</v>
      </c>
      <c r="F595" s="159">
        <v>45280.6172337963</v>
      </c>
      <c r="G595" s="58">
        <v>100</v>
      </c>
      <c r="H595" s="62">
        <v>1.0149999999999999</v>
      </c>
      <c r="I595" s="15"/>
      <c r="J595" s="65">
        <f t="shared" si="70"/>
        <v>21.967916666668316</v>
      </c>
      <c r="K595" s="58">
        <f t="shared" si="66"/>
        <v>50835.85</v>
      </c>
      <c r="L595" s="58">
        <f t="shared" si="67"/>
        <v>514.26920416666655</v>
      </c>
      <c r="M595" s="58">
        <f t="shared" si="68"/>
        <v>50666.916666666664</v>
      </c>
      <c r="N595" s="62">
        <f t="shared" si="69"/>
        <v>225.46806869266433</v>
      </c>
      <c r="O595" s="17">
        <f t="shared" si="65"/>
        <v>20.094710648154432</v>
      </c>
      <c r="R595" s="21"/>
    </row>
    <row r="596" spans="1:18" x14ac:dyDescent="0.25">
      <c r="A596" s="2">
        <v>23</v>
      </c>
      <c r="B596" s="59">
        <v>89.36</v>
      </c>
      <c r="C596" s="156">
        <v>45280.619525462964</v>
      </c>
      <c r="D596" s="65">
        <v>30520.1</v>
      </c>
      <c r="E596" s="167">
        <f t="shared" si="64"/>
        <v>30430.739999999998</v>
      </c>
      <c r="F596" s="159">
        <v>45280.621874999997</v>
      </c>
      <c r="G596" s="58">
        <v>100</v>
      </c>
      <c r="H596" s="62">
        <v>1.0149999999999999</v>
      </c>
      <c r="I596" s="15"/>
      <c r="J596" s="65">
        <f t="shared" si="70"/>
        <v>21.972557870365563</v>
      </c>
      <c r="K596" s="58">
        <f t="shared" si="66"/>
        <v>50866.833333333336</v>
      </c>
      <c r="L596" s="58">
        <f t="shared" si="67"/>
        <v>514.78668499999992</v>
      </c>
      <c r="M596" s="58">
        <f t="shared" si="68"/>
        <v>50717.9</v>
      </c>
      <c r="N596" s="62">
        <f t="shared" si="69"/>
        <v>225.53676714303887</v>
      </c>
      <c r="O596" s="17">
        <f t="shared" si="65"/>
        <v>20.099351851851679</v>
      </c>
      <c r="R596" s="21"/>
    </row>
    <row r="597" spans="1:18" x14ac:dyDescent="0.25">
      <c r="A597" s="2">
        <v>24</v>
      </c>
      <c r="B597" s="59">
        <v>132.55000000000001</v>
      </c>
      <c r="C597" s="156">
        <v>45280.624166666668</v>
      </c>
      <c r="D597" s="65">
        <v>30572.48</v>
      </c>
      <c r="E597" s="167">
        <f t="shared" si="64"/>
        <v>30439.93</v>
      </c>
      <c r="F597" s="159">
        <v>45280.626516203702</v>
      </c>
      <c r="G597" s="58">
        <v>100</v>
      </c>
      <c r="H597" s="62">
        <v>1.0149999999999999</v>
      </c>
      <c r="I597" s="15"/>
      <c r="J597" s="65">
        <f t="shared" si="70"/>
        <v>21.977199074070086</v>
      </c>
      <c r="K597" s="58">
        <f t="shared" si="66"/>
        <v>50954.133333333331</v>
      </c>
      <c r="L597" s="58">
        <f t="shared" si="67"/>
        <v>514.94214916666658</v>
      </c>
      <c r="M597" s="58">
        <f t="shared" si="68"/>
        <v>50733.216666666667</v>
      </c>
      <c r="N597" s="62">
        <f t="shared" si="69"/>
        <v>225.73022246330538</v>
      </c>
      <c r="O597" s="17">
        <f t="shared" si="65"/>
        <v>20.103993055556202</v>
      </c>
      <c r="R597" s="21"/>
    </row>
    <row r="598" spans="1:18" x14ac:dyDescent="0.25">
      <c r="A598" s="2">
        <v>25</v>
      </c>
      <c r="B598" s="59">
        <v>85.77</v>
      </c>
      <c r="C598" s="156">
        <v>45280.628807870373</v>
      </c>
      <c r="D598" s="65">
        <v>30536</v>
      </c>
      <c r="E598" s="167">
        <f t="shared" si="64"/>
        <v>30450.23</v>
      </c>
      <c r="F598" s="159">
        <v>45280.631157407406</v>
      </c>
      <c r="G598" s="58">
        <v>100</v>
      </c>
      <c r="H598" s="62">
        <v>1.0149999999999999</v>
      </c>
      <c r="I598" s="15"/>
      <c r="J598" s="65">
        <f t="shared" si="70"/>
        <v>21.981840277774609</v>
      </c>
      <c r="K598" s="58">
        <f t="shared" si="66"/>
        <v>50893.333333333336</v>
      </c>
      <c r="L598" s="58">
        <f t="shared" si="67"/>
        <v>515.1163908333333</v>
      </c>
      <c r="M598" s="58">
        <f t="shared" si="68"/>
        <v>50750.383333333331</v>
      </c>
      <c r="N598" s="62">
        <f t="shared" si="69"/>
        <v>225.59550822951536</v>
      </c>
      <c r="O598" s="17">
        <f t="shared" si="65"/>
        <v>20.108634259260725</v>
      </c>
      <c r="R598" s="21"/>
    </row>
    <row r="599" spans="1:18" x14ac:dyDescent="0.25">
      <c r="A599" s="2">
        <v>26</v>
      </c>
      <c r="B599" s="59">
        <v>77.97</v>
      </c>
      <c r="C599" s="156">
        <v>45280.633437500001</v>
      </c>
      <c r="D599" s="65">
        <v>30359.71</v>
      </c>
      <c r="E599" s="167">
        <f t="shared" si="64"/>
        <v>30281.739999999998</v>
      </c>
      <c r="F599" s="159">
        <v>45280.635787037034</v>
      </c>
      <c r="G599" s="58">
        <v>100</v>
      </c>
      <c r="H599" s="62">
        <v>1.0149999999999999</v>
      </c>
      <c r="I599" s="15"/>
      <c r="J599" s="65">
        <f t="shared" si="70"/>
        <v>21.986469907402352</v>
      </c>
      <c r="K599" s="58">
        <f t="shared" si="66"/>
        <v>50599.51666666667</v>
      </c>
      <c r="L599" s="58">
        <f t="shared" si="67"/>
        <v>512.2661016666666</v>
      </c>
      <c r="M599" s="58">
        <f t="shared" si="68"/>
        <v>50469.566666666666</v>
      </c>
      <c r="N599" s="62">
        <f t="shared" si="69"/>
        <v>224.94336324209848</v>
      </c>
      <c r="O599" s="17">
        <f t="shared" si="65"/>
        <v>20.113263888888469</v>
      </c>
      <c r="R599" s="21"/>
    </row>
    <row r="600" spans="1:18" x14ac:dyDescent="0.25">
      <c r="A600" s="2">
        <v>27</v>
      </c>
      <c r="B600" s="59">
        <v>97.76</v>
      </c>
      <c r="C600" s="156">
        <v>45280.638078703705</v>
      </c>
      <c r="D600" s="65">
        <v>30301.89</v>
      </c>
      <c r="E600" s="167">
        <f t="shared" si="64"/>
        <v>30204.13</v>
      </c>
      <c r="F600" s="159">
        <v>45280.640428240738</v>
      </c>
      <c r="G600" s="58">
        <v>100</v>
      </c>
      <c r="H600" s="62">
        <v>1.0149999999999999</v>
      </c>
      <c r="I600" s="15"/>
      <c r="J600" s="65">
        <f t="shared" si="70"/>
        <v>21.991111111106875</v>
      </c>
      <c r="K600" s="58">
        <f t="shared" si="66"/>
        <v>50503.15</v>
      </c>
      <c r="L600" s="58">
        <f t="shared" si="67"/>
        <v>510.95319916666659</v>
      </c>
      <c r="M600" s="58">
        <f t="shared" si="68"/>
        <v>50340.216666666667</v>
      </c>
      <c r="N600" s="62">
        <f t="shared" si="69"/>
        <v>224.72905909116426</v>
      </c>
      <c r="O600" s="17">
        <f t="shared" si="65"/>
        <v>20.117905092592991</v>
      </c>
      <c r="R600" s="21"/>
    </row>
    <row r="601" spans="1:18" x14ac:dyDescent="0.25">
      <c r="A601" s="2">
        <v>28</v>
      </c>
      <c r="B601" s="59">
        <v>83.97</v>
      </c>
      <c r="C601" s="156">
        <v>45280.64271990741</v>
      </c>
      <c r="D601" s="65">
        <v>30532.69</v>
      </c>
      <c r="E601" s="167">
        <f t="shared" si="64"/>
        <v>30448.719999999998</v>
      </c>
      <c r="F601" s="159">
        <v>45280.645069444443</v>
      </c>
      <c r="G601" s="58">
        <v>100</v>
      </c>
      <c r="H601" s="62">
        <v>1.0149999999999999</v>
      </c>
      <c r="I601" s="15"/>
      <c r="J601" s="65">
        <f t="shared" si="70"/>
        <v>21.995752314811398</v>
      </c>
      <c r="K601" s="58">
        <f t="shared" si="66"/>
        <v>50887.816666666666</v>
      </c>
      <c r="L601" s="58">
        <f t="shared" si="67"/>
        <v>515.09084666666661</v>
      </c>
      <c r="M601" s="58">
        <f t="shared" si="68"/>
        <v>50747.866666666661</v>
      </c>
      <c r="N601" s="62">
        <f t="shared" si="69"/>
        <v>225.58328099987077</v>
      </c>
      <c r="O601" s="17">
        <f t="shared" si="65"/>
        <v>20.122546296297514</v>
      </c>
      <c r="R601" s="21"/>
    </row>
    <row r="602" spans="1:18" x14ac:dyDescent="0.25">
      <c r="A602" s="2">
        <v>29</v>
      </c>
      <c r="B602" s="59">
        <v>89.97</v>
      </c>
      <c r="C602" s="156">
        <v>45280.647349537037</v>
      </c>
      <c r="D602" s="65">
        <v>30628.34</v>
      </c>
      <c r="E602" s="167">
        <f t="shared" si="64"/>
        <v>30538.37</v>
      </c>
      <c r="F602" s="159">
        <v>45280.649699074071</v>
      </c>
      <c r="G602" s="58">
        <v>100</v>
      </c>
      <c r="H602" s="62">
        <v>1.0149999999999999</v>
      </c>
      <c r="I602" s="15"/>
      <c r="J602" s="65">
        <f t="shared" si="70"/>
        <v>22.000381944439141</v>
      </c>
      <c r="K602" s="58">
        <f t="shared" si="66"/>
        <v>51047.23333333333</v>
      </c>
      <c r="L602" s="58">
        <f t="shared" si="67"/>
        <v>516.60742583333331</v>
      </c>
      <c r="M602" s="58">
        <f t="shared" si="68"/>
        <v>50897.283333333333</v>
      </c>
      <c r="N602" s="62">
        <f t="shared" si="69"/>
        <v>225.93634796847834</v>
      </c>
      <c r="O602" s="17">
        <f t="shared" si="65"/>
        <v>20.127175925925258</v>
      </c>
      <c r="R602" s="21"/>
    </row>
    <row r="603" spans="1:18" x14ac:dyDescent="0.25">
      <c r="A603" s="2">
        <v>30</v>
      </c>
      <c r="B603" s="59">
        <v>92.37</v>
      </c>
      <c r="C603" s="156">
        <v>45280.647349537037</v>
      </c>
      <c r="D603" s="65">
        <v>30390.97</v>
      </c>
      <c r="E603" s="167">
        <f t="shared" si="64"/>
        <v>30298.600000000002</v>
      </c>
      <c r="F603" s="159">
        <v>45280.654340277775</v>
      </c>
      <c r="G603" s="58">
        <v>100</v>
      </c>
      <c r="H603" s="62">
        <v>1.0149999999999999</v>
      </c>
      <c r="I603" s="15"/>
      <c r="J603" s="65">
        <f t="shared" si="70"/>
        <v>22.005023148143664</v>
      </c>
      <c r="K603" s="58">
        <f t="shared" si="66"/>
        <v>50651.616666666669</v>
      </c>
      <c r="L603" s="58">
        <f t="shared" si="67"/>
        <v>512.55131666666659</v>
      </c>
      <c r="M603" s="58">
        <f t="shared" si="68"/>
        <v>50497.666666666664</v>
      </c>
      <c r="N603" s="62">
        <f t="shared" si="69"/>
        <v>225.05914037573916</v>
      </c>
      <c r="O603" s="17">
        <f t="shared" si="65"/>
        <v>20.131817129629781</v>
      </c>
      <c r="R603" s="21"/>
    </row>
    <row r="604" spans="1:18" x14ac:dyDescent="0.25">
      <c r="A604" s="2">
        <v>1</v>
      </c>
      <c r="B604" s="59">
        <v>90.56</v>
      </c>
      <c r="C604" s="156">
        <v>45281.361041666663</v>
      </c>
      <c r="D604" s="65">
        <v>28348.51</v>
      </c>
      <c r="E604" s="58">
        <f t="shared" si="64"/>
        <v>28257.949999999997</v>
      </c>
      <c r="F604" s="159">
        <v>45281.363391203704</v>
      </c>
      <c r="G604" s="58">
        <v>100</v>
      </c>
      <c r="H604" s="62">
        <v>1.014</v>
      </c>
      <c r="I604" s="15"/>
      <c r="J604" s="65">
        <f t="shared" si="70"/>
        <v>22.714074074072414</v>
      </c>
      <c r="K604" s="58">
        <f t="shared" si="66"/>
        <v>47247.51666666667</v>
      </c>
      <c r="L604" s="58">
        <f t="shared" si="67"/>
        <v>477.55935499999998</v>
      </c>
      <c r="M604" s="58">
        <f t="shared" si="68"/>
        <v>47096.583333333328</v>
      </c>
      <c r="N604" s="62">
        <f t="shared" si="69"/>
        <v>217.36493890843266</v>
      </c>
      <c r="O604" s="17">
        <f t="shared" si="65"/>
        <v>20.840868055558531</v>
      </c>
      <c r="R604" s="21"/>
    </row>
    <row r="605" spans="1:18" x14ac:dyDescent="0.25">
      <c r="A605" s="2">
        <v>2</v>
      </c>
      <c r="B605" s="59">
        <v>80.37</v>
      </c>
      <c r="C605" s="156">
        <v>45281.365682870368</v>
      </c>
      <c r="D605" s="65">
        <v>28383.96</v>
      </c>
      <c r="E605" s="58">
        <f t="shared" si="64"/>
        <v>28303.59</v>
      </c>
      <c r="F605" s="159">
        <v>45281.368032407408</v>
      </c>
      <c r="G605" s="58">
        <v>100</v>
      </c>
      <c r="H605" s="62">
        <v>1.014</v>
      </c>
      <c r="I605" s="15"/>
      <c r="J605" s="65">
        <f t="shared" si="70"/>
        <v>22.718715277776937</v>
      </c>
      <c r="K605" s="58">
        <f t="shared" si="66"/>
        <v>47306.6</v>
      </c>
      <c r="L605" s="58">
        <f t="shared" si="67"/>
        <v>478.330671</v>
      </c>
      <c r="M605" s="58">
        <f t="shared" si="68"/>
        <v>47172.65</v>
      </c>
      <c r="N605" s="62">
        <f t="shared" si="69"/>
        <v>217.50080459621293</v>
      </c>
      <c r="O605" s="17">
        <f t="shared" si="65"/>
        <v>20.845509259263054</v>
      </c>
      <c r="R605" s="21"/>
    </row>
    <row r="606" spans="1:18" x14ac:dyDescent="0.25">
      <c r="A606" s="2">
        <v>3</v>
      </c>
      <c r="B606" s="59">
        <v>89.96</v>
      </c>
      <c r="C606" s="156">
        <v>45281.370312500003</v>
      </c>
      <c r="D606" s="65">
        <v>28433.08</v>
      </c>
      <c r="E606" s="58">
        <f t="shared" si="64"/>
        <v>28343.120000000003</v>
      </c>
      <c r="F606" s="159">
        <v>45281.372662037036</v>
      </c>
      <c r="G606" s="58">
        <v>100</v>
      </c>
      <c r="H606" s="62">
        <v>1.014</v>
      </c>
      <c r="I606" s="15"/>
      <c r="J606" s="65">
        <f t="shared" si="70"/>
        <v>22.72334490740468</v>
      </c>
      <c r="K606" s="58">
        <f t="shared" si="66"/>
        <v>47388.466666666667</v>
      </c>
      <c r="L606" s="58">
        <f t="shared" si="67"/>
        <v>478.99872800000009</v>
      </c>
      <c r="M606" s="58">
        <f t="shared" si="68"/>
        <v>47238.53333333334</v>
      </c>
      <c r="N606" s="62">
        <f t="shared" si="69"/>
        <v>217.68892178213082</v>
      </c>
      <c r="O606" s="17">
        <f t="shared" si="65"/>
        <v>20.850138888890797</v>
      </c>
      <c r="R606" s="21"/>
    </row>
    <row r="607" spans="1:18" x14ac:dyDescent="0.25">
      <c r="A607" s="2">
        <v>4</v>
      </c>
      <c r="B607" s="59">
        <v>77.37</v>
      </c>
      <c r="C607" s="156">
        <v>45281.374965277777</v>
      </c>
      <c r="D607" s="65">
        <v>28304.2</v>
      </c>
      <c r="E607" s="58">
        <f t="shared" si="64"/>
        <v>28226.83</v>
      </c>
      <c r="F607" s="159">
        <v>45281.377314814818</v>
      </c>
      <c r="G607" s="58">
        <v>100</v>
      </c>
      <c r="H607" s="62">
        <v>1.014</v>
      </c>
      <c r="I607" s="15"/>
      <c r="J607" s="65">
        <f t="shared" si="70"/>
        <v>22.727997685185983</v>
      </c>
      <c r="K607" s="58">
        <f t="shared" si="66"/>
        <v>47173.666666666664</v>
      </c>
      <c r="L607" s="58">
        <f t="shared" si="67"/>
        <v>477.03342700000007</v>
      </c>
      <c r="M607" s="58">
        <f t="shared" si="68"/>
        <v>47044.716666666667</v>
      </c>
      <c r="N607" s="62">
        <f t="shared" si="69"/>
        <v>217.19499687300964</v>
      </c>
      <c r="O607" s="17">
        <f t="shared" si="65"/>
        <v>20.854791666672099</v>
      </c>
      <c r="R607" s="21"/>
    </row>
    <row r="608" spans="1:18" x14ac:dyDescent="0.25">
      <c r="A608" s="2">
        <v>5</v>
      </c>
      <c r="B608" s="59">
        <v>107.96</v>
      </c>
      <c r="C608" s="156">
        <v>45281.379618055558</v>
      </c>
      <c r="D608" s="65">
        <v>28212.03</v>
      </c>
      <c r="E608" s="58">
        <f t="shared" si="64"/>
        <v>28104.07</v>
      </c>
      <c r="F608" s="159">
        <v>45281.381956018522</v>
      </c>
      <c r="G608" s="58">
        <v>100</v>
      </c>
      <c r="H608" s="62">
        <v>1.0129999999999999</v>
      </c>
      <c r="I608" s="15"/>
      <c r="J608" s="65">
        <f t="shared" si="70"/>
        <v>22.732638888890506</v>
      </c>
      <c r="K608" s="58">
        <f t="shared" si="66"/>
        <v>47020.05</v>
      </c>
      <c r="L608" s="58">
        <f t="shared" si="67"/>
        <v>474.49038183333329</v>
      </c>
      <c r="M608" s="58">
        <f t="shared" si="68"/>
        <v>46840.116666666669</v>
      </c>
      <c r="N608" s="62">
        <f t="shared" si="69"/>
        <v>216.84107083299511</v>
      </c>
      <c r="O608" s="17">
        <f t="shared" si="65"/>
        <v>20.859432870376622</v>
      </c>
      <c r="R608" s="21"/>
    </row>
    <row r="609" spans="1:18" x14ac:dyDescent="0.25">
      <c r="A609" s="2">
        <v>6</v>
      </c>
      <c r="B609" s="59">
        <v>89.36</v>
      </c>
      <c r="C609" s="156">
        <v>45281.384259259263</v>
      </c>
      <c r="D609" s="65">
        <v>28375.599999999999</v>
      </c>
      <c r="E609" s="58">
        <f t="shared" si="64"/>
        <v>28286.239999999998</v>
      </c>
      <c r="F609" s="159">
        <v>45281.386597222219</v>
      </c>
      <c r="G609" s="58">
        <v>100</v>
      </c>
      <c r="H609" s="62">
        <v>1.014</v>
      </c>
      <c r="I609" s="15"/>
      <c r="J609" s="65">
        <f t="shared" si="70"/>
        <v>22.737280092587753</v>
      </c>
      <c r="K609" s="58">
        <f t="shared" si="66"/>
        <v>47292.666666666664</v>
      </c>
      <c r="L609" s="58">
        <f t="shared" si="67"/>
        <v>478.03745599999996</v>
      </c>
      <c r="M609" s="58">
        <f t="shared" si="68"/>
        <v>47143.73333333333</v>
      </c>
      <c r="N609" s="62">
        <f t="shared" si="69"/>
        <v>217.46877170450625</v>
      </c>
      <c r="O609" s="17">
        <f t="shared" si="65"/>
        <v>20.864074074073869</v>
      </c>
      <c r="R609" s="21"/>
    </row>
    <row r="610" spans="1:18" x14ac:dyDescent="0.25">
      <c r="A610" s="2">
        <v>7</v>
      </c>
      <c r="B610" s="59">
        <v>93.56</v>
      </c>
      <c r="C610" s="156">
        <v>45281.388888888891</v>
      </c>
      <c r="D610" s="65">
        <v>28246.11</v>
      </c>
      <c r="E610" s="58">
        <f t="shared" si="64"/>
        <v>28152.55</v>
      </c>
      <c r="F610" s="159">
        <v>45281.391238425924</v>
      </c>
      <c r="G610" s="58">
        <v>100</v>
      </c>
      <c r="H610" s="62">
        <v>1.014</v>
      </c>
      <c r="I610" s="15"/>
      <c r="J610" s="65">
        <f t="shared" si="70"/>
        <v>22.741921296292276</v>
      </c>
      <c r="K610" s="58">
        <f t="shared" si="66"/>
        <v>47076.85</v>
      </c>
      <c r="L610" s="58">
        <f t="shared" si="67"/>
        <v>475.77809499999995</v>
      </c>
      <c r="M610" s="58">
        <f t="shared" si="68"/>
        <v>46920.916666666664</v>
      </c>
      <c r="N610" s="62">
        <f t="shared" si="69"/>
        <v>216.97200280220488</v>
      </c>
      <c r="O610" s="17">
        <f t="shared" si="65"/>
        <v>20.868715277778392</v>
      </c>
      <c r="R610" s="21"/>
    </row>
    <row r="611" spans="1:18" x14ac:dyDescent="0.25">
      <c r="A611" s="2">
        <v>8</v>
      </c>
      <c r="B611" s="59">
        <v>91.16</v>
      </c>
      <c r="C611" s="156">
        <v>45281.393541666665</v>
      </c>
      <c r="D611" s="65">
        <v>28263.3</v>
      </c>
      <c r="E611" s="58">
        <f t="shared" si="64"/>
        <v>28172.14</v>
      </c>
      <c r="F611" s="159">
        <v>45281.395879629628</v>
      </c>
      <c r="G611" s="58">
        <v>100</v>
      </c>
      <c r="H611" s="62">
        <v>1.014</v>
      </c>
      <c r="I611" s="15"/>
      <c r="J611" s="65">
        <f t="shared" si="70"/>
        <v>22.746562499996799</v>
      </c>
      <c r="K611" s="58">
        <f t="shared" si="66"/>
        <v>47105.5</v>
      </c>
      <c r="L611" s="58">
        <f t="shared" si="67"/>
        <v>476.10916600000002</v>
      </c>
      <c r="M611" s="58">
        <f t="shared" si="68"/>
        <v>46953.566666666666</v>
      </c>
      <c r="N611" s="62">
        <f t="shared" si="69"/>
        <v>217.03801510334543</v>
      </c>
      <c r="O611" s="17">
        <f t="shared" si="65"/>
        <v>20.873356481482915</v>
      </c>
      <c r="R611" s="21"/>
    </row>
    <row r="612" spans="1:18" x14ac:dyDescent="0.25">
      <c r="A612" s="2">
        <v>9</v>
      </c>
      <c r="B612" s="59">
        <v>88.16</v>
      </c>
      <c r="C612" s="156">
        <v>45281.3981712963</v>
      </c>
      <c r="D612" s="65">
        <v>28070.68</v>
      </c>
      <c r="E612" s="58">
        <f t="shared" si="64"/>
        <v>27982.52</v>
      </c>
      <c r="F612" s="159">
        <v>45281.400520833333</v>
      </c>
      <c r="G612" s="58">
        <v>100</v>
      </c>
      <c r="H612" s="62">
        <v>1.0129999999999999</v>
      </c>
      <c r="I612" s="15"/>
      <c r="J612" s="65">
        <f t="shared" si="70"/>
        <v>22.751203703701322</v>
      </c>
      <c r="K612" s="58">
        <f t="shared" si="66"/>
        <v>46784.466666666667</v>
      </c>
      <c r="L612" s="58">
        <f t="shared" si="67"/>
        <v>472.43821266666663</v>
      </c>
      <c r="M612" s="58">
        <f t="shared" si="68"/>
        <v>46637.533333333333</v>
      </c>
      <c r="N612" s="62">
        <f t="shared" si="69"/>
        <v>216.2971721189777</v>
      </c>
      <c r="O612" s="17">
        <f t="shared" si="65"/>
        <v>20.877997685187438</v>
      </c>
      <c r="R612" s="21"/>
    </row>
    <row r="613" spans="1:18" x14ac:dyDescent="0.25">
      <c r="A613" s="2">
        <v>10</v>
      </c>
      <c r="B613" s="59">
        <v>82.17</v>
      </c>
      <c r="C613" s="156">
        <v>45281.402800925927</v>
      </c>
      <c r="D613" s="65">
        <v>28208.73</v>
      </c>
      <c r="E613" s="166">
        <f t="shared" si="64"/>
        <v>28126.560000000001</v>
      </c>
      <c r="F613" s="159">
        <v>45281.405150462961</v>
      </c>
      <c r="G613" s="58">
        <v>100</v>
      </c>
      <c r="H613" s="62">
        <v>1.014</v>
      </c>
      <c r="I613" s="15"/>
      <c r="J613" s="65">
        <f t="shared" si="70"/>
        <v>22.755833333329065</v>
      </c>
      <c r="K613" s="58">
        <f t="shared" si="66"/>
        <v>47014.55</v>
      </c>
      <c r="L613" s="58">
        <f t="shared" si="67"/>
        <v>475.33886400000006</v>
      </c>
      <c r="M613" s="58">
        <f t="shared" si="68"/>
        <v>46877.599999999999</v>
      </c>
      <c r="N613" s="62">
        <f t="shared" si="69"/>
        <v>216.82838836277872</v>
      </c>
      <c r="O613" s="17">
        <f t="shared" si="65"/>
        <v>20.882627314815181</v>
      </c>
      <c r="R613" s="21"/>
    </row>
    <row r="614" spans="1:18" x14ac:dyDescent="0.25">
      <c r="A614" s="2">
        <v>11</v>
      </c>
      <c r="B614" s="59">
        <v>101.96</v>
      </c>
      <c r="C614" s="156">
        <v>45281.407442129632</v>
      </c>
      <c r="D614" s="65">
        <v>28265.599999999999</v>
      </c>
      <c r="E614" s="167">
        <f t="shared" si="64"/>
        <v>28163.64</v>
      </c>
      <c r="F614" s="159">
        <v>45281.409791666665</v>
      </c>
      <c r="G614" s="58">
        <v>100</v>
      </c>
      <c r="H614" s="62">
        <v>1.014</v>
      </c>
      <c r="I614" s="15"/>
      <c r="J614" s="65">
        <f t="shared" si="70"/>
        <v>22.760474537033588</v>
      </c>
      <c r="K614" s="58">
        <f t="shared" si="66"/>
        <v>47109.333333333336</v>
      </c>
      <c r="L614" s="58">
        <f t="shared" si="67"/>
        <v>475.96551600000004</v>
      </c>
      <c r="M614" s="58">
        <f t="shared" si="68"/>
        <v>46939.4</v>
      </c>
      <c r="N614" s="62">
        <f t="shared" si="69"/>
        <v>217.04684594191488</v>
      </c>
      <c r="O614" s="17">
        <f t="shared" si="65"/>
        <v>20.887268518519704</v>
      </c>
      <c r="R614" s="21"/>
    </row>
    <row r="615" spans="1:18" x14ac:dyDescent="0.25">
      <c r="A615" s="2">
        <v>12</v>
      </c>
      <c r="B615" s="59">
        <v>92.96</v>
      </c>
      <c r="C615" s="156">
        <v>45281.412083333336</v>
      </c>
      <c r="D615" s="65">
        <v>28299.61</v>
      </c>
      <c r="E615" s="167">
        <f t="shared" si="64"/>
        <v>28206.65</v>
      </c>
      <c r="F615" s="159">
        <v>45281.41443287037</v>
      </c>
      <c r="G615" s="58">
        <v>100</v>
      </c>
      <c r="H615" s="62">
        <v>1.014</v>
      </c>
      <c r="I615" s="15"/>
      <c r="J615" s="65">
        <f t="shared" si="70"/>
        <v>22.765115740738111</v>
      </c>
      <c r="K615" s="58">
        <f t="shared" si="66"/>
        <v>47166.01666666667</v>
      </c>
      <c r="L615" s="58">
        <f t="shared" si="67"/>
        <v>476.69238500000006</v>
      </c>
      <c r="M615" s="58">
        <f t="shared" si="68"/>
        <v>47011.083333333336</v>
      </c>
      <c r="N615" s="62">
        <f t="shared" si="69"/>
        <v>217.1773852560774</v>
      </c>
      <c r="O615" s="17">
        <f t="shared" si="65"/>
        <v>20.891909722224227</v>
      </c>
      <c r="R615" s="21"/>
    </row>
    <row r="616" spans="1:18" x14ac:dyDescent="0.25">
      <c r="A616" s="2">
        <v>13</v>
      </c>
      <c r="B616" s="59">
        <v>92.36</v>
      </c>
      <c r="C616" s="156">
        <v>45281.416724537034</v>
      </c>
      <c r="D616" s="65">
        <v>28062.57</v>
      </c>
      <c r="E616" s="167">
        <f t="shared" si="64"/>
        <v>27970.21</v>
      </c>
      <c r="F616" s="159">
        <v>45281.419074074074</v>
      </c>
      <c r="G616" s="58">
        <v>100</v>
      </c>
      <c r="H616" s="62">
        <v>1.0129999999999999</v>
      </c>
      <c r="I616" s="15"/>
      <c r="J616" s="65">
        <f t="shared" si="70"/>
        <v>22.769756944442634</v>
      </c>
      <c r="K616" s="58">
        <f t="shared" si="66"/>
        <v>46770.95</v>
      </c>
      <c r="L616" s="58">
        <f t="shared" si="67"/>
        <v>472.23037883333325</v>
      </c>
      <c r="M616" s="58">
        <f t="shared" si="68"/>
        <v>46617.01666666667</v>
      </c>
      <c r="N616" s="62">
        <f t="shared" si="69"/>
        <v>216.26592426917378</v>
      </c>
      <c r="O616" s="17">
        <f t="shared" si="65"/>
        <v>20.89655092592875</v>
      </c>
      <c r="R616" s="21"/>
    </row>
    <row r="617" spans="1:18" x14ac:dyDescent="0.25">
      <c r="A617" s="2">
        <v>14</v>
      </c>
      <c r="B617" s="59">
        <v>94.76</v>
      </c>
      <c r="C617" s="156">
        <v>45281.421365740738</v>
      </c>
      <c r="D617" s="65">
        <v>28081.59</v>
      </c>
      <c r="E617" s="167">
        <f t="shared" si="64"/>
        <v>27986.83</v>
      </c>
      <c r="F617" s="159">
        <v>45281.423715277779</v>
      </c>
      <c r="G617" s="58">
        <v>100</v>
      </c>
      <c r="H617" s="62">
        <v>1.0129999999999999</v>
      </c>
      <c r="I617" s="15"/>
      <c r="J617" s="65">
        <f t="shared" si="70"/>
        <v>22.774398148147156</v>
      </c>
      <c r="K617" s="58">
        <f t="shared" si="66"/>
        <v>46802.65</v>
      </c>
      <c r="L617" s="58">
        <f t="shared" si="67"/>
        <v>472.51097983333329</v>
      </c>
      <c r="M617" s="58">
        <f t="shared" si="68"/>
        <v>46644.716666666667</v>
      </c>
      <c r="N617" s="62">
        <f t="shared" si="69"/>
        <v>216.3392012558057</v>
      </c>
      <c r="O617" s="17">
        <f t="shared" si="65"/>
        <v>20.901192129633273</v>
      </c>
      <c r="R617" s="21"/>
    </row>
    <row r="618" spans="1:18" x14ac:dyDescent="0.25">
      <c r="A618" s="2">
        <v>15</v>
      </c>
      <c r="B618" s="59">
        <v>94.76</v>
      </c>
      <c r="C618" s="156">
        <v>45281.426006944443</v>
      </c>
      <c r="D618" s="65">
        <v>28149.71</v>
      </c>
      <c r="E618" s="167">
        <f t="shared" si="64"/>
        <v>28054.95</v>
      </c>
      <c r="F618" s="159">
        <v>45281.426006944443</v>
      </c>
      <c r="G618" s="58">
        <v>100</v>
      </c>
      <c r="H618" s="62">
        <v>1.0129999999999999</v>
      </c>
      <c r="I618" s="15"/>
      <c r="J618" s="65">
        <f t="shared" si="70"/>
        <v>22.776689814811107</v>
      </c>
      <c r="K618" s="58">
        <f t="shared" si="66"/>
        <v>46916.183333333334</v>
      </c>
      <c r="L618" s="58">
        <f t="shared" si="67"/>
        <v>473.66107249999999</v>
      </c>
      <c r="M618" s="58">
        <f t="shared" si="68"/>
        <v>46758.25</v>
      </c>
      <c r="N618" s="62">
        <f t="shared" si="69"/>
        <v>216.60143889949885</v>
      </c>
      <c r="O618" s="17">
        <f t="shared" si="65"/>
        <v>20.903483796297223</v>
      </c>
      <c r="R618" s="21"/>
    </row>
    <row r="619" spans="1:18" x14ac:dyDescent="0.25">
      <c r="A619" s="2">
        <v>16</v>
      </c>
      <c r="B619" s="59">
        <v>92.36</v>
      </c>
      <c r="C619" s="156">
        <v>45281.430648148147</v>
      </c>
      <c r="D619" s="65">
        <v>28199.69</v>
      </c>
      <c r="E619" s="167">
        <f t="shared" si="64"/>
        <v>28107.329999999998</v>
      </c>
      <c r="F619" s="159">
        <v>45281.432997685188</v>
      </c>
      <c r="G619" s="58">
        <v>100</v>
      </c>
      <c r="H619" s="62">
        <v>1.0129999999999999</v>
      </c>
      <c r="I619" s="15"/>
      <c r="J619" s="65">
        <f t="shared" si="70"/>
        <v>22.783680555556202</v>
      </c>
      <c r="K619" s="58">
        <f t="shared" si="66"/>
        <v>46999.48333333333</v>
      </c>
      <c r="L619" s="58">
        <f t="shared" si="67"/>
        <v>474.54542149999992</v>
      </c>
      <c r="M619" s="58">
        <f t="shared" si="68"/>
        <v>46845.55</v>
      </c>
      <c r="N619" s="62">
        <f t="shared" si="69"/>
        <v>216.79364228070281</v>
      </c>
      <c r="O619" s="17">
        <f t="shared" si="65"/>
        <v>20.910474537042319</v>
      </c>
      <c r="R619" s="21"/>
    </row>
    <row r="620" spans="1:18" x14ac:dyDescent="0.25">
      <c r="A620" s="2">
        <v>17</v>
      </c>
      <c r="B620" s="59">
        <v>86.36</v>
      </c>
      <c r="C620" s="156">
        <v>45281.435289351852</v>
      </c>
      <c r="D620" s="65">
        <v>28349.7</v>
      </c>
      <c r="E620" s="167">
        <f t="shared" si="64"/>
        <v>28263.34</v>
      </c>
      <c r="F620" s="159">
        <v>45281.437638888892</v>
      </c>
      <c r="G620" s="58">
        <v>100</v>
      </c>
      <c r="H620" s="62">
        <v>1.014</v>
      </c>
      <c r="I620" s="15"/>
      <c r="J620" s="65">
        <f t="shared" si="70"/>
        <v>22.788321759260725</v>
      </c>
      <c r="K620" s="58">
        <f t="shared" si="66"/>
        <v>47249.5</v>
      </c>
      <c r="L620" s="58">
        <f t="shared" si="67"/>
        <v>477.65044599999999</v>
      </c>
      <c r="M620" s="58">
        <f t="shared" si="68"/>
        <v>47105.566666666666</v>
      </c>
      <c r="N620" s="62">
        <f t="shared" si="69"/>
        <v>217.36950108053338</v>
      </c>
      <c r="O620" s="17">
        <f t="shared" si="65"/>
        <v>20.915115740746842</v>
      </c>
      <c r="R620" s="21"/>
    </row>
    <row r="621" spans="1:18" x14ac:dyDescent="0.25">
      <c r="A621" s="2">
        <v>18</v>
      </c>
      <c r="B621" s="59">
        <v>102.56</v>
      </c>
      <c r="C621" s="156">
        <v>45281.439930555556</v>
      </c>
      <c r="D621" s="65">
        <v>28032.79</v>
      </c>
      <c r="E621" s="167">
        <f t="shared" si="64"/>
        <v>27930.23</v>
      </c>
      <c r="F621" s="159">
        <v>45281.439930555556</v>
      </c>
      <c r="G621" s="58">
        <v>100</v>
      </c>
      <c r="H621" s="62">
        <v>1.0129999999999999</v>
      </c>
      <c r="I621" s="15"/>
      <c r="J621" s="65">
        <f t="shared" si="70"/>
        <v>22.790613425924676</v>
      </c>
      <c r="K621" s="58">
        <f t="shared" si="66"/>
        <v>46721.316666666666</v>
      </c>
      <c r="L621" s="58">
        <f t="shared" si="67"/>
        <v>471.55538316666662</v>
      </c>
      <c r="M621" s="58">
        <f t="shared" si="68"/>
        <v>46550.383333333331</v>
      </c>
      <c r="N621" s="62">
        <f t="shared" si="69"/>
        <v>216.1511431074716</v>
      </c>
      <c r="O621" s="17">
        <f t="shared" si="65"/>
        <v>20.917407407410792</v>
      </c>
      <c r="R621" s="21"/>
    </row>
    <row r="622" spans="1:18" x14ac:dyDescent="0.25">
      <c r="A622" s="2">
        <v>19</v>
      </c>
      <c r="B622" s="59">
        <v>88.77</v>
      </c>
      <c r="C622" s="156">
        <v>45281.444571759261</v>
      </c>
      <c r="D622" s="65">
        <v>28247.8</v>
      </c>
      <c r="E622" s="167">
        <f t="shared" si="64"/>
        <v>28159.03</v>
      </c>
      <c r="F622" s="159">
        <v>45281.446921296294</v>
      </c>
      <c r="G622" s="58">
        <v>100</v>
      </c>
      <c r="H622" s="62">
        <v>1.014</v>
      </c>
      <c r="I622" s="15"/>
      <c r="J622" s="65">
        <f t="shared" si="70"/>
        <v>22.797604166662495</v>
      </c>
      <c r="K622" s="58">
        <f t="shared" si="66"/>
        <v>47079.666666666664</v>
      </c>
      <c r="L622" s="58">
        <f t="shared" si="67"/>
        <v>475.88760699999995</v>
      </c>
      <c r="M622" s="58">
        <f t="shared" si="68"/>
        <v>46931.716666666667</v>
      </c>
      <c r="N622" s="62">
        <f t="shared" si="69"/>
        <v>216.97849355792539</v>
      </c>
      <c r="O622" s="17">
        <f t="shared" si="65"/>
        <v>20.924398148148612</v>
      </c>
      <c r="R622" s="21"/>
    </row>
    <row r="623" spans="1:18" x14ac:dyDescent="0.25">
      <c r="A623" s="2">
        <v>20</v>
      </c>
      <c r="B623" s="59">
        <v>90.56</v>
      </c>
      <c r="C623" s="156">
        <v>45281.449212962965</v>
      </c>
      <c r="D623" s="65">
        <v>28032.15</v>
      </c>
      <c r="E623" s="167">
        <f t="shared" si="64"/>
        <v>27941.59</v>
      </c>
      <c r="F623" s="159">
        <v>45281.451550925929</v>
      </c>
      <c r="G623" s="58">
        <v>100</v>
      </c>
      <c r="H623" s="62">
        <v>1.0129999999999999</v>
      </c>
      <c r="I623" s="15"/>
      <c r="J623" s="65">
        <f t="shared" si="70"/>
        <v>22.802233796297514</v>
      </c>
      <c r="K623" s="58">
        <f t="shared" si="66"/>
        <v>46720.25</v>
      </c>
      <c r="L623" s="58">
        <f t="shared" si="67"/>
        <v>471.74717783333324</v>
      </c>
      <c r="M623" s="58">
        <f t="shared" si="68"/>
        <v>46569.316666666666</v>
      </c>
      <c r="N623" s="62">
        <f t="shared" si="69"/>
        <v>216.14867568412257</v>
      </c>
      <c r="O623" s="17">
        <f t="shared" si="65"/>
        <v>20.929027777783631</v>
      </c>
      <c r="R623" s="21"/>
    </row>
    <row r="624" spans="1:18" x14ac:dyDescent="0.25">
      <c r="A624" s="2">
        <v>21</v>
      </c>
      <c r="B624" s="59">
        <v>88.76</v>
      </c>
      <c r="C624" s="156">
        <v>45281.45385416667</v>
      </c>
      <c r="D624" s="65">
        <v>28100.36</v>
      </c>
      <c r="E624" s="167">
        <f t="shared" si="64"/>
        <v>28011.600000000002</v>
      </c>
      <c r="F624" s="159">
        <v>45281.456192129626</v>
      </c>
      <c r="G624" s="58">
        <v>100</v>
      </c>
      <c r="H624" s="62">
        <v>1.014</v>
      </c>
      <c r="I624" s="15"/>
      <c r="J624" s="65">
        <f t="shared" si="70"/>
        <v>22.806874999994761</v>
      </c>
      <c r="K624" s="58">
        <f t="shared" si="66"/>
        <v>46833.933333333334</v>
      </c>
      <c r="L624" s="58">
        <f t="shared" si="67"/>
        <v>473.39604000000003</v>
      </c>
      <c r="M624" s="58">
        <f t="shared" si="68"/>
        <v>46686</v>
      </c>
      <c r="N624" s="62">
        <f t="shared" si="69"/>
        <v>216.41149076084969</v>
      </c>
      <c r="O624" s="17">
        <f t="shared" si="65"/>
        <v>20.933668981480878</v>
      </c>
      <c r="R624" s="21"/>
    </row>
    <row r="625" spans="1:18" x14ac:dyDescent="0.25">
      <c r="A625" s="2">
        <v>22</v>
      </c>
      <c r="B625" s="59">
        <v>86.37</v>
      </c>
      <c r="C625" s="156">
        <v>45281.458483796298</v>
      </c>
      <c r="D625" s="65">
        <v>28154.43</v>
      </c>
      <c r="E625" s="167">
        <f t="shared" si="64"/>
        <v>28068.06</v>
      </c>
      <c r="F625" s="159">
        <v>45281.460821759261</v>
      </c>
      <c r="G625" s="58">
        <v>100</v>
      </c>
      <c r="H625" s="62">
        <v>1.014</v>
      </c>
      <c r="I625" s="15"/>
      <c r="J625" s="65">
        <f t="shared" si="70"/>
        <v>22.811504629629781</v>
      </c>
      <c r="K625" s="58">
        <f t="shared" si="66"/>
        <v>46924.05</v>
      </c>
      <c r="L625" s="58">
        <f t="shared" si="67"/>
        <v>474.35021400000005</v>
      </c>
      <c r="M625" s="58">
        <f t="shared" si="68"/>
        <v>46780.1</v>
      </c>
      <c r="N625" s="62">
        <f t="shared" si="69"/>
        <v>216.61959745138481</v>
      </c>
      <c r="O625" s="17">
        <f t="shared" si="65"/>
        <v>20.938298611115897</v>
      </c>
      <c r="R625" s="21"/>
    </row>
    <row r="626" spans="1:18" x14ac:dyDescent="0.25">
      <c r="A626" s="2">
        <v>23</v>
      </c>
      <c r="B626" s="59">
        <v>175.75</v>
      </c>
      <c r="C626" s="156">
        <v>45281.463125000002</v>
      </c>
      <c r="D626" s="65">
        <v>27796.83</v>
      </c>
      <c r="E626" s="167">
        <f t="shared" si="64"/>
        <v>27621.08</v>
      </c>
      <c r="F626" s="159">
        <v>45281.465474537035</v>
      </c>
      <c r="G626" s="58">
        <v>100</v>
      </c>
      <c r="H626" s="62">
        <v>1.0129999999999999</v>
      </c>
      <c r="I626" s="15"/>
      <c r="J626" s="65">
        <f t="shared" si="70"/>
        <v>22.816157407403807</v>
      </c>
      <c r="K626" s="58">
        <f t="shared" si="66"/>
        <v>46328.05</v>
      </c>
      <c r="L626" s="58">
        <f t="shared" si="67"/>
        <v>466.33590066666665</v>
      </c>
      <c r="M626" s="58">
        <f t="shared" si="68"/>
        <v>46035.133333333331</v>
      </c>
      <c r="N626" s="62">
        <f t="shared" si="69"/>
        <v>215.23951774709028</v>
      </c>
      <c r="O626" s="17">
        <f t="shared" si="65"/>
        <v>20.942951388889924</v>
      </c>
      <c r="R626" s="21"/>
    </row>
    <row r="627" spans="1:18" x14ac:dyDescent="0.25">
      <c r="A627" s="2">
        <v>24</v>
      </c>
      <c r="B627" s="59">
        <v>152.94999999999999</v>
      </c>
      <c r="C627" s="156">
        <v>45281.467777777776</v>
      </c>
      <c r="D627" s="65">
        <v>27859.38</v>
      </c>
      <c r="E627" s="167">
        <f t="shared" si="64"/>
        <v>27706.43</v>
      </c>
      <c r="F627" s="159">
        <v>45281.470127314817</v>
      </c>
      <c r="G627" s="58">
        <v>100</v>
      </c>
      <c r="H627" s="62">
        <v>1.0129999999999999</v>
      </c>
      <c r="I627" s="15"/>
      <c r="J627" s="65">
        <f t="shared" si="70"/>
        <v>22.82081018518511</v>
      </c>
      <c r="K627" s="58">
        <f t="shared" si="66"/>
        <v>46432.3</v>
      </c>
      <c r="L627" s="58">
        <f t="shared" si="67"/>
        <v>467.77689316666664</v>
      </c>
      <c r="M627" s="58">
        <f t="shared" si="68"/>
        <v>46177.383333333331</v>
      </c>
      <c r="N627" s="62">
        <f t="shared" si="69"/>
        <v>215.48155373488467</v>
      </c>
      <c r="O627" s="17">
        <f t="shared" si="65"/>
        <v>20.947604166671226</v>
      </c>
      <c r="R627" s="21"/>
    </row>
    <row r="628" spans="1:18" x14ac:dyDescent="0.25">
      <c r="A628" s="2">
        <v>25</v>
      </c>
      <c r="B628" s="59">
        <v>209.94</v>
      </c>
      <c r="C628" s="156">
        <v>45281.472430555557</v>
      </c>
      <c r="D628" s="65">
        <v>27981.43</v>
      </c>
      <c r="E628" s="167">
        <f t="shared" si="64"/>
        <v>27771.49</v>
      </c>
      <c r="F628" s="159">
        <v>45281.474780092591</v>
      </c>
      <c r="G628" s="58">
        <v>100</v>
      </c>
      <c r="H628" s="62">
        <v>1.0129999999999999</v>
      </c>
      <c r="I628" s="15"/>
      <c r="J628" s="65">
        <f t="shared" si="70"/>
        <v>22.825462962959136</v>
      </c>
      <c r="K628" s="58">
        <f t="shared" si="66"/>
        <v>46635.716666666667</v>
      </c>
      <c r="L628" s="58">
        <f t="shared" si="67"/>
        <v>468.87532283333331</v>
      </c>
      <c r="M628" s="58">
        <f t="shared" si="68"/>
        <v>46285.816666666666</v>
      </c>
      <c r="N628" s="62">
        <f t="shared" si="69"/>
        <v>215.95304273537491</v>
      </c>
      <c r="O628" s="17">
        <f t="shared" si="65"/>
        <v>20.952256944445253</v>
      </c>
      <c r="R628" s="21"/>
    </row>
    <row r="629" spans="1:18" x14ac:dyDescent="0.25">
      <c r="A629" s="2">
        <v>26</v>
      </c>
      <c r="B629" s="59">
        <v>226.14</v>
      </c>
      <c r="C629" s="156">
        <v>45281.477071759262</v>
      </c>
      <c r="D629" s="65">
        <v>27898.5</v>
      </c>
      <c r="E629" s="167">
        <f t="shared" si="64"/>
        <v>27672.36</v>
      </c>
      <c r="F629" s="159">
        <v>45281.479432870372</v>
      </c>
      <c r="G629" s="58">
        <v>100</v>
      </c>
      <c r="H629" s="62">
        <v>1.0129999999999999</v>
      </c>
      <c r="I629" s="15"/>
      <c r="J629" s="65">
        <f t="shared" si="70"/>
        <v>22.830115740740439</v>
      </c>
      <c r="K629" s="58">
        <f t="shared" si="66"/>
        <v>46497.5</v>
      </c>
      <c r="L629" s="58">
        <f t="shared" si="67"/>
        <v>467.20167800000002</v>
      </c>
      <c r="M629" s="58">
        <f t="shared" si="68"/>
        <v>46120.6</v>
      </c>
      <c r="N629" s="62">
        <f t="shared" si="69"/>
        <v>215.63278971436603</v>
      </c>
      <c r="O629" s="17">
        <f t="shared" si="65"/>
        <v>20.956909722226555</v>
      </c>
      <c r="R629" s="21"/>
    </row>
    <row r="630" spans="1:18" x14ac:dyDescent="0.25">
      <c r="A630" s="2">
        <v>27</v>
      </c>
      <c r="B630" s="59">
        <v>154.15</v>
      </c>
      <c r="C630" s="156">
        <v>45281.481724537036</v>
      </c>
      <c r="D630" s="65">
        <v>27959</v>
      </c>
      <c r="E630" s="167">
        <f t="shared" si="64"/>
        <v>27804.85</v>
      </c>
      <c r="F630" s="159">
        <v>45281.484074074076</v>
      </c>
      <c r="G630" s="58">
        <v>100</v>
      </c>
      <c r="H630" s="62">
        <v>1.014</v>
      </c>
      <c r="I630" s="15"/>
      <c r="J630" s="65">
        <f t="shared" si="70"/>
        <v>22.834756944444962</v>
      </c>
      <c r="K630" s="58">
        <f t="shared" si="66"/>
        <v>46598.333333333336</v>
      </c>
      <c r="L630" s="58">
        <f t="shared" si="67"/>
        <v>469.90196499999996</v>
      </c>
      <c r="M630" s="58">
        <f t="shared" si="68"/>
        <v>46341.416666666664</v>
      </c>
      <c r="N630" s="62">
        <f t="shared" si="69"/>
        <v>215.86647107258997</v>
      </c>
      <c r="O630" s="17">
        <f t="shared" si="65"/>
        <v>20.961550925931078</v>
      </c>
      <c r="R630" s="21"/>
    </row>
    <row r="631" spans="1:18" x14ac:dyDescent="0.25">
      <c r="A631" s="2">
        <v>28</v>
      </c>
      <c r="B631" s="59">
        <v>144.55000000000001</v>
      </c>
      <c r="C631" s="156">
        <v>45281.48636574074</v>
      </c>
      <c r="D631" s="65">
        <v>27935.63</v>
      </c>
      <c r="E631" s="167">
        <f t="shared" si="64"/>
        <v>27791.08</v>
      </c>
      <c r="F631" s="159">
        <v>45281.488715277781</v>
      </c>
      <c r="G631" s="58">
        <v>100</v>
      </c>
      <c r="H631" s="62">
        <v>1.0129999999999999</v>
      </c>
      <c r="I631" s="15"/>
      <c r="J631" s="65">
        <f t="shared" si="70"/>
        <v>22.839398148149485</v>
      </c>
      <c r="K631" s="58">
        <f t="shared" si="66"/>
        <v>46559.383333333331</v>
      </c>
      <c r="L631" s="58">
        <f t="shared" si="67"/>
        <v>469.20606733333335</v>
      </c>
      <c r="M631" s="58">
        <f t="shared" si="68"/>
        <v>46318.466666666667</v>
      </c>
      <c r="N631" s="62">
        <f t="shared" si="69"/>
        <v>215.7762344034517</v>
      </c>
      <c r="O631" s="17">
        <f t="shared" si="65"/>
        <v>20.966192129635601</v>
      </c>
      <c r="R631" s="21"/>
    </row>
    <row r="632" spans="1:18" x14ac:dyDescent="0.25">
      <c r="A632" s="2">
        <v>29</v>
      </c>
      <c r="B632" s="59">
        <v>121.75</v>
      </c>
      <c r="C632" s="156">
        <v>45281.491018518522</v>
      </c>
      <c r="D632" s="65">
        <v>27868.89</v>
      </c>
      <c r="E632" s="167">
        <f t="shared" si="64"/>
        <v>27747.14</v>
      </c>
      <c r="F632" s="159">
        <v>45281.493356481478</v>
      </c>
      <c r="G632" s="58">
        <v>100</v>
      </c>
      <c r="H632" s="62">
        <v>1.0129999999999999</v>
      </c>
      <c r="I632" s="15"/>
      <c r="J632" s="65">
        <f t="shared" si="70"/>
        <v>22.844039351846732</v>
      </c>
      <c r="K632" s="58">
        <f t="shared" si="66"/>
        <v>46448.15</v>
      </c>
      <c r="L632" s="58">
        <f t="shared" si="67"/>
        <v>468.46421366666658</v>
      </c>
      <c r="M632" s="58">
        <f t="shared" si="68"/>
        <v>46245.23333333333</v>
      </c>
      <c r="N632" s="62">
        <f t="shared" si="69"/>
        <v>215.51832868691235</v>
      </c>
      <c r="O632" s="17">
        <f t="shared" si="65"/>
        <v>20.970833333332848</v>
      </c>
      <c r="R632" s="21"/>
    </row>
    <row r="633" spans="1:18" x14ac:dyDescent="0.25">
      <c r="A633" s="2">
        <v>30</v>
      </c>
      <c r="B633" s="59">
        <v>139.75</v>
      </c>
      <c r="C633" s="156">
        <v>45281.491018518522</v>
      </c>
      <c r="D633" s="65">
        <v>28015.45</v>
      </c>
      <c r="E633" s="167">
        <f t="shared" si="64"/>
        <v>27875.7</v>
      </c>
      <c r="F633" s="159">
        <v>45281.497997685183</v>
      </c>
      <c r="G633" s="58">
        <v>100</v>
      </c>
      <c r="H633" s="62">
        <v>1.0129999999999999</v>
      </c>
      <c r="I633" s="15"/>
      <c r="J633" s="65">
        <f t="shared" si="70"/>
        <v>22.848680555551255</v>
      </c>
      <c r="K633" s="58">
        <f t="shared" si="66"/>
        <v>46692.416666666664</v>
      </c>
      <c r="L633" s="58">
        <f t="shared" si="67"/>
        <v>470.63473499999992</v>
      </c>
      <c r="M633" s="58">
        <f t="shared" si="68"/>
        <v>46459.5</v>
      </c>
      <c r="N633" s="62">
        <f t="shared" si="69"/>
        <v>216.08428139655754</v>
      </c>
      <c r="O633" s="17">
        <f t="shared" si="65"/>
        <v>20.975474537037371</v>
      </c>
      <c r="R633" s="21"/>
    </row>
    <row r="634" spans="1:18" x14ac:dyDescent="0.25">
      <c r="A634" s="2">
        <v>1</v>
      </c>
      <c r="B634" s="59">
        <v>82.17</v>
      </c>
      <c r="C634" s="156">
        <v>45281.6172337963</v>
      </c>
      <c r="D634" s="65">
        <v>27534.1</v>
      </c>
      <c r="E634" s="58">
        <f t="shared" si="64"/>
        <v>27451.93</v>
      </c>
      <c r="F634" s="159">
        <v>45281.619571759256</v>
      </c>
      <c r="G634" s="58">
        <v>100</v>
      </c>
      <c r="H634" s="62">
        <v>1.0129999999999999</v>
      </c>
      <c r="I634" s="15"/>
      <c r="J634" s="65">
        <f t="shared" si="70"/>
        <v>22.970254629624833</v>
      </c>
      <c r="K634" s="58">
        <f t="shared" si="66"/>
        <v>45890.166666666664</v>
      </c>
      <c r="L634" s="58">
        <f t="shared" si="67"/>
        <v>463.48008483333331</v>
      </c>
      <c r="M634" s="58">
        <f t="shared" si="68"/>
        <v>45753.216666666667</v>
      </c>
      <c r="N634" s="62">
        <f t="shared" si="69"/>
        <v>214.2199025923284</v>
      </c>
      <c r="O634" s="17">
        <f t="shared" si="65"/>
        <v>21.097048611110949</v>
      </c>
      <c r="R634" s="21"/>
    </row>
    <row r="635" spans="1:18" x14ac:dyDescent="0.25">
      <c r="A635" s="2">
        <v>2</v>
      </c>
      <c r="B635" s="59">
        <v>88.76</v>
      </c>
      <c r="C635" s="156">
        <v>45281.621874999997</v>
      </c>
      <c r="D635" s="65">
        <v>27530.639999999999</v>
      </c>
      <c r="E635" s="58">
        <f t="shared" si="64"/>
        <v>27441.88</v>
      </c>
      <c r="F635" s="159">
        <v>45281.624212962961</v>
      </c>
      <c r="G635" s="58">
        <v>100</v>
      </c>
      <c r="H635" s="62">
        <v>1.0129999999999999</v>
      </c>
      <c r="I635" s="15"/>
      <c r="J635" s="65">
        <f t="shared" si="70"/>
        <v>22.974895833329356</v>
      </c>
      <c r="K635" s="58">
        <f t="shared" si="66"/>
        <v>45884.4</v>
      </c>
      <c r="L635" s="58">
        <f t="shared" si="67"/>
        <v>463.31040733333333</v>
      </c>
      <c r="M635" s="58">
        <f t="shared" si="68"/>
        <v>45736.466666666667</v>
      </c>
      <c r="N635" s="62">
        <f t="shared" si="69"/>
        <v>214.20644248014577</v>
      </c>
      <c r="O635" s="17">
        <f t="shared" si="65"/>
        <v>21.101689814815472</v>
      </c>
      <c r="R635" s="21"/>
    </row>
    <row r="636" spans="1:18" x14ac:dyDescent="0.25">
      <c r="A636" s="2">
        <v>3</v>
      </c>
      <c r="B636" s="59">
        <v>88.76</v>
      </c>
      <c r="C636" s="156">
        <v>45281.626504629632</v>
      </c>
      <c r="D636" s="65">
        <v>27502.16</v>
      </c>
      <c r="E636" s="58">
        <f t="shared" si="64"/>
        <v>27413.4</v>
      </c>
      <c r="F636" s="159">
        <v>45281.628854166665</v>
      </c>
      <c r="G636" s="58">
        <v>100</v>
      </c>
      <c r="H636" s="62">
        <v>1.0129999999999999</v>
      </c>
      <c r="I636" s="15"/>
      <c r="J636" s="65">
        <f t="shared" si="70"/>
        <v>22.979537037033879</v>
      </c>
      <c r="K636" s="58">
        <f t="shared" si="66"/>
        <v>45836.933333333334</v>
      </c>
      <c r="L636" s="58">
        <f t="shared" si="67"/>
        <v>462.82956999999999</v>
      </c>
      <c r="M636" s="58">
        <f t="shared" si="68"/>
        <v>45689</v>
      </c>
      <c r="N636" s="62">
        <f t="shared" si="69"/>
        <v>214.09561726792384</v>
      </c>
      <c r="O636" s="17">
        <f t="shared" si="65"/>
        <v>21.106331018519995</v>
      </c>
      <c r="R636" s="21"/>
    </row>
    <row r="637" spans="1:18" x14ac:dyDescent="0.25">
      <c r="A637" s="2">
        <v>4</v>
      </c>
      <c r="B637" s="59">
        <v>90.56</v>
      </c>
      <c r="C637" s="156">
        <v>45281.631145833337</v>
      </c>
      <c r="D637" s="65">
        <v>27616.18</v>
      </c>
      <c r="E637" s="58">
        <f t="shared" si="64"/>
        <v>27525.62</v>
      </c>
      <c r="F637" s="159">
        <v>45281.63349537037</v>
      </c>
      <c r="G637" s="58">
        <v>100</v>
      </c>
      <c r="H637" s="62">
        <v>1.0129999999999999</v>
      </c>
      <c r="I637" s="15"/>
      <c r="J637" s="65">
        <f t="shared" si="70"/>
        <v>22.984178240738402</v>
      </c>
      <c r="K637" s="58">
        <f t="shared" si="66"/>
        <v>46026.966666666667</v>
      </c>
      <c r="L637" s="58">
        <f t="shared" si="67"/>
        <v>464.72421766666662</v>
      </c>
      <c r="M637" s="58">
        <f t="shared" si="68"/>
        <v>45876.033333333333</v>
      </c>
      <c r="N637" s="62">
        <f t="shared" si="69"/>
        <v>214.53896305022701</v>
      </c>
      <c r="O637" s="17">
        <f t="shared" si="65"/>
        <v>21.110972222224518</v>
      </c>
      <c r="R637" s="21"/>
    </row>
    <row r="638" spans="1:18" x14ac:dyDescent="0.25">
      <c r="A638" s="2">
        <v>5</v>
      </c>
      <c r="B638" s="59">
        <v>73.17</v>
      </c>
      <c r="C638" s="156">
        <v>45281.635787037034</v>
      </c>
      <c r="D638" s="65">
        <v>27624.61</v>
      </c>
      <c r="E638" s="58">
        <f t="shared" si="64"/>
        <v>27551.440000000002</v>
      </c>
      <c r="F638" s="159">
        <v>45281.638124999998</v>
      </c>
      <c r="G638" s="58">
        <v>100</v>
      </c>
      <c r="H638" s="62">
        <v>1.0129999999999999</v>
      </c>
      <c r="I638" s="15"/>
      <c r="J638" s="65">
        <f t="shared" si="70"/>
        <v>22.988807870366145</v>
      </c>
      <c r="K638" s="58">
        <f t="shared" si="66"/>
        <v>46041.01666666667</v>
      </c>
      <c r="L638" s="58">
        <f t="shared" si="67"/>
        <v>465.16014533333333</v>
      </c>
      <c r="M638" s="58">
        <f t="shared" si="68"/>
        <v>45919.066666666666</v>
      </c>
      <c r="N638" s="62">
        <f t="shared" si="69"/>
        <v>214.57170518655684</v>
      </c>
      <c r="O638" s="17">
        <f t="shared" si="65"/>
        <v>21.115601851852261</v>
      </c>
      <c r="R638" s="21"/>
    </row>
    <row r="639" spans="1:18" x14ac:dyDescent="0.25">
      <c r="A639" s="2">
        <v>6</v>
      </c>
      <c r="B639" s="59">
        <v>105.56</v>
      </c>
      <c r="C639" s="156">
        <v>45281.640416666669</v>
      </c>
      <c r="D639" s="65">
        <v>27513.53</v>
      </c>
      <c r="E639" s="58">
        <f t="shared" si="64"/>
        <v>27407.969999999998</v>
      </c>
      <c r="F639" s="159">
        <v>45281.642766203702</v>
      </c>
      <c r="G639" s="58">
        <v>100</v>
      </c>
      <c r="H639" s="62">
        <v>1.0129999999999999</v>
      </c>
      <c r="I639" s="15"/>
      <c r="J639" s="65">
        <f t="shared" si="70"/>
        <v>22.993449074070668</v>
      </c>
      <c r="K639" s="58">
        <f t="shared" si="66"/>
        <v>45855.883333333331</v>
      </c>
      <c r="L639" s="58">
        <f t="shared" si="67"/>
        <v>462.73789349999993</v>
      </c>
      <c r="M639" s="58">
        <f t="shared" si="68"/>
        <v>45679.94999999999</v>
      </c>
      <c r="N639" s="62">
        <f t="shared" si="69"/>
        <v>214.1398686217336</v>
      </c>
      <c r="O639" s="17">
        <f t="shared" si="65"/>
        <v>21.120243055556784</v>
      </c>
      <c r="R639" s="21"/>
    </row>
    <row r="640" spans="1:18" x14ac:dyDescent="0.25">
      <c r="A640" s="2">
        <v>7</v>
      </c>
      <c r="B640" s="59">
        <v>81.569999999999993</v>
      </c>
      <c r="C640" s="156">
        <v>45281.645057870373</v>
      </c>
      <c r="D640" s="65">
        <v>27545.19</v>
      </c>
      <c r="E640" s="58">
        <f t="shared" si="64"/>
        <v>27463.62</v>
      </c>
      <c r="F640" s="159">
        <v>45281.64739583333</v>
      </c>
      <c r="G640" s="58">
        <v>100</v>
      </c>
      <c r="H640" s="62">
        <v>1.0129999999999999</v>
      </c>
      <c r="I640" s="15"/>
      <c r="J640" s="65">
        <f t="shared" si="70"/>
        <v>22.998078703698411</v>
      </c>
      <c r="K640" s="58">
        <f t="shared" si="66"/>
        <v>45908.65</v>
      </c>
      <c r="L640" s="58">
        <f t="shared" si="67"/>
        <v>463.67745099999991</v>
      </c>
      <c r="M640" s="58">
        <f t="shared" si="68"/>
        <v>45772.7</v>
      </c>
      <c r="N640" s="62">
        <f t="shared" si="69"/>
        <v>214.26303927649303</v>
      </c>
      <c r="O640" s="17">
        <f t="shared" si="65"/>
        <v>21.124872685184528</v>
      </c>
      <c r="R640" s="21"/>
    </row>
    <row r="641" spans="1:18" x14ac:dyDescent="0.25">
      <c r="A641" s="2">
        <v>8</v>
      </c>
      <c r="B641" s="59">
        <v>93.56</v>
      </c>
      <c r="C641" s="156">
        <v>45281.649687500001</v>
      </c>
      <c r="D641" s="65">
        <v>27746.959999999999</v>
      </c>
      <c r="E641" s="58">
        <f t="shared" ref="E641:E693" si="71">D641-B641</f>
        <v>27653.399999999998</v>
      </c>
      <c r="F641" s="159">
        <v>45281.652037037034</v>
      </c>
      <c r="G641" s="58">
        <v>100</v>
      </c>
      <c r="H641" s="62">
        <v>1.0129999999999999</v>
      </c>
      <c r="I641" s="15"/>
      <c r="J641" s="65">
        <f t="shared" si="70"/>
        <v>23.002719907402934</v>
      </c>
      <c r="K641" s="58">
        <f t="shared" si="66"/>
        <v>46244.933333333334</v>
      </c>
      <c r="L641" s="58">
        <f t="shared" si="67"/>
        <v>466.8815699999999</v>
      </c>
      <c r="M641" s="58">
        <f t="shared" si="68"/>
        <v>46089</v>
      </c>
      <c r="N641" s="62">
        <f t="shared" si="69"/>
        <v>215.04635159270509</v>
      </c>
      <c r="O641" s="17">
        <f t="shared" si="65"/>
        <v>21.129513888889051</v>
      </c>
      <c r="R641" s="21"/>
    </row>
    <row r="642" spans="1:18" x14ac:dyDescent="0.25">
      <c r="A642" s="2">
        <v>9</v>
      </c>
      <c r="B642" s="59">
        <v>89.36</v>
      </c>
      <c r="C642" s="156">
        <v>45281.654328703706</v>
      </c>
      <c r="D642" s="65">
        <v>27607.05</v>
      </c>
      <c r="E642" s="58">
        <f t="shared" si="71"/>
        <v>27517.69</v>
      </c>
      <c r="F642" s="159">
        <v>45281.656678240739</v>
      </c>
      <c r="G642" s="58">
        <v>100</v>
      </c>
      <c r="H642" s="62">
        <v>1.0129999999999999</v>
      </c>
      <c r="I642" s="15"/>
      <c r="J642" s="65">
        <f t="shared" si="70"/>
        <v>23.007361111107457</v>
      </c>
      <c r="K642" s="58">
        <f t="shared" si="66"/>
        <v>46011.75</v>
      </c>
      <c r="L642" s="58">
        <f t="shared" si="67"/>
        <v>464.59033283333326</v>
      </c>
      <c r="M642" s="58">
        <f t="shared" si="68"/>
        <v>45862.816666666666</v>
      </c>
      <c r="N642" s="62">
        <f t="shared" si="69"/>
        <v>214.50349647499922</v>
      </c>
      <c r="O642" s="17">
        <f t="shared" ref="O642:O693" si="72">F642-$F$64</f>
        <v>21.134155092593573</v>
      </c>
      <c r="R642" s="21"/>
    </row>
    <row r="643" spans="1:18" x14ac:dyDescent="0.25">
      <c r="A643" s="2">
        <v>10</v>
      </c>
      <c r="B643" s="59">
        <v>79.77</v>
      </c>
      <c r="C643" s="156">
        <v>45281.658958333333</v>
      </c>
      <c r="D643" s="65">
        <v>27719.48</v>
      </c>
      <c r="E643" s="166">
        <f t="shared" si="71"/>
        <v>27639.71</v>
      </c>
      <c r="F643" s="159">
        <v>45281.661307870374</v>
      </c>
      <c r="G643" s="58">
        <v>100</v>
      </c>
      <c r="H643" s="62">
        <v>1.0129999999999999</v>
      </c>
      <c r="I643" s="15"/>
      <c r="J643" s="65">
        <f t="shared" si="70"/>
        <v>23.011990740742476</v>
      </c>
      <c r="K643" s="58">
        <f t="shared" si="66"/>
        <v>46199.133333333331</v>
      </c>
      <c r="L643" s="58">
        <f t="shared" si="67"/>
        <v>466.65043716666662</v>
      </c>
      <c r="M643" s="58">
        <f t="shared" si="68"/>
        <v>46066.183333333334</v>
      </c>
      <c r="N643" s="62">
        <f t="shared" si="69"/>
        <v>214.93983654346937</v>
      </c>
      <c r="O643" s="17">
        <f t="shared" si="72"/>
        <v>21.138784722228593</v>
      </c>
      <c r="R643" s="21"/>
    </row>
    <row r="644" spans="1:18" x14ac:dyDescent="0.25">
      <c r="A644" s="2">
        <v>11</v>
      </c>
      <c r="B644" s="59">
        <v>94.16</v>
      </c>
      <c r="C644" s="156">
        <v>45281.663599537038</v>
      </c>
      <c r="D644" s="65">
        <v>27986</v>
      </c>
      <c r="E644" s="167">
        <f t="shared" si="71"/>
        <v>27891.84</v>
      </c>
      <c r="F644" s="159">
        <v>45281.665937500002</v>
      </c>
      <c r="G644" s="58">
        <v>100</v>
      </c>
      <c r="H644" s="62">
        <v>1.0129999999999999</v>
      </c>
      <c r="I644" s="15"/>
      <c r="J644" s="65">
        <f t="shared" si="70"/>
        <v>23.016620370370219</v>
      </c>
      <c r="K644" s="58">
        <f t="shared" si="66"/>
        <v>46643.333333333336</v>
      </c>
      <c r="L644" s="58">
        <f t="shared" si="67"/>
        <v>470.90723199999991</v>
      </c>
      <c r="M644" s="58">
        <f t="shared" si="68"/>
        <v>46486.400000000001</v>
      </c>
      <c r="N644" s="62">
        <f t="shared" si="69"/>
        <v>215.97067702198217</v>
      </c>
      <c r="O644" s="17">
        <f t="shared" si="72"/>
        <v>21.143414351856336</v>
      </c>
      <c r="R644" s="21"/>
    </row>
    <row r="645" spans="1:18" x14ac:dyDescent="0.25">
      <c r="A645" s="2">
        <v>12</v>
      </c>
      <c r="B645" s="59">
        <v>96.56</v>
      </c>
      <c r="C645" s="156">
        <v>45281.668229166666</v>
      </c>
      <c r="D645" s="65">
        <v>27354.74</v>
      </c>
      <c r="E645" s="167">
        <f t="shared" si="71"/>
        <v>27258.18</v>
      </c>
      <c r="F645" s="159">
        <v>45281.670578703706</v>
      </c>
      <c r="G645" s="58">
        <v>100</v>
      </c>
      <c r="H645" s="62">
        <v>1.0129999999999999</v>
      </c>
      <c r="I645" s="15"/>
      <c r="J645" s="65">
        <f t="shared" si="70"/>
        <v>23.021261574074742</v>
      </c>
      <c r="K645" s="58">
        <f t="shared" ref="K645:K693" si="73">D645*G645/60</f>
        <v>45591.23333333333</v>
      </c>
      <c r="L645" s="58">
        <f t="shared" ref="L645:L693" si="74">E645*H645/60</f>
        <v>460.20893899999999</v>
      </c>
      <c r="M645" s="58">
        <f t="shared" ref="M645:M693" si="75">E645*100/60</f>
        <v>45430.3</v>
      </c>
      <c r="N645" s="62">
        <f t="shared" ref="N645:N693" si="76">SQRT(B645*(100/60)+M645)</f>
        <v>213.52103721491551</v>
      </c>
      <c r="O645" s="17">
        <f t="shared" si="72"/>
        <v>21.148055555560859</v>
      </c>
      <c r="R645" s="21"/>
    </row>
    <row r="646" spans="1:18" x14ac:dyDescent="0.25">
      <c r="A646" s="2">
        <v>13</v>
      </c>
      <c r="B646" s="59">
        <v>88.76</v>
      </c>
      <c r="C646" s="156">
        <v>45281.67287037037</v>
      </c>
      <c r="D646" s="65">
        <v>27504.83</v>
      </c>
      <c r="E646" s="167">
        <f t="shared" si="71"/>
        <v>27416.070000000003</v>
      </c>
      <c r="F646" s="159">
        <v>45281.675219907411</v>
      </c>
      <c r="G646" s="58">
        <v>100</v>
      </c>
      <c r="H646" s="62">
        <v>1.0129999999999999</v>
      </c>
      <c r="I646" s="15"/>
      <c r="J646" s="65">
        <f t="shared" ref="J646:J693" si="77">F646-$F$4</f>
        <v>23.025902777779265</v>
      </c>
      <c r="K646" s="58">
        <f t="shared" si="73"/>
        <v>45841.383333333331</v>
      </c>
      <c r="L646" s="58">
        <f t="shared" si="74"/>
        <v>462.87464850000003</v>
      </c>
      <c r="M646" s="58">
        <f t="shared" si="75"/>
        <v>45693.450000000004</v>
      </c>
      <c r="N646" s="62">
        <f t="shared" si="76"/>
        <v>214.10600956846901</v>
      </c>
      <c r="O646" s="17">
        <f t="shared" si="72"/>
        <v>21.152696759265382</v>
      </c>
      <c r="R646" s="21"/>
    </row>
    <row r="647" spans="1:18" x14ac:dyDescent="0.25">
      <c r="A647" s="2">
        <v>14</v>
      </c>
      <c r="B647" s="59">
        <v>89.36</v>
      </c>
      <c r="C647" s="156">
        <v>45281.677511574075</v>
      </c>
      <c r="D647" s="65">
        <v>27753.200000000001</v>
      </c>
      <c r="E647" s="167">
        <f t="shared" si="71"/>
        <v>27663.84</v>
      </c>
      <c r="F647" s="159">
        <v>45281.679849537039</v>
      </c>
      <c r="G647" s="58">
        <v>100</v>
      </c>
      <c r="H647" s="62">
        <v>1.0129999999999999</v>
      </c>
      <c r="I647" s="15"/>
      <c r="J647" s="65">
        <f t="shared" si="77"/>
        <v>23.030532407407009</v>
      </c>
      <c r="K647" s="58">
        <f t="shared" si="73"/>
        <v>46255.333333333336</v>
      </c>
      <c r="L647" s="58">
        <f t="shared" si="74"/>
        <v>467.05783199999991</v>
      </c>
      <c r="M647" s="58">
        <f t="shared" si="75"/>
        <v>46106.400000000001</v>
      </c>
      <c r="N647" s="62">
        <f t="shared" si="76"/>
        <v>215.07053106674874</v>
      </c>
      <c r="O647" s="17">
        <f t="shared" si="72"/>
        <v>21.157326388893125</v>
      </c>
      <c r="R647" s="21"/>
    </row>
    <row r="648" spans="1:18" x14ac:dyDescent="0.25">
      <c r="A648" s="2">
        <v>15</v>
      </c>
      <c r="B648" s="59">
        <v>91.16</v>
      </c>
      <c r="C648" s="156">
        <v>45281.682152777779</v>
      </c>
      <c r="D648" s="65">
        <v>27263.91</v>
      </c>
      <c r="E648" s="167">
        <f t="shared" si="71"/>
        <v>27172.75</v>
      </c>
      <c r="F648" s="159">
        <v>45281.682152777779</v>
      </c>
      <c r="G648" s="58">
        <v>100</v>
      </c>
      <c r="H648" s="62">
        <v>1.0129999999999999</v>
      </c>
      <c r="I648" s="15"/>
      <c r="J648" s="65">
        <f t="shared" si="77"/>
        <v>23.032835648147739</v>
      </c>
      <c r="K648" s="58">
        <f t="shared" si="73"/>
        <v>45439.85</v>
      </c>
      <c r="L648" s="58">
        <f t="shared" si="74"/>
        <v>458.76659583333333</v>
      </c>
      <c r="M648" s="58">
        <f t="shared" si="75"/>
        <v>45287.916666666664</v>
      </c>
      <c r="N648" s="62">
        <f t="shared" si="76"/>
        <v>213.16624967381679</v>
      </c>
      <c r="O648" s="17">
        <f t="shared" si="72"/>
        <v>21.159629629633855</v>
      </c>
      <c r="R648" s="21"/>
    </row>
    <row r="649" spans="1:18" x14ac:dyDescent="0.25">
      <c r="A649" s="2">
        <v>16</v>
      </c>
      <c r="B649" s="59">
        <v>81.56</v>
      </c>
      <c r="C649" s="156">
        <v>45281.686793981484</v>
      </c>
      <c r="D649" s="65">
        <v>27561.49</v>
      </c>
      <c r="E649" s="167">
        <f t="shared" si="71"/>
        <v>27479.93</v>
      </c>
      <c r="F649" s="159">
        <v>45281.689131944448</v>
      </c>
      <c r="G649" s="58">
        <v>100</v>
      </c>
      <c r="H649" s="62">
        <v>1.0129999999999999</v>
      </c>
      <c r="I649" s="15"/>
      <c r="J649" s="65">
        <f t="shared" si="77"/>
        <v>23.039814814816054</v>
      </c>
      <c r="K649" s="58">
        <f t="shared" si="73"/>
        <v>45935.816666666666</v>
      </c>
      <c r="L649" s="58">
        <f t="shared" si="74"/>
        <v>463.95281816666659</v>
      </c>
      <c r="M649" s="58">
        <f t="shared" si="75"/>
        <v>45799.883333333331</v>
      </c>
      <c r="N649" s="62">
        <f t="shared" si="76"/>
        <v>214.32642549780618</v>
      </c>
      <c r="O649" s="17">
        <f t="shared" si="72"/>
        <v>21.166608796302171</v>
      </c>
      <c r="R649" s="21"/>
    </row>
    <row r="650" spans="1:18" x14ac:dyDescent="0.25">
      <c r="A650" s="2">
        <v>17</v>
      </c>
      <c r="B650" s="59">
        <v>90.56</v>
      </c>
      <c r="C650" s="156">
        <v>45281.691423611112</v>
      </c>
      <c r="D650" s="65">
        <v>27375.63</v>
      </c>
      <c r="E650" s="167">
        <f t="shared" si="71"/>
        <v>27285.07</v>
      </c>
      <c r="F650" s="159">
        <v>45281.693761574075</v>
      </c>
      <c r="G650" s="58">
        <v>100</v>
      </c>
      <c r="H650" s="62">
        <v>1.0129999999999999</v>
      </c>
      <c r="I650" s="15"/>
      <c r="J650" s="65">
        <f t="shared" si="77"/>
        <v>23.044444444443798</v>
      </c>
      <c r="K650" s="58">
        <f t="shared" si="73"/>
        <v>45626.05</v>
      </c>
      <c r="L650" s="58">
        <f t="shared" si="74"/>
        <v>460.66293183333329</v>
      </c>
      <c r="M650" s="58">
        <f t="shared" si="75"/>
        <v>45475.116666666669</v>
      </c>
      <c r="N650" s="62">
        <f t="shared" si="76"/>
        <v>213.60255148288843</v>
      </c>
      <c r="O650" s="17">
        <f t="shared" si="72"/>
        <v>21.171238425929914</v>
      </c>
      <c r="R650" s="21"/>
    </row>
    <row r="651" spans="1:18" x14ac:dyDescent="0.25">
      <c r="A651" s="2">
        <v>18</v>
      </c>
      <c r="B651" s="59">
        <v>92.36</v>
      </c>
      <c r="C651" s="156">
        <v>45281.696064814816</v>
      </c>
      <c r="D651" s="65">
        <v>27766.93</v>
      </c>
      <c r="E651" s="167">
        <f t="shared" si="71"/>
        <v>27674.57</v>
      </c>
      <c r="F651" s="159">
        <v>45281.696064814816</v>
      </c>
      <c r="G651" s="58">
        <v>100</v>
      </c>
      <c r="H651" s="62">
        <v>1.0129999999999999</v>
      </c>
      <c r="I651" s="15"/>
      <c r="J651" s="65">
        <f t="shared" si="77"/>
        <v>23.046747685184528</v>
      </c>
      <c r="K651" s="58">
        <f t="shared" si="73"/>
        <v>46278.216666666667</v>
      </c>
      <c r="L651" s="58">
        <f t="shared" si="74"/>
        <v>467.23899016666661</v>
      </c>
      <c r="M651" s="58">
        <f t="shared" si="75"/>
        <v>46124.283333333333</v>
      </c>
      <c r="N651" s="62">
        <f t="shared" si="76"/>
        <v>215.12372409073498</v>
      </c>
      <c r="O651" s="17">
        <f t="shared" si="72"/>
        <v>21.173541666670644</v>
      </c>
      <c r="R651" s="21"/>
    </row>
    <row r="652" spans="1:18" x14ac:dyDescent="0.25">
      <c r="A652" s="2">
        <v>19</v>
      </c>
      <c r="B652" s="59">
        <v>82.16</v>
      </c>
      <c r="C652" s="156">
        <v>45281.700694444444</v>
      </c>
      <c r="D652" s="65">
        <v>27368.91</v>
      </c>
      <c r="E652" s="167">
        <f t="shared" si="71"/>
        <v>27286.75</v>
      </c>
      <c r="F652" s="159">
        <v>45281.703043981484</v>
      </c>
      <c r="G652" s="58">
        <v>100</v>
      </c>
      <c r="H652" s="62">
        <v>1.0129999999999999</v>
      </c>
      <c r="I652" s="15"/>
      <c r="J652" s="65">
        <f t="shared" si="77"/>
        <v>23.053726851852844</v>
      </c>
      <c r="K652" s="58">
        <f t="shared" si="73"/>
        <v>45614.85</v>
      </c>
      <c r="L652" s="58">
        <f t="shared" si="74"/>
        <v>460.6912958333333</v>
      </c>
      <c r="M652" s="58">
        <f t="shared" si="75"/>
        <v>45477.916666666664</v>
      </c>
      <c r="N652" s="62">
        <f t="shared" si="76"/>
        <v>213.57633295849988</v>
      </c>
      <c r="O652" s="17">
        <f t="shared" si="72"/>
        <v>21.18052083333896</v>
      </c>
      <c r="R652" s="21"/>
    </row>
    <row r="653" spans="1:18" x14ac:dyDescent="0.25">
      <c r="A653" s="2">
        <v>20</v>
      </c>
      <c r="B653" s="59">
        <v>79.16</v>
      </c>
      <c r="C653" s="156">
        <v>45281.705335648148</v>
      </c>
      <c r="D653" s="65">
        <v>27337.35</v>
      </c>
      <c r="E653" s="167">
        <f t="shared" si="71"/>
        <v>27258.19</v>
      </c>
      <c r="F653" s="159">
        <v>45281.707673611112</v>
      </c>
      <c r="G653" s="58">
        <v>100</v>
      </c>
      <c r="H653" s="62">
        <v>1.0129999999999999</v>
      </c>
      <c r="I653" s="15"/>
      <c r="J653" s="65">
        <f t="shared" si="77"/>
        <v>23.058356481480587</v>
      </c>
      <c r="K653" s="58">
        <f t="shared" si="73"/>
        <v>45562.25</v>
      </c>
      <c r="L653" s="58">
        <f t="shared" si="74"/>
        <v>460.20910783333329</v>
      </c>
      <c r="M653" s="58">
        <f t="shared" si="75"/>
        <v>45430.316666666666</v>
      </c>
      <c r="N653" s="62">
        <f t="shared" si="76"/>
        <v>213.45315645358821</v>
      </c>
      <c r="O653" s="17">
        <f t="shared" si="72"/>
        <v>21.185150462966703</v>
      </c>
      <c r="R653" s="21"/>
    </row>
    <row r="654" spans="1:18" x14ac:dyDescent="0.25">
      <c r="A654" s="2">
        <v>21</v>
      </c>
      <c r="B654" s="59">
        <v>85.16</v>
      </c>
      <c r="C654" s="156">
        <v>45281.709976851853</v>
      </c>
      <c r="D654" s="65">
        <v>27536.31</v>
      </c>
      <c r="E654" s="167">
        <f t="shared" si="71"/>
        <v>27451.15</v>
      </c>
      <c r="F654" s="159">
        <v>45281.712326388886</v>
      </c>
      <c r="G654" s="58">
        <v>100</v>
      </c>
      <c r="H654" s="62">
        <v>1.0129999999999999</v>
      </c>
      <c r="I654" s="15"/>
      <c r="J654" s="65">
        <f t="shared" si="77"/>
        <v>23.063009259254613</v>
      </c>
      <c r="K654" s="58">
        <f t="shared" si="73"/>
        <v>45893.85</v>
      </c>
      <c r="L654" s="58">
        <f t="shared" si="74"/>
        <v>463.4669158333333</v>
      </c>
      <c r="M654" s="58">
        <f t="shared" si="75"/>
        <v>45751.916666666664</v>
      </c>
      <c r="N654" s="62">
        <f t="shared" si="76"/>
        <v>214.22849950461773</v>
      </c>
      <c r="O654" s="17">
        <f t="shared" si="72"/>
        <v>21.18980324074073</v>
      </c>
      <c r="R654" s="21"/>
    </row>
    <row r="655" spans="1:18" x14ac:dyDescent="0.25">
      <c r="A655" s="2">
        <v>22</v>
      </c>
      <c r="B655" s="59">
        <v>95.36</v>
      </c>
      <c r="C655" s="156">
        <v>45281.714618055557</v>
      </c>
      <c r="D655" s="65">
        <v>27326.93</v>
      </c>
      <c r="E655" s="167">
        <f t="shared" si="71"/>
        <v>27231.57</v>
      </c>
      <c r="F655" s="159">
        <v>45281.716956018521</v>
      </c>
      <c r="G655" s="58">
        <v>100</v>
      </c>
      <c r="H655" s="62">
        <v>1.0129999999999999</v>
      </c>
      <c r="I655" s="15"/>
      <c r="J655" s="65">
        <f t="shared" si="77"/>
        <v>23.067638888889633</v>
      </c>
      <c r="K655" s="58">
        <f t="shared" si="73"/>
        <v>45544.883333333331</v>
      </c>
      <c r="L655" s="58">
        <f t="shared" si="74"/>
        <v>459.75967349999996</v>
      </c>
      <c r="M655" s="58">
        <f t="shared" si="75"/>
        <v>45385.95</v>
      </c>
      <c r="N655" s="62">
        <f t="shared" si="76"/>
        <v>213.41247230031644</v>
      </c>
      <c r="O655" s="17">
        <f t="shared" si="72"/>
        <v>21.194432870375749</v>
      </c>
      <c r="R655" s="21"/>
    </row>
    <row r="656" spans="1:18" x14ac:dyDescent="0.25">
      <c r="A656" s="2">
        <v>23</v>
      </c>
      <c r="B656" s="59">
        <v>83.37</v>
      </c>
      <c r="C656" s="156">
        <v>45281.719247685185</v>
      </c>
      <c r="D656" s="65">
        <v>27094.7</v>
      </c>
      <c r="E656" s="167">
        <f t="shared" si="71"/>
        <v>27011.33</v>
      </c>
      <c r="F656" s="159">
        <v>45281.721597222226</v>
      </c>
      <c r="G656" s="58">
        <v>100</v>
      </c>
      <c r="H656" s="62">
        <v>1.0129999999999999</v>
      </c>
      <c r="I656" s="15"/>
      <c r="J656" s="65">
        <f t="shared" si="77"/>
        <v>23.072280092594156</v>
      </c>
      <c r="K656" s="58">
        <f t="shared" si="73"/>
        <v>45157.833333333336</v>
      </c>
      <c r="L656" s="58">
        <f t="shared" si="74"/>
        <v>456.04128816666667</v>
      </c>
      <c r="M656" s="58">
        <f t="shared" si="75"/>
        <v>45018.883333333331</v>
      </c>
      <c r="N656" s="62">
        <f t="shared" si="76"/>
        <v>212.50372545753953</v>
      </c>
      <c r="O656" s="17">
        <f t="shared" si="72"/>
        <v>21.199074074080272</v>
      </c>
      <c r="R656" s="21"/>
    </row>
    <row r="657" spans="1:18" x14ac:dyDescent="0.25">
      <c r="A657" s="2">
        <v>24</v>
      </c>
      <c r="B657" s="59">
        <v>92.36</v>
      </c>
      <c r="C657" s="156">
        <v>45281.723900462966</v>
      </c>
      <c r="D657" s="65">
        <v>27299.25</v>
      </c>
      <c r="E657" s="167">
        <f t="shared" si="71"/>
        <v>27206.89</v>
      </c>
      <c r="F657" s="159">
        <v>45281.726238425923</v>
      </c>
      <c r="G657" s="58">
        <v>100</v>
      </c>
      <c r="H657" s="62">
        <v>1.0129999999999999</v>
      </c>
      <c r="I657" s="15"/>
      <c r="J657" s="65">
        <f t="shared" si="77"/>
        <v>23.076921296291403</v>
      </c>
      <c r="K657" s="58">
        <f t="shared" si="73"/>
        <v>45498.75</v>
      </c>
      <c r="L657" s="58">
        <f t="shared" si="74"/>
        <v>459.34299283333331</v>
      </c>
      <c r="M657" s="58">
        <f t="shared" si="75"/>
        <v>45344.816666666666</v>
      </c>
      <c r="N657" s="62">
        <f t="shared" si="76"/>
        <v>213.30436001169784</v>
      </c>
      <c r="O657" s="17">
        <f t="shared" si="72"/>
        <v>21.203715277777519</v>
      </c>
      <c r="R657" s="21"/>
    </row>
    <row r="658" spans="1:18" x14ac:dyDescent="0.25">
      <c r="A658" s="2">
        <v>25</v>
      </c>
      <c r="B658" s="59">
        <v>86.97</v>
      </c>
      <c r="C658" s="156">
        <v>45281.728530092594</v>
      </c>
      <c r="D658" s="65">
        <v>27122</v>
      </c>
      <c r="E658" s="167">
        <f t="shared" si="71"/>
        <v>27035.03</v>
      </c>
      <c r="F658" s="159">
        <v>45281.730879629627</v>
      </c>
      <c r="G658" s="58">
        <v>100</v>
      </c>
      <c r="H658" s="62">
        <v>1.0129999999999999</v>
      </c>
      <c r="I658" s="15"/>
      <c r="J658" s="65">
        <f t="shared" si="77"/>
        <v>23.081562499995925</v>
      </c>
      <c r="K658" s="58">
        <f t="shared" si="73"/>
        <v>45203.333333333336</v>
      </c>
      <c r="L658" s="58">
        <f t="shared" si="74"/>
        <v>456.4414231666666</v>
      </c>
      <c r="M658" s="58">
        <f t="shared" si="75"/>
        <v>45058.383333333331</v>
      </c>
      <c r="N658" s="62">
        <f t="shared" si="76"/>
        <v>212.61075545073754</v>
      </c>
      <c r="O658" s="17">
        <f t="shared" si="72"/>
        <v>21.208356481482042</v>
      </c>
      <c r="R658" s="21"/>
    </row>
    <row r="659" spans="1:18" x14ac:dyDescent="0.25">
      <c r="A659" s="2">
        <v>26</v>
      </c>
      <c r="B659" s="59">
        <v>83.37</v>
      </c>
      <c r="C659" s="156">
        <v>45281.733171296299</v>
      </c>
      <c r="D659" s="65">
        <v>27147.58</v>
      </c>
      <c r="E659" s="167">
        <f t="shared" si="71"/>
        <v>27064.210000000003</v>
      </c>
      <c r="F659" s="159">
        <v>45281.735509259262</v>
      </c>
      <c r="G659" s="58">
        <v>100</v>
      </c>
      <c r="H659" s="62">
        <v>1.0129999999999999</v>
      </c>
      <c r="I659" s="15"/>
      <c r="J659" s="65">
        <f t="shared" si="77"/>
        <v>23.086192129630945</v>
      </c>
      <c r="K659" s="58">
        <f t="shared" si="73"/>
        <v>45245.966666666667</v>
      </c>
      <c r="L659" s="58">
        <f t="shared" si="74"/>
        <v>456.93407883333333</v>
      </c>
      <c r="M659" s="58">
        <f t="shared" si="75"/>
        <v>45107.016666666677</v>
      </c>
      <c r="N659" s="62">
        <f t="shared" si="76"/>
        <v>212.71099329058353</v>
      </c>
      <c r="O659" s="17">
        <f t="shared" si="72"/>
        <v>21.212986111117061</v>
      </c>
      <c r="R659" s="21"/>
    </row>
    <row r="660" spans="1:18" x14ac:dyDescent="0.25">
      <c r="A660" s="2">
        <v>27</v>
      </c>
      <c r="B660" s="59">
        <v>79.17</v>
      </c>
      <c r="C660" s="156">
        <v>45281.737800925926</v>
      </c>
      <c r="D660" s="65">
        <v>27328.13</v>
      </c>
      <c r="E660" s="167">
        <f t="shared" si="71"/>
        <v>27248.960000000003</v>
      </c>
      <c r="F660" s="159">
        <v>45281.74013888889</v>
      </c>
      <c r="G660" s="58">
        <v>100</v>
      </c>
      <c r="H660" s="62">
        <v>1.0129999999999999</v>
      </c>
      <c r="I660" s="15"/>
      <c r="J660" s="65">
        <f t="shared" si="77"/>
        <v>23.090821759258688</v>
      </c>
      <c r="K660" s="58">
        <f t="shared" si="73"/>
        <v>45546.883333333331</v>
      </c>
      <c r="L660" s="58">
        <f t="shared" si="74"/>
        <v>460.05327466666665</v>
      </c>
      <c r="M660" s="58">
        <f t="shared" si="75"/>
        <v>45414.933333333342</v>
      </c>
      <c r="N660" s="62">
        <f t="shared" si="76"/>
        <v>213.41715801062796</v>
      </c>
      <c r="O660" s="17">
        <f t="shared" si="72"/>
        <v>21.217615740744804</v>
      </c>
      <c r="R660" s="21"/>
    </row>
    <row r="661" spans="1:18" x14ac:dyDescent="0.25">
      <c r="A661" s="2">
        <v>28</v>
      </c>
      <c r="B661" s="59">
        <v>80.97</v>
      </c>
      <c r="C661" s="156">
        <v>45281.742430555554</v>
      </c>
      <c r="D661" s="65">
        <v>27258.49</v>
      </c>
      <c r="E661" s="167">
        <f t="shared" si="71"/>
        <v>27177.52</v>
      </c>
      <c r="F661" s="159">
        <v>45281.744780092595</v>
      </c>
      <c r="G661" s="58">
        <v>100</v>
      </c>
      <c r="H661" s="62">
        <v>1.0129999999999999</v>
      </c>
      <c r="I661" s="15"/>
      <c r="J661" s="65">
        <f t="shared" si="77"/>
        <v>23.095462962963211</v>
      </c>
      <c r="K661" s="58">
        <f t="shared" si="73"/>
        <v>45430.816666666666</v>
      </c>
      <c r="L661" s="58">
        <f t="shared" si="74"/>
        <v>458.84712933333327</v>
      </c>
      <c r="M661" s="58">
        <f t="shared" si="75"/>
        <v>45295.866666666669</v>
      </c>
      <c r="N661" s="62">
        <f t="shared" si="76"/>
        <v>213.1450601507496</v>
      </c>
      <c r="O661" s="17">
        <f t="shared" si="72"/>
        <v>21.222256944449327</v>
      </c>
      <c r="R661" s="21"/>
    </row>
    <row r="662" spans="1:18" x14ac:dyDescent="0.25">
      <c r="A662" s="2">
        <v>29</v>
      </c>
      <c r="B662" s="59">
        <v>97.76</v>
      </c>
      <c r="C662" s="156">
        <v>45281.747083333335</v>
      </c>
      <c r="D662" s="65">
        <v>27018.67</v>
      </c>
      <c r="E662" s="167">
        <f t="shared" si="71"/>
        <v>26920.91</v>
      </c>
      <c r="F662" s="159">
        <v>45281.749421296299</v>
      </c>
      <c r="G662" s="58">
        <v>100</v>
      </c>
      <c r="H662" s="62">
        <v>1.0129999999999999</v>
      </c>
      <c r="I662" s="15"/>
      <c r="J662" s="65">
        <f t="shared" si="77"/>
        <v>23.100104166667734</v>
      </c>
      <c r="K662" s="58">
        <f t="shared" si="73"/>
        <v>45031.116666666669</v>
      </c>
      <c r="L662" s="58">
        <f t="shared" si="74"/>
        <v>454.51469716666662</v>
      </c>
      <c r="M662" s="58">
        <f t="shared" si="75"/>
        <v>44868.183333333334</v>
      </c>
      <c r="N662" s="62">
        <f t="shared" si="76"/>
        <v>212.2053643682616</v>
      </c>
      <c r="O662" s="17">
        <f t="shared" si="72"/>
        <v>21.22689814815385</v>
      </c>
      <c r="R662" s="21"/>
    </row>
    <row r="663" spans="1:18" x14ac:dyDescent="0.25">
      <c r="A663" s="2">
        <v>30</v>
      </c>
      <c r="B663" s="59">
        <v>86.97</v>
      </c>
      <c r="C663" s="156">
        <v>45281.747083333335</v>
      </c>
      <c r="D663" s="65">
        <v>27321.17</v>
      </c>
      <c r="E663" s="167">
        <f t="shared" si="71"/>
        <v>27234.199999999997</v>
      </c>
      <c r="F663" s="159">
        <v>45281.754062499997</v>
      </c>
      <c r="G663" s="58">
        <v>100</v>
      </c>
      <c r="H663" s="62">
        <v>1.0129999999999999</v>
      </c>
      <c r="I663" s="15"/>
      <c r="J663" s="65">
        <f t="shared" si="77"/>
        <v>23.104745370364981</v>
      </c>
      <c r="K663" s="58">
        <f t="shared" si="73"/>
        <v>45535.283333333333</v>
      </c>
      <c r="L663" s="58">
        <f t="shared" si="74"/>
        <v>459.80407666666656</v>
      </c>
      <c r="M663" s="58">
        <f t="shared" si="75"/>
        <v>45390.333333333328</v>
      </c>
      <c r="N663" s="62">
        <f t="shared" si="76"/>
        <v>213.38997945858031</v>
      </c>
      <c r="O663" s="17">
        <f t="shared" si="72"/>
        <v>21.231539351851097</v>
      </c>
      <c r="R663" s="21"/>
    </row>
    <row r="664" spans="1:18" x14ac:dyDescent="0.25">
      <c r="A664" s="2">
        <v>1</v>
      </c>
      <c r="B664" s="59">
        <v>98.36</v>
      </c>
      <c r="C664" s="156">
        <v>45282.366527777776</v>
      </c>
      <c r="D664" s="65">
        <v>25236.95</v>
      </c>
      <c r="E664" s="58">
        <f t="shared" si="71"/>
        <v>25138.59</v>
      </c>
      <c r="F664" s="159">
        <v>45282.36886574074</v>
      </c>
      <c r="G664" s="58">
        <v>100</v>
      </c>
      <c r="H664" s="62">
        <v>1.012</v>
      </c>
      <c r="I664" s="15"/>
      <c r="J664" s="65">
        <f t="shared" si="77"/>
        <v>23.719548611108621</v>
      </c>
      <c r="K664" s="58">
        <f t="shared" si="73"/>
        <v>42061.583333333336</v>
      </c>
      <c r="L664" s="58">
        <f t="shared" si="74"/>
        <v>424.00421800000004</v>
      </c>
      <c r="M664" s="58">
        <f t="shared" si="75"/>
        <v>41897.65</v>
      </c>
      <c r="N664" s="62">
        <f t="shared" si="76"/>
        <v>205.0892082322552</v>
      </c>
      <c r="O664" s="17">
        <f t="shared" si="72"/>
        <v>21.846342592594738</v>
      </c>
      <c r="R664" s="21"/>
    </row>
    <row r="665" spans="1:18" x14ac:dyDescent="0.25">
      <c r="A665" s="2">
        <v>2</v>
      </c>
      <c r="B665" s="59">
        <v>76.17</v>
      </c>
      <c r="C665" s="156">
        <v>45282.371157407404</v>
      </c>
      <c r="D665" s="65">
        <v>25656.06</v>
      </c>
      <c r="E665" s="58">
        <f t="shared" si="71"/>
        <v>25579.890000000003</v>
      </c>
      <c r="F665" s="159">
        <v>45282.373495370368</v>
      </c>
      <c r="G665" s="58">
        <v>100</v>
      </c>
      <c r="H665" s="62">
        <v>1.012</v>
      </c>
      <c r="I665" s="15"/>
      <c r="J665" s="65">
        <f t="shared" si="77"/>
        <v>23.724178240736364</v>
      </c>
      <c r="K665" s="58">
        <f t="shared" si="73"/>
        <v>42760.1</v>
      </c>
      <c r="L665" s="58">
        <f t="shared" si="74"/>
        <v>431.44747800000005</v>
      </c>
      <c r="M665" s="58">
        <f t="shared" si="75"/>
        <v>42633.150000000009</v>
      </c>
      <c r="N665" s="62">
        <f t="shared" si="76"/>
        <v>206.78515420600195</v>
      </c>
      <c r="O665" s="17">
        <f t="shared" si="72"/>
        <v>21.850972222222481</v>
      </c>
      <c r="R665" s="21"/>
    </row>
    <row r="666" spans="1:18" x14ac:dyDescent="0.25">
      <c r="A666" s="2">
        <v>3</v>
      </c>
      <c r="B666" s="59">
        <v>76.77</v>
      </c>
      <c r="C666" s="156">
        <v>45282.375798611109</v>
      </c>
      <c r="D666" s="65">
        <v>25464.82</v>
      </c>
      <c r="E666" s="58">
        <f t="shared" si="71"/>
        <v>25388.05</v>
      </c>
      <c r="F666" s="159">
        <v>45282.378136574072</v>
      </c>
      <c r="G666" s="58">
        <v>100</v>
      </c>
      <c r="H666" s="62">
        <v>1.012</v>
      </c>
      <c r="I666" s="15"/>
      <c r="J666" s="65">
        <f t="shared" si="77"/>
        <v>23.728819444440887</v>
      </c>
      <c r="K666" s="58">
        <f t="shared" si="73"/>
        <v>42441.366666666669</v>
      </c>
      <c r="L666" s="58">
        <f t="shared" si="74"/>
        <v>428.21177666666671</v>
      </c>
      <c r="M666" s="58">
        <f t="shared" si="75"/>
        <v>42313.416666666664</v>
      </c>
      <c r="N666" s="62">
        <f t="shared" si="76"/>
        <v>206.01302547816402</v>
      </c>
      <c r="O666" s="17">
        <f t="shared" si="72"/>
        <v>21.855613425927004</v>
      </c>
      <c r="R666" s="21"/>
    </row>
    <row r="667" spans="1:18" x14ac:dyDescent="0.25">
      <c r="A667" s="2">
        <v>4</v>
      </c>
      <c r="B667" s="59">
        <v>105.56</v>
      </c>
      <c r="C667" s="156">
        <v>45282.380428240744</v>
      </c>
      <c r="D667" s="65">
        <v>25334.81</v>
      </c>
      <c r="E667" s="58">
        <f t="shared" si="71"/>
        <v>25229.25</v>
      </c>
      <c r="F667" s="159">
        <v>45282.382777777777</v>
      </c>
      <c r="G667" s="58">
        <v>100</v>
      </c>
      <c r="H667" s="62">
        <v>1.012</v>
      </c>
      <c r="I667" s="15"/>
      <c r="J667" s="65">
        <f t="shared" si="77"/>
        <v>23.73346064814541</v>
      </c>
      <c r="K667" s="58">
        <f t="shared" si="73"/>
        <v>42224.683333333334</v>
      </c>
      <c r="L667" s="58">
        <f t="shared" si="74"/>
        <v>425.53334999999998</v>
      </c>
      <c r="M667" s="58">
        <f t="shared" si="75"/>
        <v>42048.75</v>
      </c>
      <c r="N667" s="62">
        <f t="shared" si="76"/>
        <v>205.48645535249599</v>
      </c>
      <c r="O667" s="17">
        <f t="shared" si="72"/>
        <v>21.860254629631527</v>
      </c>
      <c r="R667" s="21"/>
    </row>
    <row r="668" spans="1:18" x14ac:dyDescent="0.25">
      <c r="A668" s="2">
        <v>5</v>
      </c>
      <c r="B668" s="59">
        <v>84.56</v>
      </c>
      <c r="C668" s="156">
        <v>45282.385069444441</v>
      </c>
      <c r="D668" s="65">
        <v>25422.14</v>
      </c>
      <c r="E668" s="58">
        <f t="shared" si="71"/>
        <v>25337.579999999998</v>
      </c>
      <c r="F668" s="159">
        <v>45282.387407407405</v>
      </c>
      <c r="G668" s="58">
        <v>100</v>
      </c>
      <c r="H668" s="62">
        <v>1.012</v>
      </c>
      <c r="I668" s="15"/>
      <c r="J668" s="65">
        <f t="shared" si="77"/>
        <v>23.738090277773154</v>
      </c>
      <c r="K668" s="58">
        <f t="shared" si="73"/>
        <v>42370.23333333333</v>
      </c>
      <c r="L668" s="58">
        <f t="shared" si="74"/>
        <v>427.36051599999996</v>
      </c>
      <c r="M668" s="58">
        <f t="shared" si="75"/>
        <v>42229.3</v>
      </c>
      <c r="N668" s="62">
        <f t="shared" si="76"/>
        <v>205.84031027311764</v>
      </c>
      <c r="O668" s="17">
        <f t="shared" si="72"/>
        <v>21.86488425925927</v>
      </c>
      <c r="R668" s="21"/>
    </row>
    <row r="669" spans="1:18" x14ac:dyDescent="0.25">
      <c r="A669" s="2">
        <v>6</v>
      </c>
      <c r="B669" s="59">
        <v>88.76</v>
      </c>
      <c r="C669" s="156">
        <v>45282.389710648145</v>
      </c>
      <c r="D669" s="65">
        <v>25182.07</v>
      </c>
      <c r="E669" s="58">
        <f t="shared" si="71"/>
        <v>25093.31</v>
      </c>
      <c r="F669" s="159">
        <v>45282.392048611109</v>
      </c>
      <c r="G669" s="58">
        <v>100</v>
      </c>
      <c r="H669" s="62">
        <v>1.012</v>
      </c>
      <c r="I669" s="15"/>
      <c r="J669" s="65">
        <f t="shared" si="77"/>
        <v>23.742731481477676</v>
      </c>
      <c r="K669" s="58">
        <f t="shared" si="73"/>
        <v>41970.116666666669</v>
      </c>
      <c r="L669" s="58">
        <f t="shared" si="74"/>
        <v>423.24049533333334</v>
      </c>
      <c r="M669" s="58">
        <f t="shared" si="75"/>
        <v>41822.183333333334</v>
      </c>
      <c r="N669" s="62">
        <f t="shared" si="76"/>
        <v>204.86609447799475</v>
      </c>
      <c r="O669" s="17">
        <f t="shared" si="72"/>
        <v>21.869525462963793</v>
      </c>
      <c r="R669" s="21"/>
    </row>
    <row r="670" spans="1:18" x14ac:dyDescent="0.25">
      <c r="A670" s="2">
        <v>7</v>
      </c>
      <c r="B670" s="59">
        <v>94.16</v>
      </c>
      <c r="C670" s="156">
        <v>45282.394328703704</v>
      </c>
      <c r="D670" s="65">
        <v>25298.28</v>
      </c>
      <c r="E670" s="58">
        <f t="shared" si="71"/>
        <v>25204.12</v>
      </c>
      <c r="F670" s="159">
        <v>45282.396678240744</v>
      </c>
      <c r="G670" s="58">
        <v>100</v>
      </c>
      <c r="H670" s="62">
        <v>1.012</v>
      </c>
      <c r="I670" s="15"/>
      <c r="J670" s="65">
        <f t="shared" si="77"/>
        <v>23.747361111112696</v>
      </c>
      <c r="K670" s="58">
        <f t="shared" si="73"/>
        <v>42163.8</v>
      </c>
      <c r="L670" s="58">
        <f t="shared" si="74"/>
        <v>425.10949066666666</v>
      </c>
      <c r="M670" s="58">
        <f t="shared" si="75"/>
        <v>42006.866666666669</v>
      </c>
      <c r="N670" s="62">
        <f t="shared" si="76"/>
        <v>205.33825751671316</v>
      </c>
      <c r="O670" s="17">
        <f t="shared" si="72"/>
        <v>21.874155092598812</v>
      </c>
      <c r="R670" s="21"/>
    </row>
    <row r="671" spans="1:18" x14ac:dyDescent="0.25">
      <c r="A671" s="2">
        <v>8</v>
      </c>
      <c r="B671" s="59">
        <v>82.77</v>
      </c>
      <c r="C671" s="156">
        <v>45282.398969907408</v>
      </c>
      <c r="D671" s="65">
        <v>25442.66</v>
      </c>
      <c r="E671" s="58">
        <f t="shared" si="71"/>
        <v>25359.89</v>
      </c>
      <c r="F671" s="159">
        <v>45282.401319444441</v>
      </c>
      <c r="G671" s="58">
        <v>100</v>
      </c>
      <c r="H671" s="62">
        <v>1.012</v>
      </c>
      <c r="I671" s="15"/>
      <c r="J671" s="65">
        <f t="shared" si="77"/>
        <v>23.752002314809943</v>
      </c>
      <c r="K671" s="58">
        <f t="shared" si="73"/>
        <v>42404.433333333334</v>
      </c>
      <c r="L671" s="58">
        <f t="shared" si="74"/>
        <v>427.73681133333332</v>
      </c>
      <c r="M671" s="58">
        <f t="shared" si="75"/>
        <v>42266.48333333333</v>
      </c>
      <c r="N671" s="62">
        <f t="shared" si="76"/>
        <v>205.92336762333051</v>
      </c>
      <c r="O671" s="17">
        <f t="shared" si="72"/>
        <v>21.878796296296059</v>
      </c>
      <c r="R671" s="21"/>
    </row>
    <row r="672" spans="1:18" x14ac:dyDescent="0.25">
      <c r="A672" s="2">
        <v>9</v>
      </c>
      <c r="B672" s="59">
        <v>96.56</v>
      </c>
      <c r="C672" s="156">
        <v>45282.403611111113</v>
      </c>
      <c r="D672" s="65">
        <v>25516.09</v>
      </c>
      <c r="E672" s="58">
        <f t="shared" si="71"/>
        <v>25419.53</v>
      </c>
      <c r="F672" s="159">
        <v>45282.405960648146</v>
      </c>
      <c r="G672" s="58">
        <v>100</v>
      </c>
      <c r="H672" s="62">
        <v>1.012</v>
      </c>
      <c r="I672" s="15"/>
      <c r="J672" s="65">
        <f t="shared" si="77"/>
        <v>23.756643518514466</v>
      </c>
      <c r="K672" s="58">
        <f t="shared" si="73"/>
        <v>42526.816666666666</v>
      </c>
      <c r="L672" s="58">
        <f t="shared" si="74"/>
        <v>428.74273933333336</v>
      </c>
      <c r="M672" s="58">
        <f t="shared" si="75"/>
        <v>42365.883333333331</v>
      </c>
      <c r="N672" s="62">
        <f t="shared" si="76"/>
        <v>206.22031099449603</v>
      </c>
      <c r="O672" s="17">
        <f t="shared" si="72"/>
        <v>21.883437500000582</v>
      </c>
      <c r="R672" s="21"/>
    </row>
    <row r="673" spans="1:18" x14ac:dyDescent="0.25">
      <c r="A673" s="2">
        <v>10</v>
      </c>
      <c r="B673" s="59">
        <v>85.76</v>
      </c>
      <c r="C673" s="156">
        <v>45282.408252314817</v>
      </c>
      <c r="D673" s="65">
        <v>25298.95</v>
      </c>
      <c r="E673" s="166">
        <f t="shared" si="71"/>
        <v>25213.190000000002</v>
      </c>
      <c r="F673" s="159">
        <v>45282.410590277781</v>
      </c>
      <c r="G673" s="58">
        <v>100</v>
      </c>
      <c r="H673" s="62">
        <v>1.012</v>
      </c>
      <c r="I673" s="15"/>
      <c r="J673" s="65">
        <f t="shared" si="77"/>
        <v>23.761273148149485</v>
      </c>
      <c r="K673" s="58">
        <f t="shared" si="73"/>
        <v>42164.916666666664</v>
      </c>
      <c r="L673" s="58">
        <f t="shared" si="74"/>
        <v>425.26247133333339</v>
      </c>
      <c r="M673" s="58">
        <f t="shared" si="75"/>
        <v>42021.98333333333</v>
      </c>
      <c r="N673" s="62">
        <f t="shared" si="76"/>
        <v>205.34097658934678</v>
      </c>
      <c r="O673" s="17">
        <f t="shared" si="72"/>
        <v>21.888067129635601</v>
      </c>
      <c r="R673" s="21"/>
    </row>
    <row r="674" spans="1:18" x14ac:dyDescent="0.25">
      <c r="A674" s="2">
        <v>11</v>
      </c>
      <c r="B674" s="59">
        <v>92.36</v>
      </c>
      <c r="C674" s="156">
        <v>45282.412881944445</v>
      </c>
      <c r="D674" s="65">
        <v>25554.05</v>
      </c>
      <c r="E674" s="167">
        <f t="shared" si="71"/>
        <v>25461.69</v>
      </c>
      <c r="F674" s="159">
        <v>45282.415219907409</v>
      </c>
      <c r="G674" s="58">
        <v>100</v>
      </c>
      <c r="H674" s="62">
        <v>1.012</v>
      </c>
      <c r="I674" s="15"/>
      <c r="J674" s="65">
        <f t="shared" si="77"/>
        <v>23.765902777777228</v>
      </c>
      <c r="K674" s="58">
        <f t="shared" si="73"/>
        <v>42590.083333333336</v>
      </c>
      <c r="L674" s="58">
        <f t="shared" si="74"/>
        <v>429.45383800000002</v>
      </c>
      <c r="M674" s="58">
        <f t="shared" si="75"/>
        <v>42436.15</v>
      </c>
      <c r="N674" s="62">
        <f t="shared" si="76"/>
        <v>206.37364980378027</v>
      </c>
      <c r="O674" s="17">
        <f t="shared" si="72"/>
        <v>21.892696759263345</v>
      </c>
      <c r="R674" s="21"/>
    </row>
    <row r="675" spans="1:18" x14ac:dyDescent="0.25">
      <c r="A675" s="2">
        <v>12</v>
      </c>
      <c r="B675" s="59">
        <v>85.17</v>
      </c>
      <c r="C675" s="156">
        <v>45282.417511574073</v>
      </c>
      <c r="D675" s="65">
        <v>25270.07</v>
      </c>
      <c r="E675" s="167">
        <f t="shared" si="71"/>
        <v>25184.9</v>
      </c>
      <c r="F675" s="159">
        <v>45282.419861111113</v>
      </c>
      <c r="G675" s="58">
        <v>100</v>
      </c>
      <c r="H675" s="62">
        <v>1.012</v>
      </c>
      <c r="I675" s="15"/>
      <c r="J675" s="65">
        <f t="shared" si="77"/>
        <v>23.770543981481751</v>
      </c>
      <c r="K675" s="58">
        <f t="shared" si="73"/>
        <v>42116.783333333333</v>
      </c>
      <c r="L675" s="58">
        <f t="shared" si="74"/>
        <v>424.78531333333336</v>
      </c>
      <c r="M675" s="58">
        <f t="shared" si="75"/>
        <v>41974.833333333336</v>
      </c>
      <c r="N675" s="62">
        <f t="shared" si="76"/>
        <v>205.22373969239848</v>
      </c>
      <c r="O675" s="17">
        <f t="shared" si="72"/>
        <v>21.897337962967867</v>
      </c>
      <c r="R675" s="21"/>
    </row>
    <row r="676" spans="1:18" x14ac:dyDescent="0.25">
      <c r="A676" s="2">
        <v>13</v>
      </c>
      <c r="B676" s="59">
        <v>94.16</v>
      </c>
      <c r="C676" s="156">
        <v>45282.422152777777</v>
      </c>
      <c r="D676" s="65">
        <v>25263.49</v>
      </c>
      <c r="E676" s="167">
        <f t="shared" si="71"/>
        <v>25169.33</v>
      </c>
      <c r="F676" s="159">
        <v>45282.424502314818</v>
      </c>
      <c r="G676" s="58">
        <v>100</v>
      </c>
      <c r="H676" s="62">
        <v>1.012</v>
      </c>
      <c r="I676" s="15"/>
      <c r="J676" s="65">
        <f t="shared" si="77"/>
        <v>23.775185185186274</v>
      </c>
      <c r="K676" s="58">
        <f t="shared" si="73"/>
        <v>42105.816666666666</v>
      </c>
      <c r="L676" s="58">
        <f t="shared" si="74"/>
        <v>424.52269933333338</v>
      </c>
      <c r="M676" s="58">
        <f t="shared" si="75"/>
        <v>41948.883333333331</v>
      </c>
      <c r="N676" s="62">
        <f t="shared" si="76"/>
        <v>205.19701914664029</v>
      </c>
      <c r="O676" s="17">
        <f t="shared" si="72"/>
        <v>21.90197916667239</v>
      </c>
      <c r="R676" s="21"/>
    </row>
    <row r="677" spans="1:18" x14ac:dyDescent="0.25">
      <c r="A677" s="2">
        <v>14</v>
      </c>
      <c r="B677" s="59">
        <v>92.36</v>
      </c>
      <c r="C677" s="156">
        <v>45282.426793981482</v>
      </c>
      <c r="D677" s="65">
        <v>25444.3</v>
      </c>
      <c r="E677" s="167">
        <f t="shared" si="71"/>
        <v>25351.94</v>
      </c>
      <c r="F677" s="159">
        <v>45282.429131944446</v>
      </c>
      <c r="G677" s="58">
        <v>100</v>
      </c>
      <c r="H677" s="62">
        <v>1.012</v>
      </c>
      <c r="I677" s="15"/>
      <c r="J677" s="65">
        <f t="shared" si="77"/>
        <v>23.779814814814017</v>
      </c>
      <c r="K677" s="58">
        <f t="shared" si="73"/>
        <v>42407.166666666664</v>
      </c>
      <c r="L677" s="58">
        <f t="shared" si="74"/>
        <v>427.60272133333336</v>
      </c>
      <c r="M677" s="58">
        <f t="shared" si="75"/>
        <v>42253.23333333333</v>
      </c>
      <c r="N677" s="62">
        <f t="shared" si="76"/>
        <v>205.93000428948343</v>
      </c>
      <c r="O677" s="17">
        <f t="shared" si="72"/>
        <v>21.906608796300134</v>
      </c>
      <c r="R677" s="21"/>
    </row>
    <row r="678" spans="1:18" x14ac:dyDescent="0.25">
      <c r="A678" s="2">
        <v>15</v>
      </c>
      <c r="B678" s="59">
        <v>95.36</v>
      </c>
      <c r="C678" s="156">
        <v>45282.431435185186</v>
      </c>
      <c r="D678" s="65">
        <v>25197.37</v>
      </c>
      <c r="E678" s="167">
        <f t="shared" si="71"/>
        <v>25102.01</v>
      </c>
      <c r="F678" s="159">
        <v>45282.431435185186</v>
      </c>
      <c r="G678" s="58">
        <v>100</v>
      </c>
      <c r="H678" s="62">
        <v>1.012</v>
      </c>
      <c r="I678" s="15"/>
      <c r="J678" s="65">
        <f t="shared" si="77"/>
        <v>23.782118055554747</v>
      </c>
      <c r="K678" s="58">
        <f t="shared" si="73"/>
        <v>41995.616666666669</v>
      </c>
      <c r="L678" s="58">
        <f t="shared" si="74"/>
        <v>423.38723533333331</v>
      </c>
      <c r="M678" s="58">
        <f t="shared" si="75"/>
        <v>41836.683333333334</v>
      </c>
      <c r="N678" s="62">
        <f t="shared" si="76"/>
        <v>204.92832080185175</v>
      </c>
      <c r="O678" s="17">
        <f t="shared" si="72"/>
        <v>21.908912037040864</v>
      </c>
      <c r="R678" s="21"/>
    </row>
    <row r="679" spans="1:18" x14ac:dyDescent="0.25">
      <c r="A679" s="2">
        <v>16</v>
      </c>
      <c r="B679" s="59">
        <v>91.77</v>
      </c>
      <c r="C679" s="156">
        <v>45282.436076388891</v>
      </c>
      <c r="D679" s="65">
        <v>25204.49</v>
      </c>
      <c r="E679" s="167">
        <f t="shared" si="71"/>
        <v>25112.720000000001</v>
      </c>
      <c r="F679" s="159">
        <v>45282.438414351855</v>
      </c>
      <c r="G679" s="58">
        <v>100</v>
      </c>
      <c r="H679" s="62">
        <v>1.012</v>
      </c>
      <c r="I679" s="15"/>
      <c r="J679" s="65">
        <f t="shared" si="77"/>
        <v>23.789097222223063</v>
      </c>
      <c r="K679" s="58">
        <f t="shared" si="73"/>
        <v>42007.48333333333</v>
      </c>
      <c r="L679" s="58">
        <f t="shared" si="74"/>
        <v>423.56787733333334</v>
      </c>
      <c r="M679" s="58">
        <f t="shared" si="75"/>
        <v>41854.533333333333</v>
      </c>
      <c r="N679" s="62">
        <f t="shared" si="76"/>
        <v>204.95727196987505</v>
      </c>
      <c r="O679" s="17">
        <f t="shared" si="72"/>
        <v>21.91589120370918</v>
      </c>
      <c r="R679" s="21"/>
    </row>
    <row r="680" spans="1:18" x14ac:dyDescent="0.25">
      <c r="A680" s="2">
        <v>17</v>
      </c>
      <c r="B680" s="59">
        <v>82.17</v>
      </c>
      <c r="C680" s="156">
        <v>45282.440706018519</v>
      </c>
      <c r="D680" s="65">
        <v>25338.62</v>
      </c>
      <c r="E680" s="167">
        <f t="shared" si="71"/>
        <v>25256.45</v>
      </c>
      <c r="F680" s="159">
        <v>45282.443055555559</v>
      </c>
      <c r="G680" s="58">
        <v>100</v>
      </c>
      <c r="H680" s="62">
        <v>1.012</v>
      </c>
      <c r="I680" s="15"/>
      <c r="J680" s="65">
        <f t="shared" si="77"/>
        <v>23.793738425927586</v>
      </c>
      <c r="K680" s="58">
        <f t="shared" si="73"/>
        <v>42231.033333333333</v>
      </c>
      <c r="L680" s="58">
        <f t="shared" si="74"/>
        <v>425.99212333333338</v>
      </c>
      <c r="M680" s="58">
        <f t="shared" si="75"/>
        <v>42094.083333333336</v>
      </c>
      <c r="N680" s="62">
        <f t="shared" si="76"/>
        <v>205.50190591168086</v>
      </c>
      <c r="O680" s="17">
        <f t="shared" si="72"/>
        <v>21.920532407413702</v>
      </c>
      <c r="R680" s="21"/>
    </row>
    <row r="681" spans="1:18" x14ac:dyDescent="0.25">
      <c r="A681" s="2">
        <v>18</v>
      </c>
      <c r="B681" s="59">
        <v>103.16</v>
      </c>
      <c r="C681" s="156">
        <v>45282.445347222223</v>
      </c>
      <c r="D681" s="65">
        <v>25657.57</v>
      </c>
      <c r="E681" s="167">
        <f t="shared" si="71"/>
        <v>25554.41</v>
      </c>
      <c r="F681" s="159">
        <v>45282.445347222223</v>
      </c>
      <c r="G681" s="58">
        <v>100</v>
      </c>
      <c r="H681" s="62">
        <v>1.012</v>
      </c>
      <c r="I681" s="15"/>
      <c r="J681" s="65">
        <f t="shared" si="77"/>
        <v>23.796030092591536</v>
      </c>
      <c r="K681" s="58">
        <f t="shared" si="73"/>
        <v>42762.616666666669</v>
      </c>
      <c r="L681" s="58">
        <f t="shared" si="74"/>
        <v>431.01771533333334</v>
      </c>
      <c r="M681" s="58">
        <f t="shared" si="75"/>
        <v>42590.683333333334</v>
      </c>
      <c r="N681" s="62">
        <f t="shared" si="76"/>
        <v>206.79123933732461</v>
      </c>
      <c r="O681" s="17">
        <f t="shared" si="72"/>
        <v>21.922824074077653</v>
      </c>
      <c r="R681" s="21"/>
    </row>
    <row r="682" spans="1:18" x14ac:dyDescent="0.25">
      <c r="A682" s="2">
        <v>19</v>
      </c>
      <c r="B682" s="59">
        <v>95.36</v>
      </c>
      <c r="C682" s="156">
        <v>45282.449988425928</v>
      </c>
      <c r="D682" s="65">
        <v>25355.7</v>
      </c>
      <c r="E682" s="167">
        <f t="shared" si="71"/>
        <v>25260.34</v>
      </c>
      <c r="F682" s="159">
        <v>45282.452337962961</v>
      </c>
      <c r="G682" s="58">
        <v>100</v>
      </c>
      <c r="H682" s="62">
        <v>1.012</v>
      </c>
      <c r="I682" s="15"/>
      <c r="J682" s="65">
        <f t="shared" si="77"/>
        <v>23.803020833329356</v>
      </c>
      <c r="K682" s="58">
        <f t="shared" si="73"/>
        <v>42259.5</v>
      </c>
      <c r="L682" s="58">
        <f t="shared" si="74"/>
        <v>426.0577346666667</v>
      </c>
      <c r="M682" s="58">
        <f t="shared" si="75"/>
        <v>42100.566666666666</v>
      </c>
      <c r="N682" s="62">
        <f t="shared" si="76"/>
        <v>205.57115556419873</v>
      </c>
      <c r="O682" s="17">
        <f t="shared" si="72"/>
        <v>21.929814814815472</v>
      </c>
      <c r="R682" s="21"/>
    </row>
    <row r="683" spans="1:18" x14ac:dyDescent="0.25">
      <c r="A683" s="2">
        <v>20</v>
      </c>
      <c r="B683" s="59">
        <v>92.36</v>
      </c>
      <c r="C683" s="156">
        <v>45282.454629629632</v>
      </c>
      <c r="D683" s="65">
        <v>25254.01</v>
      </c>
      <c r="E683" s="167">
        <f t="shared" si="71"/>
        <v>25161.649999999998</v>
      </c>
      <c r="F683" s="159">
        <v>45282.456979166665</v>
      </c>
      <c r="G683" s="58">
        <v>100</v>
      </c>
      <c r="H683" s="62">
        <v>1.012</v>
      </c>
      <c r="I683" s="15"/>
      <c r="J683" s="65">
        <f t="shared" si="77"/>
        <v>23.807662037033879</v>
      </c>
      <c r="K683" s="58">
        <f t="shared" si="73"/>
        <v>42090.01666666667</v>
      </c>
      <c r="L683" s="58">
        <f t="shared" si="74"/>
        <v>424.39316333333329</v>
      </c>
      <c r="M683" s="58">
        <f t="shared" si="75"/>
        <v>41936.083333333336</v>
      </c>
      <c r="N683" s="62">
        <f t="shared" si="76"/>
        <v>205.15851594965946</v>
      </c>
      <c r="O683" s="17">
        <f t="shared" si="72"/>
        <v>21.934456018519995</v>
      </c>
      <c r="R683" s="21"/>
    </row>
    <row r="684" spans="1:18" x14ac:dyDescent="0.25">
      <c r="A684" s="2">
        <v>21</v>
      </c>
      <c r="B684" s="59">
        <v>78.569999999999993</v>
      </c>
      <c r="C684" s="156">
        <v>45282.459270833337</v>
      </c>
      <c r="D684" s="65">
        <v>25184.61</v>
      </c>
      <c r="E684" s="167">
        <f t="shared" si="71"/>
        <v>25106.04</v>
      </c>
      <c r="F684" s="159">
        <v>45282.461608796293</v>
      </c>
      <c r="G684" s="58">
        <v>100</v>
      </c>
      <c r="H684" s="62">
        <v>1.012</v>
      </c>
      <c r="I684" s="15"/>
      <c r="J684" s="65">
        <f t="shared" si="77"/>
        <v>23.812291666661622</v>
      </c>
      <c r="K684" s="58">
        <f t="shared" si="73"/>
        <v>41974.35</v>
      </c>
      <c r="L684" s="58">
        <f t="shared" si="74"/>
        <v>423.45520800000003</v>
      </c>
      <c r="M684" s="58">
        <f t="shared" si="75"/>
        <v>41843.4</v>
      </c>
      <c r="N684" s="62">
        <f t="shared" si="76"/>
        <v>204.87642616953275</v>
      </c>
      <c r="O684" s="17">
        <f t="shared" si="72"/>
        <v>21.939085648147739</v>
      </c>
      <c r="R684" s="21"/>
    </row>
    <row r="685" spans="1:18" x14ac:dyDescent="0.25">
      <c r="A685" s="2">
        <v>22</v>
      </c>
      <c r="B685" s="59">
        <v>94.16</v>
      </c>
      <c r="C685" s="156">
        <v>45282.463900462964</v>
      </c>
      <c r="D685" s="65">
        <v>25201.919999999998</v>
      </c>
      <c r="E685" s="167">
        <f t="shared" si="71"/>
        <v>25107.759999999998</v>
      </c>
      <c r="F685" s="159">
        <v>45282.466249999998</v>
      </c>
      <c r="G685" s="58">
        <v>100</v>
      </c>
      <c r="H685" s="62">
        <v>1.012</v>
      </c>
      <c r="I685" s="15"/>
      <c r="J685" s="65">
        <f t="shared" si="77"/>
        <v>23.816932870366145</v>
      </c>
      <c r="K685" s="58">
        <f t="shared" si="73"/>
        <v>42003.199999999997</v>
      </c>
      <c r="L685" s="58">
        <f t="shared" si="74"/>
        <v>423.48421866666661</v>
      </c>
      <c r="M685" s="58">
        <f t="shared" si="75"/>
        <v>41846.26666666667</v>
      </c>
      <c r="N685" s="62">
        <f t="shared" si="76"/>
        <v>204.94682237107264</v>
      </c>
      <c r="O685" s="17">
        <f t="shared" si="72"/>
        <v>21.943726851852261</v>
      </c>
      <c r="R685" s="21"/>
    </row>
    <row r="686" spans="1:18" x14ac:dyDescent="0.25">
      <c r="A686" s="2">
        <v>23</v>
      </c>
      <c r="B686" s="59">
        <v>91.16</v>
      </c>
      <c r="C686" s="156">
        <v>45282.468541666669</v>
      </c>
      <c r="D686" s="65">
        <v>25322.240000000002</v>
      </c>
      <c r="E686" s="167">
        <f t="shared" si="71"/>
        <v>25231.08</v>
      </c>
      <c r="F686" s="159">
        <v>45282.470891203702</v>
      </c>
      <c r="G686" s="58">
        <v>100</v>
      </c>
      <c r="H686" s="62">
        <v>1.012</v>
      </c>
      <c r="I686" s="15"/>
      <c r="J686" s="65">
        <f t="shared" si="77"/>
        <v>23.821574074070668</v>
      </c>
      <c r="K686" s="58">
        <f t="shared" si="73"/>
        <v>42203.73333333333</v>
      </c>
      <c r="L686" s="58">
        <f t="shared" si="74"/>
        <v>425.56421600000004</v>
      </c>
      <c r="M686" s="58">
        <f t="shared" si="75"/>
        <v>42051.8</v>
      </c>
      <c r="N686" s="62">
        <f t="shared" si="76"/>
        <v>205.43547243193746</v>
      </c>
      <c r="O686" s="17">
        <f t="shared" si="72"/>
        <v>21.948368055556784</v>
      </c>
      <c r="R686" s="21"/>
    </row>
    <row r="687" spans="1:18" x14ac:dyDescent="0.25">
      <c r="A687" s="2">
        <v>24</v>
      </c>
      <c r="B687" s="59">
        <v>94.16</v>
      </c>
      <c r="C687" s="156">
        <v>45282.473182870373</v>
      </c>
      <c r="D687" s="65">
        <v>25066.49</v>
      </c>
      <c r="E687" s="167">
        <f t="shared" si="71"/>
        <v>24972.33</v>
      </c>
      <c r="F687" s="159">
        <v>45282.475532407407</v>
      </c>
      <c r="G687" s="58">
        <v>100</v>
      </c>
      <c r="H687" s="62">
        <v>1.012</v>
      </c>
      <c r="I687" s="15"/>
      <c r="J687" s="65">
        <f t="shared" si="77"/>
        <v>23.826215277775191</v>
      </c>
      <c r="K687" s="58">
        <f t="shared" si="73"/>
        <v>41777.48333333333</v>
      </c>
      <c r="L687" s="58">
        <f t="shared" si="74"/>
        <v>421.19996600000002</v>
      </c>
      <c r="M687" s="58">
        <f t="shared" si="75"/>
        <v>41620.550000000003</v>
      </c>
      <c r="N687" s="62">
        <f t="shared" si="76"/>
        <v>204.39540927656213</v>
      </c>
      <c r="O687" s="17">
        <f t="shared" si="72"/>
        <v>21.953009259261307</v>
      </c>
      <c r="R687" s="21"/>
    </row>
    <row r="688" spans="1:18" x14ac:dyDescent="0.25">
      <c r="A688" s="2">
        <v>25</v>
      </c>
      <c r="B688" s="59">
        <v>83.37</v>
      </c>
      <c r="C688" s="156">
        <v>45282.477824074071</v>
      </c>
      <c r="D688" s="65">
        <v>25044.58</v>
      </c>
      <c r="E688" s="167">
        <f t="shared" si="71"/>
        <v>24961.210000000003</v>
      </c>
      <c r="F688" s="159">
        <v>45282.480162037034</v>
      </c>
      <c r="G688" s="58">
        <v>100</v>
      </c>
      <c r="H688" s="62">
        <v>1.012</v>
      </c>
      <c r="I688" s="15"/>
      <c r="J688" s="65">
        <f t="shared" si="77"/>
        <v>23.830844907402934</v>
      </c>
      <c r="K688" s="58">
        <f t="shared" si="73"/>
        <v>41740.966666666667</v>
      </c>
      <c r="L688" s="58">
        <f t="shared" si="74"/>
        <v>421.01240866666672</v>
      </c>
      <c r="M688" s="58">
        <f t="shared" si="75"/>
        <v>41602.016666666677</v>
      </c>
      <c r="N688" s="62">
        <f t="shared" si="76"/>
        <v>204.30606125777734</v>
      </c>
      <c r="O688" s="17">
        <f t="shared" si="72"/>
        <v>21.957638888889051</v>
      </c>
      <c r="R688" s="21"/>
    </row>
    <row r="689" spans="1:18" x14ac:dyDescent="0.25">
      <c r="A689" s="2">
        <v>26</v>
      </c>
      <c r="B689" s="59">
        <v>86.97</v>
      </c>
      <c r="C689" s="156">
        <v>45282.482453703706</v>
      </c>
      <c r="D689" s="65">
        <v>25200.82</v>
      </c>
      <c r="E689" s="167">
        <f t="shared" si="71"/>
        <v>25113.85</v>
      </c>
      <c r="F689" s="159">
        <v>45282.484803240739</v>
      </c>
      <c r="G689" s="58">
        <v>100</v>
      </c>
      <c r="H689" s="62">
        <v>1.012</v>
      </c>
      <c r="I689" s="15"/>
      <c r="J689" s="65">
        <f t="shared" si="77"/>
        <v>23.835486111107457</v>
      </c>
      <c r="K689" s="58">
        <f t="shared" si="73"/>
        <v>42001.366666666669</v>
      </c>
      <c r="L689" s="58">
        <f t="shared" si="74"/>
        <v>423.58693666666665</v>
      </c>
      <c r="M689" s="58">
        <f t="shared" si="75"/>
        <v>41856.416666666664</v>
      </c>
      <c r="N689" s="62">
        <f t="shared" si="76"/>
        <v>204.94234961731718</v>
      </c>
      <c r="O689" s="17">
        <f t="shared" si="72"/>
        <v>21.962280092593573</v>
      </c>
      <c r="R689" s="21"/>
    </row>
    <row r="690" spans="1:18" x14ac:dyDescent="0.25">
      <c r="A690" s="2">
        <v>27</v>
      </c>
      <c r="B690" s="59">
        <v>77.37</v>
      </c>
      <c r="C690" s="156">
        <v>45282.487083333333</v>
      </c>
      <c r="D690" s="65">
        <v>25255.29</v>
      </c>
      <c r="E690" s="167">
        <f t="shared" si="71"/>
        <v>25177.920000000002</v>
      </c>
      <c r="F690" s="159">
        <v>45282.489432870374</v>
      </c>
      <c r="G690" s="58">
        <v>100</v>
      </c>
      <c r="H690" s="62">
        <v>1.012</v>
      </c>
      <c r="I690" s="15"/>
      <c r="J690" s="65">
        <f t="shared" si="77"/>
        <v>23.840115740742476</v>
      </c>
      <c r="K690" s="58">
        <f t="shared" si="73"/>
        <v>42092.15</v>
      </c>
      <c r="L690" s="58">
        <f t="shared" si="74"/>
        <v>424.66758400000003</v>
      </c>
      <c r="M690" s="58">
        <f t="shared" si="75"/>
        <v>41963.199999999997</v>
      </c>
      <c r="N690" s="62">
        <f t="shared" si="76"/>
        <v>205.16371511551449</v>
      </c>
      <c r="O690" s="17">
        <f t="shared" si="72"/>
        <v>21.966909722228593</v>
      </c>
      <c r="R690" s="21"/>
    </row>
    <row r="691" spans="1:18" x14ac:dyDescent="0.25">
      <c r="A691" s="2">
        <v>28</v>
      </c>
      <c r="B691" s="59">
        <v>73.17</v>
      </c>
      <c r="C691" s="156">
        <v>45282.491712962961</v>
      </c>
      <c r="D691" s="65">
        <v>25291.38</v>
      </c>
      <c r="E691" s="167">
        <f t="shared" si="71"/>
        <v>25218.210000000003</v>
      </c>
      <c r="F691" s="159">
        <v>45282.494050925925</v>
      </c>
      <c r="G691" s="58">
        <v>100</v>
      </c>
      <c r="H691" s="62">
        <v>1.012</v>
      </c>
      <c r="I691" s="15"/>
      <c r="J691" s="65">
        <f t="shared" si="77"/>
        <v>23.84473379629344</v>
      </c>
      <c r="K691" s="58">
        <f t="shared" si="73"/>
        <v>42152.3</v>
      </c>
      <c r="L691" s="58">
        <f t="shared" si="74"/>
        <v>425.34714200000002</v>
      </c>
      <c r="M691" s="58">
        <f t="shared" si="75"/>
        <v>42030.350000000006</v>
      </c>
      <c r="N691" s="62">
        <f t="shared" si="76"/>
        <v>205.31025303184447</v>
      </c>
      <c r="O691" s="17">
        <f t="shared" si="72"/>
        <v>21.971527777779556</v>
      </c>
      <c r="R691" s="21"/>
    </row>
    <row r="692" spans="1:18" x14ac:dyDescent="0.25">
      <c r="A692" s="2">
        <v>29</v>
      </c>
      <c r="B692" s="59">
        <v>88.76</v>
      </c>
      <c r="C692" s="156">
        <v>45282.496342592596</v>
      </c>
      <c r="D692" s="65">
        <v>25135.83</v>
      </c>
      <c r="E692" s="167">
        <f t="shared" si="71"/>
        <v>25047.070000000003</v>
      </c>
      <c r="F692" s="159">
        <v>45282.498692129629</v>
      </c>
      <c r="G692" s="58">
        <v>100</v>
      </c>
      <c r="H692" s="62">
        <v>1.012</v>
      </c>
      <c r="I692" s="15"/>
      <c r="J692" s="65">
        <f t="shared" si="77"/>
        <v>23.849374999997963</v>
      </c>
      <c r="K692" s="58">
        <f t="shared" si="73"/>
        <v>41893.050000000003</v>
      </c>
      <c r="L692" s="58">
        <f t="shared" si="74"/>
        <v>422.46058066666671</v>
      </c>
      <c r="M692" s="58">
        <f t="shared" si="75"/>
        <v>41745.116666666676</v>
      </c>
      <c r="N692" s="62">
        <f t="shared" si="76"/>
        <v>204.67791771463772</v>
      </c>
      <c r="O692" s="17">
        <f t="shared" si="72"/>
        <v>21.976168981484079</v>
      </c>
      <c r="R692" s="21"/>
    </row>
    <row r="693" spans="1:18" x14ac:dyDescent="0.25">
      <c r="A693" s="16">
        <v>30</v>
      </c>
      <c r="B693" s="162">
        <v>82.17</v>
      </c>
      <c r="C693" s="157">
        <v>45282.496342592596</v>
      </c>
      <c r="D693" s="154">
        <v>25445.91</v>
      </c>
      <c r="E693" s="163">
        <f t="shared" si="71"/>
        <v>25363.74</v>
      </c>
      <c r="F693" s="160">
        <v>45282.503321759257</v>
      </c>
      <c r="G693" s="76">
        <v>100</v>
      </c>
      <c r="H693" s="63">
        <v>1.012</v>
      </c>
      <c r="I693" s="15"/>
      <c r="J693" s="154">
        <f t="shared" si="77"/>
        <v>23.854004629625706</v>
      </c>
      <c r="K693" s="76">
        <f t="shared" si="73"/>
        <v>42409.85</v>
      </c>
      <c r="L693" s="76">
        <f t="shared" si="74"/>
        <v>427.80174800000003</v>
      </c>
      <c r="M693" s="76">
        <f t="shared" si="75"/>
        <v>42272.9</v>
      </c>
      <c r="N693" s="63">
        <f t="shared" si="76"/>
        <v>205.93651934516132</v>
      </c>
      <c r="O693" s="17">
        <f t="shared" si="72"/>
        <v>21.980798611111823</v>
      </c>
      <c r="R693" s="21"/>
    </row>
    <row r="694" spans="1:18" x14ac:dyDescent="0.25">
      <c r="E694" s="129"/>
      <c r="F694" s="130"/>
      <c r="G694" s="129"/>
      <c r="H694" s="129"/>
      <c r="I694" s="129"/>
      <c r="J694" s="129"/>
      <c r="K694" s="129"/>
      <c r="L694" s="129"/>
      <c r="M694" s="129"/>
      <c r="N694" s="129"/>
      <c r="O694" s="131"/>
      <c r="P694" s="28"/>
      <c r="R694" s="21"/>
    </row>
    <row r="695" spans="1:18" x14ac:dyDescent="0.25">
      <c r="E695" s="129"/>
      <c r="F695" s="130"/>
      <c r="G695" s="129"/>
      <c r="H695" s="129"/>
      <c r="I695" s="129"/>
      <c r="J695" s="129"/>
      <c r="K695" s="129"/>
      <c r="L695" s="129"/>
      <c r="M695" s="129"/>
      <c r="N695" s="129"/>
      <c r="O695" s="131"/>
      <c r="P695" s="28"/>
      <c r="R695" s="21"/>
    </row>
    <row r="696" spans="1:18" x14ac:dyDescent="0.25">
      <c r="E696" s="129"/>
      <c r="F696" s="130"/>
      <c r="G696" s="129"/>
      <c r="H696" s="129"/>
      <c r="I696" s="129"/>
      <c r="J696" s="129"/>
      <c r="K696" s="129"/>
      <c r="L696" s="129"/>
      <c r="M696" s="129"/>
      <c r="N696" s="129"/>
      <c r="O696" s="131"/>
      <c r="P696" s="28"/>
      <c r="R696" s="21"/>
    </row>
    <row r="697" spans="1:18" x14ac:dyDescent="0.25">
      <c r="E697" s="129"/>
      <c r="F697" s="130"/>
      <c r="G697" s="129"/>
      <c r="H697" s="129"/>
      <c r="I697" s="129"/>
      <c r="J697" s="129"/>
      <c r="K697" s="129"/>
      <c r="L697" s="129"/>
      <c r="M697" s="129"/>
      <c r="N697" s="129"/>
      <c r="O697" s="131"/>
      <c r="P697" s="28"/>
      <c r="R697" s="21"/>
    </row>
    <row r="698" spans="1:18" x14ac:dyDescent="0.25">
      <c r="E698" s="129"/>
      <c r="F698" s="130"/>
      <c r="G698" s="129"/>
      <c r="H698" s="129"/>
      <c r="I698" s="129"/>
      <c r="J698" s="129"/>
      <c r="K698" s="129"/>
      <c r="L698" s="129"/>
      <c r="M698" s="129"/>
      <c r="N698" s="129"/>
      <c r="O698" s="131"/>
      <c r="P698" s="28"/>
      <c r="R698" s="21"/>
    </row>
    <row r="699" spans="1:18" x14ac:dyDescent="0.25">
      <c r="E699" s="129"/>
      <c r="F699" s="130"/>
      <c r="G699" s="129"/>
      <c r="H699" s="129"/>
      <c r="I699" s="129"/>
      <c r="J699" s="129"/>
      <c r="K699" s="129"/>
      <c r="L699" s="129"/>
      <c r="M699" s="129"/>
      <c r="N699" s="129"/>
      <c r="O699" s="131"/>
      <c r="P699" s="28"/>
      <c r="R699" s="21"/>
    </row>
    <row r="700" spans="1:18" x14ac:dyDescent="0.25">
      <c r="E700" s="129"/>
      <c r="F700" s="130"/>
      <c r="G700" s="129"/>
      <c r="H700" s="129"/>
      <c r="I700" s="129"/>
      <c r="J700" s="129"/>
      <c r="K700" s="129"/>
      <c r="L700" s="129"/>
      <c r="M700" s="129"/>
      <c r="N700" s="129"/>
      <c r="O700" s="131"/>
      <c r="P700" s="28"/>
      <c r="R700" s="21"/>
    </row>
    <row r="701" spans="1:18" x14ac:dyDescent="0.25">
      <c r="E701" s="129"/>
      <c r="F701" s="130"/>
      <c r="G701" s="129"/>
      <c r="H701" s="129"/>
      <c r="I701" s="129"/>
      <c r="J701" s="129"/>
      <c r="K701" s="129"/>
      <c r="L701" s="129"/>
      <c r="M701" s="129"/>
      <c r="N701" s="129"/>
      <c r="O701" s="131"/>
      <c r="P701" s="28"/>
      <c r="R701" s="21"/>
    </row>
    <row r="702" spans="1:18" x14ac:dyDescent="0.25">
      <c r="E702" s="129"/>
      <c r="F702" s="130"/>
      <c r="G702" s="129"/>
      <c r="H702" s="129"/>
      <c r="I702" s="129"/>
      <c r="J702" s="129"/>
      <c r="K702" s="129"/>
      <c r="L702" s="129"/>
      <c r="M702" s="129"/>
      <c r="N702" s="129"/>
      <c r="O702" s="131"/>
      <c r="P702" s="28"/>
      <c r="R702" s="21"/>
    </row>
    <row r="703" spans="1:18" x14ac:dyDescent="0.25">
      <c r="E703" s="132"/>
      <c r="F703" s="130"/>
      <c r="G703" s="129"/>
      <c r="H703" s="129"/>
      <c r="I703" s="129"/>
      <c r="J703" s="129"/>
      <c r="K703" s="129"/>
      <c r="L703" s="129"/>
      <c r="M703" s="129"/>
      <c r="N703" s="129"/>
      <c r="O703" s="131"/>
      <c r="P703" s="28"/>
      <c r="R703" s="21"/>
    </row>
    <row r="704" spans="1:18" x14ac:dyDescent="0.25">
      <c r="E704" s="129"/>
      <c r="F704" s="130"/>
      <c r="G704" s="129"/>
      <c r="H704" s="129"/>
      <c r="I704" s="129"/>
      <c r="J704" s="129"/>
      <c r="K704" s="129"/>
      <c r="L704" s="129"/>
      <c r="M704" s="129"/>
      <c r="N704" s="129"/>
      <c r="O704" s="131"/>
      <c r="P704" s="28"/>
      <c r="R704" s="21"/>
    </row>
    <row r="705" spans="5:18" x14ac:dyDescent="0.25">
      <c r="E705" s="129"/>
      <c r="F705" s="130"/>
      <c r="G705" s="129"/>
      <c r="H705" s="129"/>
      <c r="I705" s="129"/>
      <c r="J705" s="129"/>
      <c r="K705" s="129"/>
      <c r="L705" s="129"/>
      <c r="M705" s="129"/>
      <c r="N705" s="129"/>
      <c r="O705" s="131"/>
      <c r="P705" s="28"/>
      <c r="R705" s="21"/>
    </row>
    <row r="706" spans="5:18" x14ac:dyDescent="0.25">
      <c r="E706" s="129"/>
      <c r="F706" s="130"/>
      <c r="G706" s="129"/>
      <c r="H706" s="129"/>
      <c r="I706" s="129"/>
      <c r="J706" s="129"/>
      <c r="K706" s="129"/>
      <c r="L706" s="129"/>
      <c r="M706" s="129"/>
      <c r="N706" s="129"/>
      <c r="O706" s="131"/>
      <c r="P706" s="28"/>
      <c r="R706" s="21"/>
    </row>
    <row r="707" spans="5:18" x14ac:dyDescent="0.25">
      <c r="E707" s="129"/>
      <c r="F707" s="130"/>
      <c r="G707" s="129"/>
      <c r="H707" s="129"/>
      <c r="I707" s="129"/>
      <c r="J707" s="129"/>
      <c r="K707" s="129"/>
      <c r="L707" s="129"/>
      <c r="M707" s="129"/>
      <c r="N707" s="129"/>
      <c r="O707" s="131"/>
      <c r="P707" s="28"/>
      <c r="R707" s="21"/>
    </row>
    <row r="708" spans="5:18" x14ac:dyDescent="0.25">
      <c r="E708" s="129"/>
      <c r="F708" s="130"/>
      <c r="G708" s="129"/>
      <c r="H708" s="129"/>
      <c r="I708" s="129"/>
      <c r="J708" s="129"/>
      <c r="K708" s="129"/>
      <c r="L708" s="129"/>
      <c r="M708" s="129"/>
      <c r="N708" s="129"/>
      <c r="O708" s="131"/>
      <c r="P708" s="28"/>
      <c r="R708" s="21"/>
    </row>
    <row r="709" spans="5:18" x14ac:dyDescent="0.25">
      <c r="E709" s="129"/>
      <c r="F709" s="130"/>
      <c r="G709" s="129"/>
      <c r="H709" s="129"/>
      <c r="I709" s="129"/>
      <c r="J709" s="129"/>
      <c r="K709" s="129"/>
      <c r="L709" s="129"/>
      <c r="M709" s="129"/>
      <c r="N709" s="129"/>
      <c r="O709" s="131"/>
      <c r="P709" s="28"/>
      <c r="R709" s="21"/>
    </row>
    <row r="710" spans="5:18" x14ac:dyDescent="0.25">
      <c r="E710" s="129"/>
      <c r="F710" s="130"/>
      <c r="G710" s="129"/>
      <c r="H710" s="129"/>
      <c r="I710" s="129"/>
      <c r="J710" s="129"/>
      <c r="K710" s="129"/>
      <c r="L710" s="129"/>
      <c r="M710" s="129"/>
      <c r="N710" s="129"/>
      <c r="O710" s="131"/>
      <c r="P710" s="28"/>
      <c r="R710" s="21"/>
    </row>
    <row r="711" spans="5:18" x14ac:dyDescent="0.25">
      <c r="E711" s="129"/>
      <c r="F711" s="130"/>
      <c r="G711" s="129"/>
      <c r="H711" s="129"/>
      <c r="I711" s="129"/>
      <c r="J711" s="129"/>
      <c r="K711" s="129"/>
      <c r="L711" s="129"/>
      <c r="M711" s="129"/>
      <c r="N711" s="129"/>
      <c r="O711" s="131"/>
      <c r="P711" s="28"/>
      <c r="R711" s="21"/>
    </row>
    <row r="712" spans="5:18" x14ac:dyDescent="0.25">
      <c r="E712" s="129"/>
      <c r="F712" s="130"/>
      <c r="G712" s="129"/>
      <c r="H712" s="129"/>
      <c r="I712" s="129"/>
      <c r="J712" s="129"/>
      <c r="K712" s="129"/>
      <c r="L712" s="129"/>
      <c r="M712" s="129"/>
      <c r="N712" s="129"/>
      <c r="O712" s="131"/>
      <c r="P712" s="28"/>
      <c r="R712" s="21"/>
    </row>
    <row r="713" spans="5:18" x14ac:dyDescent="0.25">
      <c r="E713" s="129"/>
      <c r="F713" s="130"/>
      <c r="G713" s="129"/>
      <c r="H713" s="129"/>
      <c r="I713" s="129"/>
      <c r="J713" s="129"/>
      <c r="K713" s="129"/>
      <c r="L713" s="129"/>
      <c r="M713" s="129"/>
      <c r="N713" s="129"/>
      <c r="O713" s="131"/>
      <c r="P713" s="28"/>
      <c r="R713" s="21"/>
    </row>
    <row r="714" spans="5:18" x14ac:dyDescent="0.25">
      <c r="E714" s="129"/>
      <c r="F714" s="130"/>
      <c r="G714" s="129"/>
      <c r="H714" s="129"/>
      <c r="I714" s="129"/>
      <c r="J714" s="129"/>
      <c r="K714" s="129"/>
      <c r="L714" s="129"/>
      <c r="M714" s="129"/>
      <c r="N714" s="129"/>
      <c r="O714" s="131"/>
      <c r="P714" s="28"/>
      <c r="R714" s="21"/>
    </row>
    <row r="715" spans="5:18" x14ac:dyDescent="0.25">
      <c r="E715" s="129"/>
      <c r="F715" s="130"/>
      <c r="G715" s="129"/>
      <c r="H715" s="129"/>
      <c r="I715" s="129"/>
      <c r="J715" s="129"/>
      <c r="K715" s="129"/>
      <c r="L715" s="129"/>
      <c r="M715" s="129"/>
      <c r="N715" s="129"/>
      <c r="O715" s="131"/>
      <c r="P715" s="28"/>
      <c r="R715" s="21"/>
    </row>
    <row r="716" spans="5:18" x14ac:dyDescent="0.25">
      <c r="E716" s="129"/>
      <c r="F716" s="130"/>
      <c r="G716" s="129"/>
      <c r="H716" s="129"/>
      <c r="I716" s="129"/>
      <c r="J716" s="129"/>
      <c r="K716" s="129"/>
      <c r="L716" s="129"/>
      <c r="M716" s="129"/>
      <c r="N716" s="129"/>
      <c r="O716" s="131"/>
      <c r="P716" s="28"/>
      <c r="R716" s="21"/>
    </row>
    <row r="717" spans="5:18" x14ac:dyDescent="0.25">
      <c r="E717" s="129"/>
      <c r="F717" s="130"/>
      <c r="G717" s="129"/>
      <c r="H717" s="129"/>
      <c r="I717" s="129"/>
      <c r="J717" s="129"/>
      <c r="K717" s="129"/>
      <c r="L717" s="129"/>
      <c r="M717" s="129"/>
      <c r="N717" s="129"/>
      <c r="O717" s="131"/>
      <c r="P717" s="28"/>
      <c r="R717" s="21"/>
    </row>
    <row r="718" spans="5:18" x14ac:dyDescent="0.25">
      <c r="E718" s="129"/>
      <c r="F718" s="130"/>
      <c r="G718" s="129"/>
      <c r="H718" s="129"/>
      <c r="I718" s="129"/>
      <c r="J718" s="129"/>
      <c r="K718" s="129"/>
      <c r="L718" s="129"/>
      <c r="M718" s="129"/>
      <c r="N718" s="129"/>
      <c r="O718" s="131"/>
      <c r="P718" s="28"/>
      <c r="R718" s="21"/>
    </row>
    <row r="719" spans="5:18" x14ac:dyDescent="0.25">
      <c r="E719" s="129"/>
      <c r="F719" s="130"/>
      <c r="G719" s="129"/>
      <c r="H719" s="129"/>
      <c r="I719" s="129"/>
      <c r="J719" s="129"/>
      <c r="K719" s="129"/>
      <c r="L719" s="129"/>
      <c r="M719" s="129"/>
      <c r="N719" s="129"/>
      <c r="O719" s="131"/>
      <c r="P719" s="28"/>
      <c r="R719" s="21"/>
    </row>
    <row r="720" spans="5:18" x14ac:dyDescent="0.25">
      <c r="E720" s="129"/>
      <c r="F720" s="130"/>
      <c r="G720" s="129"/>
      <c r="H720" s="129"/>
      <c r="I720" s="129"/>
      <c r="J720" s="129"/>
      <c r="K720" s="129"/>
      <c r="L720" s="129"/>
      <c r="M720" s="129"/>
      <c r="N720" s="129"/>
      <c r="O720" s="131"/>
      <c r="P720" s="28"/>
      <c r="R720" s="21"/>
    </row>
    <row r="721" spans="5:18" x14ac:dyDescent="0.25">
      <c r="E721" s="129"/>
      <c r="F721" s="130"/>
      <c r="G721" s="129"/>
      <c r="H721" s="129"/>
      <c r="I721" s="129"/>
      <c r="J721" s="129"/>
      <c r="K721" s="129"/>
      <c r="L721" s="129"/>
      <c r="M721" s="129"/>
      <c r="N721" s="129"/>
      <c r="O721" s="131"/>
      <c r="P721" s="28"/>
      <c r="R721" s="21"/>
    </row>
    <row r="722" spans="5:18" x14ac:dyDescent="0.25">
      <c r="E722" s="129"/>
      <c r="F722" s="130"/>
      <c r="G722" s="129"/>
      <c r="H722" s="129"/>
      <c r="I722" s="129"/>
      <c r="J722" s="129"/>
      <c r="K722" s="129"/>
      <c r="L722" s="129"/>
      <c r="M722" s="129"/>
      <c r="N722" s="129"/>
      <c r="O722" s="131"/>
      <c r="P722" s="28"/>
      <c r="R722" s="21"/>
    </row>
    <row r="723" spans="5:18" x14ac:dyDescent="0.25">
      <c r="E723" s="129"/>
      <c r="F723" s="130"/>
      <c r="G723" s="129"/>
      <c r="H723" s="129"/>
      <c r="I723" s="129"/>
      <c r="J723" s="129"/>
      <c r="K723" s="129"/>
      <c r="L723" s="129"/>
      <c r="M723" s="129"/>
      <c r="N723" s="129"/>
      <c r="O723" s="131"/>
      <c r="P723" s="28"/>
      <c r="R723" s="21"/>
    </row>
    <row r="724" spans="5:18" x14ac:dyDescent="0.25">
      <c r="E724" s="129"/>
      <c r="F724" s="130"/>
      <c r="G724" s="129"/>
      <c r="H724" s="129"/>
      <c r="I724" s="129"/>
      <c r="J724" s="129"/>
      <c r="K724" s="129"/>
      <c r="L724" s="129"/>
      <c r="M724" s="129"/>
      <c r="N724" s="129"/>
      <c r="O724" s="131"/>
      <c r="P724" s="28"/>
      <c r="R724" s="21"/>
    </row>
    <row r="725" spans="5:18" x14ac:dyDescent="0.25">
      <c r="E725" s="129"/>
      <c r="F725" s="130"/>
      <c r="G725" s="129"/>
      <c r="H725" s="129"/>
      <c r="I725" s="129"/>
      <c r="J725" s="129"/>
      <c r="K725" s="129"/>
      <c r="L725" s="129"/>
      <c r="M725" s="129"/>
      <c r="N725" s="129"/>
      <c r="O725" s="131"/>
      <c r="P725" s="28"/>
      <c r="R725" s="21"/>
    </row>
    <row r="726" spans="5:18" x14ac:dyDescent="0.25">
      <c r="E726" s="129"/>
      <c r="F726" s="130"/>
      <c r="G726" s="129"/>
      <c r="H726" s="129"/>
      <c r="I726" s="129"/>
      <c r="J726" s="129"/>
      <c r="K726" s="129"/>
      <c r="L726" s="129"/>
      <c r="M726" s="129"/>
      <c r="N726" s="129"/>
      <c r="O726" s="131"/>
      <c r="P726" s="28"/>
      <c r="R726" s="21"/>
    </row>
    <row r="727" spans="5:18" x14ac:dyDescent="0.25">
      <c r="E727" s="129"/>
      <c r="F727" s="130"/>
      <c r="G727" s="129"/>
      <c r="H727" s="129"/>
      <c r="I727" s="129"/>
      <c r="J727" s="129"/>
      <c r="K727" s="129"/>
      <c r="L727" s="129"/>
      <c r="M727" s="129"/>
      <c r="N727" s="129"/>
      <c r="O727" s="131"/>
      <c r="P727" s="28"/>
      <c r="R727" s="21"/>
    </row>
    <row r="728" spans="5:18" x14ac:dyDescent="0.25">
      <c r="E728" s="129"/>
      <c r="F728" s="130"/>
      <c r="G728" s="129"/>
      <c r="H728" s="129"/>
      <c r="I728" s="129"/>
      <c r="J728" s="129"/>
      <c r="K728" s="129"/>
      <c r="L728" s="129"/>
      <c r="M728" s="129"/>
      <c r="N728" s="129"/>
      <c r="O728" s="131"/>
      <c r="P728" s="28"/>
      <c r="R728" s="21"/>
    </row>
    <row r="729" spans="5:18" x14ac:dyDescent="0.25">
      <c r="E729" s="129"/>
      <c r="F729" s="130"/>
      <c r="G729" s="129"/>
      <c r="H729" s="129"/>
      <c r="I729" s="129"/>
      <c r="J729" s="129"/>
      <c r="K729" s="129"/>
      <c r="L729" s="129"/>
      <c r="M729" s="129"/>
      <c r="N729" s="129"/>
      <c r="O729" s="131"/>
      <c r="P729" s="28"/>
      <c r="R729" s="21"/>
    </row>
    <row r="730" spans="5:18" x14ac:dyDescent="0.25">
      <c r="E730" s="129"/>
      <c r="F730" s="130"/>
      <c r="G730" s="129"/>
      <c r="H730" s="129"/>
      <c r="I730" s="129"/>
      <c r="J730" s="129"/>
      <c r="K730" s="129"/>
      <c r="L730" s="129"/>
      <c r="M730" s="129"/>
      <c r="N730" s="129"/>
      <c r="O730" s="131"/>
      <c r="P730" s="28"/>
      <c r="R730" s="21"/>
    </row>
    <row r="731" spans="5:18" x14ac:dyDescent="0.25">
      <c r="E731" s="129"/>
      <c r="F731" s="130"/>
      <c r="G731" s="129"/>
      <c r="H731" s="129"/>
      <c r="I731" s="129"/>
      <c r="J731" s="129"/>
      <c r="K731" s="129"/>
      <c r="L731" s="129"/>
      <c r="M731" s="129"/>
      <c r="N731" s="129"/>
      <c r="O731" s="131"/>
      <c r="P731" s="28"/>
      <c r="R731" s="21"/>
    </row>
    <row r="732" spans="5:18" x14ac:dyDescent="0.25">
      <c r="E732" s="129"/>
      <c r="F732" s="130"/>
      <c r="G732" s="129"/>
      <c r="H732" s="129"/>
      <c r="I732" s="129"/>
      <c r="J732" s="129"/>
      <c r="K732" s="129"/>
      <c r="L732" s="129"/>
      <c r="M732" s="129"/>
      <c r="N732" s="129"/>
      <c r="O732" s="131"/>
      <c r="P732" s="28"/>
      <c r="R732" s="21"/>
    </row>
    <row r="733" spans="5:18" x14ac:dyDescent="0.25">
      <c r="E733" s="132"/>
      <c r="F733" s="130"/>
      <c r="G733" s="129"/>
      <c r="H733" s="129"/>
      <c r="I733" s="129"/>
      <c r="J733" s="129"/>
      <c r="K733" s="129"/>
      <c r="L733" s="129"/>
      <c r="M733" s="129"/>
      <c r="N733" s="129"/>
      <c r="O733" s="131"/>
      <c r="P733" s="28"/>
      <c r="R733" s="21"/>
    </row>
    <row r="734" spans="5:18" x14ac:dyDescent="0.25">
      <c r="E734" s="129"/>
      <c r="F734" s="130"/>
      <c r="G734" s="129"/>
      <c r="H734" s="129"/>
      <c r="I734" s="129"/>
      <c r="J734" s="129"/>
      <c r="K734" s="129"/>
      <c r="L734" s="129"/>
      <c r="M734" s="129"/>
      <c r="N734" s="129"/>
      <c r="O734" s="131"/>
      <c r="P734" s="28"/>
      <c r="R734" s="21"/>
    </row>
    <row r="735" spans="5:18" x14ac:dyDescent="0.25">
      <c r="E735" s="129"/>
      <c r="F735" s="130"/>
      <c r="G735" s="129"/>
      <c r="H735" s="129"/>
      <c r="I735" s="129"/>
      <c r="J735" s="129"/>
      <c r="K735" s="129"/>
      <c r="L735" s="129"/>
      <c r="M735" s="129"/>
      <c r="N735" s="129"/>
      <c r="O735" s="131"/>
      <c r="P735" s="28"/>
      <c r="R735" s="21"/>
    </row>
    <row r="736" spans="5:18" x14ac:dyDescent="0.25">
      <c r="E736" s="129"/>
      <c r="F736" s="130"/>
      <c r="G736" s="129"/>
      <c r="H736" s="129"/>
      <c r="I736" s="129"/>
      <c r="J736" s="129"/>
      <c r="K736" s="129"/>
      <c r="L736" s="129"/>
      <c r="M736" s="129"/>
      <c r="N736" s="129"/>
      <c r="O736" s="131"/>
      <c r="P736" s="28"/>
      <c r="R736" s="21"/>
    </row>
    <row r="737" spans="5:18" x14ac:dyDescent="0.25">
      <c r="E737" s="129"/>
      <c r="F737" s="130"/>
      <c r="G737" s="129"/>
      <c r="H737" s="129"/>
      <c r="I737" s="129"/>
      <c r="J737" s="129"/>
      <c r="K737" s="129"/>
      <c r="L737" s="129"/>
      <c r="M737" s="129"/>
      <c r="N737" s="129"/>
      <c r="O737" s="131"/>
      <c r="P737" s="28"/>
      <c r="R737" s="21"/>
    </row>
    <row r="738" spans="5:18" x14ac:dyDescent="0.25">
      <c r="E738" s="129"/>
      <c r="F738" s="130"/>
      <c r="G738" s="129"/>
      <c r="H738" s="129"/>
      <c r="I738" s="129"/>
      <c r="J738" s="129"/>
      <c r="K738" s="129"/>
      <c r="L738" s="129"/>
      <c r="M738" s="129"/>
      <c r="N738" s="129"/>
      <c r="O738" s="131"/>
      <c r="P738" s="28"/>
      <c r="R738" s="21"/>
    </row>
    <row r="739" spans="5:18" x14ac:dyDescent="0.25">
      <c r="E739" s="129"/>
      <c r="F739" s="130"/>
      <c r="G739" s="129"/>
      <c r="H739" s="129"/>
      <c r="I739" s="129"/>
      <c r="J739" s="129"/>
      <c r="K739" s="129"/>
      <c r="L739" s="129"/>
      <c r="M739" s="129"/>
      <c r="N739" s="129"/>
      <c r="O739" s="131"/>
      <c r="P739" s="28"/>
      <c r="R739" s="21"/>
    </row>
    <row r="740" spans="5:18" x14ac:dyDescent="0.25">
      <c r="E740" s="129"/>
      <c r="F740" s="130"/>
      <c r="G740" s="129"/>
      <c r="H740" s="129"/>
      <c r="I740" s="129"/>
      <c r="J740" s="129"/>
      <c r="K740" s="129"/>
      <c r="L740" s="129"/>
      <c r="M740" s="129"/>
      <c r="N740" s="129"/>
      <c r="O740" s="131"/>
      <c r="P740" s="28"/>
      <c r="R740" s="21"/>
    </row>
    <row r="741" spans="5:18" x14ac:dyDescent="0.25">
      <c r="E741" s="129"/>
      <c r="F741" s="130"/>
      <c r="G741" s="129"/>
      <c r="H741" s="129"/>
      <c r="I741" s="129"/>
      <c r="J741" s="129"/>
      <c r="K741" s="129"/>
      <c r="L741" s="129"/>
      <c r="M741" s="129"/>
      <c r="N741" s="129"/>
      <c r="O741" s="131"/>
      <c r="P741" s="28"/>
      <c r="R741" s="21"/>
    </row>
    <row r="742" spans="5:18" x14ac:dyDescent="0.25">
      <c r="E742" s="129"/>
      <c r="F742" s="130"/>
      <c r="G742" s="129"/>
      <c r="H742" s="129"/>
      <c r="I742" s="129"/>
      <c r="J742" s="129"/>
      <c r="K742" s="129"/>
      <c r="L742" s="129"/>
      <c r="M742" s="129"/>
      <c r="N742" s="129"/>
      <c r="O742" s="131"/>
      <c r="P742" s="28"/>
      <c r="R742" s="21"/>
    </row>
    <row r="743" spans="5:18" x14ac:dyDescent="0.25">
      <c r="E743" s="129"/>
      <c r="F743" s="130"/>
      <c r="G743" s="129"/>
      <c r="H743" s="129"/>
      <c r="I743" s="129"/>
      <c r="J743" s="129"/>
      <c r="K743" s="129"/>
      <c r="L743" s="129"/>
      <c r="M743" s="129"/>
      <c r="N743" s="129"/>
      <c r="O743" s="131"/>
      <c r="P743" s="28"/>
      <c r="R743" s="21"/>
    </row>
    <row r="744" spans="5:18" x14ac:dyDescent="0.25">
      <c r="E744" s="129"/>
      <c r="F744" s="130"/>
      <c r="G744" s="129"/>
      <c r="H744" s="129"/>
      <c r="I744" s="129"/>
      <c r="J744" s="129"/>
      <c r="K744" s="129"/>
      <c r="L744" s="129"/>
      <c r="M744" s="129"/>
      <c r="N744" s="129"/>
      <c r="O744" s="131"/>
      <c r="P744" s="28"/>
      <c r="R744" s="21"/>
    </row>
    <row r="745" spans="5:18" x14ac:dyDescent="0.25">
      <c r="E745" s="129"/>
      <c r="F745" s="130"/>
      <c r="G745" s="129"/>
      <c r="H745" s="129"/>
      <c r="I745" s="129"/>
      <c r="J745" s="129"/>
      <c r="K745" s="129"/>
      <c r="L745" s="129"/>
      <c r="M745" s="129"/>
      <c r="N745" s="129"/>
      <c r="O745" s="131"/>
      <c r="P745" s="28"/>
      <c r="R745" s="21"/>
    </row>
    <row r="746" spans="5:18" x14ac:dyDescent="0.25">
      <c r="E746" s="129"/>
      <c r="F746" s="130"/>
      <c r="G746" s="129"/>
      <c r="H746" s="129"/>
      <c r="I746" s="129"/>
      <c r="J746" s="129"/>
      <c r="K746" s="129"/>
      <c r="L746" s="129"/>
      <c r="M746" s="129"/>
      <c r="N746" s="129"/>
      <c r="O746" s="131"/>
      <c r="P746" s="28"/>
      <c r="R746" s="21"/>
    </row>
    <row r="747" spans="5:18" x14ac:dyDescent="0.25">
      <c r="E747" s="129"/>
      <c r="F747" s="130"/>
      <c r="G747" s="129"/>
      <c r="H747" s="129"/>
      <c r="I747" s="129"/>
      <c r="J747" s="129"/>
      <c r="K747" s="129"/>
      <c r="L747" s="129"/>
      <c r="M747" s="129"/>
      <c r="N747" s="129"/>
      <c r="O747" s="131"/>
      <c r="P747" s="28"/>
      <c r="R747" s="21"/>
    </row>
    <row r="748" spans="5:18" x14ac:dyDescent="0.25">
      <c r="E748" s="129"/>
      <c r="F748" s="130"/>
      <c r="G748" s="129"/>
      <c r="H748" s="129"/>
      <c r="I748" s="129"/>
      <c r="J748" s="129"/>
      <c r="K748" s="129"/>
      <c r="L748" s="129"/>
      <c r="M748" s="129"/>
      <c r="N748" s="129"/>
      <c r="O748" s="131"/>
      <c r="P748" s="28"/>
      <c r="R748" s="21"/>
    </row>
    <row r="749" spans="5:18" x14ac:dyDescent="0.25">
      <c r="E749" s="129"/>
      <c r="F749" s="130"/>
      <c r="G749" s="129"/>
      <c r="H749" s="129"/>
      <c r="I749" s="129"/>
      <c r="J749" s="129"/>
      <c r="K749" s="129"/>
      <c r="L749" s="129"/>
      <c r="M749" s="129"/>
      <c r="N749" s="129"/>
      <c r="O749" s="131"/>
      <c r="P749" s="28"/>
      <c r="R749" s="21"/>
    </row>
    <row r="750" spans="5:18" x14ac:dyDescent="0.25">
      <c r="E750" s="129"/>
      <c r="F750" s="130"/>
      <c r="G750" s="129"/>
      <c r="H750" s="129"/>
      <c r="I750" s="129"/>
      <c r="J750" s="129"/>
      <c r="K750" s="129"/>
      <c r="L750" s="129"/>
      <c r="M750" s="129"/>
      <c r="N750" s="129"/>
      <c r="O750" s="131"/>
      <c r="P750" s="28"/>
      <c r="R750" s="21"/>
    </row>
    <row r="751" spans="5:18" x14ac:dyDescent="0.25">
      <c r="E751" s="129"/>
      <c r="F751" s="130"/>
      <c r="G751" s="129"/>
      <c r="H751" s="129"/>
      <c r="I751" s="129"/>
      <c r="J751" s="129"/>
      <c r="K751" s="129"/>
      <c r="L751" s="129"/>
      <c r="M751" s="129"/>
      <c r="N751" s="129"/>
      <c r="O751" s="131"/>
      <c r="P751" s="28"/>
      <c r="R751" s="21"/>
    </row>
    <row r="752" spans="5:18" x14ac:dyDescent="0.25">
      <c r="E752" s="129"/>
      <c r="F752" s="130"/>
      <c r="G752" s="129"/>
      <c r="H752" s="129"/>
      <c r="I752" s="129"/>
      <c r="J752" s="129"/>
      <c r="K752" s="129"/>
      <c r="L752" s="129"/>
      <c r="M752" s="129"/>
      <c r="N752" s="129"/>
      <c r="O752" s="131"/>
      <c r="P752" s="28"/>
      <c r="R752" s="21"/>
    </row>
    <row r="753" spans="5:18" x14ac:dyDescent="0.25">
      <c r="E753" s="129"/>
      <c r="F753" s="130"/>
      <c r="G753" s="129"/>
      <c r="H753" s="129"/>
      <c r="I753" s="129"/>
      <c r="J753" s="129"/>
      <c r="K753" s="129"/>
      <c r="L753" s="129"/>
      <c r="M753" s="129"/>
      <c r="N753" s="129"/>
      <c r="O753" s="131"/>
      <c r="P753" s="28"/>
      <c r="R753" s="21"/>
    </row>
    <row r="754" spans="5:18" x14ac:dyDescent="0.25">
      <c r="E754" s="129"/>
      <c r="F754" s="130"/>
      <c r="G754" s="129"/>
      <c r="H754" s="129"/>
      <c r="I754" s="129"/>
      <c r="J754" s="129"/>
      <c r="K754" s="129"/>
      <c r="L754" s="129"/>
      <c r="M754" s="129"/>
      <c r="N754" s="129"/>
      <c r="O754" s="131"/>
      <c r="P754" s="28"/>
      <c r="R754" s="21"/>
    </row>
    <row r="755" spans="5:18" x14ac:dyDescent="0.25">
      <c r="E755" s="129"/>
      <c r="F755" s="130"/>
      <c r="G755" s="129"/>
      <c r="H755" s="129"/>
      <c r="I755" s="129"/>
      <c r="J755" s="129"/>
      <c r="K755" s="129"/>
      <c r="L755" s="129"/>
      <c r="M755" s="129"/>
      <c r="N755" s="129"/>
      <c r="O755" s="131"/>
      <c r="P755" s="28"/>
      <c r="R755" s="21"/>
    </row>
    <row r="756" spans="5:18" x14ac:dyDescent="0.25">
      <c r="E756" s="129"/>
      <c r="F756" s="130"/>
      <c r="G756" s="129"/>
      <c r="H756" s="129"/>
      <c r="I756" s="129"/>
      <c r="J756" s="129"/>
      <c r="K756" s="129"/>
      <c r="L756" s="129"/>
      <c r="M756" s="129"/>
      <c r="N756" s="129"/>
      <c r="O756" s="131"/>
      <c r="P756" s="28"/>
      <c r="R756" s="21"/>
    </row>
    <row r="757" spans="5:18" x14ac:dyDescent="0.25">
      <c r="E757" s="129"/>
      <c r="F757" s="130"/>
      <c r="G757" s="129"/>
      <c r="H757" s="129"/>
      <c r="I757" s="129"/>
      <c r="J757" s="129"/>
      <c r="K757" s="129"/>
      <c r="L757" s="129"/>
      <c r="M757" s="129"/>
      <c r="N757" s="129"/>
      <c r="O757" s="131"/>
      <c r="P757" s="28"/>
      <c r="R757" s="21"/>
    </row>
    <row r="758" spans="5:18" x14ac:dyDescent="0.25">
      <c r="E758" s="129"/>
      <c r="F758" s="130"/>
      <c r="G758" s="129"/>
      <c r="H758" s="129"/>
      <c r="I758" s="129"/>
      <c r="J758" s="129"/>
      <c r="K758" s="129"/>
      <c r="L758" s="129"/>
      <c r="M758" s="129"/>
      <c r="N758" s="129"/>
      <c r="O758" s="131"/>
      <c r="P758" s="28"/>
      <c r="R758" s="21"/>
    </row>
    <row r="759" spans="5:18" x14ac:dyDescent="0.25">
      <c r="E759" s="129"/>
      <c r="F759" s="130"/>
      <c r="G759" s="129"/>
      <c r="H759" s="129"/>
      <c r="I759" s="129"/>
      <c r="J759" s="129"/>
      <c r="K759" s="129"/>
      <c r="L759" s="129"/>
      <c r="M759" s="129"/>
      <c r="N759" s="129"/>
      <c r="O759" s="131"/>
      <c r="P759" s="28"/>
      <c r="R759" s="21"/>
    </row>
    <row r="760" spans="5:18" x14ac:dyDescent="0.25">
      <c r="E760" s="129"/>
      <c r="F760" s="130"/>
      <c r="G760" s="129"/>
      <c r="H760" s="129"/>
      <c r="I760" s="129"/>
      <c r="J760" s="129"/>
      <c r="K760" s="129"/>
      <c r="L760" s="129"/>
      <c r="M760" s="129"/>
      <c r="N760" s="129"/>
      <c r="O760" s="131"/>
      <c r="P760" s="28"/>
      <c r="R760" s="21"/>
    </row>
    <row r="761" spans="5:18" x14ac:dyDescent="0.25">
      <c r="E761" s="129"/>
      <c r="F761" s="130"/>
      <c r="G761" s="129"/>
      <c r="H761" s="129"/>
      <c r="I761" s="129"/>
      <c r="J761" s="129"/>
      <c r="K761" s="129"/>
      <c r="L761" s="129"/>
      <c r="M761" s="129"/>
      <c r="N761" s="129"/>
      <c r="O761" s="131"/>
      <c r="P761" s="28"/>
      <c r="R761" s="21"/>
    </row>
    <row r="762" spans="5:18" x14ac:dyDescent="0.25">
      <c r="E762" s="129"/>
      <c r="F762" s="130"/>
      <c r="G762" s="129"/>
      <c r="H762" s="129"/>
      <c r="I762" s="129"/>
      <c r="J762" s="129"/>
      <c r="K762" s="129"/>
      <c r="L762" s="129"/>
      <c r="M762" s="129"/>
      <c r="N762" s="129"/>
      <c r="O762" s="131"/>
      <c r="P762" s="28"/>
      <c r="R762" s="21"/>
    </row>
    <row r="763" spans="5:18" x14ac:dyDescent="0.25">
      <c r="E763" s="132"/>
      <c r="F763" s="130"/>
      <c r="G763" s="129"/>
      <c r="H763" s="129"/>
      <c r="I763" s="129"/>
      <c r="J763" s="129"/>
      <c r="K763" s="129"/>
      <c r="L763" s="129"/>
      <c r="M763" s="129"/>
      <c r="N763" s="129"/>
      <c r="O763" s="131"/>
      <c r="P763" s="28"/>
      <c r="R763" s="21"/>
    </row>
    <row r="764" spans="5:18" x14ac:dyDescent="0.25">
      <c r="E764" s="129"/>
      <c r="F764" s="130"/>
      <c r="G764" s="129"/>
      <c r="H764" s="129"/>
      <c r="I764" s="129"/>
      <c r="J764" s="129"/>
      <c r="K764" s="129"/>
      <c r="L764" s="129"/>
      <c r="M764" s="129"/>
      <c r="N764" s="129"/>
      <c r="O764" s="131"/>
      <c r="P764" s="28"/>
      <c r="R764" s="21"/>
    </row>
    <row r="765" spans="5:18" x14ac:dyDescent="0.25">
      <c r="E765" s="129"/>
      <c r="F765" s="130"/>
      <c r="G765" s="129"/>
      <c r="H765" s="129"/>
      <c r="I765" s="129"/>
      <c r="J765" s="129"/>
      <c r="K765" s="129"/>
      <c r="L765" s="129"/>
      <c r="M765" s="129"/>
      <c r="N765" s="129"/>
      <c r="O765" s="131"/>
      <c r="P765" s="28"/>
      <c r="R765" s="21"/>
    </row>
    <row r="766" spans="5:18" x14ac:dyDescent="0.25">
      <c r="E766" s="129"/>
      <c r="F766" s="130"/>
      <c r="G766" s="129"/>
      <c r="H766" s="129"/>
      <c r="I766" s="129"/>
      <c r="J766" s="129"/>
      <c r="K766" s="129"/>
      <c r="L766" s="129"/>
      <c r="M766" s="129"/>
      <c r="N766" s="129"/>
      <c r="O766" s="131"/>
      <c r="P766" s="28"/>
      <c r="R766" s="21"/>
    </row>
    <row r="767" spans="5:18" x14ac:dyDescent="0.25">
      <c r="E767" s="129"/>
      <c r="F767" s="130"/>
      <c r="G767" s="129"/>
      <c r="H767" s="129"/>
      <c r="I767" s="129"/>
      <c r="J767" s="129"/>
      <c r="K767" s="129"/>
      <c r="L767" s="129"/>
      <c r="M767" s="129"/>
      <c r="N767" s="129"/>
      <c r="O767" s="131"/>
      <c r="P767" s="28"/>
      <c r="R767" s="21"/>
    </row>
    <row r="768" spans="5:18" x14ac:dyDescent="0.25">
      <c r="E768" s="129"/>
      <c r="F768" s="130"/>
      <c r="G768" s="129"/>
      <c r="H768" s="129"/>
      <c r="I768" s="129"/>
      <c r="J768" s="129"/>
      <c r="K768" s="129"/>
      <c r="L768" s="129"/>
      <c r="M768" s="129"/>
      <c r="N768" s="129"/>
      <c r="O768" s="131"/>
      <c r="P768" s="28"/>
      <c r="R768" s="21"/>
    </row>
    <row r="769" spans="5:18" x14ac:dyDescent="0.25">
      <c r="E769" s="129"/>
      <c r="F769" s="130"/>
      <c r="G769" s="129"/>
      <c r="H769" s="129"/>
      <c r="I769" s="129"/>
      <c r="J769" s="129"/>
      <c r="K769" s="129"/>
      <c r="L769" s="129"/>
      <c r="M769" s="129"/>
      <c r="N769" s="129"/>
      <c r="O769" s="131"/>
      <c r="P769" s="28"/>
      <c r="R769" s="21"/>
    </row>
    <row r="770" spans="5:18" x14ac:dyDescent="0.25">
      <c r="E770" s="129"/>
      <c r="F770" s="130"/>
      <c r="G770" s="129"/>
      <c r="H770" s="129"/>
      <c r="I770" s="129"/>
      <c r="J770" s="129"/>
      <c r="K770" s="129"/>
      <c r="L770" s="129"/>
      <c r="M770" s="129"/>
      <c r="N770" s="129"/>
      <c r="O770" s="131"/>
      <c r="P770" s="28"/>
      <c r="R770" s="21"/>
    </row>
    <row r="771" spans="5:18" x14ac:dyDescent="0.25">
      <c r="E771" s="129"/>
      <c r="F771" s="130"/>
      <c r="G771" s="129"/>
      <c r="H771" s="129"/>
      <c r="I771" s="129"/>
      <c r="J771" s="129"/>
      <c r="K771" s="129"/>
      <c r="L771" s="129"/>
      <c r="M771" s="129"/>
      <c r="N771" s="129"/>
      <c r="O771" s="131"/>
      <c r="P771" s="28"/>
      <c r="R771" s="21"/>
    </row>
    <row r="772" spans="5:18" x14ac:dyDescent="0.25">
      <c r="E772" s="129"/>
      <c r="F772" s="130"/>
      <c r="G772" s="129"/>
      <c r="H772" s="129"/>
      <c r="I772" s="129"/>
      <c r="J772" s="129"/>
      <c r="K772" s="129"/>
      <c r="L772" s="129"/>
      <c r="M772" s="129"/>
      <c r="N772" s="129"/>
      <c r="O772" s="131"/>
      <c r="P772" s="28"/>
      <c r="R772" s="21"/>
    </row>
    <row r="773" spans="5:18" x14ac:dyDescent="0.25">
      <c r="E773" s="129"/>
      <c r="F773" s="130"/>
      <c r="G773" s="129"/>
      <c r="H773" s="129"/>
      <c r="I773" s="129"/>
      <c r="J773" s="129"/>
      <c r="K773" s="129"/>
      <c r="L773" s="129"/>
      <c r="M773" s="129"/>
      <c r="N773" s="129"/>
      <c r="O773" s="131"/>
      <c r="P773" s="28"/>
      <c r="R773" s="21"/>
    </row>
    <row r="774" spans="5:18" x14ac:dyDescent="0.25">
      <c r="E774" s="129"/>
      <c r="F774" s="130"/>
      <c r="G774" s="129"/>
      <c r="H774" s="129"/>
      <c r="I774" s="129"/>
      <c r="J774" s="129"/>
      <c r="K774" s="129"/>
      <c r="L774" s="129"/>
      <c r="M774" s="129"/>
      <c r="N774" s="129"/>
      <c r="O774" s="131"/>
      <c r="P774" s="28"/>
      <c r="R774" s="21"/>
    </row>
    <row r="775" spans="5:18" x14ac:dyDescent="0.25">
      <c r="E775" s="129"/>
      <c r="F775" s="130"/>
      <c r="G775" s="129"/>
      <c r="H775" s="129"/>
      <c r="I775" s="129"/>
      <c r="J775" s="129"/>
      <c r="K775" s="129"/>
      <c r="L775" s="129"/>
      <c r="M775" s="129"/>
      <c r="N775" s="129"/>
      <c r="O775" s="131"/>
      <c r="P775" s="28"/>
      <c r="R775" s="21"/>
    </row>
    <row r="776" spans="5:18" x14ac:dyDescent="0.25">
      <c r="E776" s="129"/>
      <c r="F776" s="130"/>
      <c r="G776" s="129"/>
      <c r="H776" s="129"/>
      <c r="I776" s="129"/>
      <c r="J776" s="129"/>
      <c r="K776" s="129"/>
      <c r="L776" s="129"/>
      <c r="M776" s="129"/>
      <c r="N776" s="129"/>
      <c r="O776" s="131"/>
      <c r="P776" s="28"/>
      <c r="R776" s="21"/>
    </row>
    <row r="777" spans="5:18" x14ac:dyDescent="0.25">
      <c r="E777" s="129"/>
      <c r="F777" s="130"/>
      <c r="G777" s="129"/>
      <c r="H777" s="129"/>
      <c r="I777" s="129"/>
      <c r="J777" s="129"/>
      <c r="K777" s="129"/>
      <c r="L777" s="129"/>
      <c r="M777" s="129"/>
      <c r="N777" s="129"/>
      <c r="O777" s="131"/>
      <c r="P777" s="28"/>
      <c r="R777" s="21"/>
    </row>
    <row r="778" spans="5:18" x14ac:dyDescent="0.25">
      <c r="E778" s="129"/>
      <c r="F778" s="130"/>
      <c r="G778" s="129"/>
      <c r="H778" s="129"/>
      <c r="I778" s="129"/>
      <c r="J778" s="129"/>
      <c r="K778" s="129"/>
      <c r="L778" s="129"/>
      <c r="M778" s="129"/>
      <c r="N778" s="129"/>
      <c r="O778" s="131"/>
      <c r="P778" s="28"/>
      <c r="R778" s="21"/>
    </row>
    <row r="779" spans="5:18" x14ac:dyDescent="0.25">
      <c r="E779" s="129"/>
      <c r="F779" s="130"/>
      <c r="G779" s="129"/>
      <c r="H779" s="129"/>
      <c r="I779" s="129"/>
      <c r="J779" s="129"/>
      <c r="K779" s="129"/>
      <c r="L779" s="129"/>
      <c r="M779" s="129"/>
      <c r="N779" s="129"/>
      <c r="O779" s="131"/>
      <c r="P779" s="28"/>
      <c r="R779" s="21"/>
    </row>
    <row r="780" spans="5:18" x14ac:dyDescent="0.25">
      <c r="E780" s="129"/>
      <c r="F780" s="130"/>
      <c r="G780" s="129"/>
      <c r="H780" s="129"/>
      <c r="I780" s="129"/>
      <c r="J780" s="129"/>
      <c r="K780" s="129"/>
      <c r="L780" s="129"/>
      <c r="M780" s="129"/>
      <c r="N780" s="129"/>
      <c r="O780" s="131"/>
      <c r="P780" s="28"/>
      <c r="R780" s="21"/>
    </row>
    <row r="781" spans="5:18" x14ac:dyDescent="0.25">
      <c r="E781" s="129"/>
      <c r="F781" s="130"/>
      <c r="G781" s="129"/>
      <c r="H781" s="129"/>
      <c r="I781" s="129"/>
      <c r="J781" s="129"/>
      <c r="K781" s="129"/>
      <c r="L781" s="129"/>
      <c r="M781" s="129"/>
      <c r="N781" s="129"/>
      <c r="O781" s="131"/>
      <c r="P781" s="28"/>
      <c r="R781" s="21"/>
    </row>
    <row r="782" spans="5:18" x14ac:dyDescent="0.25">
      <c r="E782" s="129"/>
      <c r="F782" s="130"/>
      <c r="G782" s="129"/>
      <c r="H782" s="129"/>
      <c r="I782" s="129"/>
      <c r="J782" s="129"/>
      <c r="K782" s="129"/>
      <c r="L782" s="129"/>
      <c r="M782" s="129"/>
      <c r="N782" s="129"/>
      <c r="O782" s="131"/>
      <c r="P782" s="28"/>
      <c r="R782" s="21"/>
    </row>
    <row r="783" spans="5:18" x14ac:dyDescent="0.25">
      <c r="E783" s="129"/>
      <c r="F783" s="130"/>
      <c r="G783" s="129"/>
      <c r="H783" s="129"/>
      <c r="I783" s="129"/>
      <c r="J783" s="129"/>
      <c r="K783" s="129"/>
      <c r="L783" s="129"/>
      <c r="M783" s="129"/>
      <c r="N783" s="129"/>
      <c r="O783" s="131"/>
      <c r="P783" s="28"/>
      <c r="R783" s="21"/>
    </row>
    <row r="784" spans="5:18" x14ac:dyDescent="0.25">
      <c r="E784" s="129"/>
      <c r="F784" s="130"/>
      <c r="G784" s="129"/>
      <c r="H784" s="129"/>
      <c r="I784" s="129"/>
      <c r="J784" s="129"/>
      <c r="K784" s="129"/>
      <c r="L784" s="129"/>
      <c r="M784" s="129"/>
      <c r="N784" s="129"/>
      <c r="O784" s="131"/>
      <c r="P784" s="28"/>
      <c r="R784" s="21"/>
    </row>
    <row r="785" spans="5:18" x14ac:dyDescent="0.25">
      <c r="E785" s="129"/>
      <c r="F785" s="130"/>
      <c r="G785" s="129"/>
      <c r="H785" s="129"/>
      <c r="I785" s="129"/>
      <c r="J785" s="129"/>
      <c r="K785" s="129"/>
      <c r="L785" s="129"/>
      <c r="M785" s="129"/>
      <c r="N785" s="129"/>
      <c r="O785" s="131"/>
      <c r="P785" s="28"/>
      <c r="R785" s="21"/>
    </row>
    <row r="786" spans="5:18" x14ac:dyDescent="0.25">
      <c r="E786" s="129"/>
      <c r="F786" s="130"/>
      <c r="G786" s="129"/>
      <c r="H786" s="129"/>
      <c r="I786" s="129"/>
      <c r="J786" s="129"/>
      <c r="K786" s="129"/>
      <c r="L786" s="129"/>
      <c r="M786" s="129"/>
      <c r="N786" s="129"/>
      <c r="O786" s="131"/>
      <c r="P786" s="28"/>
      <c r="R786" s="21"/>
    </row>
    <row r="787" spans="5:18" x14ac:dyDescent="0.25">
      <c r="E787" s="129"/>
      <c r="F787" s="130"/>
      <c r="G787" s="129"/>
      <c r="H787" s="129"/>
      <c r="I787" s="129"/>
      <c r="J787" s="129"/>
      <c r="K787" s="129"/>
      <c r="L787" s="129"/>
      <c r="M787" s="129"/>
      <c r="N787" s="129"/>
      <c r="O787" s="131"/>
      <c r="P787" s="28"/>
      <c r="R787" s="21"/>
    </row>
    <row r="788" spans="5:18" x14ac:dyDescent="0.25">
      <c r="E788" s="129"/>
      <c r="F788" s="130"/>
      <c r="G788" s="129"/>
      <c r="H788" s="129"/>
      <c r="I788" s="129"/>
      <c r="J788" s="129"/>
      <c r="K788" s="129"/>
      <c r="L788" s="129"/>
      <c r="M788" s="129"/>
      <c r="N788" s="129"/>
      <c r="O788" s="131"/>
      <c r="P788" s="28"/>
      <c r="R788" s="21"/>
    </row>
    <row r="789" spans="5:18" x14ac:dyDescent="0.25">
      <c r="E789" s="129"/>
      <c r="F789" s="130"/>
      <c r="G789" s="129"/>
      <c r="H789" s="129"/>
      <c r="I789" s="129"/>
      <c r="J789" s="129"/>
      <c r="K789" s="129"/>
      <c r="L789" s="129"/>
      <c r="M789" s="129"/>
      <c r="N789" s="129"/>
      <c r="O789" s="131"/>
      <c r="P789" s="28"/>
      <c r="R789" s="21"/>
    </row>
    <row r="790" spans="5:18" x14ac:dyDescent="0.25">
      <c r="E790" s="129"/>
      <c r="F790" s="130"/>
      <c r="G790" s="129"/>
      <c r="H790" s="129"/>
      <c r="I790" s="129"/>
      <c r="J790" s="129"/>
      <c r="K790" s="129"/>
      <c r="L790" s="129"/>
      <c r="M790" s="129"/>
      <c r="N790" s="129"/>
      <c r="O790" s="131"/>
      <c r="P790" s="28"/>
      <c r="R790" s="21"/>
    </row>
    <row r="791" spans="5:18" x14ac:dyDescent="0.25">
      <c r="E791" s="129"/>
      <c r="F791" s="130"/>
      <c r="G791" s="129"/>
      <c r="H791" s="129"/>
      <c r="I791" s="129"/>
      <c r="J791" s="129"/>
      <c r="K791" s="129"/>
      <c r="L791" s="129"/>
      <c r="M791" s="129"/>
      <c r="N791" s="129"/>
      <c r="O791" s="131"/>
      <c r="P791" s="28"/>
      <c r="R791" s="21"/>
    </row>
    <row r="792" spans="5:18" x14ac:dyDescent="0.25">
      <c r="E792" s="129"/>
      <c r="F792" s="130"/>
      <c r="G792" s="129"/>
      <c r="H792" s="129"/>
      <c r="I792" s="129"/>
      <c r="J792" s="129"/>
      <c r="K792" s="129"/>
      <c r="L792" s="129"/>
      <c r="M792" s="129"/>
      <c r="N792" s="129"/>
      <c r="O792" s="131"/>
      <c r="P792" s="28"/>
      <c r="R792" s="21"/>
    </row>
    <row r="793" spans="5:18" x14ac:dyDescent="0.25">
      <c r="E793" s="132"/>
      <c r="F793" s="130"/>
      <c r="G793" s="129"/>
      <c r="H793" s="129"/>
      <c r="I793" s="129"/>
      <c r="J793" s="129"/>
      <c r="K793" s="129"/>
      <c r="L793" s="129"/>
      <c r="M793" s="129"/>
      <c r="N793" s="129"/>
      <c r="O793" s="131"/>
      <c r="P793" s="28"/>
      <c r="R793" s="21"/>
    </row>
    <row r="794" spans="5:18" x14ac:dyDescent="0.25">
      <c r="E794" s="129"/>
      <c r="F794" s="130"/>
      <c r="G794" s="129"/>
      <c r="H794" s="129"/>
      <c r="I794" s="129"/>
      <c r="J794" s="129"/>
      <c r="K794" s="129"/>
      <c r="L794" s="129"/>
      <c r="M794" s="129"/>
      <c r="N794" s="129"/>
      <c r="O794" s="131"/>
      <c r="P794" s="28"/>
      <c r="R794" s="21"/>
    </row>
    <row r="795" spans="5:18" x14ac:dyDescent="0.25">
      <c r="E795" s="129"/>
      <c r="F795" s="130"/>
      <c r="G795" s="129"/>
      <c r="H795" s="129"/>
      <c r="I795" s="129"/>
      <c r="J795" s="129"/>
      <c r="K795" s="129"/>
      <c r="L795" s="129"/>
      <c r="M795" s="129"/>
      <c r="N795" s="129"/>
      <c r="O795" s="131"/>
      <c r="P795" s="28"/>
      <c r="R795" s="21"/>
    </row>
    <row r="796" spans="5:18" x14ac:dyDescent="0.25">
      <c r="E796" s="129"/>
      <c r="F796" s="130"/>
      <c r="G796" s="129"/>
      <c r="H796" s="129"/>
      <c r="I796" s="129"/>
      <c r="J796" s="129"/>
      <c r="K796" s="129"/>
      <c r="L796" s="129"/>
      <c r="M796" s="129"/>
      <c r="N796" s="129"/>
      <c r="O796" s="131"/>
      <c r="P796" s="28"/>
      <c r="R796" s="21"/>
    </row>
    <row r="797" spans="5:18" x14ac:dyDescent="0.25">
      <c r="E797" s="129"/>
      <c r="F797" s="130"/>
      <c r="G797" s="129"/>
      <c r="H797" s="129"/>
      <c r="I797" s="129"/>
      <c r="J797" s="129"/>
      <c r="K797" s="129"/>
      <c r="L797" s="129"/>
      <c r="M797" s="129"/>
      <c r="N797" s="129"/>
      <c r="O797" s="131"/>
      <c r="P797" s="28"/>
      <c r="R797" s="21"/>
    </row>
    <row r="798" spans="5:18" x14ac:dyDescent="0.25">
      <c r="E798" s="129"/>
      <c r="F798" s="130"/>
      <c r="G798" s="129"/>
      <c r="H798" s="129"/>
      <c r="I798" s="129"/>
      <c r="J798" s="129"/>
      <c r="K798" s="129"/>
      <c r="L798" s="129"/>
      <c r="M798" s="129"/>
      <c r="N798" s="129"/>
      <c r="O798" s="131"/>
      <c r="P798" s="28"/>
      <c r="R798" s="21"/>
    </row>
    <row r="799" spans="5:18" x14ac:dyDescent="0.25">
      <c r="E799" s="129"/>
      <c r="F799" s="130"/>
      <c r="G799" s="129"/>
      <c r="H799" s="129"/>
      <c r="I799" s="129"/>
      <c r="J799" s="129"/>
      <c r="K799" s="129"/>
      <c r="L799" s="129"/>
      <c r="M799" s="129"/>
      <c r="N799" s="129"/>
      <c r="O799" s="131"/>
      <c r="P799" s="28"/>
      <c r="R799" s="21"/>
    </row>
    <row r="800" spans="5:18" x14ac:dyDescent="0.25">
      <c r="E800" s="129"/>
      <c r="F800" s="130"/>
      <c r="G800" s="129"/>
      <c r="H800" s="129"/>
      <c r="I800" s="129"/>
      <c r="J800" s="129"/>
      <c r="K800" s="129"/>
      <c r="L800" s="129"/>
      <c r="M800" s="129"/>
      <c r="N800" s="129"/>
      <c r="O800" s="131"/>
      <c r="P800" s="28"/>
      <c r="R800" s="21"/>
    </row>
    <row r="801" spans="5:18" x14ac:dyDescent="0.25">
      <c r="E801" s="129"/>
      <c r="F801" s="130"/>
      <c r="G801" s="129"/>
      <c r="H801" s="129"/>
      <c r="I801" s="129"/>
      <c r="J801" s="129"/>
      <c r="K801" s="129"/>
      <c r="L801" s="129"/>
      <c r="M801" s="129"/>
      <c r="N801" s="129"/>
      <c r="O801" s="131"/>
      <c r="P801" s="28"/>
      <c r="R801" s="21"/>
    </row>
    <row r="802" spans="5:18" x14ac:dyDescent="0.25">
      <c r="E802" s="129"/>
      <c r="F802" s="130"/>
      <c r="G802" s="129"/>
      <c r="H802" s="129"/>
      <c r="I802" s="129"/>
      <c r="J802" s="129"/>
      <c r="K802" s="129"/>
      <c r="L802" s="129"/>
      <c r="M802" s="129"/>
      <c r="N802" s="129"/>
      <c r="O802" s="131"/>
      <c r="P802" s="28"/>
      <c r="R802" s="21"/>
    </row>
    <row r="803" spans="5:18" x14ac:dyDescent="0.25">
      <c r="E803" s="129"/>
      <c r="F803" s="130"/>
      <c r="G803" s="129"/>
      <c r="H803" s="129"/>
      <c r="I803" s="129"/>
      <c r="J803" s="129"/>
      <c r="K803" s="129"/>
      <c r="L803" s="129"/>
      <c r="M803" s="129"/>
      <c r="N803" s="129"/>
      <c r="O803" s="131"/>
      <c r="P803" s="28"/>
      <c r="R803" s="21"/>
    </row>
    <row r="804" spans="5:18" x14ac:dyDescent="0.25">
      <c r="E804" s="129"/>
      <c r="F804" s="130"/>
      <c r="G804" s="129"/>
      <c r="H804" s="129"/>
      <c r="I804" s="129"/>
      <c r="J804" s="129"/>
      <c r="K804" s="129"/>
      <c r="L804" s="129"/>
      <c r="M804" s="129"/>
      <c r="N804" s="129"/>
      <c r="O804" s="131"/>
      <c r="P804" s="28"/>
      <c r="R804" s="21"/>
    </row>
    <row r="805" spans="5:18" x14ac:dyDescent="0.25">
      <c r="E805" s="129"/>
      <c r="F805" s="130"/>
      <c r="G805" s="129"/>
      <c r="H805" s="129"/>
      <c r="I805" s="129"/>
      <c r="J805" s="129"/>
      <c r="K805" s="129"/>
      <c r="L805" s="129"/>
      <c r="M805" s="129"/>
      <c r="N805" s="129"/>
      <c r="O805" s="131"/>
      <c r="P805" s="28"/>
      <c r="R805" s="21"/>
    </row>
    <row r="806" spans="5:18" x14ac:dyDescent="0.25">
      <c r="E806" s="129"/>
      <c r="F806" s="130"/>
      <c r="G806" s="129"/>
      <c r="H806" s="129"/>
      <c r="I806" s="129"/>
      <c r="J806" s="129"/>
      <c r="K806" s="129"/>
      <c r="L806" s="129"/>
      <c r="M806" s="129"/>
      <c r="N806" s="129"/>
      <c r="O806" s="131"/>
      <c r="P806" s="28"/>
      <c r="R806" s="21"/>
    </row>
    <row r="807" spans="5:18" x14ac:dyDescent="0.25">
      <c r="E807" s="129"/>
      <c r="F807" s="130"/>
      <c r="G807" s="129"/>
      <c r="H807" s="129"/>
      <c r="I807" s="129"/>
      <c r="J807" s="129"/>
      <c r="K807" s="129"/>
      <c r="L807" s="129"/>
      <c r="M807" s="129"/>
      <c r="N807" s="129"/>
      <c r="O807" s="131"/>
      <c r="P807" s="28"/>
      <c r="R807" s="21"/>
    </row>
    <row r="808" spans="5:18" x14ac:dyDescent="0.25">
      <c r="E808" s="129"/>
      <c r="F808" s="130"/>
      <c r="G808" s="129"/>
      <c r="H808" s="129"/>
      <c r="I808" s="129"/>
      <c r="J808" s="129"/>
      <c r="K808" s="129"/>
      <c r="L808" s="129"/>
      <c r="M808" s="129"/>
      <c r="N808" s="129"/>
      <c r="O808" s="131"/>
      <c r="P808" s="28"/>
      <c r="R808" s="21"/>
    </row>
    <row r="809" spans="5:18" x14ac:dyDescent="0.25">
      <c r="E809" s="129"/>
      <c r="F809" s="130"/>
      <c r="G809" s="129"/>
      <c r="H809" s="129"/>
      <c r="I809" s="129"/>
      <c r="J809" s="129"/>
      <c r="K809" s="129"/>
      <c r="L809" s="129"/>
      <c r="M809" s="129"/>
      <c r="N809" s="129"/>
      <c r="O809" s="131"/>
      <c r="P809" s="28"/>
      <c r="R809" s="21"/>
    </row>
    <row r="810" spans="5:18" x14ac:dyDescent="0.25">
      <c r="E810" s="129"/>
      <c r="F810" s="130"/>
      <c r="G810" s="129"/>
      <c r="H810" s="129"/>
      <c r="I810" s="129"/>
      <c r="J810" s="129"/>
      <c r="K810" s="129"/>
      <c r="L810" s="129"/>
      <c r="M810" s="129"/>
      <c r="N810" s="129"/>
      <c r="O810" s="131"/>
      <c r="P810" s="28"/>
      <c r="R810" s="21"/>
    </row>
    <row r="811" spans="5:18" x14ac:dyDescent="0.25">
      <c r="E811" s="129"/>
      <c r="F811" s="130"/>
      <c r="G811" s="129"/>
      <c r="H811" s="129"/>
      <c r="I811" s="129"/>
      <c r="J811" s="129"/>
      <c r="K811" s="129"/>
      <c r="L811" s="129"/>
      <c r="M811" s="129"/>
      <c r="N811" s="129"/>
      <c r="O811" s="131"/>
      <c r="P811" s="28"/>
      <c r="R811" s="21"/>
    </row>
    <row r="812" spans="5:18" x14ac:dyDescent="0.25">
      <c r="E812" s="129"/>
      <c r="F812" s="130"/>
      <c r="G812" s="129"/>
      <c r="H812" s="129"/>
      <c r="I812" s="129"/>
      <c r="J812" s="129"/>
      <c r="K812" s="129"/>
      <c r="L812" s="129"/>
      <c r="M812" s="129"/>
      <c r="N812" s="129"/>
      <c r="O812" s="131"/>
      <c r="P812" s="28"/>
      <c r="R812" s="21"/>
    </row>
    <row r="813" spans="5:18" x14ac:dyDescent="0.25">
      <c r="E813" s="129"/>
      <c r="F813" s="130"/>
      <c r="G813" s="129"/>
      <c r="H813" s="129"/>
      <c r="I813" s="129"/>
      <c r="J813" s="129"/>
      <c r="K813" s="129"/>
      <c r="L813" s="129"/>
      <c r="M813" s="129"/>
      <c r="N813" s="129"/>
      <c r="O813" s="131"/>
      <c r="P813" s="28"/>
      <c r="R813" s="21"/>
    </row>
    <row r="814" spans="5:18" x14ac:dyDescent="0.25">
      <c r="E814" s="129"/>
      <c r="F814" s="130"/>
      <c r="G814" s="129"/>
      <c r="H814" s="129"/>
      <c r="I814" s="129"/>
      <c r="J814" s="129"/>
      <c r="K814" s="129"/>
      <c r="L814" s="129"/>
      <c r="M814" s="129"/>
      <c r="N814" s="129"/>
      <c r="O814" s="131"/>
      <c r="P814" s="28"/>
      <c r="R814" s="21"/>
    </row>
    <row r="815" spans="5:18" x14ac:dyDescent="0.25">
      <c r="E815" s="129"/>
      <c r="F815" s="130"/>
      <c r="G815" s="129"/>
      <c r="H815" s="129"/>
      <c r="I815" s="129"/>
      <c r="J815" s="129"/>
      <c r="K815" s="129"/>
      <c r="L815" s="129"/>
      <c r="M815" s="129"/>
      <c r="N815" s="129"/>
      <c r="O815" s="131"/>
      <c r="P815" s="28"/>
      <c r="R815" s="21"/>
    </row>
    <row r="816" spans="5:18" x14ac:dyDescent="0.25">
      <c r="E816" s="129"/>
      <c r="F816" s="130"/>
      <c r="G816" s="129"/>
      <c r="H816" s="129"/>
      <c r="I816" s="129"/>
      <c r="J816" s="129"/>
      <c r="K816" s="129"/>
      <c r="L816" s="129"/>
      <c r="M816" s="129"/>
      <c r="N816" s="129"/>
      <c r="O816" s="131"/>
      <c r="P816" s="28"/>
      <c r="R816" s="21"/>
    </row>
    <row r="817" spans="5:18" x14ac:dyDescent="0.25">
      <c r="E817" s="129"/>
      <c r="F817" s="130"/>
      <c r="G817" s="129"/>
      <c r="H817" s="129"/>
      <c r="I817" s="129"/>
      <c r="J817" s="129"/>
      <c r="K817" s="129"/>
      <c r="L817" s="129"/>
      <c r="M817" s="129"/>
      <c r="N817" s="129"/>
      <c r="O817" s="131"/>
      <c r="P817" s="28"/>
      <c r="R817" s="21"/>
    </row>
    <row r="818" spans="5:18" x14ac:dyDescent="0.25">
      <c r="E818" s="129"/>
      <c r="F818" s="130"/>
      <c r="G818" s="129"/>
      <c r="H818" s="129"/>
      <c r="I818" s="129"/>
      <c r="J818" s="129"/>
      <c r="K818" s="129"/>
      <c r="L818" s="129"/>
      <c r="M818" s="129"/>
      <c r="N818" s="129"/>
      <c r="O818" s="131"/>
      <c r="P818" s="28"/>
      <c r="R818" s="21"/>
    </row>
    <row r="819" spans="5:18" x14ac:dyDescent="0.25">
      <c r="E819" s="129"/>
      <c r="F819" s="130"/>
      <c r="G819" s="129"/>
      <c r="H819" s="129"/>
      <c r="I819" s="129"/>
      <c r="J819" s="129"/>
      <c r="K819" s="129"/>
      <c r="L819" s="129"/>
      <c r="M819" s="129"/>
      <c r="N819" s="129"/>
      <c r="O819" s="131"/>
      <c r="P819" s="28"/>
      <c r="R819" s="21"/>
    </row>
    <row r="820" spans="5:18" x14ac:dyDescent="0.25">
      <c r="E820" s="129"/>
      <c r="F820" s="130"/>
      <c r="G820" s="129"/>
      <c r="H820" s="129"/>
      <c r="I820" s="129"/>
      <c r="J820" s="129"/>
      <c r="K820" s="129"/>
      <c r="L820" s="129"/>
      <c r="M820" s="129"/>
      <c r="N820" s="129"/>
      <c r="O820" s="131"/>
      <c r="P820" s="28"/>
      <c r="R820" s="21"/>
    </row>
    <row r="821" spans="5:18" x14ac:dyDescent="0.25">
      <c r="E821" s="129"/>
      <c r="F821" s="130"/>
      <c r="G821" s="129"/>
      <c r="H821" s="129"/>
      <c r="I821" s="129"/>
      <c r="J821" s="129"/>
      <c r="K821" s="129"/>
      <c r="L821" s="129"/>
      <c r="M821" s="129"/>
      <c r="N821" s="129"/>
      <c r="O821" s="131"/>
      <c r="P821" s="28"/>
      <c r="R821" s="21"/>
    </row>
    <row r="822" spans="5:18" x14ac:dyDescent="0.25">
      <c r="E822" s="129"/>
      <c r="F822" s="130"/>
      <c r="G822" s="129"/>
      <c r="H822" s="129"/>
      <c r="I822" s="129"/>
      <c r="J822" s="129"/>
      <c r="K822" s="129"/>
      <c r="L822" s="129"/>
      <c r="M822" s="129"/>
      <c r="N822" s="129"/>
      <c r="O822" s="131"/>
      <c r="P822" s="28"/>
      <c r="R822" s="21"/>
    </row>
    <row r="823" spans="5:18" x14ac:dyDescent="0.25">
      <c r="E823" s="132"/>
      <c r="F823" s="130"/>
      <c r="G823" s="129"/>
      <c r="H823" s="129"/>
      <c r="I823" s="129"/>
      <c r="J823" s="129"/>
      <c r="K823" s="129"/>
      <c r="L823" s="129"/>
      <c r="M823" s="129"/>
      <c r="N823" s="129"/>
      <c r="O823" s="131"/>
      <c r="P823" s="28"/>
      <c r="R823" s="21"/>
    </row>
    <row r="824" spans="5:18" x14ac:dyDescent="0.25">
      <c r="E824" s="129"/>
      <c r="F824" s="130"/>
      <c r="G824" s="129"/>
      <c r="H824" s="129"/>
      <c r="I824" s="129"/>
      <c r="J824" s="129"/>
      <c r="K824" s="129"/>
      <c r="L824" s="129"/>
      <c r="M824" s="129"/>
      <c r="N824" s="129"/>
      <c r="O824" s="131"/>
      <c r="P824" s="28"/>
      <c r="R824" s="21"/>
    </row>
    <row r="825" spans="5:18" x14ac:dyDescent="0.25">
      <c r="E825" s="129"/>
      <c r="F825" s="130"/>
      <c r="G825" s="129"/>
      <c r="H825" s="129"/>
      <c r="I825" s="129"/>
      <c r="J825" s="129"/>
      <c r="K825" s="129"/>
      <c r="L825" s="129"/>
      <c r="M825" s="129"/>
      <c r="N825" s="129"/>
      <c r="O825" s="131"/>
      <c r="P825" s="28"/>
      <c r="R825" s="21"/>
    </row>
    <row r="826" spans="5:18" x14ac:dyDescent="0.25">
      <c r="E826" s="129"/>
      <c r="F826" s="130"/>
      <c r="G826" s="129"/>
      <c r="H826" s="129"/>
      <c r="I826" s="129"/>
      <c r="J826" s="129"/>
      <c r="K826" s="129"/>
      <c r="L826" s="129"/>
      <c r="M826" s="129"/>
      <c r="N826" s="129"/>
      <c r="O826" s="131"/>
      <c r="P826" s="28"/>
      <c r="R826" s="21"/>
    </row>
    <row r="827" spans="5:18" x14ac:dyDescent="0.25">
      <c r="E827" s="129"/>
      <c r="F827" s="130"/>
      <c r="G827" s="129"/>
      <c r="H827" s="129"/>
      <c r="I827" s="129"/>
      <c r="J827" s="129"/>
      <c r="K827" s="129"/>
      <c r="L827" s="129"/>
      <c r="M827" s="129"/>
      <c r="N827" s="129"/>
      <c r="O827" s="131"/>
      <c r="P827" s="28"/>
      <c r="R827" s="21"/>
    </row>
    <row r="828" spans="5:18" x14ac:dyDescent="0.25">
      <c r="E828" s="129"/>
      <c r="F828" s="130"/>
      <c r="G828" s="129"/>
      <c r="H828" s="129"/>
      <c r="I828" s="129"/>
      <c r="J828" s="129"/>
      <c r="K828" s="129"/>
      <c r="L828" s="129"/>
      <c r="M828" s="129"/>
      <c r="N828" s="129"/>
      <c r="O828" s="131"/>
      <c r="P828" s="28"/>
      <c r="R828" s="21"/>
    </row>
    <row r="829" spans="5:18" x14ac:dyDescent="0.25">
      <c r="E829" s="129"/>
      <c r="F829" s="130"/>
      <c r="G829" s="129"/>
      <c r="H829" s="129"/>
      <c r="I829" s="129"/>
      <c r="J829" s="129"/>
      <c r="K829" s="129"/>
      <c r="L829" s="129"/>
      <c r="M829" s="129"/>
      <c r="N829" s="129"/>
      <c r="O829" s="131"/>
      <c r="P829" s="28"/>
      <c r="R829" s="21"/>
    </row>
    <row r="830" spans="5:18" x14ac:dyDescent="0.25">
      <c r="E830" s="129"/>
      <c r="F830" s="130"/>
      <c r="G830" s="129"/>
      <c r="H830" s="129"/>
      <c r="I830" s="129"/>
      <c r="J830" s="129"/>
      <c r="K830" s="129"/>
      <c r="L830" s="129"/>
      <c r="M830" s="129"/>
      <c r="N830" s="129"/>
      <c r="O830" s="131"/>
      <c r="P830" s="28"/>
      <c r="R830" s="21"/>
    </row>
    <row r="831" spans="5:18" x14ac:dyDescent="0.25">
      <c r="E831" s="129"/>
      <c r="F831" s="130"/>
      <c r="G831" s="129"/>
      <c r="H831" s="129"/>
      <c r="I831" s="129"/>
      <c r="J831" s="129"/>
      <c r="K831" s="129"/>
      <c r="L831" s="129"/>
      <c r="M831" s="129"/>
      <c r="N831" s="129"/>
      <c r="O831" s="131"/>
      <c r="P831" s="28"/>
      <c r="R831" s="21"/>
    </row>
    <row r="832" spans="5:18" x14ac:dyDescent="0.25">
      <c r="E832" s="129"/>
      <c r="F832" s="130"/>
      <c r="G832" s="129"/>
      <c r="H832" s="129"/>
      <c r="I832" s="129"/>
      <c r="J832" s="129"/>
      <c r="K832" s="129"/>
      <c r="L832" s="129"/>
      <c r="M832" s="129"/>
      <c r="N832" s="129"/>
      <c r="O832" s="131"/>
      <c r="P832" s="28"/>
      <c r="R832" s="21"/>
    </row>
    <row r="833" spans="5:18" x14ac:dyDescent="0.25">
      <c r="E833" s="129"/>
      <c r="F833" s="130"/>
      <c r="G833" s="129"/>
      <c r="H833" s="129"/>
      <c r="I833" s="129"/>
      <c r="J833" s="129"/>
      <c r="K833" s="129"/>
      <c r="L833" s="129"/>
      <c r="M833" s="129"/>
      <c r="N833" s="129"/>
      <c r="O833" s="131"/>
      <c r="P833" s="28"/>
      <c r="R833" s="21"/>
    </row>
    <row r="834" spans="5:18" x14ac:dyDescent="0.25">
      <c r="E834" s="129"/>
      <c r="F834" s="130"/>
      <c r="G834" s="129"/>
      <c r="H834" s="129"/>
      <c r="I834" s="129"/>
      <c r="J834" s="129"/>
      <c r="K834" s="129"/>
      <c r="L834" s="129"/>
      <c r="M834" s="129"/>
      <c r="N834" s="129"/>
      <c r="O834" s="131"/>
      <c r="P834" s="28"/>
      <c r="R834" s="21"/>
    </row>
    <row r="835" spans="5:18" x14ac:dyDescent="0.25">
      <c r="E835" s="129"/>
      <c r="F835" s="130"/>
      <c r="G835" s="129"/>
      <c r="H835" s="129"/>
      <c r="I835" s="129"/>
      <c r="J835" s="129"/>
      <c r="K835" s="129"/>
      <c r="L835" s="129"/>
      <c r="M835" s="129"/>
      <c r="N835" s="129"/>
      <c r="O835" s="131"/>
      <c r="P835" s="28"/>
      <c r="R835" s="21"/>
    </row>
    <row r="836" spans="5:18" x14ac:dyDescent="0.25">
      <c r="E836" s="129"/>
      <c r="F836" s="130"/>
      <c r="G836" s="129"/>
      <c r="H836" s="129"/>
      <c r="I836" s="129"/>
      <c r="J836" s="129"/>
      <c r="K836" s="129"/>
      <c r="L836" s="129"/>
      <c r="M836" s="129"/>
      <c r="N836" s="129"/>
      <c r="O836" s="131"/>
      <c r="P836" s="28"/>
      <c r="R836" s="21"/>
    </row>
    <row r="837" spans="5:18" x14ac:dyDescent="0.25">
      <c r="E837" s="129"/>
      <c r="F837" s="130"/>
      <c r="G837" s="129"/>
      <c r="H837" s="129"/>
      <c r="I837" s="129"/>
      <c r="J837" s="129"/>
      <c r="K837" s="129"/>
      <c r="L837" s="129"/>
      <c r="M837" s="129"/>
      <c r="N837" s="129"/>
      <c r="O837" s="131"/>
      <c r="P837" s="28"/>
      <c r="R837" s="21"/>
    </row>
    <row r="838" spans="5:18" x14ac:dyDescent="0.25">
      <c r="E838" s="129"/>
      <c r="F838" s="130"/>
      <c r="G838" s="129"/>
      <c r="H838" s="129"/>
      <c r="I838" s="129"/>
      <c r="J838" s="129"/>
      <c r="K838" s="129"/>
      <c r="L838" s="129"/>
      <c r="M838" s="129"/>
      <c r="N838" s="129"/>
      <c r="O838" s="131"/>
      <c r="P838" s="28"/>
      <c r="R838" s="21"/>
    </row>
    <row r="839" spans="5:18" x14ac:dyDescent="0.25">
      <c r="E839" s="129"/>
      <c r="F839" s="130"/>
      <c r="G839" s="129"/>
      <c r="H839" s="129"/>
      <c r="I839" s="129"/>
      <c r="J839" s="129"/>
      <c r="K839" s="129"/>
      <c r="L839" s="129"/>
      <c r="M839" s="129"/>
      <c r="N839" s="129"/>
      <c r="O839" s="131"/>
      <c r="P839" s="28"/>
      <c r="R839" s="21"/>
    </row>
    <row r="840" spans="5:18" x14ac:dyDescent="0.25">
      <c r="E840" s="129"/>
      <c r="F840" s="130"/>
      <c r="G840" s="129"/>
      <c r="H840" s="129"/>
      <c r="I840" s="129"/>
      <c r="J840" s="129"/>
      <c r="K840" s="129"/>
      <c r="L840" s="129"/>
      <c r="M840" s="129"/>
      <c r="N840" s="129"/>
      <c r="O840" s="131"/>
      <c r="P840" s="28"/>
      <c r="R840" s="21"/>
    </row>
    <row r="841" spans="5:18" x14ac:dyDescent="0.25">
      <c r="E841" s="129"/>
      <c r="F841" s="130"/>
      <c r="G841" s="129"/>
      <c r="H841" s="129"/>
      <c r="I841" s="129"/>
      <c r="J841" s="129"/>
      <c r="K841" s="129"/>
      <c r="L841" s="129"/>
      <c r="M841" s="129"/>
      <c r="N841" s="129"/>
      <c r="O841" s="131"/>
      <c r="P841" s="28"/>
      <c r="R841" s="21"/>
    </row>
    <row r="842" spans="5:18" x14ac:dyDescent="0.25">
      <c r="E842" s="129"/>
      <c r="F842" s="130"/>
      <c r="G842" s="129"/>
      <c r="H842" s="129"/>
      <c r="I842" s="129"/>
      <c r="J842" s="129"/>
      <c r="K842" s="129"/>
      <c r="L842" s="129"/>
      <c r="M842" s="129"/>
      <c r="N842" s="129"/>
      <c r="O842" s="131"/>
      <c r="P842" s="28"/>
      <c r="R842" s="21"/>
    </row>
    <row r="843" spans="5:18" x14ac:dyDescent="0.25">
      <c r="E843" s="129"/>
      <c r="F843" s="130"/>
      <c r="G843" s="129"/>
      <c r="H843" s="129"/>
      <c r="I843" s="129"/>
      <c r="J843" s="129"/>
      <c r="K843" s="129"/>
      <c r="L843" s="129"/>
      <c r="M843" s="129"/>
      <c r="N843" s="129"/>
      <c r="O843" s="131"/>
      <c r="P843" s="28"/>
      <c r="R843" s="21"/>
    </row>
    <row r="844" spans="5:18" x14ac:dyDescent="0.25">
      <c r="E844" s="129"/>
      <c r="F844" s="130"/>
      <c r="G844" s="129"/>
      <c r="H844" s="129"/>
      <c r="I844" s="129"/>
      <c r="J844" s="129"/>
      <c r="K844" s="129"/>
      <c r="L844" s="129"/>
      <c r="M844" s="129"/>
      <c r="N844" s="129"/>
      <c r="O844" s="131"/>
      <c r="P844" s="28"/>
      <c r="R844" s="21"/>
    </row>
    <row r="845" spans="5:18" x14ac:dyDescent="0.25">
      <c r="E845" s="129"/>
      <c r="F845" s="130"/>
      <c r="G845" s="129"/>
      <c r="H845" s="129"/>
      <c r="I845" s="129"/>
      <c r="J845" s="129"/>
      <c r="K845" s="129"/>
      <c r="L845" s="129"/>
      <c r="M845" s="129"/>
      <c r="N845" s="129"/>
      <c r="O845" s="131"/>
      <c r="P845" s="28"/>
      <c r="R845" s="21"/>
    </row>
    <row r="846" spans="5:18" x14ac:dyDescent="0.25">
      <c r="E846" s="129"/>
      <c r="F846" s="130"/>
      <c r="G846" s="129"/>
      <c r="H846" s="129"/>
      <c r="I846" s="129"/>
      <c r="J846" s="129"/>
      <c r="K846" s="129"/>
      <c r="L846" s="129"/>
      <c r="M846" s="129"/>
      <c r="N846" s="129"/>
      <c r="O846" s="131"/>
      <c r="P846" s="28"/>
      <c r="R846" s="21"/>
    </row>
    <row r="847" spans="5:18" x14ac:dyDescent="0.25">
      <c r="E847" s="129"/>
      <c r="F847" s="130"/>
      <c r="G847" s="129"/>
      <c r="H847" s="129"/>
      <c r="I847" s="129"/>
      <c r="J847" s="129"/>
      <c r="K847" s="129"/>
      <c r="L847" s="129"/>
      <c r="M847" s="129"/>
      <c r="N847" s="129"/>
      <c r="O847" s="131"/>
      <c r="P847" s="28"/>
      <c r="R847" s="21"/>
    </row>
    <row r="848" spans="5:18" x14ac:dyDescent="0.25">
      <c r="E848" s="129"/>
      <c r="F848" s="130"/>
      <c r="G848" s="129"/>
      <c r="H848" s="129"/>
      <c r="I848" s="129"/>
      <c r="J848" s="129"/>
      <c r="K848" s="129"/>
      <c r="L848" s="129"/>
      <c r="M848" s="129"/>
      <c r="N848" s="129"/>
      <c r="O848" s="131"/>
      <c r="P848" s="28"/>
      <c r="R848" s="21"/>
    </row>
    <row r="849" spans="5:18" x14ac:dyDescent="0.25">
      <c r="E849" s="129"/>
      <c r="F849" s="130"/>
      <c r="G849" s="129"/>
      <c r="H849" s="129"/>
      <c r="I849" s="129"/>
      <c r="J849" s="129"/>
      <c r="K849" s="129"/>
      <c r="L849" s="129"/>
      <c r="M849" s="129"/>
      <c r="N849" s="129"/>
      <c r="O849" s="131"/>
      <c r="P849" s="28"/>
      <c r="R849" s="21"/>
    </row>
    <row r="850" spans="5:18" x14ac:dyDescent="0.25">
      <c r="E850" s="129"/>
      <c r="F850" s="130"/>
      <c r="G850" s="129"/>
      <c r="H850" s="129"/>
      <c r="I850" s="129"/>
      <c r="J850" s="129"/>
      <c r="K850" s="129"/>
      <c r="L850" s="129"/>
      <c r="M850" s="129"/>
      <c r="N850" s="129"/>
      <c r="O850" s="131"/>
      <c r="P850" s="28"/>
      <c r="R850" s="21"/>
    </row>
    <row r="851" spans="5:18" x14ac:dyDescent="0.25">
      <c r="E851" s="129"/>
      <c r="F851" s="130"/>
      <c r="G851" s="129"/>
      <c r="H851" s="129"/>
      <c r="I851" s="129"/>
      <c r="J851" s="129"/>
      <c r="K851" s="129"/>
      <c r="L851" s="129"/>
      <c r="M851" s="129"/>
      <c r="N851" s="129"/>
      <c r="O851" s="131"/>
      <c r="P851" s="28"/>
      <c r="R851" s="21"/>
    </row>
    <row r="852" spans="5:18" x14ac:dyDescent="0.25">
      <c r="E852" s="129"/>
      <c r="F852" s="130"/>
      <c r="G852" s="129"/>
      <c r="H852" s="129"/>
      <c r="I852" s="129"/>
      <c r="J852" s="129"/>
      <c r="K852" s="129"/>
      <c r="L852" s="129"/>
      <c r="M852" s="129"/>
      <c r="N852" s="129"/>
      <c r="O852" s="131"/>
      <c r="P852" s="28"/>
      <c r="R852" s="21"/>
    </row>
    <row r="853" spans="5:18" x14ac:dyDescent="0.25">
      <c r="E853" s="132"/>
      <c r="F853" s="130"/>
      <c r="G853" s="129"/>
      <c r="H853" s="129"/>
      <c r="I853" s="129"/>
      <c r="J853" s="129"/>
      <c r="K853" s="129"/>
      <c r="L853" s="129"/>
      <c r="M853" s="129"/>
      <c r="N853" s="129"/>
      <c r="O853" s="131"/>
      <c r="P853" s="28"/>
      <c r="R853" s="21"/>
    </row>
    <row r="854" spans="5:18" x14ac:dyDescent="0.25">
      <c r="E854" s="129"/>
      <c r="F854" s="130"/>
      <c r="G854" s="129"/>
      <c r="H854" s="129"/>
      <c r="I854" s="129"/>
      <c r="J854" s="129"/>
      <c r="K854" s="129"/>
      <c r="L854" s="129"/>
      <c r="M854" s="129"/>
      <c r="N854" s="129"/>
      <c r="O854" s="131"/>
      <c r="P854" s="28"/>
      <c r="R854" s="21"/>
    </row>
    <row r="855" spans="5:18" x14ac:dyDescent="0.25">
      <c r="E855" s="129"/>
      <c r="F855" s="130"/>
      <c r="G855" s="129"/>
      <c r="H855" s="129"/>
      <c r="I855" s="129"/>
      <c r="J855" s="129"/>
      <c r="K855" s="129"/>
      <c r="L855" s="129"/>
      <c r="M855" s="129"/>
      <c r="N855" s="129"/>
      <c r="O855" s="131"/>
      <c r="P855" s="28"/>
      <c r="R855" s="21"/>
    </row>
    <row r="856" spans="5:18" x14ac:dyDescent="0.25">
      <c r="E856" s="129"/>
      <c r="F856" s="130"/>
      <c r="G856" s="129"/>
      <c r="H856" s="129"/>
      <c r="I856" s="129"/>
      <c r="J856" s="129"/>
      <c r="K856" s="129"/>
      <c r="L856" s="129"/>
      <c r="M856" s="129"/>
      <c r="N856" s="129"/>
      <c r="O856" s="131"/>
      <c r="P856" s="28"/>
      <c r="R856" s="21"/>
    </row>
    <row r="857" spans="5:18" x14ac:dyDescent="0.25">
      <c r="E857" s="129"/>
      <c r="F857" s="130"/>
      <c r="G857" s="129"/>
      <c r="H857" s="129"/>
      <c r="I857" s="129"/>
      <c r="J857" s="129"/>
      <c r="K857" s="129"/>
      <c r="L857" s="129"/>
      <c r="M857" s="129"/>
      <c r="N857" s="129"/>
      <c r="O857" s="131"/>
      <c r="P857" s="28"/>
      <c r="R857" s="21"/>
    </row>
    <row r="858" spans="5:18" x14ac:dyDescent="0.25">
      <c r="E858" s="129"/>
      <c r="F858" s="130"/>
      <c r="G858" s="129"/>
      <c r="H858" s="129"/>
      <c r="I858" s="129"/>
      <c r="J858" s="129"/>
      <c r="K858" s="129"/>
      <c r="L858" s="129"/>
      <c r="M858" s="129"/>
      <c r="N858" s="129"/>
      <c r="O858" s="131"/>
      <c r="P858" s="28"/>
      <c r="R858" s="21"/>
    </row>
    <row r="859" spans="5:18" x14ac:dyDescent="0.25">
      <c r="E859" s="129"/>
      <c r="F859" s="130"/>
      <c r="G859" s="129"/>
      <c r="H859" s="129"/>
      <c r="I859" s="129"/>
      <c r="J859" s="129"/>
      <c r="K859" s="129"/>
      <c r="L859" s="129"/>
      <c r="M859" s="129"/>
      <c r="N859" s="129"/>
      <c r="O859" s="131"/>
      <c r="P859" s="28"/>
      <c r="R859" s="21"/>
    </row>
    <row r="860" spans="5:18" x14ac:dyDescent="0.25">
      <c r="E860" s="129"/>
      <c r="F860" s="130"/>
      <c r="G860" s="129"/>
      <c r="H860" s="129"/>
      <c r="I860" s="129"/>
      <c r="J860" s="129"/>
      <c r="K860" s="129"/>
      <c r="L860" s="129"/>
      <c r="M860" s="129"/>
      <c r="N860" s="129"/>
      <c r="O860" s="131"/>
      <c r="P860" s="28"/>
      <c r="R860" s="21"/>
    </row>
    <row r="861" spans="5:18" x14ac:dyDescent="0.25">
      <c r="E861" s="129"/>
      <c r="F861" s="130"/>
      <c r="G861" s="129"/>
      <c r="H861" s="129"/>
      <c r="I861" s="129"/>
      <c r="J861" s="129"/>
      <c r="K861" s="129"/>
      <c r="L861" s="129"/>
      <c r="M861" s="129"/>
      <c r="N861" s="129"/>
      <c r="O861" s="131"/>
      <c r="P861" s="28"/>
      <c r="R861" s="21"/>
    </row>
    <row r="862" spans="5:18" x14ac:dyDescent="0.25">
      <c r="E862" s="129"/>
      <c r="F862" s="130"/>
      <c r="G862" s="129"/>
      <c r="H862" s="129"/>
      <c r="I862" s="129"/>
      <c r="J862" s="129"/>
      <c r="K862" s="129"/>
      <c r="L862" s="129"/>
      <c r="M862" s="129"/>
      <c r="N862" s="129"/>
      <c r="O862" s="131"/>
      <c r="P862" s="28"/>
      <c r="R862" s="21"/>
    </row>
    <row r="863" spans="5:18" x14ac:dyDescent="0.25">
      <c r="E863" s="129"/>
      <c r="F863" s="130"/>
      <c r="G863" s="129"/>
      <c r="H863" s="129"/>
      <c r="I863" s="129"/>
      <c r="J863" s="129"/>
      <c r="K863" s="129"/>
      <c r="L863" s="129"/>
      <c r="M863" s="129"/>
      <c r="N863" s="129"/>
      <c r="O863" s="131"/>
      <c r="P863" s="28"/>
      <c r="R863" s="21"/>
    </row>
    <row r="864" spans="5:18" x14ac:dyDescent="0.25">
      <c r="E864" s="129"/>
      <c r="F864" s="130"/>
      <c r="G864" s="129"/>
      <c r="H864" s="129"/>
      <c r="I864" s="129"/>
      <c r="J864" s="129"/>
      <c r="K864" s="129"/>
      <c r="L864" s="129"/>
      <c r="M864" s="129"/>
      <c r="N864" s="129"/>
      <c r="O864" s="131"/>
      <c r="P864" s="28"/>
      <c r="R864" s="21"/>
    </row>
    <row r="865" spans="5:18" x14ac:dyDescent="0.25">
      <c r="E865" s="129"/>
      <c r="F865" s="130"/>
      <c r="G865" s="129"/>
      <c r="H865" s="129"/>
      <c r="I865" s="129"/>
      <c r="J865" s="129"/>
      <c r="K865" s="129"/>
      <c r="L865" s="129"/>
      <c r="M865" s="129"/>
      <c r="N865" s="129"/>
      <c r="O865" s="131"/>
      <c r="P865" s="28"/>
      <c r="R865" s="21"/>
    </row>
    <row r="866" spans="5:18" x14ac:dyDescent="0.25">
      <c r="E866" s="129"/>
      <c r="F866" s="130"/>
      <c r="G866" s="129"/>
      <c r="H866" s="129"/>
      <c r="I866" s="129"/>
      <c r="J866" s="129"/>
      <c r="K866" s="129"/>
      <c r="L866" s="129"/>
      <c r="M866" s="129"/>
      <c r="N866" s="129"/>
      <c r="O866" s="131"/>
      <c r="P866" s="28"/>
      <c r="R866" s="21"/>
    </row>
    <row r="867" spans="5:18" x14ac:dyDescent="0.25">
      <c r="E867" s="129"/>
      <c r="F867" s="130"/>
      <c r="G867" s="129"/>
      <c r="H867" s="129"/>
      <c r="I867" s="129"/>
      <c r="J867" s="129"/>
      <c r="K867" s="129"/>
      <c r="L867" s="129"/>
      <c r="M867" s="129"/>
      <c r="N867" s="129"/>
      <c r="O867" s="131"/>
      <c r="P867" s="28"/>
      <c r="R867" s="21"/>
    </row>
    <row r="868" spans="5:18" x14ac:dyDescent="0.25">
      <c r="E868" s="129"/>
      <c r="F868" s="130"/>
      <c r="G868" s="129"/>
      <c r="H868" s="129"/>
      <c r="I868" s="129"/>
      <c r="J868" s="129"/>
      <c r="K868" s="129"/>
      <c r="L868" s="129"/>
      <c r="M868" s="129"/>
      <c r="N868" s="129"/>
      <c r="O868" s="131"/>
      <c r="P868" s="28"/>
      <c r="R868" s="21"/>
    </row>
    <row r="869" spans="5:18" x14ac:dyDescent="0.25">
      <c r="E869" s="129"/>
      <c r="F869" s="130"/>
      <c r="G869" s="129"/>
      <c r="H869" s="129"/>
      <c r="I869" s="129"/>
      <c r="J869" s="129"/>
      <c r="K869" s="129"/>
      <c r="L869" s="129"/>
      <c r="M869" s="129"/>
      <c r="N869" s="129"/>
      <c r="O869" s="131"/>
      <c r="P869" s="28"/>
      <c r="R869" s="21"/>
    </row>
    <row r="870" spans="5:18" x14ac:dyDescent="0.25">
      <c r="E870" s="129"/>
      <c r="F870" s="130"/>
      <c r="G870" s="129"/>
      <c r="H870" s="129"/>
      <c r="I870" s="129"/>
      <c r="J870" s="129"/>
      <c r="K870" s="129"/>
      <c r="L870" s="129"/>
      <c r="M870" s="129"/>
      <c r="N870" s="129"/>
      <c r="O870" s="131"/>
      <c r="P870" s="28"/>
      <c r="R870" s="21"/>
    </row>
    <row r="871" spans="5:18" x14ac:dyDescent="0.25">
      <c r="E871" s="129"/>
      <c r="F871" s="130"/>
      <c r="G871" s="129"/>
      <c r="H871" s="129"/>
      <c r="I871" s="129"/>
      <c r="J871" s="129"/>
      <c r="K871" s="129"/>
      <c r="L871" s="129"/>
      <c r="M871" s="129"/>
      <c r="N871" s="129"/>
      <c r="O871" s="131"/>
      <c r="P871" s="28"/>
      <c r="R871" s="21"/>
    </row>
    <row r="872" spans="5:18" x14ac:dyDescent="0.25">
      <c r="E872" s="129"/>
      <c r="F872" s="130"/>
      <c r="G872" s="129"/>
      <c r="H872" s="129"/>
      <c r="I872" s="129"/>
      <c r="J872" s="129"/>
      <c r="K872" s="129"/>
      <c r="L872" s="129"/>
      <c r="M872" s="129"/>
      <c r="N872" s="129"/>
      <c r="O872" s="131"/>
      <c r="P872" s="28"/>
      <c r="R872" s="21"/>
    </row>
    <row r="873" spans="5:18" x14ac:dyDescent="0.25">
      <c r="E873" s="129"/>
      <c r="F873" s="130"/>
      <c r="G873" s="129"/>
      <c r="H873" s="129"/>
      <c r="I873" s="129"/>
      <c r="J873" s="129"/>
      <c r="K873" s="129"/>
      <c r="L873" s="129"/>
      <c r="M873" s="129"/>
      <c r="N873" s="129"/>
      <c r="O873" s="131"/>
      <c r="P873" s="28"/>
      <c r="R873" s="21"/>
    </row>
    <row r="874" spans="5:18" x14ac:dyDescent="0.25">
      <c r="E874" s="129"/>
      <c r="F874" s="130"/>
      <c r="G874" s="129"/>
      <c r="H874" s="129"/>
      <c r="I874" s="129"/>
      <c r="J874" s="129"/>
      <c r="K874" s="129"/>
      <c r="L874" s="129"/>
      <c r="M874" s="129"/>
      <c r="N874" s="129"/>
      <c r="O874" s="131"/>
      <c r="P874" s="28"/>
      <c r="R874" s="21"/>
    </row>
    <row r="875" spans="5:18" x14ac:dyDescent="0.25">
      <c r="E875" s="129"/>
      <c r="F875" s="130"/>
      <c r="G875" s="129"/>
      <c r="H875" s="129"/>
      <c r="I875" s="129"/>
      <c r="J875" s="129"/>
      <c r="K875" s="129"/>
      <c r="L875" s="129"/>
      <c r="M875" s="129"/>
      <c r="N875" s="129"/>
      <c r="O875" s="131"/>
      <c r="P875" s="28"/>
      <c r="R875" s="21"/>
    </row>
    <row r="876" spans="5:18" x14ac:dyDescent="0.25">
      <c r="E876" s="129"/>
      <c r="F876" s="130"/>
      <c r="G876" s="129"/>
      <c r="H876" s="129"/>
      <c r="I876" s="129"/>
      <c r="J876" s="129"/>
      <c r="K876" s="129"/>
      <c r="L876" s="129"/>
      <c r="M876" s="129"/>
      <c r="N876" s="129"/>
      <c r="O876" s="131"/>
      <c r="P876" s="28"/>
      <c r="R876" s="21"/>
    </row>
    <row r="877" spans="5:18" x14ac:dyDescent="0.25">
      <c r="E877" s="129"/>
      <c r="F877" s="130"/>
      <c r="G877" s="129"/>
      <c r="H877" s="129"/>
      <c r="I877" s="129"/>
      <c r="J877" s="129"/>
      <c r="K877" s="129"/>
      <c r="L877" s="129"/>
      <c r="M877" s="129"/>
      <c r="N877" s="129"/>
      <c r="O877" s="131"/>
      <c r="P877" s="28"/>
      <c r="R877" s="21"/>
    </row>
    <row r="878" spans="5:18" x14ac:dyDescent="0.25">
      <c r="E878" s="129"/>
      <c r="F878" s="130"/>
      <c r="G878" s="129"/>
      <c r="H878" s="129"/>
      <c r="I878" s="129"/>
      <c r="J878" s="129"/>
      <c r="K878" s="129"/>
      <c r="L878" s="129"/>
      <c r="M878" s="129"/>
      <c r="N878" s="129"/>
      <c r="O878" s="131"/>
      <c r="P878" s="28"/>
      <c r="R878" s="21"/>
    </row>
    <row r="879" spans="5:18" x14ac:dyDescent="0.25">
      <c r="E879" s="129"/>
      <c r="F879" s="130"/>
      <c r="G879" s="129"/>
      <c r="H879" s="129"/>
      <c r="I879" s="129"/>
      <c r="J879" s="129"/>
      <c r="K879" s="129"/>
      <c r="L879" s="129"/>
      <c r="M879" s="129"/>
      <c r="N879" s="129"/>
      <c r="O879" s="131"/>
      <c r="P879" s="28"/>
      <c r="R879" s="21"/>
    </row>
    <row r="880" spans="5:18" x14ac:dyDescent="0.25">
      <c r="E880" s="129"/>
      <c r="F880" s="130"/>
      <c r="G880" s="129"/>
      <c r="H880" s="129"/>
      <c r="I880" s="129"/>
      <c r="J880" s="129"/>
      <c r="K880" s="129"/>
      <c r="L880" s="129"/>
      <c r="M880" s="129"/>
      <c r="N880" s="129"/>
      <c r="O880" s="131"/>
      <c r="P880" s="28"/>
      <c r="R880" s="21"/>
    </row>
    <row r="881" spans="5:18" x14ac:dyDescent="0.25">
      <c r="E881" s="129"/>
      <c r="F881" s="130"/>
      <c r="G881" s="129"/>
      <c r="H881" s="129"/>
      <c r="I881" s="129"/>
      <c r="J881" s="129"/>
      <c r="K881" s="129"/>
      <c r="L881" s="129"/>
      <c r="M881" s="129"/>
      <c r="N881" s="129"/>
      <c r="O881" s="131"/>
      <c r="P881" s="28"/>
      <c r="R881" s="21"/>
    </row>
    <row r="882" spans="5:18" x14ac:dyDescent="0.25">
      <c r="E882" s="129"/>
      <c r="F882" s="130"/>
      <c r="G882" s="129"/>
      <c r="H882" s="129"/>
      <c r="I882" s="129"/>
      <c r="J882" s="129"/>
      <c r="K882" s="129"/>
      <c r="L882" s="129"/>
      <c r="M882" s="129"/>
      <c r="N882" s="129"/>
      <c r="O882" s="131"/>
      <c r="P882" s="28"/>
      <c r="R882" s="21"/>
    </row>
    <row r="883" spans="5:18" x14ac:dyDescent="0.25">
      <c r="E883" s="132"/>
      <c r="F883" s="130"/>
      <c r="G883" s="129"/>
      <c r="H883" s="129"/>
      <c r="I883" s="129"/>
      <c r="J883" s="129"/>
      <c r="K883" s="129"/>
      <c r="L883" s="129"/>
      <c r="M883" s="129"/>
      <c r="N883" s="129"/>
      <c r="O883" s="131"/>
      <c r="P883" s="28"/>
      <c r="R883" s="21"/>
    </row>
    <row r="884" spans="5:18" x14ac:dyDescent="0.25">
      <c r="E884" s="129"/>
      <c r="F884" s="130"/>
      <c r="G884" s="129"/>
      <c r="H884" s="129"/>
      <c r="I884" s="129"/>
      <c r="J884" s="129"/>
      <c r="K884" s="129"/>
      <c r="L884" s="129"/>
      <c r="M884" s="129"/>
      <c r="N884" s="129"/>
      <c r="O884" s="131"/>
      <c r="P884" s="28"/>
      <c r="R884" s="21"/>
    </row>
    <row r="885" spans="5:18" x14ac:dyDescent="0.25">
      <c r="E885" s="129"/>
      <c r="F885" s="130"/>
      <c r="G885" s="129"/>
      <c r="H885" s="129"/>
      <c r="I885" s="129"/>
      <c r="J885" s="129"/>
      <c r="K885" s="129"/>
      <c r="L885" s="129"/>
      <c r="M885" s="129"/>
      <c r="N885" s="129"/>
      <c r="O885" s="131"/>
      <c r="P885" s="28"/>
      <c r="R885" s="21"/>
    </row>
    <row r="886" spans="5:18" x14ac:dyDescent="0.25">
      <c r="E886" s="129"/>
      <c r="F886" s="130"/>
      <c r="G886" s="129"/>
      <c r="H886" s="129"/>
      <c r="I886" s="129"/>
      <c r="J886" s="129"/>
      <c r="K886" s="129"/>
      <c r="L886" s="129"/>
      <c r="M886" s="129"/>
      <c r="N886" s="129"/>
      <c r="O886" s="131"/>
      <c r="P886" s="28"/>
      <c r="R886" s="21"/>
    </row>
    <row r="887" spans="5:18" x14ac:dyDescent="0.25">
      <c r="E887" s="129"/>
      <c r="F887" s="130"/>
      <c r="G887" s="129"/>
      <c r="H887" s="129"/>
      <c r="I887" s="129"/>
      <c r="J887" s="129"/>
      <c r="K887" s="129"/>
      <c r="L887" s="129"/>
      <c r="M887" s="129"/>
      <c r="N887" s="129"/>
      <c r="O887" s="131"/>
      <c r="P887" s="28"/>
      <c r="R887" s="21"/>
    </row>
    <row r="888" spans="5:18" x14ac:dyDescent="0.25">
      <c r="E888" s="129"/>
      <c r="F888" s="130"/>
      <c r="G888" s="129"/>
      <c r="H888" s="129"/>
      <c r="I888" s="129"/>
      <c r="J888" s="129"/>
      <c r="K888" s="129"/>
      <c r="L888" s="129"/>
      <c r="M888" s="129"/>
      <c r="N888" s="129"/>
      <c r="O888" s="131"/>
      <c r="P888" s="28"/>
      <c r="R888" s="21"/>
    </row>
    <row r="889" spans="5:18" x14ac:dyDescent="0.25">
      <c r="E889" s="129"/>
      <c r="F889" s="130"/>
      <c r="G889" s="129"/>
      <c r="H889" s="129"/>
      <c r="I889" s="129"/>
      <c r="J889" s="129"/>
      <c r="K889" s="129"/>
      <c r="L889" s="129"/>
      <c r="M889" s="129"/>
      <c r="N889" s="129"/>
      <c r="O889" s="131"/>
      <c r="P889" s="28"/>
      <c r="R889" s="21"/>
    </row>
    <row r="890" spans="5:18" x14ac:dyDescent="0.25">
      <c r="E890" s="129"/>
      <c r="F890" s="130"/>
      <c r="G890" s="129"/>
      <c r="H890" s="129"/>
      <c r="I890" s="129"/>
      <c r="J890" s="129"/>
      <c r="K890" s="129"/>
      <c r="L890" s="129"/>
      <c r="M890" s="129"/>
      <c r="N890" s="129"/>
      <c r="O890" s="131"/>
      <c r="P890" s="28"/>
      <c r="R890" s="21"/>
    </row>
    <row r="891" spans="5:18" x14ac:dyDescent="0.25">
      <c r="E891" s="129"/>
      <c r="F891" s="130"/>
      <c r="G891" s="129"/>
      <c r="H891" s="129"/>
      <c r="I891" s="129"/>
      <c r="J891" s="129"/>
      <c r="K891" s="129"/>
      <c r="L891" s="129"/>
      <c r="M891" s="129"/>
      <c r="N891" s="129"/>
      <c r="O891" s="131"/>
      <c r="P891" s="28"/>
      <c r="R891" s="21"/>
    </row>
    <row r="892" spans="5:18" x14ac:dyDescent="0.25">
      <c r="E892" s="129"/>
      <c r="F892" s="130"/>
      <c r="G892" s="129"/>
      <c r="H892" s="129"/>
      <c r="I892" s="129"/>
      <c r="J892" s="129"/>
      <c r="K892" s="129"/>
      <c r="L892" s="129"/>
      <c r="M892" s="129"/>
      <c r="N892" s="129"/>
      <c r="O892" s="131"/>
      <c r="P892" s="28"/>
      <c r="R892" s="21"/>
    </row>
    <row r="893" spans="5:18" x14ac:dyDescent="0.25">
      <c r="E893" s="129"/>
      <c r="F893" s="130"/>
      <c r="G893" s="129"/>
      <c r="H893" s="129"/>
      <c r="I893" s="129"/>
      <c r="J893" s="129"/>
      <c r="K893" s="129"/>
      <c r="L893" s="129"/>
      <c r="M893" s="129"/>
      <c r="N893" s="129"/>
      <c r="O893" s="131"/>
      <c r="P893" s="28"/>
      <c r="R893" s="21"/>
    </row>
    <row r="894" spans="5:18" x14ac:dyDescent="0.25">
      <c r="E894" s="129"/>
      <c r="F894" s="130"/>
      <c r="G894" s="129"/>
      <c r="H894" s="129"/>
      <c r="I894" s="129"/>
      <c r="J894" s="129"/>
      <c r="K894" s="129"/>
      <c r="L894" s="129"/>
      <c r="M894" s="129"/>
      <c r="N894" s="129"/>
      <c r="O894" s="131"/>
      <c r="P894" s="28"/>
      <c r="R894" s="21"/>
    </row>
    <row r="895" spans="5:18" x14ac:dyDescent="0.25">
      <c r="E895" s="129"/>
      <c r="F895" s="130"/>
      <c r="G895" s="129"/>
      <c r="H895" s="129"/>
      <c r="I895" s="129"/>
      <c r="J895" s="129"/>
      <c r="K895" s="129"/>
      <c r="L895" s="129"/>
      <c r="M895" s="129"/>
      <c r="N895" s="129"/>
      <c r="O895" s="131"/>
      <c r="P895" s="28"/>
      <c r="R895" s="21"/>
    </row>
    <row r="896" spans="5:18" x14ac:dyDescent="0.25">
      <c r="E896" s="129"/>
      <c r="F896" s="130"/>
      <c r="G896" s="129"/>
      <c r="H896" s="129"/>
      <c r="I896" s="129"/>
      <c r="J896" s="129"/>
      <c r="K896" s="129"/>
      <c r="L896" s="129"/>
      <c r="M896" s="129"/>
      <c r="N896" s="129"/>
      <c r="O896" s="131"/>
      <c r="P896" s="28"/>
      <c r="R896" s="21"/>
    </row>
    <row r="897" spans="5:18" x14ac:dyDescent="0.25">
      <c r="E897" s="129"/>
      <c r="F897" s="130"/>
      <c r="G897" s="129"/>
      <c r="H897" s="129"/>
      <c r="I897" s="129"/>
      <c r="J897" s="129"/>
      <c r="K897" s="129"/>
      <c r="L897" s="129"/>
      <c r="M897" s="129"/>
      <c r="N897" s="129"/>
      <c r="O897" s="131"/>
      <c r="P897" s="28"/>
      <c r="R897" s="21"/>
    </row>
    <row r="898" spans="5:18" x14ac:dyDescent="0.25">
      <c r="E898" s="129"/>
      <c r="F898" s="130"/>
      <c r="G898" s="129"/>
      <c r="H898" s="129"/>
      <c r="I898" s="129"/>
      <c r="J898" s="129"/>
      <c r="K898" s="129"/>
      <c r="L898" s="129"/>
      <c r="M898" s="129"/>
      <c r="N898" s="129"/>
      <c r="O898" s="131"/>
      <c r="P898" s="28"/>
      <c r="R898" s="21"/>
    </row>
    <row r="899" spans="5:18" x14ac:dyDescent="0.25">
      <c r="E899" s="129"/>
      <c r="F899" s="130"/>
      <c r="G899" s="129"/>
      <c r="H899" s="129"/>
      <c r="I899" s="129"/>
      <c r="J899" s="129"/>
      <c r="K899" s="129"/>
      <c r="L899" s="129"/>
      <c r="M899" s="129"/>
      <c r="N899" s="129"/>
      <c r="O899" s="131"/>
      <c r="P899" s="28"/>
      <c r="R899" s="21"/>
    </row>
    <row r="900" spans="5:18" x14ac:dyDescent="0.25">
      <c r="E900" s="129"/>
      <c r="F900" s="130"/>
      <c r="G900" s="129"/>
      <c r="H900" s="129"/>
      <c r="I900" s="129"/>
      <c r="J900" s="129"/>
      <c r="K900" s="129"/>
      <c r="L900" s="129"/>
      <c r="M900" s="129"/>
      <c r="N900" s="129"/>
      <c r="O900" s="131"/>
      <c r="P900" s="28"/>
      <c r="R900" s="21"/>
    </row>
    <row r="901" spans="5:18" x14ac:dyDescent="0.25">
      <c r="E901" s="129"/>
      <c r="F901" s="130"/>
      <c r="G901" s="129"/>
      <c r="H901" s="129"/>
      <c r="I901" s="129"/>
      <c r="J901" s="129"/>
      <c r="K901" s="129"/>
      <c r="L901" s="129"/>
      <c r="M901" s="129"/>
      <c r="N901" s="129"/>
      <c r="O901" s="131"/>
      <c r="P901" s="28"/>
      <c r="R901" s="21"/>
    </row>
    <row r="902" spans="5:18" x14ac:dyDescent="0.25">
      <c r="E902" s="129"/>
      <c r="F902" s="130"/>
      <c r="G902" s="129"/>
      <c r="H902" s="129"/>
      <c r="I902" s="129"/>
      <c r="J902" s="129"/>
      <c r="K902" s="129"/>
      <c r="L902" s="129"/>
      <c r="M902" s="129"/>
      <c r="N902" s="129"/>
      <c r="O902" s="131"/>
      <c r="P902" s="28"/>
      <c r="R902" s="21"/>
    </row>
    <row r="903" spans="5:18" x14ac:dyDescent="0.25">
      <c r="E903" s="129"/>
      <c r="F903" s="130"/>
      <c r="G903" s="129"/>
      <c r="H903" s="129"/>
      <c r="I903" s="129"/>
      <c r="J903" s="129"/>
      <c r="K903" s="129"/>
      <c r="L903" s="129"/>
      <c r="M903" s="129"/>
      <c r="N903" s="129"/>
      <c r="O903" s="131"/>
      <c r="P903" s="28"/>
      <c r="R903" s="21"/>
    </row>
    <row r="904" spans="5:18" x14ac:dyDescent="0.25">
      <c r="E904" s="129"/>
      <c r="F904" s="130"/>
      <c r="G904" s="129"/>
      <c r="H904" s="129"/>
      <c r="I904" s="129"/>
      <c r="J904" s="129"/>
      <c r="K904" s="129"/>
      <c r="L904" s="129"/>
      <c r="M904" s="129"/>
      <c r="N904" s="129"/>
      <c r="O904" s="131"/>
      <c r="P904" s="28"/>
      <c r="R904" s="21"/>
    </row>
    <row r="905" spans="5:18" x14ac:dyDescent="0.25">
      <c r="E905" s="129"/>
      <c r="F905" s="130"/>
      <c r="G905" s="129"/>
      <c r="H905" s="129"/>
      <c r="I905" s="129"/>
      <c r="J905" s="129"/>
      <c r="K905" s="129"/>
      <c r="L905" s="129"/>
      <c r="M905" s="129"/>
      <c r="N905" s="129"/>
      <c r="O905" s="131"/>
      <c r="P905" s="28"/>
      <c r="R905" s="21"/>
    </row>
    <row r="906" spans="5:18" x14ac:dyDescent="0.25">
      <c r="E906" s="129"/>
      <c r="F906" s="130"/>
      <c r="G906" s="129"/>
      <c r="H906" s="129"/>
      <c r="I906" s="129"/>
      <c r="J906" s="129"/>
      <c r="K906" s="129"/>
      <c r="L906" s="129"/>
      <c r="M906" s="129"/>
      <c r="N906" s="129"/>
      <c r="O906" s="131"/>
      <c r="P906" s="28"/>
      <c r="R906" s="21"/>
    </row>
    <row r="907" spans="5:18" x14ac:dyDescent="0.25">
      <c r="E907" s="129"/>
      <c r="F907" s="130"/>
      <c r="G907" s="129"/>
      <c r="H907" s="129"/>
      <c r="I907" s="129"/>
      <c r="J907" s="129"/>
      <c r="K907" s="129"/>
      <c r="L907" s="129"/>
      <c r="M907" s="129"/>
      <c r="N907" s="129"/>
      <c r="O907" s="131"/>
      <c r="P907" s="28"/>
      <c r="R907" s="21"/>
    </row>
    <row r="908" spans="5:18" x14ac:dyDescent="0.25">
      <c r="E908" s="129"/>
      <c r="F908" s="130"/>
      <c r="G908" s="129"/>
      <c r="H908" s="129"/>
      <c r="I908" s="129"/>
      <c r="J908" s="129"/>
      <c r="K908" s="129"/>
      <c r="L908" s="129"/>
      <c r="M908" s="129"/>
      <c r="N908" s="129"/>
      <c r="O908" s="131"/>
      <c r="P908" s="28"/>
      <c r="R908" s="21"/>
    </row>
    <row r="909" spans="5:18" x14ac:dyDescent="0.25">
      <c r="E909" s="129"/>
      <c r="F909" s="130"/>
      <c r="G909" s="129"/>
      <c r="H909" s="129"/>
      <c r="I909" s="129"/>
      <c r="J909" s="129"/>
      <c r="K909" s="129"/>
      <c r="L909" s="129"/>
      <c r="M909" s="129"/>
      <c r="N909" s="129"/>
      <c r="O909" s="131"/>
      <c r="P909" s="28"/>
      <c r="R909" s="21"/>
    </row>
    <row r="910" spans="5:18" x14ac:dyDescent="0.25">
      <c r="E910" s="129"/>
      <c r="F910" s="130"/>
      <c r="G910" s="129"/>
      <c r="H910" s="129"/>
      <c r="I910" s="129"/>
      <c r="J910" s="129"/>
      <c r="K910" s="129"/>
      <c r="L910" s="129"/>
      <c r="M910" s="129"/>
      <c r="N910" s="129"/>
      <c r="O910" s="131"/>
      <c r="P910" s="28"/>
      <c r="R910" s="21"/>
    </row>
    <row r="911" spans="5:18" x14ac:dyDescent="0.25">
      <c r="E911" s="129"/>
      <c r="F911" s="130"/>
      <c r="G911" s="129"/>
      <c r="H911" s="129"/>
      <c r="I911" s="129"/>
      <c r="J911" s="129"/>
      <c r="K911" s="129"/>
      <c r="L911" s="129"/>
      <c r="M911" s="129"/>
      <c r="N911" s="129"/>
      <c r="O911" s="131"/>
      <c r="P911" s="28"/>
      <c r="R911" s="21"/>
    </row>
    <row r="912" spans="5:18" x14ac:dyDescent="0.25">
      <c r="E912" s="129"/>
      <c r="F912" s="130"/>
      <c r="G912" s="129"/>
      <c r="H912" s="129"/>
      <c r="I912" s="129"/>
      <c r="J912" s="129"/>
      <c r="K912" s="129"/>
      <c r="L912" s="129"/>
      <c r="M912" s="129"/>
      <c r="N912" s="129"/>
      <c r="O912" s="131"/>
      <c r="P912" s="28"/>
      <c r="R912" s="21"/>
    </row>
    <row r="913" spans="5:18" x14ac:dyDescent="0.25">
      <c r="E913" s="132"/>
      <c r="F913" s="130"/>
      <c r="G913" s="129"/>
      <c r="H913" s="129"/>
      <c r="I913" s="129"/>
      <c r="J913" s="129"/>
      <c r="K913" s="129"/>
      <c r="L913" s="129"/>
      <c r="M913" s="129"/>
      <c r="N913" s="129"/>
      <c r="O913" s="131"/>
      <c r="P913" s="28"/>
      <c r="R913" s="21"/>
    </row>
    <row r="914" spans="5:18" x14ac:dyDescent="0.25">
      <c r="E914" s="129"/>
      <c r="F914" s="130"/>
      <c r="G914" s="129"/>
      <c r="H914" s="129"/>
      <c r="I914" s="129"/>
      <c r="J914" s="129"/>
      <c r="K914" s="129"/>
      <c r="L914" s="129"/>
      <c r="M914" s="129"/>
      <c r="N914" s="129"/>
      <c r="O914" s="131"/>
      <c r="P914" s="28"/>
      <c r="R914" s="21"/>
    </row>
    <row r="915" spans="5:18" x14ac:dyDescent="0.25">
      <c r="E915" s="129"/>
      <c r="F915" s="130"/>
      <c r="G915" s="129"/>
      <c r="H915" s="129"/>
      <c r="I915" s="129"/>
      <c r="J915" s="129"/>
      <c r="K915" s="129"/>
      <c r="L915" s="129"/>
      <c r="M915" s="129"/>
      <c r="N915" s="129"/>
      <c r="O915" s="131"/>
      <c r="P915" s="28"/>
      <c r="R915" s="21"/>
    </row>
    <row r="916" spans="5:18" x14ac:dyDescent="0.25">
      <c r="E916" s="129"/>
      <c r="F916" s="130"/>
      <c r="G916" s="129"/>
      <c r="H916" s="129"/>
      <c r="I916" s="129"/>
      <c r="J916" s="129"/>
      <c r="K916" s="129"/>
      <c r="L916" s="129"/>
      <c r="M916" s="129"/>
      <c r="N916" s="129"/>
      <c r="O916" s="131"/>
      <c r="P916" s="28"/>
      <c r="R916" s="21"/>
    </row>
    <row r="917" spans="5:18" x14ac:dyDescent="0.25">
      <c r="E917" s="129"/>
      <c r="F917" s="130"/>
      <c r="G917" s="129"/>
      <c r="H917" s="129"/>
      <c r="I917" s="129"/>
      <c r="J917" s="129"/>
      <c r="K917" s="129"/>
      <c r="L917" s="129"/>
      <c r="M917" s="129"/>
      <c r="N917" s="129"/>
      <c r="O917" s="131"/>
      <c r="P917" s="28"/>
      <c r="R917" s="21"/>
    </row>
    <row r="918" spans="5:18" x14ac:dyDescent="0.25">
      <c r="E918" s="129"/>
      <c r="F918" s="130"/>
      <c r="G918" s="129"/>
      <c r="H918" s="129"/>
      <c r="I918" s="129"/>
      <c r="J918" s="129"/>
      <c r="K918" s="129"/>
      <c r="L918" s="129"/>
      <c r="M918" s="129"/>
      <c r="N918" s="129"/>
      <c r="O918" s="131"/>
      <c r="P918" s="28"/>
      <c r="R918" s="21"/>
    </row>
    <row r="919" spans="5:18" x14ac:dyDescent="0.25">
      <c r="E919" s="129"/>
      <c r="F919" s="130"/>
      <c r="G919" s="129"/>
      <c r="H919" s="129"/>
      <c r="I919" s="129"/>
      <c r="J919" s="129"/>
      <c r="K919" s="129"/>
      <c r="L919" s="129"/>
      <c r="M919" s="129"/>
      <c r="N919" s="129"/>
      <c r="O919" s="131"/>
      <c r="P919" s="28"/>
      <c r="R919" s="21"/>
    </row>
    <row r="920" spans="5:18" x14ac:dyDescent="0.25">
      <c r="E920" s="129"/>
      <c r="F920" s="130"/>
      <c r="G920" s="129"/>
      <c r="H920" s="129"/>
      <c r="I920" s="129"/>
      <c r="J920" s="129"/>
      <c r="K920" s="129"/>
      <c r="L920" s="129"/>
      <c r="M920" s="129"/>
      <c r="N920" s="129"/>
      <c r="O920" s="131"/>
      <c r="P920" s="28"/>
      <c r="R920" s="21"/>
    </row>
    <row r="921" spans="5:18" x14ac:dyDescent="0.25">
      <c r="E921" s="129"/>
      <c r="F921" s="130"/>
      <c r="G921" s="129"/>
      <c r="H921" s="129"/>
      <c r="I921" s="129"/>
      <c r="J921" s="129"/>
      <c r="K921" s="129"/>
      <c r="L921" s="129"/>
      <c r="M921" s="129"/>
      <c r="N921" s="129"/>
      <c r="O921" s="131"/>
      <c r="P921" s="28"/>
      <c r="R921" s="21"/>
    </row>
    <row r="922" spans="5:18" x14ac:dyDescent="0.25">
      <c r="E922" s="129"/>
      <c r="F922" s="130"/>
      <c r="G922" s="129"/>
      <c r="H922" s="129"/>
      <c r="I922" s="129"/>
      <c r="J922" s="129"/>
      <c r="K922" s="129"/>
      <c r="L922" s="129"/>
      <c r="M922" s="129"/>
      <c r="N922" s="129"/>
      <c r="O922" s="131"/>
      <c r="P922" s="28"/>
      <c r="R922" s="21"/>
    </row>
    <row r="923" spans="5:18" x14ac:dyDescent="0.25">
      <c r="E923" s="129"/>
      <c r="F923" s="130"/>
      <c r="G923" s="129"/>
      <c r="H923" s="129"/>
      <c r="I923" s="129"/>
      <c r="J923" s="129"/>
      <c r="K923" s="129"/>
      <c r="L923" s="129"/>
      <c r="M923" s="129"/>
      <c r="N923" s="129"/>
      <c r="O923" s="131"/>
      <c r="P923" s="28"/>
      <c r="R923" s="21"/>
    </row>
    <row r="924" spans="5:18" x14ac:dyDescent="0.25">
      <c r="E924" s="129"/>
      <c r="F924" s="130"/>
      <c r="G924" s="129"/>
      <c r="H924" s="129"/>
      <c r="I924" s="129"/>
      <c r="J924" s="129"/>
      <c r="K924" s="129"/>
      <c r="L924" s="129"/>
      <c r="M924" s="129"/>
      <c r="N924" s="129"/>
      <c r="O924" s="131"/>
      <c r="P924" s="28"/>
      <c r="R924" s="21"/>
    </row>
    <row r="925" spans="5:18" x14ac:dyDescent="0.25">
      <c r="E925" s="129"/>
      <c r="F925" s="130"/>
      <c r="G925" s="129"/>
      <c r="H925" s="129"/>
      <c r="I925" s="129"/>
      <c r="J925" s="129"/>
      <c r="K925" s="129"/>
      <c r="L925" s="129"/>
      <c r="M925" s="129"/>
      <c r="N925" s="129"/>
      <c r="O925" s="131"/>
      <c r="P925" s="28"/>
      <c r="R925" s="21"/>
    </row>
    <row r="926" spans="5:18" x14ac:dyDescent="0.25">
      <c r="E926" s="129"/>
      <c r="F926" s="130"/>
      <c r="G926" s="129"/>
      <c r="H926" s="129"/>
      <c r="I926" s="129"/>
      <c r="J926" s="129"/>
      <c r="K926" s="129"/>
      <c r="L926" s="129"/>
      <c r="M926" s="129"/>
      <c r="N926" s="129"/>
      <c r="O926" s="131"/>
      <c r="P926" s="28"/>
      <c r="R926" s="21"/>
    </row>
    <row r="927" spans="5:18" x14ac:dyDescent="0.25">
      <c r="E927" s="129"/>
      <c r="F927" s="130"/>
      <c r="G927" s="129"/>
      <c r="H927" s="129"/>
      <c r="I927" s="129"/>
      <c r="J927" s="129"/>
      <c r="K927" s="129"/>
      <c r="L927" s="129"/>
      <c r="M927" s="129"/>
      <c r="N927" s="129"/>
      <c r="O927" s="131"/>
      <c r="P927" s="28"/>
      <c r="R927" s="21"/>
    </row>
    <row r="928" spans="5:18" x14ac:dyDescent="0.25">
      <c r="E928" s="129"/>
      <c r="F928" s="130"/>
      <c r="G928" s="129"/>
      <c r="H928" s="129"/>
      <c r="I928" s="129"/>
      <c r="J928" s="129"/>
      <c r="K928" s="129"/>
      <c r="L928" s="129"/>
      <c r="M928" s="129"/>
      <c r="N928" s="129"/>
      <c r="O928" s="131"/>
      <c r="P928" s="28"/>
      <c r="R928" s="21"/>
    </row>
    <row r="929" spans="5:18" x14ac:dyDescent="0.25">
      <c r="E929" s="129"/>
      <c r="F929" s="130"/>
      <c r="G929" s="129"/>
      <c r="H929" s="129"/>
      <c r="I929" s="129"/>
      <c r="J929" s="129"/>
      <c r="K929" s="129"/>
      <c r="L929" s="129"/>
      <c r="M929" s="129"/>
      <c r="N929" s="129"/>
      <c r="O929" s="131"/>
      <c r="P929" s="28"/>
      <c r="R929" s="21"/>
    </row>
    <row r="930" spans="5:18" x14ac:dyDescent="0.25">
      <c r="E930" s="129"/>
      <c r="F930" s="130"/>
      <c r="G930" s="129"/>
      <c r="H930" s="129"/>
      <c r="I930" s="129"/>
      <c r="J930" s="129"/>
      <c r="K930" s="129"/>
      <c r="L930" s="129"/>
      <c r="M930" s="129"/>
      <c r="N930" s="129"/>
      <c r="O930" s="131"/>
      <c r="P930" s="28"/>
      <c r="R930" s="21"/>
    </row>
    <row r="931" spans="5:18" x14ac:dyDescent="0.25">
      <c r="E931" s="129"/>
      <c r="F931" s="130"/>
      <c r="G931" s="129"/>
      <c r="H931" s="129"/>
      <c r="I931" s="129"/>
      <c r="J931" s="129"/>
      <c r="K931" s="129"/>
      <c r="L931" s="129"/>
      <c r="M931" s="129"/>
      <c r="N931" s="129"/>
      <c r="O931" s="131"/>
      <c r="P931" s="28"/>
      <c r="R931" s="21"/>
    </row>
    <row r="932" spans="5:18" x14ac:dyDescent="0.25">
      <c r="E932" s="129"/>
      <c r="F932" s="130"/>
      <c r="G932" s="129"/>
      <c r="H932" s="129"/>
      <c r="I932" s="129"/>
      <c r="J932" s="129"/>
      <c r="K932" s="129"/>
      <c r="L932" s="129"/>
      <c r="M932" s="129"/>
      <c r="N932" s="129"/>
      <c r="O932" s="131"/>
      <c r="P932" s="28"/>
      <c r="R932" s="21"/>
    </row>
    <row r="933" spans="5:18" x14ac:dyDescent="0.25">
      <c r="E933" s="129"/>
      <c r="F933" s="130"/>
      <c r="G933" s="129"/>
      <c r="H933" s="129"/>
      <c r="I933" s="129"/>
      <c r="J933" s="129"/>
      <c r="K933" s="129"/>
      <c r="L933" s="129"/>
      <c r="M933" s="129"/>
      <c r="N933" s="129"/>
      <c r="O933" s="131"/>
      <c r="P933" s="28"/>
      <c r="R933" s="21"/>
    </row>
    <row r="934" spans="5:18" x14ac:dyDescent="0.25">
      <c r="E934" s="129"/>
      <c r="F934" s="130"/>
      <c r="G934" s="129"/>
      <c r="H934" s="129"/>
      <c r="I934" s="129"/>
      <c r="J934" s="129"/>
      <c r="K934" s="129"/>
      <c r="L934" s="129"/>
      <c r="M934" s="129"/>
      <c r="N934" s="129"/>
      <c r="O934" s="131"/>
      <c r="P934" s="28"/>
      <c r="R934" s="21"/>
    </row>
    <row r="935" spans="5:18" x14ac:dyDescent="0.25">
      <c r="E935" s="129"/>
      <c r="F935" s="130"/>
      <c r="G935" s="129"/>
      <c r="H935" s="129"/>
      <c r="I935" s="129"/>
      <c r="J935" s="129"/>
      <c r="K935" s="129"/>
      <c r="L935" s="129"/>
      <c r="M935" s="129"/>
      <c r="N935" s="129"/>
      <c r="O935" s="131"/>
      <c r="P935" s="28"/>
      <c r="R935" s="21"/>
    </row>
    <row r="936" spans="5:18" x14ac:dyDescent="0.25">
      <c r="E936" s="129"/>
      <c r="F936" s="130"/>
      <c r="G936" s="129"/>
      <c r="H936" s="129"/>
      <c r="I936" s="129"/>
      <c r="J936" s="129"/>
      <c r="K936" s="129"/>
      <c r="L936" s="129"/>
      <c r="M936" s="129"/>
      <c r="N936" s="129"/>
      <c r="O936" s="131"/>
      <c r="P936" s="28"/>
      <c r="R936" s="21"/>
    </row>
    <row r="937" spans="5:18" x14ac:dyDescent="0.25">
      <c r="E937" s="129"/>
      <c r="F937" s="130"/>
      <c r="G937" s="129"/>
      <c r="H937" s="129"/>
      <c r="I937" s="129"/>
      <c r="J937" s="129"/>
      <c r="K937" s="129"/>
      <c r="L937" s="129"/>
      <c r="M937" s="129"/>
      <c r="N937" s="129"/>
      <c r="O937" s="131"/>
      <c r="P937" s="28"/>
      <c r="R937" s="21"/>
    </row>
    <row r="938" spans="5:18" x14ac:dyDescent="0.25">
      <c r="E938" s="129"/>
      <c r="F938" s="130"/>
      <c r="G938" s="129"/>
      <c r="H938" s="129"/>
      <c r="I938" s="129"/>
      <c r="J938" s="129"/>
      <c r="K938" s="129"/>
      <c r="L938" s="129"/>
      <c r="M938" s="129"/>
      <c r="N938" s="129"/>
      <c r="O938" s="131"/>
      <c r="P938" s="28"/>
      <c r="R938" s="21"/>
    </row>
    <row r="939" spans="5:18" x14ac:dyDescent="0.25">
      <c r="E939" s="129"/>
      <c r="F939" s="130"/>
      <c r="G939" s="129"/>
      <c r="H939" s="129"/>
      <c r="I939" s="129"/>
      <c r="J939" s="129"/>
      <c r="K939" s="129"/>
      <c r="L939" s="129"/>
      <c r="M939" s="129"/>
      <c r="N939" s="129"/>
      <c r="O939" s="131"/>
      <c r="P939" s="28"/>
      <c r="R939" s="21"/>
    </row>
    <row r="940" spans="5:18" x14ac:dyDescent="0.25">
      <c r="E940" s="129"/>
      <c r="F940" s="130"/>
      <c r="G940" s="129"/>
      <c r="H940" s="129"/>
      <c r="I940" s="129"/>
      <c r="J940" s="129"/>
      <c r="K940" s="129"/>
      <c r="L940" s="129"/>
      <c r="M940" s="129"/>
      <c r="N940" s="129"/>
      <c r="O940" s="131"/>
      <c r="P940" s="28"/>
      <c r="R940" s="21"/>
    </row>
    <row r="941" spans="5:18" x14ac:dyDescent="0.25">
      <c r="E941" s="129"/>
      <c r="F941" s="130"/>
      <c r="G941" s="129"/>
      <c r="H941" s="129"/>
      <c r="I941" s="129"/>
      <c r="J941" s="129"/>
      <c r="K941" s="129"/>
      <c r="L941" s="129"/>
      <c r="M941" s="129"/>
      <c r="N941" s="129"/>
      <c r="O941" s="131"/>
      <c r="P941" s="28"/>
      <c r="R941" s="21"/>
    </row>
    <row r="942" spans="5:18" x14ac:dyDescent="0.25">
      <c r="E942" s="129"/>
      <c r="F942" s="130"/>
      <c r="G942" s="129"/>
      <c r="H942" s="129"/>
      <c r="I942" s="129"/>
      <c r="J942" s="129"/>
      <c r="K942" s="129"/>
      <c r="L942" s="129"/>
      <c r="M942" s="129"/>
      <c r="N942" s="129"/>
      <c r="O942" s="131"/>
      <c r="P942" s="28"/>
      <c r="R942" s="21"/>
    </row>
    <row r="943" spans="5:18" x14ac:dyDescent="0.25">
      <c r="E943" s="132"/>
      <c r="F943" s="130"/>
      <c r="G943" s="129"/>
      <c r="H943" s="129"/>
      <c r="I943" s="129"/>
      <c r="J943" s="129"/>
      <c r="K943" s="129"/>
      <c r="L943" s="129"/>
      <c r="M943" s="129"/>
      <c r="N943" s="129"/>
      <c r="O943" s="131"/>
      <c r="P943" s="28"/>
      <c r="R943" s="21"/>
    </row>
    <row r="944" spans="5:18" x14ac:dyDescent="0.25">
      <c r="E944" s="129"/>
      <c r="F944" s="130"/>
      <c r="G944" s="129"/>
      <c r="H944" s="129"/>
      <c r="I944" s="129"/>
      <c r="J944" s="129"/>
      <c r="K944" s="129"/>
      <c r="L944" s="129"/>
      <c r="M944" s="129"/>
      <c r="N944" s="129"/>
      <c r="O944" s="131"/>
      <c r="P944" s="28"/>
      <c r="R944" s="21"/>
    </row>
    <row r="945" spans="5:18" x14ac:dyDescent="0.25">
      <c r="E945" s="129"/>
      <c r="F945" s="130"/>
      <c r="G945" s="129"/>
      <c r="H945" s="129"/>
      <c r="I945" s="129"/>
      <c r="J945" s="129"/>
      <c r="K945" s="129"/>
      <c r="L945" s="129"/>
      <c r="M945" s="129"/>
      <c r="N945" s="129"/>
      <c r="O945" s="131"/>
      <c r="P945" s="28"/>
      <c r="R945" s="21"/>
    </row>
    <row r="946" spans="5:18" x14ac:dyDescent="0.25">
      <c r="E946" s="129"/>
      <c r="F946" s="130"/>
      <c r="G946" s="129"/>
      <c r="H946" s="129"/>
      <c r="I946" s="129"/>
      <c r="J946" s="129"/>
      <c r="K946" s="129"/>
      <c r="L946" s="129"/>
      <c r="M946" s="129"/>
      <c r="N946" s="129"/>
      <c r="O946" s="131"/>
      <c r="P946" s="28"/>
      <c r="R946" s="21"/>
    </row>
    <row r="947" spans="5:18" x14ac:dyDescent="0.25">
      <c r="E947" s="129"/>
      <c r="F947" s="130"/>
      <c r="G947" s="129"/>
      <c r="H947" s="129"/>
      <c r="I947" s="129"/>
      <c r="J947" s="129"/>
      <c r="K947" s="129"/>
      <c r="L947" s="129"/>
      <c r="M947" s="129"/>
      <c r="N947" s="129"/>
      <c r="O947" s="131"/>
      <c r="P947" s="28"/>
      <c r="R947" s="21"/>
    </row>
    <row r="948" spans="5:18" x14ac:dyDescent="0.25">
      <c r="E948" s="129"/>
      <c r="F948" s="130"/>
      <c r="G948" s="129"/>
      <c r="H948" s="129"/>
      <c r="I948" s="129"/>
      <c r="J948" s="129"/>
      <c r="K948" s="129"/>
      <c r="L948" s="129"/>
      <c r="M948" s="129"/>
      <c r="N948" s="129"/>
      <c r="O948" s="131"/>
      <c r="P948" s="28"/>
      <c r="R948" s="21"/>
    </row>
    <row r="949" spans="5:18" x14ac:dyDescent="0.25">
      <c r="E949" s="129"/>
      <c r="F949" s="130"/>
      <c r="G949" s="129"/>
      <c r="H949" s="129"/>
      <c r="I949" s="129"/>
      <c r="J949" s="129"/>
      <c r="K949" s="129"/>
      <c r="L949" s="129"/>
      <c r="M949" s="129"/>
      <c r="N949" s="129"/>
      <c r="O949" s="131"/>
      <c r="P949" s="28"/>
      <c r="R949" s="21"/>
    </row>
    <row r="950" spans="5:18" x14ac:dyDescent="0.25">
      <c r="E950" s="129"/>
      <c r="F950" s="130"/>
      <c r="G950" s="129"/>
      <c r="H950" s="129"/>
      <c r="I950" s="129"/>
      <c r="J950" s="129"/>
      <c r="K950" s="129"/>
      <c r="L950" s="129"/>
      <c r="M950" s="129"/>
      <c r="N950" s="129"/>
      <c r="O950" s="131"/>
      <c r="P950" s="28"/>
      <c r="R950" s="21"/>
    </row>
    <row r="951" spans="5:18" x14ac:dyDescent="0.25">
      <c r="E951" s="129"/>
      <c r="F951" s="130"/>
      <c r="G951" s="129"/>
      <c r="H951" s="129"/>
      <c r="I951" s="129"/>
      <c r="J951" s="129"/>
      <c r="K951" s="129"/>
      <c r="L951" s="129"/>
      <c r="M951" s="129"/>
      <c r="N951" s="129"/>
      <c r="O951" s="131"/>
      <c r="P951" s="28"/>
      <c r="R951" s="21"/>
    </row>
    <row r="952" spans="5:18" x14ac:dyDescent="0.25">
      <c r="E952" s="129"/>
      <c r="F952" s="130"/>
      <c r="G952" s="129"/>
      <c r="H952" s="129"/>
      <c r="I952" s="129"/>
      <c r="J952" s="129"/>
      <c r="K952" s="129"/>
      <c r="L952" s="129"/>
      <c r="M952" s="129"/>
      <c r="N952" s="129"/>
      <c r="O952" s="131"/>
      <c r="P952" s="28"/>
      <c r="R952" s="21"/>
    </row>
    <row r="953" spans="5:18" x14ac:dyDescent="0.25">
      <c r="E953" s="129"/>
      <c r="F953" s="130"/>
      <c r="G953" s="129"/>
      <c r="H953" s="129"/>
      <c r="I953" s="129"/>
      <c r="J953" s="129"/>
      <c r="K953" s="129"/>
      <c r="L953" s="129"/>
      <c r="M953" s="129"/>
      <c r="N953" s="129"/>
      <c r="O953" s="131"/>
      <c r="P953" s="28"/>
      <c r="R953" s="21"/>
    </row>
    <row r="954" spans="5:18" x14ac:dyDescent="0.25">
      <c r="E954" s="129"/>
      <c r="F954" s="130"/>
      <c r="G954" s="129"/>
      <c r="H954" s="129"/>
      <c r="I954" s="129"/>
      <c r="J954" s="129"/>
      <c r="K954" s="129"/>
      <c r="L954" s="129"/>
      <c r="M954" s="129"/>
      <c r="N954" s="129"/>
      <c r="O954" s="131"/>
      <c r="P954" s="28"/>
      <c r="R954" s="21"/>
    </row>
    <row r="955" spans="5:18" x14ac:dyDescent="0.25">
      <c r="E955" s="129"/>
      <c r="F955" s="130"/>
      <c r="G955" s="129"/>
      <c r="H955" s="129"/>
      <c r="I955" s="129"/>
      <c r="J955" s="129"/>
      <c r="K955" s="129"/>
      <c r="L955" s="129"/>
      <c r="M955" s="129"/>
      <c r="N955" s="129"/>
      <c r="O955" s="131"/>
      <c r="P955" s="28"/>
      <c r="R955" s="21"/>
    </row>
    <row r="956" spans="5:18" x14ac:dyDescent="0.25">
      <c r="E956" s="129"/>
      <c r="F956" s="130"/>
      <c r="G956" s="129"/>
      <c r="H956" s="129"/>
      <c r="I956" s="129"/>
      <c r="J956" s="129"/>
      <c r="K956" s="129"/>
      <c r="L956" s="129"/>
      <c r="M956" s="129"/>
      <c r="N956" s="129"/>
      <c r="O956" s="131"/>
      <c r="P956" s="28"/>
      <c r="R956" s="21"/>
    </row>
    <row r="957" spans="5:18" x14ac:dyDescent="0.25">
      <c r="E957" s="129"/>
      <c r="F957" s="130"/>
      <c r="G957" s="129"/>
      <c r="H957" s="129"/>
      <c r="I957" s="129"/>
      <c r="J957" s="129"/>
      <c r="K957" s="129"/>
      <c r="L957" s="129"/>
      <c r="M957" s="129"/>
      <c r="N957" s="129"/>
      <c r="O957" s="131"/>
      <c r="P957" s="28"/>
      <c r="R957" s="21"/>
    </row>
    <row r="958" spans="5:18" x14ac:dyDescent="0.25">
      <c r="E958" s="129"/>
      <c r="F958" s="130"/>
      <c r="G958" s="129"/>
      <c r="H958" s="129"/>
      <c r="I958" s="129"/>
      <c r="J958" s="129"/>
      <c r="K958" s="129"/>
      <c r="L958" s="129"/>
      <c r="M958" s="129"/>
      <c r="N958" s="129"/>
      <c r="O958" s="131"/>
      <c r="P958" s="28"/>
      <c r="R958" s="21"/>
    </row>
    <row r="959" spans="5:18" x14ac:dyDescent="0.25">
      <c r="E959" s="129"/>
      <c r="F959" s="130"/>
      <c r="G959" s="129"/>
      <c r="H959" s="129"/>
      <c r="I959" s="129"/>
      <c r="J959" s="129"/>
      <c r="K959" s="129"/>
      <c r="L959" s="129"/>
      <c r="M959" s="129"/>
      <c r="N959" s="129"/>
      <c r="O959" s="131"/>
      <c r="P959" s="28"/>
      <c r="R959" s="21"/>
    </row>
    <row r="960" spans="5:18" x14ac:dyDescent="0.25">
      <c r="E960" s="129"/>
      <c r="F960" s="130"/>
      <c r="G960" s="129"/>
      <c r="H960" s="129"/>
      <c r="I960" s="129"/>
      <c r="J960" s="129"/>
      <c r="K960" s="129"/>
      <c r="L960" s="129"/>
      <c r="M960" s="129"/>
      <c r="N960" s="129"/>
      <c r="O960" s="131"/>
      <c r="P960" s="28"/>
      <c r="R960" s="21"/>
    </row>
    <row r="961" spans="5:18" x14ac:dyDescent="0.25">
      <c r="E961" s="129"/>
      <c r="F961" s="130"/>
      <c r="G961" s="129"/>
      <c r="H961" s="129"/>
      <c r="I961" s="129"/>
      <c r="J961" s="129"/>
      <c r="K961" s="129"/>
      <c r="L961" s="129"/>
      <c r="M961" s="129"/>
      <c r="N961" s="129"/>
      <c r="O961" s="131"/>
      <c r="P961" s="28"/>
      <c r="R961" s="21"/>
    </row>
    <row r="962" spans="5:18" x14ac:dyDescent="0.25">
      <c r="E962" s="129"/>
      <c r="F962" s="130"/>
      <c r="G962" s="129"/>
      <c r="H962" s="129"/>
      <c r="I962" s="129"/>
      <c r="J962" s="129"/>
      <c r="K962" s="129"/>
      <c r="L962" s="129"/>
      <c r="M962" s="129"/>
      <c r="N962" s="129"/>
      <c r="O962" s="131"/>
      <c r="P962" s="28"/>
      <c r="R962" s="21"/>
    </row>
    <row r="963" spans="5:18" x14ac:dyDescent="0.25">
      <c r="E963" s="129"/>
      <c r="F963" s="130"/>
      <c r="G963" s="129"/>
      <c r="H963" s="129"/>
      <c r="I963" s="129"/>
      <c r="J963" s="129"/>
      <c r="K963" s="129"/>
      <c r="L963" s="129"/>
      <c r="M963" s="129"/>
      <c r="N963" s="129"/>
      <c r="O963" s="131"/>
      <c r="P963" s="28"/>
      <c r="R963" s="21"/>
    </row>
    <row r="964" spans="5:18" x14ac:dyDescent="0.25">
      <c r="E964" s="129"/>
      <c r="F964" s="130"/>
      <c r="G964" s="129"/>
      <c r="H964" s="129"/>
      <c r="I964" s="129"/>
      <c r="J964" s="129"/>
      <c r="K964" s="129"/>
      <c r="L964" s="129"/>
      <c r="M964" s="129"/>
      <c r="N964" s="129"/>
      <c r="O964" s="131"/>
      <c r="P964" s="28"/>
      <c r="R964" s="21"/>
    </row>
    <row r="965" spans="5:18" x14ac:dyDescent="0.25">
      <c r="E965" s="129"/>
      <c r="F965" s="130"/>
      <c r="G965" s="129"/>
      <c r="H965" s="129"/>
      <c r="I965" s="129"/>
      <c r="J965" s="129"/>
      <c r="K965" s="129"/>
      <c r="L965" s="129"/>
      <c r="M965" s="129"/>
      <c r="N965" s="129"/>
      <c r="O965" s="131"/>
      <c r="P965" s="28"/>
      <c r="R965" s="21"/>
    </row>
    <row r="966" spans="5:18" x14ac:dyDescent="0.25">
      <c r="E966" s="129"/>
      <c r="F966" s="130"/>
      <c r="G966" s="129"/>
      <c r="H966" s="129"/>
      <c r="I966" s="129"/>
      <c r="J966" s="129"/>
      <c r="K966" s="129"/>
      <c r="L966" s="129"/>
      <c r="M966" s="129"/>
      <c r="N966" s="129"/>
      <c r="O966" s="131"/>
      <c r="P966" s="28"/>
      <c r="R966" s="21"/>
    </row>
    <row r="967" spans="5:18" x14ac:dyDescent="0.25">
      <c r="E967" s="129"/>
      <c r="F967" s="130"/>
      <c r="G967" s="129"/>
      <c r="H967" s="129"/>
      <c r="I967" s="129"/>
      <c r="J967" s="129"/>
      <c r="K967" s="129"/>
      <c r="L967" s="129"/>
      <c r="M967" s="129"/>
      <c r="N967" s="129"/>
      <c r="O967" s="131"/>
      <c r="P967" s="28"/>
      <c r="R967" s="21"/>
    </row>
    <row r="968" spans="5:18" x14ac:dyDescent="0.25">
      <c r="E968" s="129"/>
      <c r="F968" s="130"/>
      <c r="G968" s="129"/>
      <c r="H968" s="129"/>
      <c r="I968" s="129"/>
      <c r="J968" s="129"/>
      <c r="K968" s="129"/>
      <c r="L968" s="129"/>
      <c r="M968" s="129"/>
      <c r="N968" s="129"/>
      <c r="O968" s="131"/>
      <c r="P968" s="28"/>
      <c r="R968" s="21"/>
    </row>
    <row r="969" spans="5:18" x14ac:dyDescent="0.25">
      <c r="E969" s="129"/>
      <c r="F969" s="130"/>
      <c r="G969" s="129"/>
      <c r="H969" s="129"/>
      <c r="I969" s="129"/>
      <c r="J969" s="129"/>
      <c r="K969" s="129"/>
      <c r="L969" s="129"/>
      <c r="M969" s="129"/>
      <c r="N969" s="129"/>
      <c r="O969" s="131"/>
      <c r="P969" s="28"/>
      <c r="R969" s="21"/>
    </row>
    <row r="970" spans="5:18" x14ac:dyDescent="0.25">
      <c r="E970" s="129"/>
      <c r="F970" s="130"/>
      <c r="G970" s="129"/>
      <c r="H970" s="129"/>
      <c r="I970" s="129"/>
      <c r="J970" s="129"/>
      <c r="K970" s="129"/>
      <c r="L970" s="129"/>
      <c r="M970" s="129"/>
      <c r="N970" s="129"/>
      <c r="O970" s="131"/>
      <c r="P970" s="28"/>
      <c r="R970" s="21"/>
    </row>
    <row r="971" spans="5:18" x14ac:dyDescent="0.25">
      <c r="E971" s="129"/>
      <c r="F971" s="130"/>
      <c r="G971" s="129"/>
      <c r="H971" s="129"/>
      <c r="I971" s="129"/>
      <c r="J971" s="129"/>
      <c r="K971" s="129"/>
      <c r="L971" s="129"/>
      <c r="M971" s="129"/>
      <c r="N971" s="129"/>
      <c r="O971" s="131"/>
      <c r="P971" s="28"/>
      <c r="R971" s="21"/>
    </row>
    <row r="972" spans="5:18" x14ac:dyDescent="0.25">
      <c r="E972" s="129"/>
      <c r="F972" s="130"/>
      <c r="G972" s="129"/>
      <c r="H972" s="129"/>
      <c r="I972" s="129"/>
      <c r="J972" s="129"/>
      <c r="K972" s="129"/>
      <c r="L972" s="129"/>
      <c r="M972" s="129"/>
      <c r="N972" s="129"/>
      <c r="O972" s="131"/>
      <c r="P972" s="28"/>
      <c r="R972" s="21"/>
    </row>
    <row r="973" spans="5:18" x14ac:dyDescent="0.25">
      <c r="E973" s="132"/>
      <c r="F973" s="130"/>
      <c r="G973" s="129"/>
      <c r="H973" s="129"/>
      <c r="I973" s="129"/>
      <c r="J973" s="129"/>
      <c r="K973" s="129"/>
      <c r="L973" s="129"/>
      <c r="M973" s="129"/>
      <c r="N973" s="129"/>
      <c r="O973" s="131"/>
      <c r="P973" s="28"/>
      <c r="R973" s="21"/>
    </row>
    <row r="974" spans="5:18" x14ac:dyDescent="0.25">
      <c r="E974" s="129"/>
      <c r="F974" s="130"/>
      <c r="G974" s="129"/>
      <c r="H974" s="129"/>
      <c r="I974" s="129"/>
      <c r="J974" s="129"/>
      <c r="K974" s="129"/>
      <c r="L974" s="129"/>
      <c r="M974" s="129"/>
      <c r="N974" s="129"/>
      <c r="O974" s="131"/>
      <c r="P974" s="28"/>
      <c r="R974" s="21"/>
    </row>
    <row r="975" spans="5:18" x14ac:dyDescent="0.25">
      <c r="E975" s="129"/>
      <c r="F975" s="130"/>
      <c r="G975" s="129"/>
      <c r="H975" s="129"/>
      <c r="I975" s="129"/>
      <c r="J975" s="129"/>
      <c r="K975" s="129"/>
      <c r="L975" s="129"/>
      <c r="M975" s="129"/>
      <c r="N975" s="129"/>
      <c r="O975" s="131"/>
      <c r="P975" s="28"/>
      <c r="R975" s="21"/>
    </row>
    <row r="976" spans="5:18" x14ac:dyDescent="0.25">
      <c r="E976" s="129"/>
      <c r="F976" s="130"/>
      <c r="G976" s="129"/>
      <c r="H976" s="129"/>
      <c r="I976" s="129"/>
      <c r="J976" s="129"/>
      <c r="K976" s="129"/>
      <c r="L976" s="129"/>
      <c r="M976" s="129"/>
      <c r="N976" s="129"/>
      <c r="O976" s="131"/>
      <c r="P976" s="28"/>
      <c r="R976" s="21"/>
    </row>
    <row r="977" spans="5:18" x14ac:dyDescent="0.25">
      <c r="E977" s="129"/>
      <c r="F977" s="130"/>
      <c r="G977" s="129"/>
      <c r="H977" s="129"/>
      <c r="I977" s="129"/>
      <c r="J977" s="129"/>
      <c r="K977" s="129"/>
      <c r="L977" s="129"/>
      <c r="M977" s="129"/>
      <c r="N977" s="129"/>
      <c r="O977" s="131"/>
      <c r="P977" s="28"/>
      <c r="R977" s="21"/>
    </row>
    <row r="978" spans="5:18" x14ac:dyDescent="0.25">
      <c r="E978" s="129"/>
      <c r="F978" s="130"/>
      <c r="G978" s="129"/>
      <c r="H978" s="129"/>
      <c r="I978" s="129"/>
      <c r="J978" s="129"/>
      <c r="K978" s="129"/>
      <c r="L978" s="129"/>
      <c r="M978" s="129"/>
      <c r="N978" s="129"/>
      <c r="O978" s="131"/>
      <c r="P978" s="28"/>
      <c r="R978" s="21"/>
    </row>
    <row r="979" spans="5:18" x14ac:dyDescent="0.25">
      <c r="E979" s="129"/>
      <c r="F979" s="130"/>
      <c r="G979" s="129"/>
      <c r="H979" s="129"/>
      <c r="I979" s="129"/>
      <c r="J979" s="129"/>
      <c r="K979" s="129"/>
      <c r="L979" s="129"/>
      <c r="M979" s="129"/>
      <c r="N979" s="129"/>
      <c r="O979" s="131"/>
      <c r="P979" s="28"/>
      <c r="R979" s="21"/>
    </row>
    <row r="980" spans="5:18" x14ac:dyDescent="0.25">
      <c r="E980" s="129"/>
      <c r="F980" s="130"/>
      <c r="G980" s="129"/>
      <c r="H980" s="129"/>
      <c r="I980" s="129"/>
      <c r="J980" s="129"/>
      <c r="K980" s="129"/>
      <c r="L980" s="129"/>
      <c r="M980" s="129"/>
      <c r="N980" s="129"/>
      <c r="O980" s="131"/>
      <c r="P980" s="28"/>
      <c r="R980" s="21"/>
    </row>
    <row r="981" spans="5:18" x14ac:dyDescent="0.25">
      <c r="E981" s="129"/>
      <c r="F981" s="130"/>
      <c r="G981" s="129"/>
      <c r="H981" s="129"/>
      <c r="I981" s="129"/>
      <c r="J981" s="129"/>
      <c r="K981" s="129"/>
      <c r="L981" s="129"/>
      <c r="M981" s="129"/>
      <c r="N981" s="129"/>
      <c r="O981" s="131"/>
      <c r="P981" s="28"/>
      <c r="R981" s="21"/>
    </row>
    <row r="982" spans="5:18" x14ac:dyDescent="0.25">
      <c r="E982" s="129"/>
      <c r="F982" s="130"/>
      <c r="G982" s="129"/>
      <c r="H982" s="129"/>
      <c r="I982" s="129"/>
      <c r="J982" s="129"/>
      <c r="K982" s="129"/>
      <c r="L982" s="129"/>
      <c r="M982" s="129"/>
      <c r="N982" s="129"/>
      <c r="O982" s="131"/>
      <c r="P982" s="28"/>
      <c r="R982" s="21"/>
    </row>
    <row r="983" spans="5:18" x14ac:dyDescent="0.25">
      <c r="E983" s="129"/>
      <c r="F983" s="130"/>
      <c r="G983" s="129"/>
      <c r="H983" s="129"/>
      <c r="I983" s="129"/>
      <c r="J983" s="129"/>
      <c r="K983" s="129"/>
      <c r="L983" s="129"/>
      <c r="M983" s="129"/>
      <c r="N983" s="129"/>
      <c r="O983" s="131"/>
      <c r="P983" s="28"/>
      <c r="R983" s="21"/>
    </row>
    <row r="984" spans="5:18" x14ac:dyDescent="0.25">
      <c r="E984" s="129"/>
      <c r="F984" s="130"/>
      <c r="G984" s="129"/>
      <c r="H984" s="129"/>
      <c r="I984" s="129"/>
      <c r="J984" s="129"/>
      <c r="K984" s="129"/>
      <c r="L984" s="129"/>
      <c r="M984" s="129"/>
      <c r="N984" s="129"/>
      <c r="O984" s="131"/>
      <c r="P984" s="28"/>
      <c r="R984" s="21"/>
    </row>
    <row r="985" spans="5:18" x14ac:dyDescent="0.25">
      <c r="E985" s="129"/>
      <c r="F985" s="130"/>
      <c r="G985" s="129"/>
      <c r="H985" s="129"/>
      <c r="I985" s="129"/>
      <c r="J985" s="129"/>
      <c r="K985" s="129"/>
      <c r="L985" s="129"/>
      <c r="M985" s="129"/>
      <c r="N985" s="129"/>
      <c r="O985" s="131"/>
      <c r="P985" s="28"/>
      <c r="R985" s="21"/>
    </row>
    <row r="986" spans="5:18" x14ac:dyDescent="0.25">
      <c r="E986" s="129"/>
      <c r="F986" s="130"/>
      <c r="G986" s="129"/>
      <c r="H986" s="129"/>
      <c r="I986" s="129"/>
      <c r="J986" s="129"/>
      <c r="K986" s="129"/>
      <c r="L986" s="129"/>
      <c r="M986" s="129"/>
      <c r="N986" s="129"/>
      <c r="O986" s="131"/>
      <c r="P986" s="28"/>
      <c r="R986" s="21"/>
    </row>
    <row r="987" spans="5:18" x14ac:dyDescent="0.25">
      <c r="E987" s="129"/>
      <c r="F987" s="130"/>
      <c r="G987" s="129"/>
      <c r="H987" s="129"/>
      <c r="I987" s="129"/>
      <c r="J987" s="129"/>
      <c r="K987" s="129"/>
      <c r="L987" s="129"/>
      <c r="M987" s="129"/>
      <c r="N987" s="129"/>
      <c r="O987" s="131"/>
      <c r="P987" s="28"/>
      <c r="R987" s="21"/>
    </row>
    <row r="988" spans="5:18" x14ac:dyDescent="0.25">
      <c r="E988" s="129"/>
      <c r="F988" s="130"/>
      <c r="G988" s="129"/>
      <c r="H988" s="129"/>
      <c r="I988" s="129"/>
      <c r="J988" s="129"/>
      <c r="K988" s="129"/>
      <c r="L988" s="129"/>
      <c r="M988" s="129"/>
      <c r="N988" s="129"/>
      <c r="O988" s="131"/>
      <c r="P988" s="28"/>
      <c r="R988" s="21"/>
    </row>
    <row r="989" spans="5:18" x14ac:dyDescent="0.25">
      <c r="E989" s="129"/>
      <c r="F989" s="130"/>
      <c r="G989" s="129"/>
      <c r="H989" s="129"/>
      <c r="I989" s="129"/>
      <c r="J989" s="129"/>
      <c r="K989" s="129"/>
      <c r="L989" s="129"/>
      <c r="M989" s="129"/>
      <c r="N989" s="129"/>
      <c r="O989" s="131"/>
      <c r="P989" s="28"/>
      <c r="R989" s="21"/>
    </row>
    <row r="990" spans="5:18" x14ac:dyDescent="0.25">
      <c r="E990" s="129"/>
      <c r="F990" s="130"/>
      <c r="G990" s="129"/>
      <c r="H990" s="129"/>
      <c r="I990" s="129"/>
      <c r="J990" s="129"/>
      <c r="K990" s="129"/>
      <c r="L990" s="129"/>
      <c r="M990" s="129"/>
      <c r="N990" s="129"/>
      <c r="O990" s="131"/>
      <c r="P990" s="28"/>
      <c r="R990" s="21"/>
    </row>
    <row r="991" spans="5:18" x14ac:dyDescent="0.25">
      <c r="E991" s="129"/>
      <c r="F991" s="130"/>
      <c r="G991" s="129"/>
      <c r="H991" s="129"/>
      <c r="I991" s="129"/>
      <c r="J991" s="129"/>
      <c r="K991" s="129"/>
      <c r="L991" s="129"/>
      <c r="M991" s="129"/>
      <c r="N991" s="129"/>
      <c r="O991" s="131"/>
      <c r="P991" s="28"/>
      <c r="R991" s="21"/>
    </row>
    <row r="992" spans="5:18" x14ac:dyDescent="0.25">
      <c r="E992" s="129"/>
      <c r="F992" s="130"/>
      <c r="G992" s="129"/>
      <c r="H992" s="129"/>
      <c r="I992" s="129"/>
      <c r="J992" s="129"/>
      <c r="K992" s="129"/>
      <c r="L992" s="129"/>
      <c r="M992" s="129"/>
      <c r="N992" s="129"/>
      <c r="O992" s="131"/>
      <c r="P992" s="28"/>
      <c r="R992" s="21"/>
    </row>
    <row r="993" spans="5:18" x14ac:dyDescent="0.25">
      <c r="E993" s="129"/>
      <c r="F993" s="130"/>
      <c r="G993" s="129"/>
      <c r="H993" s="129"/>
      <c r="I993" s="129"/>
      <c r="J993" s="129"/>
      <c r="K993" s="129"/>
      <c r="L993" s="129"/>
      <c r="M993" s="129"/>
      <c r="N993" s="129"/>
      <c r="O993" s="131"/>
      <c r="P993" s="28"/>
      <c r="R993" s="21"/>
    </row>
    <row r="994" spans="5:18" x14ac:dyDescent="0.25">
      <c r="E994" s="129"/>
      <c r="F994" s="130"/>
      <c r="G994" s="129"/>
      <c r="H994" s="129"/>
      <c r="I994" s="129"/>
      <c r="J994" s="129"/>
      <c r="K994" s="129"/>
      <c r="L994" s="129"/>
      <c r="M994" s="129"/>
      <c r="N994" s="129"/>
      <c r="O994" s="131"/>
      <c r="P994" s="28"/>
      <c r="R994" s="21"/>
    </row>
    <row r="995" spans="5:18" x14ac:dyDescent="0.25">
      <c r="E995" s="129"/>
      <c r="F995" s="130"/>
      <c r="G995" s="129"/>
      <c r="H995" s="129"/>
      <c r="I995" s="129"/>
      <c r="J995" s="129"/>
      <c r="K995" s="129"/>
      <c r="L995" s="129"/>
      <c r="M995" s="129"/>
      <c r="N995" s="129"/>
      <c r="O995" s="131"/>
      <c r="P995" s="28"/>
      <c r="R995" s="21"/>
    </row>
    <row r="996" spans="5:18" x14ac:dyDescent="0.25">
      <c r="E996" s="129"/>
      <c r="F996" s="130"/>
      <c r="G996" s="129"/>
      <c r="H996" s="129"/>
      <c r="I996" s="129"/>
      <c r="J996" s="129"/>
      <c r="K996" s="129"/>
      <c r="L996" s="129"/>
      <c r="M996" s="129"/>
      <c r="N996" s="129"/>
      <c r="O996" s="131"/>
      <c r="P996" s="28"/>
      <c r="R996" s="21"/>
    </row>
    <row r="997" spans="5:18" x14ac:dyDescent="0.25">
      <c r="E997" s="129"/>
      <c r="F997" s="130"/>
      <c r="G997" s="129"/>
      <c r="H997" s="129"/>
      <c r="I997" s="129"/>
      <c r="J997" s="129"/>
      <c r="K997" s="129"/>
      <c r="L997" s="129"/>
      <c r="M997" s="129"/>
      <c r="N997" s="129"/>
      <c r="O997" s="131"/>
      <c r="P997" s="28"/>
      <c r="R997" s="21"/>
    </row>
    <row r="998" spans="5:18" x14ac:dyDescent="0.25">
      <c r="E998" s="129"/>
      <c r="F998" s="130"/>
      <c r="G998" s="129"/>
      <c r="H998" s="129"/>
      <c r="I998" s="129"/>
      <c r="J998" s="129"/>
      <c r="K998" s="129"/>
      <c r="L998" s="129"/>
      <c r="M998" s="129"/>
      <c r="N998" s="129"/>
      <c r="O998" s="131"/>
      <c r="P998" s="28"/>
      <c r="R998" s="21"/>
    </row>
    <row r="999" spans="5:18" x14ac:dyDescent="0.25">
      <c r="E999" s="129"/>
      <c r="F999" s="130"/>
      <c r="G999" s="129"/>
      <c r="H999" s="129"/>
      <c r="I999" s="129"/>
      <c r="J999" s="129"/>
      <c r="K999" s="129"/>
      <c r="L999" s="129"/>
      <c r="M999" s="129"/>
      <c r="N999" s="129"/>
      <c r="O999" s="131"/>
      <c r="P999" s="28"/>
      <c r="R999" s="21"/>
    </row>
    <row r="1000" spans="5:18" x14ac:dyDescent="0.25">
      <c r="E1000" s="129"/>
      <c r="F1000" s="130"/>
      <c r="G1000" s="129"/>
      <c r="H1000" s="129"/>
      <c r="I1000" s="129"/>
      <c r="J1000" s="129"/>
      <c r="K1000" s="129"/>
      <c r="L1000" s="129"/>
      <c r="M1000" s="129"/>
      <c r="N1000" s="129"/>
      <c r="O1000" s="131"/>
      <c r="P1000" s="28"/>
      <c r="R1000" s="21"/>
    </row>
    <row r="1001" spans="5:18" x14ac:dyDescent="0.25">
      <c r="E1001" s="129"/>
      <c r="F1001" s="130"/>
      <c r="G1001" s="129"/>
      <c r="H1001" s="129"/>
      <c r="I1001" s="129"/>
      <c r="J1001" s="129"/>
      <c r="K1001" s="129"/>
      <c r="L1001" s="129"/>
      <c r="M1001" s="129"/>
      <c r="N1001" s="129"/>
      <c r="O1001" s="131"/>
      <c r="P1001" s="28"/>
      <c r="R1001" s="21"/>
    </row>
    <row r="1002" spans="5:18" x14ac:dyDescent="0.25">
      <c r="E1002" s="129"/>
      <c r="F1002" s="130"/>
      <c r="G1002" s="129"/>
      <c r="H1002" s="129"/>
      <c r="I1002" s="129"/>
      <c r="J1002" s="129"/>
      <c r="K1002" s="129"/>
      <c r="L1002" s="129"/>
      <c r="M1002" s="129"/>
      <c r="N1002" s="129"/>
      <c r="O1002" s="131"/>
      <c r="P1002" s="28"/>
      <c r="R1002" s="21"/>
    </row>
    <row r="1003" spans="5:18" x14ac:dyDescent="0.25">
      <c r="E1003" s="132"/>
      <c r="F1003" s="130"/>
      <c r="G1003" s="129"/>
      <c r="H1003" s="129"/>
      <c r="I1003" s="129"/>
      <c r="J1003" s="129"/>
      <c r="K1003" s="129"/>
      <c r="L1003" s="129"/>
      <c r="M1003" s="129"/>
      <c r="N1003" s="129"/>
      <c r="O1003" s="131"/>
      <c r="P1003" s="28"/>
      <c r="R1003" s="21"/>
    </row>
    <row r="1004" spans="5:18" x14ac:dyDescent="0.25">
      <c r="E1004" s="129"/>
      <c r="F1004" s="130"/>
      <c r="G1004" s="129"/>
      <c r="H1004" s="129"/>
      <c r="I1004" s="129"/>
      <c r="J1004" s="129"/>
      <c r="K1004" s="129"/>
      <c r="L1004" s="129"/>
      <c r="M1004" s="129"/>
      <c r="N1004" s="129"/>
      <c r="O1004" s="131"/>
      <c r="P1004" s="28"/>
      <c r="R1004" s="21"/>
    </row>
    <row r="1005" spans="5:18" x14ac:dyDescent="0.25">
      <c r="E1005" s="129"/>
      <c r="F1005" s="130"/>
      <c r="G1005" s="129"/>
      <c r="H1005" s="129"/>
      <c r="I1005" s="129"/>
      <c r="J1005" s="129"/>
      <c r="K1005" s="129"/>
      <c r="L1005" s="129"/>
      <c r="M1005" s="129"/>
      <c r="N1005" s="129"/>
      <c r="O1005" s="131"/>
      <c r="P1005" s="28"/>
      <c r="R1005" s="21"/>
    </row>
    <row r="1006" spans="5:18" x14ac:dyDescent="0.25">
      <c r="E1006" s="129"/>
      <c r="F1006" s="130"/>
      <c r="G1006" s="129"/>
      <c r="H1006" s="129"/>
      <c r="I1006" s="129"/>
      <c r="J1006" s="129"/>
      <c r="K1006" s="129"/>
      <c r="L1006" s="129"/>
      <c r="M1006" s="129"/>
      <c r="N1006" s="129"/>
      <c r="O1006" s="131"/>
      <c r="P1006" s="28"/>
      <c r="R1006" s="21"/>
    </row>
    <row r="1007" spans="5:18" x14ac:dyDescent="0.25">
      <c r="E1007" s="129"/>
      <c r="F1007" s="130"/>
      <c r="G1007" s="129"/>
      <c r="H1007" s="129"/>
      <c r="I1007" s="129"/>
      <c r="J1007" s="129"/>
      <c r="K1007" s="129"/>
      <c r="L1007" s="129"/>
      <c r="M1007" s="129"/>
      <c r="N1007" s="129"/>
      <c r="O1007" s="131"/>
      <c r="P1007" s="28"/>
      <c r="R1007" s="21"/>
    </row>
    <row r="1008" spans="5:18" x14ac:dyDescent="0.25">
      <c r="E1008" s="129"/>
      <c r="F1008" s="130"/>
      <c r="G1008" s="129"/>
      <c r="H1008" s="129"/>
      <c r="I1008" s="129"/>
      <c r="J1008" s="129"/>
      <c r="K1008" s="129"/>
      <c r="L1008" s="129"/>
      <c r="M1008" s="129"/>
      <c r="N1008" s="129"/>
      <c r="O1008" s="131"/>
      <c r="P1008" s="28"/>
      <c r="R1008" s="21"/>
    </row>
    <row r="1009" spans="5:18" x14ac:dyDescent="0.25">
      <c r="E1009" s="129"/>
      <c r="F1009" s="130"/>
      <c r="G1009" s="129"/>
      <c r="H1009" s="129"/>
      <c r="I1009" s="129"/>
      <c r="J1009" s="129"/>
      <c r="K1009" s="129"/>
      <c r="L1009" s="129"/>
      <c r="M1009" s="129"/>
      <c r="N1009" s="129"/>
      <c r="O1009" s="131"/>
      <c r="P1009" s="28"/>
      <c r="R1009" s="21"/>
    </row>
    <row r="1010" spans="5:18" x14ac:dyDescent="0.25">
      <c r="E1010" s="129"/>
      <c r="F1010" s="130"/>
      <c r="G1010" s="129"/>
      <c r="H1010" s="129"/>
      <c r="I1010" s="129"/>
      <c r="J1010" s="129"/>
      <c r="K1010" s="129"/>
      <c r="L1010" s="129"/>
      <c r="M1010" s="129"/>
      <c r="N1010" s="129"/>
      <c r="O1010" s="131"/>
      <c r="P1010" s="28"/>
      <c r="R1010" s="21"/>
    </row>
    <row r="1011" spans="5:18" x14ac:dyDescent="0.25">
      <c r="E1011" s="129"/>
      <c r="F1011" s="130"/>
      <c r="G1011" s="129"/>
      <c r="H1011" s="129"/>
      <c r="I1011" s="129"/>
      <c r="J1011" s="129"/>
      <c r="K1011" s="129"/>
      <c r="L1011" s="129"/>
      <c r="M1011" s="129"/>
      <c r="N1011" s="129"/>
      <c r="O1011" s="131"/>
      <c r="P1011" s="28"/>
      <c r="R1011" s="21"/>
    </row>
    <row r="1012" spans="5:18" x14ac:dyDescent="0.25">
      <c r="E1012" s="129"/>
      <c r="F1012" s="130"/>
      <c r="G1012" s="129"/>
      <c r="H1012" s="129"/>
      <c r="I1012" s="129"/>
      <c r="J1012" s="129"/>
      <c r="K1012" s="129"/>
      <c r="L1012" s="129"/>
      <c r="M1012" s="129"/>
      <c r="N1012" s="129"/>
      <c r="O1012" s="131"/>
      <c r="P1012" s="28"/>
      <c r="R1012" s="21"/>
    </row>
    <row r="1013" spans="5:18" x14ac:dyDescent="0.25">
      <c r="E1013" s="129"/>
      <c r="F1013" s="130"/>
      <c r="G1013" s="129"/>
      <c r="H1013" s="129"/>
      <c r="I1013" s="129"/>
      <c r="J1013" s="129"/>
      <c r="K1013" s="129"/>
      <c r="L1013" s="129"/>
      <c r="M1013" s="129"/>
      <c r="N1013" s="129"/>
      <c r="O1013" s="131"/>
      <c r="P1013" s="28"/>
      <c r="R1013" s="21"/>
    </row>
    <row r="1014" spans="5:18" x14ac:dyDescent="0.25">
      <c r="E1014" s="129"/>
      <c r="F1014" s="130"/>
      <c r="G1014" s="129"/>
      <c r="H1014" s="129"/>
      <c r="I1014" s="129"/>
      <c r="J1014" s="129"/>
      <c r="K1014" s="129"/>
      <c r="L1014" s="129"/>
      <c r="M1014" s="129"/>
      <c r="N1014" s="129"/>
      <c r="O1014" s="131"/>
      <c r="P1014" s="28"/>
      <c r="R1014" s="21"/>
    </row>
    <row r="1015" spans="5:18" x14ac:dyDescent="0.25">
      <c r="E1015" s="129"/>
      <c r="F1015" s="130"/>
      <c r="G1015" s="129"/>
      <c r="H1015" s="129"/>
      <c r="I1015" s="129"/>
      <c r="J1015" s="129"/>
      <c r="K1015" s="129"/>
      <c r="L1015" s="129"/>
      <c r="M1015" s="129"/>
      <c r="N1015" s="129"/>
      <c r="O1015" s="131"/>
      <c r="P1015" s="28"/>
      <c r="R1015" s="21"/>
    </row>
    <row r="1016" spans="5:18" x14ac:dyDescent="0.25">
      <c r="E1016" s="129"/>
      <c r="F1016" s="130"/>
      <c r="G1016" s="129"/>
      <c r="H1016" s="129"/>
      <c r="I1016" s="129"/>
      <c r="J1016" s="129"/>
      <c r="K1016" s="129"/>
      <c r="L1016" s="129"/>
      <c r="M1016" s="129"/>
      <c r="N1016" s="129"/>
      <c r="O1016" s="131"/>
      <c r="P1016" s="28"/>
      <c r="R1016" s="21"/>
    </row>
    <row r="1017" spans="5:18" x14ac:dyDescent="0.25">
      <c r="E1017" s="129"/>
      <c r="F1017" s="130"/>
      <c r="G1017" s="129"/>
      <c r="H1017" s="129"/>
      <c r="I1017" s="129"/>
      <c r="J1017" s="129"/>
      <c r="K1017" s="129"/>
      <c r="L1017" s="129"/>
      <c r="M1017" s="129"/>
      <c r="N1017" s="129"/>
      <c r="O1017" s="131"/>
      <c r="P1017" s="28"/>
      <c r="R1017" s="21"/>
    </row>
    <row r="1018" spans="5:18" x14ac:dyDescent="0.25">
      <c r="E1018" s="129"/>
      <c r="F1018" s="130"/>
      <c r="G1018" s="129"/>
      <c r="H1018" s="129"/>
      <c r="I1018" s="129"/>
      <c r="J1018" s="129"/>
      <c r="K1018" s="129"/>
      <c r="L1018" s="129"/>
      <c r="M1018" s="129"/>
      <c r="N1018" s="129"/>
      <c r="O1018" s="131"/>
      <c r="P1018" s="28"/>
      <c r="R1018" s="21"/>
    </row>
    <row r="1019" spans="5:18" x14ac:dyDescent="0.25">
      <c r="E1019" s="129"/>
      <c r="F1019" s="130"/>
      <c r="G1019" s="129"/>
      <c r="H1019" s="129"/>
      <c r="I1019" s="129"/>
      <c r="J1019" s="129"/>
      <c r="K1019" s="129"/>
      <c r="L1019" s="129"/>
      <c r="M1019" s="129"/>
      <c r="N1019" s="129"/>
      <c r="O1019" s="131"/>
      <c r="P1019" s="28"/>
      <c r="R1019" s="21"/>
    </row>
    <row r="1020" spans="5:18" x14ac:dyDescent="0.25">
      <c r="E1020" s="129"/>
      <c r="F1020" s="130"/>
      <c r="G1020" s="129"/>
      <c r="H1020" s="129"/>
      <c r="I1020" s="129"/>
      <c r="J1020" s="129"/>
      <c r="K1020" s="129"/>
      <c r="L1020" s="129"/>
      <c r="M1020" s="129"/>
      <c r="N1020" s="129"/>
      <c r="O1020" s="131"/>
      <c r="P1020" s="28"/>
      <c r="R1020" s="21"/>
    </row>
    <row r="1021" spans="5:18" x14ac:dyDescent="0.25">
      <c r="E1021" s="129"/>
      <c r="F1021" s="130"/>
      <c r="G1021" s="129"/>
      <c r="H1021" s="129"/>
      <c r="I1021" s="129"/>
      <c r="J1021" s="129"/>
      <c r="K1021" s="129"/>
      <c r="L1021" s="129"/>
      <c r="M1021" s="129"/>
      <c r="N1021" s="129"/>
      <c r="O1021" s="131"/>
      <c r="P1021" s="28"/>
      <c r="R1021" s="21"/>
    </row>
    <row r="1022" spans="5:18" x14ac:dyDescent="0.25">
      <c r="E1022" s="129"/>
      <c r="F1022" s="130"/>
      <c r="G1022" s="129"/>
      <c r="H1022" s="129"/>
      <c r="I1022" s="129"/>
      <c r="J1022" s="129"/>
      <c r="K1022" s="129"/>
      <c r="L1022" s="129"/>
      <c r="M1022" s="129"/>
      <c r="N1022" s="129"/>
      <c r="O1022" s="131"/>
      <c r="P1022" s="28"/>
      <c r="R1022" s="21"/>
    </row>
    <row r="1023" spans="5:18" x14ac:dyDescent="0.25">
      <c r="E1023" s="129"/>
      <c r="F1023" s="130"/>
      <c r="G1023" s="129"/>
      <c r="H1023" s="129"/>
      <c r="I1023" s="129"/>
      <c r="J1023" s="129"/>
      <c r="K1023" s="129"/>
      <c r="L1023" s="129"/>
      <c r="M1023" s="129"/>
      <c r="N1023" s="129"/>
      <c r="O1023" s="131"/>
      <c r="P1023" s="28"/>
      <c r="R1023" s="21"/>
    </row>
    <row r="1024" spans="5:18" x14ac:dyDescent="0.25">
      <c r="E1024" s="129"/>
      <c r="F1024" s="130"/>
      <c r="G1024" s="129"/>
      <c r="H1024" s="129"/>
      <c r="I1024" s="129"/>
      <c r="J1024" s="129"/>
      <c r="K1024" s="129"/>
      <c r="L1024" s="129"/>
      <c r="M1024" s="129"/>
      <c r="N1024" s="129"/>
      <c r="O1024" s="131"/>
      <c r="P1024" s="28"/>
      <c r="R1024" s="21"/>
    </row>
    <row r="1025" spans="5:18" x14ac:dyDescent="0.25">
      <c r="E1025" s="129"/>
      <c r="F1025" s="130"/>
      <c r="G1025" s="129"/>
      <c r="H1025" s="129"/>
      <c r="I1025" s="129"/>
      <c r="J1025" s="129"/>
      <c r="K1025" s="129"/>
      <c r="L1025" s="129"/>
      <c r="M1025" s="129"/>
      <c r="N1025" s="129"/>
      <c r="O1025" s="131"/>
      <c r="P1025" s="28"/>
      <c r="R1025" s="21"/>
    </row>
    <row r="1026" spans="5:18" x14ac:dyDescent="0.25">
      <c r="E1026" s="129"/>
      <c r="F1026" s="130"/>
      <c r="G1026" s="129"/>
      <c r="H1026" s="129"/>
      <c r="I1026" s="129"/>
      <c r="J1026" s="129"/>
      <c r="K1026" s="129"/>
      <c r="L1026" s="129"/>
      <c r="M1026" s="129"/>
      <c r="N1026" s="129"/>
      <c r="O1026" s="131"/>
      <c r="P1026" s="28"/>
      <c r="R1026" s="21"/>
    </row>
    <row r="1027" spans="5:18" x14ac:dyDescent="0.25">
      <c r="E1027" s="129"/>
      <c r="F1027" s="130"/>
      <c r="G1027" s="129"/>
      <c r="H1027" s="129"/>
      <c r="I1027" s="129"/>
      <c r="J1027" s="129"/>
      <c r="K1027" s="129"/>
      <c r="L1027" s="129"/>
      <c r="M1027" s="129"/>
      <c r="N1027" s="129"/>
      <c r="O1027" s="131"/>
      <c r="P1027" s="28"/>
      <c r="R1027" s="21"/>
    </row>
    <row r="1028" spans="5:18" x14ac:dyDescent="0.25">
      <c r="E1028" s="129"/>
      <c r="F1028" s="130"/>
      <c r="G1028" s="129"/>
      <c r="H1028" s="129"/>
      <c r="I1028" s="129"/>
      <c r="J1028" s="129"/>
      <c r="K1028" s="129"/>
      <c r="L1028" s="129"/>
      <c r="M1028" s="129"/>
      <c r="N1028" s="129"/>
      <c r="O1028" s="131"/>
      <c r="P1028" s="28"/>
      <c r="R1028" s="21"/>
    </row>
    <row r="1029" spans="5:18" x14ac:dyDescent="0.25">
      <c r="E1029" s="129"/>
      <c r="F1029" s="130"/>
      <c r="G1029" s="129"/>
      <c r="H1029" s="129"/>
      <c r="I1029" s="129"/>
      <c r="J1029" s="129"/>
      <c r="K1029" s="129"/>
      <c r="L1029" s="129"/>
      <c r="M1029" s="129"/>
      <c r="N1029" s="129"/>
      <c r="O1029" s="131"/>
      <c r="P1029" s="28"/>
      <c r="R1029" s="21"/>
    </row>
    <row r="1030" spans="5:18" x14ac:dyDescent="0.25">
      <c r="E1030" s="129"/>
      <c r="F1030" s="130"/>
      <c r="G1030" s="129"/>
      <c r="H1030" s="129"/>
      <c r="I1030" s="129"/>
      <c r="J1030" s="129"/>
      <c r="K1030" s="129"/>
      <c r="L1030" s="129"/>
      <c r="M1030" s="129"/>
      <c r="N1030" s="129"/>
      <c r="O1030" s="131"/>
      <c r="P1030" s="28"/>
      <c r="R1030" s="21"/>
    </row>
    <row r="1031" spans="5:18" x14ac:dyDescent="0.25">
      <c r="E1031" s="129"/>
      <c r="F1031" s="130"/>
      <c r="G1031" s="129"/>
      <c r="H1031" s="129"/>
      <c r="I1031" s="129"/>
      <c r="J1031" s="129"/>
      <c r="K1031" s="129"/>
      <c r="L1031" s="129"/>
      <c r="M1031" s="129"/>
      <c r="N1031" s="129"/>
      <c r="O1031" s="131"/>
      <c r="P1031" s="28"/>
      <c r="R1031" s="21"/>
    </row>
    <row r="1032" spans="5:18" x14ac:dyDescent="0.25">
      <c r="E1032" s="129"/>
      <c r="F1032" s="130"/>
      <c r="G1032" s="129"/>
      <c r="H1032" s="129"/>
      <c r="I1032" s="129"/>
      <c r="J1032" s="129"/>
      <c r="K1032" s="129"/>
      <c r="L1032" s="129"/>
      <c r="M1032" s="129"/>
      <c r="N1032" s="129"/>
      <c r="O1032" s="131"/>
      <c r="P1032" s="28"/>
      <c r="R1032" s="21"/>
    </row>
    <row r="1033" spans="5:18" x14ac:dyDescent="0.25">
      <c r="E1033" s="132"/>
      <c r="F1033" s="130"/>
      <c r="G1033" s="129"/>
      <c r="H1033" s="129"/>
      <c r="I1033" s="129"/>
      <c r="J1033" s="129"/>
      <c r="K1033" s="129"/>
      <c r="L1033" s="129"/>
      <c r="M1033" s="129"/>
      <c r="N1033" s="129"/>
      <c r="O1033" s="131"/>
      <c r="P1033" s="28"/>
      <c r="R1033" s="21"/>
    </row>
    <row r="1034" spans="5:18" x14ac:dyDescent="0.25">
      <c r="E1034" s="129"/>
      <c r="F1034" s="130"/>
      <c r="G1034" s="129"/>
      <c r="H1034" s="129"/>
      <c r="I1034" s="129"/>
      <c r="J1034" s="129"/>
      <c r="K1034" s="129"/>
      <c r="L1034" s="129"/>
      <c r="M1034" s="129"/>
      <c r="N1034" s="129"/>
      <c r="O1034" s="131"/>
      <c r="P1034" s="28"/>
      <c r="R1034" s="21"/>
    </row>
    <row r="1035" spans="5:18" x14ac:dyDescent="0.25">
      <c r="E1035" s="129"/>
      <c r="F1035" s="130"/>
      <c r="G1035" s="129"/>
      <c r="H1035" s="129"/>
      <c r="I1035" s="129"/>
      <c r="J1035" s="129"/>
      <c r="K1035" s="129"/>
      <c r="L1035" s="129"/>
      <c r="M1035" s="129"/>
      <c r="N1035" s="129"/>
      <c r="O1035" s="131"/>
      <c r="P1035" s="28"/>
      <c r="R1035" s="21"/>
    </row>
    <row r="1036" spans="5:18" x14ac:dyDescent="0.25">
      <c r="E1036" s="129"/>
      <c r="F1036" s="130"/>
      <c r="G1036" s="129"/>
      <c r="H1036" s="129"/>
      <c r="I1036" s="129"/>
      <c r="J1036" s="129"/>
      <c r="K1036" s="129"/>
      <c r="L1036" s="129"/>
      <c r="M1036" s="129"/>
      <c r="N1036" s="129"/>
      <c r="O1036" s="131"/>
      <c r="P1036" s="28"/>
      <c r="R1036" s="21"/>
    </row>
    <row r="1037" spans="5:18" x14ac:dyDescent="0.25">
      <c r="E1037" s="129"/>
      <c r="F1037" s="130"/>
      <c r="G1037" s="129"/>
      <c r="H1037" s="129"/>
      <c r="I1037" s="129"/>
      <c r="J1037" s="129"/>
      <c r="K1037" s="129"/>
      <c r="L1037" s="129"/>
      <c r="M1037" s="129"/>
      <c r="N1037" s="129"/>
      <c r="O1037" s="131"/>
      <c r="P1037" s="28"/>
      <c r="R1037" s="21"/>
    </row>
    <row r="1038" spans="5:18" x14ac:dyDescent="0.25">
      <c r="E1038" s="129"/>
      <c r="F1038" s="130"/>
      <c r="G1038" s="129"/>
      <c r="H1038" s="129"/>
      <c r="I1038" s="129"/>
      <c r="J1038" s="129"/>
      <c r="K1038" s="129"/>
      <c r="L1038" s="129"/>
      <c r="M1038" s="129"/>
      <c r="N1038" s="129"/>
      <c r="O1038" s="131"/>
      <c r="P1038" s="28"/>
      <c r="R1038" s="21"/>
    </row>
    <row r="1039" spans="5:18" x14ac:dyDescent="0.25">
      <c r="E1039" s="129"/>
      <c r="F1039" s="130"/>
      <c r="G1039" s="129"/>
      <c r="H1039" s="129"/>
      <c r="I1039" s="129"/>
      <c r="J1039" s="129"/>
      <c r="K1039" s="129"/>
      <c r="L1039" s="129"/>
      <c r="M1039" s="129"/>
      <c r="N1039" s="129"/>
      <c r="O1039" s="131"/>
      <c r="P1039" s="28"/>
      <c r="R1039" s="21"/>
    </row>
    <row r="1040" spans="5:18" x14ac:dyDescent="0.25">
      <c r="E1040" s="129"/>
      <c r="F1040" s="130"/>
      <c r="G1040" s="129"/>
      <c r="H1040" s="129"/>
      <c r="I1040" s="129"/>
      <c r="J1040" s="129"/>
      <c r="K1040" s="129"/>
      <c r="L1040" s="129"/>
      <c r="M1040" s="129"/>
      <c r="N1040" s="129"/>
      <c r="O1040" s="131"/>
      <c r="P1040" s="28"/>
      <c r="R1040" s="21"/>
    </row>
    <row r="1041" spans="5:18" x14ac:dyDescent="0.25">
      <c r="E1041" s="129"/>
      <c r="F1041" s="130"/>
      <c r="G1041" s="129"/>
      <c r="H1041" s="129"/>
      <c r="I1041" s="129"/>
      <c r="J1041" s="129"/>
      <c r="K1041" s="129"/>
      <c r="L1041" s="129"/>
      <c r="M1041" s="129"/>
      <c r="N1041" s="129"/>
      <c r="O1041" s="131"/>
      <c r="P1041" s="28"/>
      <c r="R1041" s="21"/>
    </row>
    <row r="1042" spans="5:18" x14ac:dyDescent="0.25">
      <c r="E1042" s="129"/>
      <c r="F1042" s="130"/>
      <c r="G1042" s="129"/>
      <c r="H1042" s="129"/>
      <c r="I1042" s="129"/>
      <c r="J1042" s="129"/>
      <c r="K1042" s="129"/>
      <c r="L1042" s="129"/>
      <c r="M1042" s="129"/>
      <c r="N1042" s="129"/>
      <c r="O1042" s="131"/>
      <c r="P1042" s="28"/>
      <c r="R1042" s="21"/>
    </row>
    <row r="1043" spans="5:18" x14ac:dyDescent="0.25">
      <c r="E1043" s="129"/>
      <c r="F1043" s="130"/>
      <c r="G1043" s="129"/>
      <c r="H1043" s="129"/>
      <c r="I1043" s="129"/>
      <c r="J1043" s="129"/>
      <c r="K1043" s="129"/>
      <c r="L1043" s="129"/>
      <c r="M1043" s="129"/>
      <c r="N1043" s="129"/>
      <c r="O1043" s="131"/>
      <c r="P1043" s="28"/>
      <c r="R1043" s="21"/>
    </row>
    <row r="1044" spans="5:18" x14ac:dyDescent="0.25">
      <c r="E1044" s="129"/>
      <c r="F1044" s="130"/>
      <c r="G1044" s="129"/>
      <c r="H1044" s="129"/>
      <c r="I1044" s="129"/>
      <c r="J1044" s="129"/>
      <c r="K1044" s="129"/>
      <c r="L1044" s="129"/>
      <c r="M1044" s="129"/>
      <c r="N1044" s="129"/>
      <c r="O1044" s="131"/>
      <c r="P1044" s="28"/>
      <c r="R1044" s="21"/>
    </row>
    <row r="1045" spans="5:18" x14ac:dyDescent="0.25">
      <c r="E1045" s="129"/>
      <c r="F1045" s="130"/>
      <c r="G1045" s="129"/>
      <c r="H1045" s="129"/>
      <c r="I1045" s="129"/>
      <c r="J1045" s="129"/>
      <c r="K1045" s="129"/>
      <c r="L1045" s="129"/>
      <c r="M1045" s="129"/>
      <c r="N1045" s="129"/>
      <c r="O1045" s="131"/>
      <c r="P1045" s="28"/>
      <c r="R1045" s="21"/>
    </row>
    <row r="1046" spans="5:18" x14ac:dyDescent="0.25">
      <c r="E1046" s="129"/>
      <c r="F1046" s="130"/>
      <c r="G1046" s="129"/>
      <c r="H1046" s="129"/>
      <c r="I1046" s="129"/>
      <c r="J1046" s="129"/>
      <c r="K1046" s="129"/>
      <c r="L1046" s="129"/>
      <c r="M1046" s="129"/>
      <c r="N1046" s="129"/>
      <c r="O1046" s="131"/>
      <c r="P1046" s="28"/>
      <c r="R1046" s="21"/>
    </row>
    <row r="1047" spans="5:18" x14ac:dyDescent="0.25">
      <c r="E1047" s="129"/>
      <c r="F1047" s="130"/>
      <c r="G1047" s="129"/>
      <c r="H1047" s="129"/>
      <c r="I1047" s="129"/>
      <c r="J1047" s="129"/>
      <c r="K1047" s="129"/>
      <c r="L1047" s="129"/>
      <c r="M1047" s="129"/>
      <c r="N1047" s="129"/>
      <c r="O1047" s="131"/>
      <c r="P1047" s="28"/>
      <c r="R1047" s="21"/>
    </row>
    <row r="1048" spans="5:18" x14ac:dyDescent="0.25">
      <c r="E1048" s="129"/>
      <c r="F1048" s="130"/>
      <c r="G1048" s="129"/>
      <c r="H1048" s="129"/>
      <c r="I1048" s="129"/>
      <c r="J1048" s="129"/>
      <c r="K1048" s="129"/>
      <c r="L1048" s="129"/>
      <c r="M1048" s="129"/>
      <c r="N1048" s="129"/>
      <c r="O1048" s="131"/>
      <c r="P1048" s="28"/>
      <c r="R1048" s="21"/>
    </row>
    <row r="1049" spans="5:18" x14ac:dyDescent="0.25">
      <c r="E1049" s="129"/>
      <c r="F1049" s="130"/>
      <c r="G1049" s="129"/>
      <c r="H1049" s="129"/>
      <c r="I1049" s="129"/>
      <c r="J1049" s="129"/>
      <c r="K1049" s="129"/>
      <c r="L1049" s="129"/>
      <c r="M1049" s="129"/>
      <c r="N1049" s="129"/>
      <c r="O1049" s="131"/>
      <c r="P1049" s="28"/>
      <c r="R1049" s="21"/>
    </row>
    <row r="1050" spans="5:18" x14ac:dyDescent="0.25">
      <c r="E1050" s="129"/>
      <c r="F1050" s="130"/>
      <c r="G1050" s="129"/>
      <c r="H1050" s="129"/>
      <c r="I1050" s="129"/>
      <c r="J1050" s="129"/>
      <c r="K1050" s="129"/>
      <c r="L1050" s="129"/>
      <c r="M1050" s="129"/>
      <c r="N1050" s="129"/>
      <c r="O1050" s="131"/>
      <c r="P1050" s="28"/>
      <c r="R1050" s="21"/>
    </row>
    <row r="1051" spans="5:18" x14ac:dyDescent="0.25">
      <c r="E1051" s="129"/>
      <c r="F1051" s="130"/>
      <c r="G1051" s="129"/>
      <c r="H1051" s="129"/>
      <c r="I1051" s="129"/>
      <c r="J1051" s="129"/>
      <c r="K1051" s="129"/>
      <c r="L1051" s="129"/>
      <c r="M1051" s="129"/>
      <c r="N1051" s="129"/>
      <c r="O1051" s="131"/>
      <c r="P1051" s="28"/>
      <c r="R1051" s="21"/>
    </row>
    <row r="1052" spans="5:18" x14ac:dyDescent="0.25">
      <c r="E1052" s="129"/>
      <c r="F1052" s="130"/>
      <c r="G1052" s="129"/>
      <c r="H1052" s="129"/>
      <c r="I1052" s="129"/>
      <c r="J1052" s="129"/>
      <c r="K1052" s="129"/>
      <c r="L1052" s="129"/>
      <c r="M1052" s="129"/>
      <c r="N1052" s="129"/>
      <c r="O1052" s="131"/>
      <c r="P1052" s="28"/>
      <c r="R1052" s="21"/>
    </row>
    <row r="1053" spans="5:18" x14ac:dyDescent="0.25">
      <c r="E1053" s="129"/>
      <c r="F1053" s="130"/>
      <c r="G1053" s="129"/>
      <c r="H1053" s="129"/>
      <c r="I1053" s="129"/>
      <c r="J1053" s="129"/>
      <c r="K1053" s="129"/>
      <c r="L1053" s="129"/>
      <c r="M1053" s="129"/>
      <c r="N1053" s="129"/>
      <c r="O1053" s="131"/>
      <c r="P1053" s="28"/>
      <c r="R1053" s="21"/>
    </row>
    <row r="1054" spans="5:18" x14ac:dyDescent="0.25">
      <c r="E1054" s="129"/>
      <c r="F1054" s="130"/>
      <c r="G1054" s="129"/>
      <c r="H1054" s="129"/>
      <c r="I1054" s="129"/>
      <c r="J1054" s="129"/>
      <c r="K1054" s="129"/>
      <c r="L1054" s="129"/>
      <c r="M1054" s="129"/>
      <c r="N1054" s="129"/>
      <c r="O1054" s="131"/>
      <c r="P1054" s="28"/>
      <c r="R1054" s="21"/>
    </row>
    <row r="1055" spans="5:18" x14ac:dyDescent="0.25">
      <c r="E1055" s="129"/>
      <c r="F1055" s="130"/>
      <c r="G1055" s="129"/>
      <c r="H1055" s="129"/>
      <c r="I1055" s="129"/>
      <c r="J1055" s="129"/>
      <c r="K1055" s="129"/>
      <c r="L1055" s="129"/>
      <c r="M1055" s="129"/>
      <c r="N1055" s="129"/>
      <c r="O1055" s="131"/>
      <c r="P1055" s="28"/>
      <c r="R1055" s="21"/>
    </row>
    <row r="1056" spans="5:18" x14ac:dyDescent="0.25">
      <c r="E1056" s="129"/>
      <c r="F1056" s="130"/>
      <c r="G1056" s="129"/>
      <c r="H1056" s="129"/>
      <c r="I1056" s="129"/>
      <c r="J1056" s="129"/>
      <c r="K1056" s="129"/>
      <c r="L1056" s="129"/>
      <c r="M1056" s="129"/>
      <c r="N1056" s="129"/>
      <c r="O1056" s="131"/>
      <c r="P1056" s="28"/>
      <c r="R1056" s="21"/>
    </row>
    <row r="1057" spans="5:18" x14ac:dyDescent="0.25">
      <c r="E1057" s="129"/>
      <c r="F1057" s="130"/>
      <c r="G1057" s="129"/>
      <c r="H1057" s="129"/>
      <c r="I1057" s="129"/>
      <c r="J1057" s="129"/>
      <c r="K1057" s="129"/>
      <c r="L1057" s="129"/>
      <c r="M1057" s="129"/>
      <c r="N1057" s="129"/>
      <c r="O1057" s="131"/>
      <c r="P1057" s="28"/>
      <c r="R1057" s="21"/>
    </row>
    <row r="1058" spans="5:18" x14ac:dyDescent="0.25">
      <c r="E1058" s="129"/>
      <c r="F1058" s="130"/>
      <c r="G1058" s="129"/>
      <c r="H1058" s="129"/>
      <c r="I1058" s="129"/>
      <c r="J1058" s="129"/>
      <c r="K1058" s="129"/>
      <c r="L1058" s="129"/>
      <c r="M1058" s="129"/>
      <c r="N1058" s="129"/>
      <c r="O1058" s="131"/>
      <c r="P1058" s="28"/>
      <c r="R1058" s="21"/>
    </row>
    <row r="1059" spans="5:18" x14ac:dyDescent="0.25">
      <c r="E1059" s="129"/>
      <c r="F1059" s="130"/>
      <c r="G1059" s="129"/>
      <c r="H1059" s="129"/>
      <c r="I1059" s="129"/>
      <c r="J1059" s="129"/>
      <c r="K1059" s="129"/>
      <c r="L1059" s="129"/>
      <c r="M1059" s="129"/>
      <c r="N1059" s="129"/>
      <c r="O1059" s="131"/>
      <c r="P1059" s="28"/>
      <c r="R1059" s="21"/>
    </row>
    <row r="1060" spans="5:18" x14ac:dyDescent="0.25">
      <c r="E1060" s="129"/>
      <c r="F1060" s="130"/>
      <c r="G1060" s="129"/>
      <c r="H1060" s="129"/>
      <c r="I1060" s="129"/>
      <c r="J1060" s="129"/>
      <c r="K1060" s="129"/>
      <c r="L1060" s="129"/>
      <c r="M1060" s="129"/>
      <c r="N1060" s="129"/>
      <c r="O1060" s="131"/>
      <c r="P1060" s="28"/>
      <c r="R1060" s="21"/>
    </row>
    <row r="1061" spans="5:18" x14ac:dyDescent="0.25">
      <c r="E1061" s="129"/>
      <c r="F1061" s="130"/>
      <c r="G1061" s="129"/>
      <c r="H1061" s="129"/>
      <c r="I1061" s="129"/>
      <c r="J1061" s="129"/>
      <c r="K1061" s="129"/>
      <c r="L1061" s="129"/>
      <c r="M1061" s="129"/>
      <c r="N1061" s="129"/>
      <c r="O1061" s="131"/>
      <c r="P1061" s="28"/>
      <c r="R1061" s="21"/>
    </row>
    <row r="1062" spans="5:18" x14ac:dyDescent="0.25">
      <c r="E1062" s="129"/>
      <c r="F1062" s="130"/>
      <c r="G1062" s="129"/>
      <c r="H1062" s="129"/>
      <c r="I1062" s="129"/>
      <c r="J1062" s="129"/>
      <c r="K1062" s="129"/>
      <c r="L1062" s="129"/>
      <c r="M1062" s="129"/>
      <c r="N1062" s="129"/>
      <c r="O1062" s="131"/>
      <c r="P1062" s="28"/>
      <c r="R1062" s="21"/>
    </row>
    <row r="1063" spans="5:18" x14ac:dyDescent="0.25">
      <c r="E1063" s="132"/>
      <c r="F1063" s="130"/>
      <c r="G1063" s="129"/>
      <c r="H1063" s="129"/>
      <c r="I1063" s="129"/>
      <c r="J1063" s="129"/>
      <c r="K1063" s="129"/>
      <c r="L1063" s="129"/>
      <c r="M1063" s="129"/>
      <c r="N1063" s="129"/>
      <c r="O1063" s="131"/>
      <c r="P1063" s="28"/>
      <c r="R1063" s="21"/>
    </row>
    <row r="1064" spans="5:18" x14ac:dyDescent="0.25">
      <c r="E1064" s="129"/>
      <c r="F1064" s="130"/>
      <c r="G1064" s="129"/>
      <c r="H1064" s="129"/>
      <c r="I1064" s="129"/>
      <c r="J1064" s="129"/>
      <c r="K1064" s="129"/>
      <c r="L1064" s="129"/>
      <c r="M1064" s="129"/>
      <c r="N1064" s="129"/>
      <c r="O1064" s="131"/>
      <c r="P1064" s="28"/>
      <c r="R1064" s="21"/>
    </row>
    <row r="1065" spans="5:18" x14ac:dyDescent="0.25">
      <c r="E1065" s="129"/>
      <c r="F1065" s="130"/>
      <c r="G1065" s="129"/>
      <c r="H1065" s="129"/>
      <c r="I1065" s="129"/>
      <c r="J1065" s="129"/>
      <c r="K1065" s="129"/>
      <c r="L1065" s="129"/>
      <c r="M1065" s="129"/>
      <c r="N1065" s="129"/>
      <c r="O1065" s="131"/>
      <c r="P1065" s="28"/>
      <c r="R1065" s="21"/>
    </row>
    <row r="1066" spans="5:18" x14ac:dyDescent="0.25">
      <c r="E1066" s="129"/>
      <c r="F1066" s="130"/>
      <c r="G1066" s="129"/>
      <c r="H1066" s="129"/>
      <c r="I1066" s="129"/>
      <c r="J1066" s="129"/>
      <c r="K1066" s="129"/>
      <c r="L1066" s="129"/>
      <c r="M1066" s="129"/>
      <c r="N1066" s="129"/>
      <c r="O1066" s="131"/>
      <c r="P1066" s="28"/>
      <c r="R1066" s="21"/>
    </row>
    <row r="1067" spans="5:18" x14ac:dyDescent="0.25">
      <c r="E1067" s="129"/>
      <c r="F1067" s="130"/>
      <c r="G1067" s="129"/>
      <c r="H1067" s="129"/>
      <c r="I1067" s="129"/>
      <c r="J1067" s="129"/>
      <c r="K1067" s="129"/>
      <c r="L1067" s="129"/>
      <c r="M1067" s="129"/>
      <c r="N1067" s="129"/>
      <c r="O1067" s="131"/>
      <c r="P1067" s="28"/>
      <c r="R1067" s="21"/>
    </row>
    <row r="1068" spans="5:18" x14ac:dyDescent="0.25">
      <c r="E1068" s="129"/>
      <c r="F1068" s="130"/>
      <c r="G1068" s="129"/>
      <c r="H1068" s="129"/>
      <c r="I1068" s="129"/>
      <c r="J1068" s="129"/>
      <c r="K1068" s="129"/>
      <c r="L1068" s="129"/>
      <c r="M1068" s="129"/>
      <c r="N1068" s="129"/>
      <c r="O1068" s="131"/>
      <c r="P1068" s="28"/>
      <c r="R1068" s="21"/>
    </row>
    <row r="1069" spans="5:18" x14ac:dyDescent="0.25">
      <c r="E1069" s="129"/>
      <c r="F1069" s="130"/>
      <c r="G1069" s="129"/>
      <c r="H1069" s="129"/>
      <c r="I1069" s="129"/>
      <c r="J1069" s="129"/>
      <c r="K1069" s="129"/>
      <c r="L1069" s="129"/>
      <c r="M1069" s="129"/>
      <c r="N1069" s="129"/>
      <c r="O1069" s="131"/>
      <c r="P1069" s="28"/>
      <c r="R1069" s="21"/>
    </row>
    <row r="1070" spans="5:18" x14ac:dyDescent="0.25">
      <c r="E1070" s="129"/>
      <c r="F1070" s="130"/>
      <c r="G1070" s="129"/>
      <c r="H1070" s="129"/>
      <c r="I1070" s="129"/>
      <c r="J1070" s="129"/>
      <c r="K1070" s="129"/>
      <c r="L1070" s="129"/>
      <c r="M1070" s="129"/>
      <c r="N1070" s="129"/>
      <c r="O1070" s="131"/>
      <c r="P1070" s="28"/>
      <c r="R1070" s="21"/>
    </row>
    <row r="1071" spans="5:18" x14ac:dyDescent="0.25">
      <c r="E1071" s="129"/>
      <c r="F1071" s="130"/>
      <c r="G1071" s="129"/>
      <c r="H1071" s="129"/>
      <c r="I1071" s="129"/>
      <c r="J1071" s="129"/>
      <c r="K1071" s="129"/>
      <c r="L1071" s="129"/>
      <c r="M1071" s="129"/>
      <c r="N1071" s="129"/>
      <c r="O1071" s="131"/>
      <c r="P1071" s="28"/>
      <c r="R1071" s="21"/>
    </row>
    <row r="1072" spans="5:18" x14ac:dyDescent="0.25">
      <c r="E1072" s="129"/>
      <c r="F1072" s="130"/>
      <c r="G1072" s="129"/>
      <c r="H1072" s="129"/>
      <c r="I1072" s="129"/>
      <c r="J1072" s="129"/>
      <c r="K1072" s="129"/>
      <c r="L1072" s="129"/>
      <c r="M1072" s="129"/>
      <c r="N1072" s="129"/>
      <c r="O1072" s="131"/>
      <c r="P1072" s="28"/>
      <c r="R1072" s="21"/>
    </row>
    <row r="1073" spans="5:18" x14ac:dyDescent="0.25">
      <c r="E1073" s="129"/>
      <c r="F1073" s="130"/>
      <c r="G1073" s="129"/>
      <c r="H1073" s="129"/>
      <c r="I1073" s="129"/>
      <c r="J1073" s="129"/>
      <c r="K1073" s="129"/>
      <c r="L1073" s="129"/>
      <c r="M1073" s="129"/>
      <c r="N1073" s="129"/>
      <c r="O1073" s="131"/>
      <c r="P1073" s="28"/>
      <c r="R1073" s="21"/>
    </row>
    <row r="1074" spans="5:18" x14ac:dyDescent="0.25">
      <c r="E1074" s="129"/>
      <c r="F1074" s="130"/>
      <c r="G1074" s="129"/>
      <c r="H1074" s="129"/>
      <c r="I1074" s="129"/>
      <c r="J1074" s="129"/>
      <c r="K1074" s="129"/>
      <c r="L1074" s="129"/>
      <c r="M1074" s="129"/>
      <c r="N1074" s="129"/>
      <c r="O1074" s="131"/>
      <c r="P1074" s="28"/>
      <c r="R1074" s="21"/>
    </row>
    <row r="1075" spans="5:18" x14ac:dyDescent="0.25">
      <c r="E1075" s="129"/>
      <c r="F1075" s="130"/>
      <c r="G1075" s="129"/>
      <c r="H1075" s="129"/>
      <c r="I1075" s="129"/>
      <c r="J1075" s="129"/>
      <c r="K1075" s="129"/>
      <c r="L1075" s="129"/>
      <c r="M1075" s="129"/>
      <c r="N1075" s="129"/>
      <c r="O1075" s="131"/>
      <c r="P1075" s="28"/>
      <c r="R1075" s="21"/>
    </row>
    <row r="1076" spans="5:18" x14ac:dyDescent="0.25">
      <c r="E1076" s="129"/>
      <c r="F1076" s="130"/>
      <c r="G1076" s="129"/>
      <c r="H1076" s="129"/>
      <c r="I1076" s="129"/>
      <c r="J1076" s="129"/>
      <c r="K1076" s="129"/>
      <c r="L1076" s="129"/>
      <c r="M1076" s="129"/>
      <c r="N1076" s="129"/>
      <c r="O1076" s="131"/>
      <c r="P1076" s="28"/>
      <c r="R1076" s="21"/>
    </row>
    <row r="1077" spans="5:18" x14ac:dyDescent="0.25">
      <c r="E1077" s="129"/>
      <c r="F1077" s="130"/>
      <c r="G1077" s="129"/>
      <c r="H1077" s="129"/>
      <c r="I1077" s="129"/>
      <c r="J1077" s="129"/>
      <c r="K1077" s="129"/>
      <c r="L1077" s="129"/>
      <c r="M1077" s="129"/>
      <c r="N1077" s="129"/>
      <c r="O1077" s="131"/>
      <c r="P1077" s="28"/>
      <c r="R1077" s="21"/>
    </row>
    <row r="1078" spans="5:18" x14ac:dyDescent="0.25">
      <c r="E1078" s="129"/>
      <c r="F1078" s="130"/>
      <c r="G1078" s="129"/>
      <c r="H1078" s="129"/>
      <c r="I1078" s="129"/>
      <c r="J1078" s="129"/>
      <c r="K1078" s="129"/>
      <c r="L1078" s="129"/>
      <c r="M1078" s="129"/>
      <c r="N1078" s="129"/>
      <c r="O1078" s="131"/>
      <c r="P1078" s="28"/>
      <c r="R1078" s="21"/>
    </row>
    <row r="1079" spans="5:18" x14ac:dyDescent="0.25">
      <c r="E1079" s="129"/>
      <c r="F1079" s="130"/>
      <c r="G1079" s="129"/>
      <c r="H1079" s="129"/>
      <c r="I1079" s="129"/>
      <c r="J1079" s="129"/>
      <c r="K1079" s="129"/>
      <c r="L1079" s="129"/>
      <c r="M1079" s="129"/>
      <c r="N1079" s="129"/>
      <c r="O1079" s="131"/>
      <c r="P1079" s="28"/>
      <c r="R1079" s="21"/>
    </row>
    <row r="1080" spans="5:18" x14ac:dyDescent="0.25">
      <c r="E1080" s="129"/>
      <c r="F1080" s="130"/>
      <c r="G1080" s="129"/>
      <c r="H1080" s="129"/>
      <c r="I1080" s="129"/>
      <c r="J1080" s="129"/>
      <c r="K1080" s="129"/>
      <c r="L1080" s="129"/>
      <c r="M1080" s="129"/>
      <c r="N1080" s="129"/>
      <c r="O1080" s="131"/>
      <c r="P1080" s="28"/>
      <c r="R1080" s="21"/>
    </row>
    <row r="1081" spans="5:18" x14ac:dyDescent="0.25">
      <c r="E1081" s="129"/>
      <c r="F1081" s="130"/>
      <c r="G1081" s="129"/>
      <c r="H1081" s="129"/>
      <c r="I1081" s="129"/>
      <c r="J1081" s="129"/>
      <c r="K1081" s="129"/>
      <c r="L1081" s="129"/>
      <c r="M1081" s="129"/>
      <c r="N1081" s="129"/>
      <c r="O1081" s="131"/>
      <c r="P1081" s="28"/>
      <c r="R1081" s="21"/>
    </row>
    <row r="1082" spans="5:18" x14ac:dyDescent="0.25">
      <c r="E1082" s="129"/>
      <c r="F1082" s="130"/>
      <c r="G1082" s="129"/>
      <c r="H1082" s="129"/>
      <c r="I1082" s="129"/>
      <c r="J1082" s="129"/>
      <c r="K1082" s="129"/>
      <c r="L1082" s="129"/>
      <c r="M1082" s="129"/>
      <c r="N1082" s="129"/>
      <c r="O1082" s="131"/>
      <c r="P1082" s="28"/>
      <c r="R1082" s="21"/>
    </row>
    <row r="1083" spans="5:18" x14ac:dyDescent="0.25">
      <c r="E1083" s="129"/>
      <c r="F1083" s="130"/>
      <c r="G1083" s="129"/>
      <c r="H1083" s="129"/>
      <c r="I1083" s="129"/>
      <c r="J1083" s="129"/>
      <c r="K1083" s="129"/>
      <c r="L1083" s="129"/>
      <c r="M1083" s="129"/>
      <c r="N1083" s="129"/>
      <c r="O1083" s="131"/>
      <c r="P1083" s="28"/>
      <c r="R1083" s="21"/>
    </row>
    <row r="1084" spans="5:18" x14ac:dyDescent="0.25">
      <c r="E1084" s="129"/>
      <c r="F1084" s="130"/>
      <c r="G1084" s="129"/>
      <c r="H1084" s="129"/>
      <c r="I1084" s="129"/>
      <c r="J1084" s="129"/>
      <c r="K1084" s="129"/>
      <c r="L1084" s="129"/>
      <c r="M1084" s="129"/>
      <c r="N1084" s="129"/>
      <c r="O1084" s="131"/>
      <c r="P1084" s="28"/>
      <c r="R1084" s="21"/>
    </row>
    <row r="1085" spans="5:18" x14ac:dyDescent="0.25">
      <c r="E1085" s="129"/>
      <c r="F1085" s="130"/>
      <c r="G1085" s="129"/>
      <c r="H1085" s="129"/>
      <c r="I1085" s="129"/>
      <c r="J1085" s="129"/>
      <c r="K1085" s="129"/>
      <c r="L1085" s="129"/>
      <c r="M1085" s="129"/>
      <c r="N1085" s="129"/>
      <c r="O1085" s="131"/>
      <c r="P1085" s="28"/>
      <c r="R1085" s="21"/>
    </row>
    <row r="1086" spans="5:18" x14ac:dyDescent="0.25">
      <c r="E1086" s="129"/>
      <c r="F1086" s="130"/>
      <c r="G1086" s="129"/>
      <c r="H1086" s="129"/>
      <c r="I1086" s="129"/>
      <c r="J1086" s="129"/>
      <c r="K1086" s="129"/>
      <c r="L1086" s="129"/>
      <c r="M1086" s="129"/>
      <c r="N1086" s="129"/>
      <c r="O1086" s="131"/>
      <c r="P1086" s="28"/>
      <c r="R1086" s="21"/>
    </row>
    <row r="1087" spans="5:18" x14ac:dyDescent="0.25">
      <c r="E1087" s="129"/>
      <c r="F1087" s="130"/>
      <c r="G1087" s="129"/>
      <c r="H1087" s="129"/>
      <c r="I1087" s="129"/>
      <c r="J1087" s="129"/>
      <c r="K1087" s="129"/>
      <c r="L1087" s="129"/>
      <c r="M1087" s="129"/>
      <c r="N1087" s="129"/>
      <c r="O1087" s="131"/>
      <c r="P1087" s="28"/>
      <c r="R1087" s="21"/>
    </row>
    <row r="1088" spans="5:18" x14ac:dyDescent="0.25">
      <c r="E1088" s="129"/>
      <c r="F1088" s="130"/>
      <c r="G1088" s="129"/>
      <c r="H1088" s="129"/>
      <c r="I1088" s="129"/>
      <c r="J1088" s="129"/>
      <c r="K1088" s="129"/>
      <c r="L1088" s="129"/>
      <c r="M1088" s="129"/>
      <c r="N1088" s="129"/>
      <c r="O1088" s="131"/>
      <c r="P1088" s="28"/>
      <c r="R1088" s="21"/>
    </row>
    <row r="1089" spans="5:18" x14ac:dyDescent="0.25">
      <c r="E1089" s="129"/>
      <c r="F1089" s="130"/>
      <c r="G1089" s="129"/>
      <c r="H1089" s="129"/>
      <c r="I1089" s="129"/>
      <c r="J1089" s="129"/>
      <c r="K1089" s="129"/>
      <c r="L1089" s="129"/>
      <c r="M1089" s="129"/>
      <c r="N1089" s="129"/>
      <c r="O1089" s="131"/>
      <c r="P1089" s="28"/>
      <c r="R1089" s="21"/>
    </row>
    <row r="1090" spans="5:18" x14ac:dyDescent="0.25">
      <c r="E1090" s="129"/>
      <c r="F1090" s="130"/>
      <c r="G1090" s="129"/>
      <c r="H1090" s="129"/>
      <c r="I1090" s="129"/>
      <c r="J1090" s="129"/>
      <c r="K1090" s="129"/>
      <c r="L1090" s="129"/>
      <c r="M1090" s="129"/>
      <c r="N1090" s="129"/>
      <c r="O1090" s="131"/>
      <c r="P1090" s="28"/>
      <c r="R1090" s="21"/>
    </row>
    <row r="1091" spans="5:18" x14ac:dyDescent="0.25">
      <c r="E1091" s="129"/>
      <c r="F1091" s="130"/>
      <c r="G1091" s="129"/>
      <c r="H1091" s="129"/>
      <c r="I1091" s="129"/>
      <c r="J1091" s="129"/>
      <c r="K1091" s="129"/>
      <c r="L1091" s="129"/>
      <c r="M1091" s="129"/>
      <c r="N1091" s="129"/>
      <c r="O1091" s="131"/>
      <c r="P1091" s="28"/>
      <c r="R1091" s="21"/>
    </row>
    <row r="1092" spans="5:18" x14ac:dyDescent="0.25">
      <c r="E1092" s="129"/>
      <c r="F1092" s="130"/>
      <c r="G1092" s="129"/>
      <c r="H1092" s="129"/>
      <c r="I1092" s="129"/>
      <c r="J1092" s="129"/>
      <c r="K1092" s="129"/>
      <c r="L1092" s="129"/>
      <c r="M1092" s="129"/>
      <c r="N1092" s="129"/>
      <c r="O1092" s="131"/>
      <c r="P1092" s="28"/>
      <c r="R1092" s="21"/>
    </row>
    <row r="1093" spans="5:18" x14ac:dyDescent="0.25">
      <c r="E1093" s="132"/>
      <c r="F1093" s="130"/>
      <c r="G1093" s="129"/>
      <c r="H1093" s="129"/>
      <c r="I1093" s="129"/>
      <c r="J1093" s="129"/>
      <c r="K1093" s="129"/>
      <c r="L1093" s="129"/>
      <c r="M1093" s="129"/>
      <c r="N1093" s="129"/>
      <c r="O1093" s="131"/>
      <c r="P1093" s="28"/>
      <c r="R1093" s="21"/>
    </row>
    <row r="1094" spans="5:18" x14ac:dyDescent="0.25">
      <c r="E1094" s="129"/>
      <c r="F1094" s="130"/>
      <c r="G1094" s="129"/>
      <c r="H1094" s="129"/>
      <c r="I1094" s="129"/>
      <c r="J1094" s="129"/>
      <c r="K1094" s="129"/>
      <c r="L1094" s="129"/>
      <c r="M1094" s="129"/>
      <c r="N1094" s="129"/>
      <c r="O1094" s="131"/>
      <c r="P1094" s="28"/>
      <c r="R1094" s="21"/>
    </row>
    <row r="1095" spans="5:18" x14ac:dyDescent="0.25">
      <c r="E1095" s="129"/>
      <c r="F1095" s="130"/>
      <c r="G1095" s="129"/>
      <c r="H1095" s="129"/>
      <c r="I1095" s="129"/>
      <c r="J1095" s="129"/>
      <c r="K1095" s="129"/>
      <c r="L1095" s="129"/>
      <c r="M1095" s="129"/>
      <c r="N1095" s="129"/>
      <c r="O1095" s="131"/>
      <c r="P1095" s="28"/>
      <c r="R1095" s="21"/>
    </row>
    <row r="1096" spans="5:18" x14ac:dyDescent="0.25">
      <c r="E1096" s="129"/>
      <c r="F1096" s="130"/>
      <c r="G1096" s="129"/>
      <c r="H1096" s="129"/>
      <c r="I1096" s="129"/>
      <c r="J1096" s="129"/>
      <c r="K1096" s="129"/>
      <c r="L1096" s="129"/>
      <c r="M1096" s="129"/>
      <c r="N1096" s="129"/>
      <c r="O1096" s="131"/>
      <c r="P1096" s="28"/>
      <c r="R1096" s="21"/>
    </row>
    <row r="1097" spans="5:18" x14ac:dyDescent="0.25">
      <c r="E1097" s="129"/>
      <c r="F1097" s="130"/>
      <c r="G1097" s="129"/>
      <c r="H1097" s="129"/>
      <c r="I1097" s="129"/>
      <c r="J1097" s="129"/>
      <c r="K1097" s="129"/>
      <c r="L1097" s="129"/>
      <c r="M1097" s="129"/>
      <c r="N1097" s="129"/>
      <c r="O1097" s="131"/>
      <c r="P1097" s="28"/>
      <c r="R1097" s="21"/>
    </row>
    <row r="1098" spans="5:18" x14ac:dyDescent="0.25">
      <c r="E1098" s="129"/>
      <c r="F1098" s="130"/>
      <c r="G1098" s="129"/>
      <c r="H1098" s="129"/>
      <c r="I1098" s="129"/>
      <c r="J1098" s="129"/>
      <c r="K1098" s="129"/>
      <c r="L1098" s="129"/>
      <c r="M1098" s="129"/>
      <c r="N1098" s="129"/>
      <c r="O1098" s="131"/>
      <c r="P1098" s="28"/>
      <c r="R1098" s="21"/>
    </row>
    <row r="1099" spans="5:18" x14ac:dyDescent="0.25">
      <c r="E1099" s="129"/>
      <c r="F1099" s="130"/>
      <c r="G1099" s="129"/>
      <c r="H1099" s="129"/>
      <c r="I1099" s="129"/>
      <c r="J1099" s="129"/>
      <c r="K1099" s="129"/>
      <c r="L1099" s="129"/>
      <c r="M1099" s="129"/>
      <c r="N1099" s="129"/>
      <c r="O1099" s="131"/>
      <c r="P1099" s="28"/>
      <c r="R1099" s="21"/>
    </row>
    <row r="1100" spans="5:18" x14ac:dyDescent="0.25">
      <c r="E1100" s="129"/>
      <c r="F1100" s="130"/>
      <c r="G1100" s="129"/>
      <c r="H1100" s="129"/>
      <c r="I1100" s="129"/>
      <c r="J1100" s="129"/>
      <c r="K1100" s="129"/>
      <c r="L1100" s="129"/>
      <c r="M1100" s="129"/>
      <c r="N1100" s="129"/>
      <c r="O1100" s="131"/>
      <c r="P1100" s="28"/>
      <c r="R1100" s="21"/>
    </row>
    <row r="1101" spans="5:18" x14ac:dyDescent="0.25">
      <c r="E1101" s="129"/>
      <c r="F1101" s="130"/>
      <c r="G1101" s="129"/>
      <c r="H1101" s="129"/>
      <c r="I1101" s="129"/>
      <c r="J1101" s="129"/>
      <c r="K1101" s="129"/>
      <c r="L1101" s="129"/>
      <c r="M1101" s="129"/>
      <c r="N1101" s="129"/>
      <c r="O1101" s="131"/>
      <c r="P1101" s="28"/>
      <c r="R1101" s="21"/>
    </row>
    <row r="1102" spans="5:18" x14ac:dyDescent="0.25">
      <c r="E1102" s="129"/>
      <c r="F1102" s="130"/>
      <c r="G1102" s="129"/>
      <c r="H1102" s="129"/>
      <c r="I1102" s="129"/>
      <c r="J1102" s="129"/>
      <c r="K1102" s="129"/>
      <c r="L1102" s="129"/>
      <c r="M1102" s="129"/>
      <c r="N1102" s="129"/>
      <c r="O1102" s="131"/>
      <c r="P1102" s="28"/>
      <c r="R1102" s="21"/>
    </row>
    <row r="1103" spans="5:18" x14ac:dyDescent="0.25">
      <c r="E1103" s="129"/>
      <c r="F1103" s="130"/>
      <c r="G1103" s="129"/>
      <c r="H1103" s="129"/>
      <c r="I1103" s="129"/>
      <c r="J1103" s="129"/>
      <c r="K1103" s="129"/>
      <c r="L1103" s="129"/>
      <c r="M1103" s="129"/>
      <c r="N1103" s="129"/>
      <c r="O1103" s="131"/>
      <c r="P1103" s="28"/>
      <c r="R1103" s="21"/>
    </row>
    <row r="1104" spans="5:18" x14ac:dyDescent="0.25">
      <c r="E1104" s="129"/>
      <c r="F1104" s="130"/>
      <c r="G1104" s="129"/>
      <c r="H1104" s="129"/>
      <c r="I1104" s="129"/>
      <c r="J1104" s="129"/>
      <c r="K1104" s="129"/>
      <c r="L1104" s="129"/>
      <c r="M1104" s="129"/>
      <c r="N1104" s="129"/>
      <c r="O1104" s="131"/>
      <c r="P1104" s="28"/>
      <c r="R1104" s="21"/>
    </row>
    <row r="1105" spans="5:18" x14ac:dyDescent="0.25">
      <c r="E1105" s="129"/>
      <c r="F1105" s="130"/>
      <c r="G1105" s="129"/>
      <c r="H1105" s="129"/>
      <c r="I1105" s="129"/>
      <c r="J1105" s="129"/>
      <c r="K1105" s="129"/>
      <c r="L1105" s="129"/>
      <c r="M1105" s="129"/>
      <c r="N1105" s="129"/>
      <c r="O1105" s="131"/>
      <c r="P1105" s="28"/>
      <c r="R1105" s="21"/>
    </row>
    <row r="1106" spans="5:18" x14ac:dyDescent="0.25">
      <c r="E1106" s="129"/>
      <c r="F1106" s="130"/>
      <c r="G1106" s="129"/>
      <c r="H1106" s="129"/>
      <c r="I1106" s="129"/>
      <c r="J1106" s="129"/>
      <c r="K1106" s="129"/>
      <c r="L1106" s="129"/>
      <c r="M1106" s="129"/>
      <c r="N1106" s="129"/>
      <c r="O1106" s="131"/>
      <c r="P1106" s="28"/>
      <c r="R1106" s="21"/>
    </row>
    <row r="1107" spans="5:18" x14ac:dyDescent="0.25">
      <c r="E1107" s="129"/>
      <c r="F1107" s="130"/>
      <c r="G1107" s="129"/>
      <c r="H1107" s="129"/>
      <c r="I1107" s="129"/>
      <c r="J1107" s="129"/>
      <c r="K1107" s="129"/>
      <c r="L1107" s="129"/>
      <c r="M1107" s="129"/>
      <c r="N1107" s="129"/>
      <c r="O1107" s="131"/>
      <c r="P1107" s="28"/>
      <c r="R1107" s="21"/>
    </row>
    <row r="1108" spans="5:18" x14ac:dyDescent="0.25">
      <c r="E1108" s="129"/>
      <c r="F1108" s="130"/>
      <c r="G1108" s="129"/>
      <c r="H1108" s="129"/>
      <c r="I1108" s="129"/>
      <c r="J1108" s="129"/>
      <c r="K1108" s="129"/>
      <c r="L1108" s="129"/>
      <c r="M1108" s="129"/>
      <c r="N1108" s="129"/>
      <c r="O1108" s="131"/>
      <c r="P1108" s="28"/>
      <c r="R1108" s="21"/>
    </row>
    <row r="1109" spans="5:18" x14ac:dyDescent="0.25">
      <c r="E1109" s="129"/>
      <c r="F1109" s="130"/>
      <c r="G1109" s="129"/>
      <c r="H1109" s="129"/>
      <c r="I1109" s="129"/>
      <c r="J1109" s="129"/>
      <c r="K1109" s="129"/>
      <c r="L1109" s="129"/>
      <c r="M1109" s="129"/>
      <c r="N1109" s="129"/>
      <c r="O1109" s="131"/>
      <c r="P1109" s="28"/>
      <c r="R1109" s="21"/>
    </row>
    <row r="1110" spans="5:18" x14ac:dyDescent="0.25">
      <c r="E1110" s="129"/>
      <c r="F1110" s="130"/>
      <c r="G1110" s="129"/>
      <c r="H1110" s="129"/>
      <c r="I1110" s="129"/>
      <c r="J1110" s="129"/>
      <c r="K1110" s="129"/>
      <c r="L1110" s="129"/>
      <c r="M1110" s="129"/>
      <c r="N1110" s="129"/>
      <c r="O1110" s="131"/>
      <c r="P1110" s="28"/>
      <c r="R1110" s="21"/>
    </row>
    <row r="1111" spans="5:18" x14ac:dyDescent="0.25">
      <c r="E1111" s="129"/>
      <c r="F1111" s="130"/>
      <c r="G1111" s="129"/>
      <c r="H1111" s="129"/>
      <c r="I1111" s="129"/>
      <c r="J1111" s="129"/>
      <c r="K1111" s="129"/>
      <c r="L1111" s="129"/>
      <c r="M1111" s="129"/>
      <c r="N1111" s="129"/>
      <c r="O1111" s="131"/>
      <c r="P1111" s="28"/>
      <c r="R1111" s="21"/>
    </row>
    <row r="1112" spans="5:18" x14ac:dyDescent="0.25">
      <c r="E1112" s="129"/>
      <c r="F1112" s="130"/>
      <c r="G1112" s="129"/>
      <c r="H1112" s="129"/>
      <c r="I1112" s="129"/>
      <c r="J1112" s="129"/>
      <c r="K1112" s="129"/>
      <c r="L1112" s="129"/>
      <c r="M1112" s="129"/>
      <c r="N1112" s="129"/>
      <c r="O1112" s="131"/>
      <c r="P1112" s="28"/>
      <c r="R1112" s="21"/>
    </row>
    <row r="1113" spans="5:18" x14ac:dyDescent="0.25">
      <c r="E1113" s="129"/>
      <c r="F1113" s="130"/>
      <c r="G1113" s="129"/>
      <c r="H1113" s="129"/>
      <c r="I1113" s="129"/>
      <c r="J1113" s="129"/>
      <c r="K1113" s="129"/>
      <c r="L1113" s="129"/>
      <c r="M1113" s="129"/>
      <c r="N1113" s="129"/>
      <c r="O1113" s="131"/>
      <c r="P1113" s="28"/>
      <c r="R1113" s="21"/>
    </row>
    <row r="1114" spans="5:18" x14ac:dyDescent="0.25">
      <c r="E1114" s="129"/>
      <c r="F1114" s="130"/>
      <c r="G1114" s="129"/>
      <c r="H1114" s="129"/>
      <c r="I1114" s="129"/>
      <c r="J1114" s="129"/>
      <c r="K1114" s="129"/>
      <c r="L1114" s="129"/>
      <c r="M1114" s="129"/>
      <c r="N1114" s="129"/>
      <c r="O1114" s="131"/>
      <c r="P1114" s="28"/>
      <c r="R1114" s="21"/>
    </row>
    <row r="1115" spans="5:18" x14ac:dyDescent="0.25">
      <c r="E1115" s="129"/>
      <c r="F1115" s="130"/>
      <c r="G1115" s="129"/>
      <c r="H1115" s="129"/>
      <c r="I1115" s="129"/>
      <c r="J1115" s="129"/>
      <c r="K1115" s="129"/>
      <c r="L1115" s="129"/>
      <c r="M1115" s="129"/>
      <c r="N1115" s="129"/>
      <c r="O1115" s="131"/>
      <c r="P1115" s="28"/>
      <c r="R1115" s="21"/>
    </row>
    <row r="1116" spans="5:18" x14ac:dyDescent="0.25">
      <c r="E1116" s="129"/>
      <c r="F1116" s="130"/>
      <c r="G1116" s="129"/>
      <c r="H1116" s="129"/>
      <c r="I1116" s="129"/>
      <c r="J1116" s="129"/>
      <c r="K1116" s="129"/>
      <c r="L1116" s="129"/>
      <c r="M1116" s="129"/>
      <c r="N1116" s="129"/>
      <c r="O1116" s="131"/>
      <c r="P1116" s="28"/>
      <c r="R1116" s="21"/>
    </row>
    <row r="1117" spans="5:18" x14ac:dyDescent="0.25">
      <c r="E1117" s="129"/>
      <c r="F1117" s="130"/>
      <c r="G1117" s="129"/>
      <c r="H1117" s="129"/>
      <c r="I1117" s="129"/>
      <c r="J1117" s="129"/>
      <c r="K1117" s="129"/>
      <c r="L1117" s="129"/>
      <c r="M1117" s="129"/>
      <c r="N1117" s="129"/>
      <c r="O1117" s="131"/>
      <c r="P1117" s="28"/>
      <c r="R1117" s="21"/>
    </row>
    <row r="1118" spans="5:18" x14ac:dyDescent="0.25">
      <c r="E1118" s="129"/>
      <c r="F1118" s="130"/>
      <c r="G1118" s="129"/>
      <c r="H1118" s="129"/>
      <c r="I1118" s="129"/>
      <c r="J1118" s="129"/>
      <c r="K1118" s="129"/>
      <c r="L1118" s="129"/>
      <c r="M1118" s="129"/>
      <c r="N1118" s="129"/>
      <c r="O1118" s="131"/>
      <c r="P1118" s="28"/>
      <c r="R1118" s="21"/>
    </row>
    <row r="1119" spans="5:18" x14ac:dyDescent="0.25">
      <c r="E1119" s="129"/>
      <c r="F1119" s="130"/>
      <c r="G1119" s="129"/>
      <c r="H1119" s="129"/>
      <c r="I1119" s="129"/>
      <c r="J1119" s="129"/>
      <c r="K1119" s="129"/>
      <c r="L1119" s="129"/>
      <c r="M1119" s="129"/>
      <c r="N1119" s="129"/>
      <c r="O1119" s="131"/>
      <c r="P1119" s="28"/>
      <c r="R1119" s="21"/>
    </row>
    <row r="1120" spans="5:18" x14ac:dyDescent="0.25">
      <c r="E1120" s="129"/>
      <c r="F1120" s="130"/>
      <c r="G1120" s="129"/>
      <c r="H1120" s="129"/>
      <c r="I1120" s="129"/>
      <c r="J1120" s="129"/>
      <c r="K1120" s="129"/>
      <c r="L1120" s="129"/>
      <c r="M1120" s="129"/>
      <c r="N1120" s="129"/>
      <c r="O1120" s="131"/>
      <c r="P1120" s="28"/>
      <c r="R1120" s="21"/>
    </row>
    <row r="1121" spans="5:18" x14ac:dyDescent="0.25">
      <c r="E1121" s="129"/>
      <c r="F1121" s="130"/>
      <c r="G1121" s="129"/>
      <c r="H1121" s="129"/>
      <c r="I1121" s="129"/>
      <c r="J1121" s="129"/>
      <c r="K1121" s="129"/>
      <c r="L1121" s="129"/>
      <c r="M1121" s="129"/>
      <c r="N1121" s="129"/>
      <c r="O1121" s="131"/>
      <c r="P1121" s="28"/>
      <c r="R1121" s="21"/>
    </row>
    <row r="1122" spans="5:18" x14ac:dyDescent="0.25">
      <c r="E1122" s="129"/>
      <c r="F1122" s="130"/>
      <c r="G1122" s="129"/>
      <c r="H1122" s="129"/>
      <c r="I1122" s="129"/>
      <c r="J1122" s="129"/>
      <c r="K1122" s="129"/>
      <c r="L1122" s="129"/>
      <c r="M1122" s="129"/>
      <c r="N1122" s="129"/>
      <c r="O1122" s="131"/>
      <c r="P1122" s="28"/>
      <c r="R1122" s="21"/>
    </row>
    <row r="1123" spans="5:18" x14ac:dyDescent="0.25">
      <c r="E1123" s="132"/>
      <c r="F1123" s="130"/>
      <c r="G1123" s="129"/>
      <c r="H1123" s="129"/>
      <c r="I1123" s="129"/>
      <c r="J1123" s="129"/>
      <c r="K1123" s="129"/>
      <c r="L1123" s="129"/>
      <c r="M1123" s="129"/>
      <c r="N1123" s="129"/>
      <c r="O1123" s="131"/>
      <c r="P1123" s="28"/>
      <c r="R1123" s="21"/>
    </row>
    <row r="1124" spans="5:18" x14ac:dyDescent="0.25">
      <c r="E1124" s="129"/>
      <c r="F1124" s="130"/>
      <c r="G1124" s="129"/>
      <c r="H1124" s="129"/>
      <c r="I1124" s="129"/>
      <c r="J1124" s="129"/>
      <c r="K1124" s="129"/>
      <c r="L1124" s="129"/>
      <c r="M1124" s="129"/>
      <c r="N1124" s="129"/>
      <c r="O1124" s="131"/>
      <c r="P1124" s="28"/>
      <c r="R1124" s="21"/>
    </row>
    <row r="1125" spans="5:18" x14ac:dyDescent="0.25">
      <c r="E1125" s="129"/>
      <c r="F1125" s="130"/>
      <c r="G1125" s="129"/>
      <c r="H1125" s="129"/>
      <c r="I1125" s="129"/>
      <c r="J1125" s="129"/>
      <c r="K1125" s="129"/>
      <c r="L1125" s="129"/>
      <c r="M1125" s="129"/>
      <c r="N1125" s="129"/>
      <c r="O1125" s="131"/>
      <c r="P1125" s="28"/>
      <c r="R1125" s="21"/>
    </row>
    <row r="1126" spans="5:18" x14ac:dyDescent="0.25">
      <c r="E1126" s="129"/>
      <c r="F1126" s="130"/>
      <c r="G1126" s="129"/>
      <c r="H1126" s="129"/>
      <c r="I1126" s="129"/>
      <c r="J1126" s="129"/>
      <c r="K1126" s="129"/>
      <c r="L1126" s="129"/>
      <c r="M1126" s="129"/>
      <c r="N1126" s="129"/>
      <c r="O1126" s="131"/>
      <c r="P1126" s="28"/>
      <c r="R1126" s="21"/>
    </row>
    <row r="1127" spans="5:18" x14ac:dyDescent="0.25">
      <c r="E1127" s="129"/>
      <c r="F1127" s="130"/>
      <c r="G1127" s="129"/>
      <c r="H1127" s="129"/>
      <c r="I1127" s="129"/>
      <c r="J1127" s="129"/>
      <c r="K1127" s="129"/>
      <c r="L1127" s="129"/>
      <c r="M1127" s="129"/>
      <c r="N1127" s="129"/>
      <c r="O1127" s="131"/>
      <c r="P1127" s="28"/>
      <c r="R1127" s="21"/>
    </row>
    <row r="1128" spans="5:18" x14ac:dyDescent="0.25">
      <c r="E1128" s="129"/>
      <c r="F1128" s="130"/>
      <c r="G1128" s="129"/>
      <c r="H1128" s="129"/>
      <c r="I1128" s="129"/>
      <c r="J1128" s="129"/>
      <c r="K1128" s="129"/>
      <c r="L1128" s="129"/>
      <c r="M1128" s="129"/>
      <c r="N1128" s="129"/>
      <c r="O1128" s="131"/>
      <c r="P1128" s="28"/>
      <c r="R1128" s="21"/>
    </row>
    <row r="1129" spans="5:18" x14ac:dyDescent="0.25">
      <c r="E1129" s="129"/>
      <c r="F1129" s="130"/>
      <c r="G1129" s="129"/>
      <c r="H1129" s="129"/>
      <c r="I1129" s="129"/>
      <c r="J1129" s="129"/>
      <c r="K1129" s="129"/>
      <c r="L1129" s="129"/>
      <c r="M1129" s="129"/>
      <c r="N1129" s="129"/>
      <c r="O1129" s="131"/>
      <c r="P1129" s="28"/>
      <c r="R1129" s="21"/>
    </row>
    <row r="1130" spans="5:18" x14ac:dyDescent="0.25">
      <c r="E1130" s="129"/>
      <c r="F1130" s="130"/>
      <c r="G1130" s="129"/>
      <c r="H1130" s="129"/>
      <c r="I1130" s="129"/>
      <c r="J1130" s="129"/>
      <c r="K1130" s="129"/>
      <c r="L1130" s="129"/>
      <c r="M1130" s="129"/>
      <c r="N1130" s="129"/>
      <c r="O1130" s="131"/>
      <c r="P1130" s="28"/>
      <c r="R1130" s="21"/>
    </row>
    <row r="1131" spans="5:18" x14ac:dyDescent="0.25">
      <c r="E1131" s="129"/>
      <c r="F1131" s="130"/>
      <c r="G1131" s="129"/>
      <c r="H1131" s="129"/>
      <c r="I1131" s="129"/>
      <c r="J1131" s="129"/>
      <c r="K1131" s="129"/>
      <c r="L1131" s="129"/>
      <c r="M1131" s="129"/>
      <c r="N1131" s="129"/>
      <c r="O1131" s="131"/>
      <c r="P1131" s="28"/>
      <c r="R1131" s="21"/>
    </row>
    <row r="1132" spans="5:18" x14ac:dyDescent="0.25">
      <c r="E1132" s="129"/>
      <c r="F1132" s="130"/>
      <c r="G1132" s="129"/>
      <c r="H1132" s="129"/>
      <c r="I1132" s="129"/>
      <c r="J1132" s="129"/>
      <c r="K1132" s="129"/>
      <c r="L1132" s="129"/>
      <c r="M1132" s="129"/>
      <c r="N1132" s="129"/>
      <c r="O1132" s="131"/>
      <c r="P1132" s="28"/>
      <c r="R1132" s="21"/>
    </row>
    <row r="1133" spans="5:18" x14ac:dyDescent="0.25">
      <c r="E1133" s="129"/>
      <c r="F1133" s="130"/>
      <c r="G1133" s="129"/>
      <c r="H1133" s="129"/>
      <c r="I1133" s="129"/>
      <c r="J1133" s="129"/>
      <c r="K1133" s="129"/>
      <c r="L1133" s="129"/>
      <c r="M1133" s="129"/>
      <c r="N1133" s="129"/>
      <c r="O1133" s="131"/>
      <c r="P1133" s="28"/>
      <c r="R1133" s="21"/>
    </row>
    <row r="1134" spans="5:18" x14ac:dyDescent="0.25">
      <c r="E1134" s="129"/>
      <c r="F1134" s="130"/>
      <c r="G1134" s="129"/>
      <c r="H1134" s="129"/>
      <c r="I1134" s="129"/>
      <c r="J1134" s="129"/>
      <c r="K1134" s="129"/>
      <c r="L1134" s="129"/>
      <c r="M1134" s="129"/>
      <c r="N1134" s="129"/>
      <c r="O1134" s="131"/>
      <c r="P1134" s="28"/>
      <c r="R1134" s="21"/>
    </row>
    <row r="1135" spans="5:18" x14ac:dyDescent="0.25">
      <c r="E1135" s="129"/>
      <c r="F1135" s="130"/>
      <c r="G1135" s="129"/>
      <c r="H1135" s="129"/>
      <c r="I1135" s="129"/>
      <c r="J1135" s="129"/>
      <c r="K1135" s="129"/>
      <c r="L1135" s="129"/>
      <c r="M1135" s="129"/>
      <c r="N1135" s="129"/>
      <c r="O1135" s="131"/>
      <c r="P1135" s="28"/>
      <c r="R1135" s="21"/>
    </row>
    <row r="1136" spans="5:18" x14ac:dyDescent="0.25">
      <c r="E1136" s="129"/>
      <c r="F1136" s="130"/>
      <c r="G1136" s="129"/>
      <c r="H1136" s="129"/>
      <c r="I1136" s="129"/>
      <c r="J1136" s="129"/>
      <c r="K1136" s="129"/>
      <c r="L1136" s="129"/>
      <c r="M1136" s="129"/>
      <c r="N1136" s="129"/>
      <c r="O1136" s="131"/>
      <c r="P1136" s="28"/>
      <c r="R1136" s="21"/>
    </row>
    <row r="1137" spans="5:18" x14ac:dyDescent="0.25">
      <c r="E1137" s="129"/>
      <c r="F1137" s="130"/>
      <c r="G1137" s="129"/>
      <c r="H1137" s="129"/>
      <c r="I1137" s="129"/>
      <c r="J1137" s="129"/>
      <c r="K1137" s="129"/>
      <c r="L1137" s="129"/>
      <c r="M1137" s="129"/>
      <c r="N1137" s="129"/>
      <c r="O1137" s="131"/>
      <c r="P1137" s="28"/>
      <c r="R1137" s="21"/>
    </row>
    <row r="1138" spans="5:18" x14ac:dyDescent="0.25">
      <c r="E1138" s="129"/>
      <c r="F1138" s="130"/>
      <c r="G1138" s="129"/>
      <c r="H1138" s="129"/>
      <c r="I1138" s="129"/>
      <c r="J1138" s="129"/>
      <c r="K1138" s="129"/>
      <c r="L1138" s="129"/>
      <c r="M1138" s="129"/>
      <c r="N1138" s="129"/>
      <c r="O1138" s="131"/>
      <c r="P1138" s="28"/>
      <c r="R1138" s="21"/>
    </row>
    <row r="1139" spans="5:18" x14ac:dyDescent="0.25">
      <c r="E1139" s="129"/>
      <c r="F1139" s="130"/>
      <c r="G1139" s="129"/>
      <c r="H1139" s="129"/>
      <c r="I1139" s="129"/>
      <c r="J1139" s="129"/>
      <c r="K1139" s="129"/>
      <c r="L1139" s="129"/>
      <c r="M1139" s="129"/>
      <c r="N1139" s="129"/>
      <c r="O1139" s="131"/>
      <c r="P1139" s="28"/>
      <c r="R1139" s="21"/>
    </row>
    <row r="1140" spans="5:18" x14ac:dyDescent="0.25">
      <c r="E1140" s="129"/>
      <c r="F1140" s="130"/>
      <c r="G1140" s="129"/>
      <c r="H1140" s="129"/>
      <c r="I1140" s="129"/>
      <c r="J1140" s="129"/>
      <c r="K1140" s="129"/>
      <c r="L1140" s="129"/>
      <c r="M1140" s="129"/>
      <c r="N1140" s="129"/>
      <c r="O1140" s="131"/>
      <c r="P1140" s="28"/>
      <c r="R1140" s="21"/>
    </row>
    <row r="1141" spans="5:18" x14ac:dyDescent="0.25">
      <c r="E1141" s="129"/>
      <c r="F1141" s="130"/>
      <c r="G1141" s="129"/>
      <c r="H1141" s="129"/>
      <c r="I1141" s="129"/>
      <c r="J1141" s="129"/>
      <c r="K1141" s="129"/>
      <c r="L1141" s="129"/>
      <c r="M1141" s="129"/>
      <c r="N1141" s="129"/>
      <c r="O1141" s="131"/>
      <c r="P1141" s="28"/>
      <c r="R1141" s="21"/>
    </row>
    <row r="1142" spans="5:18" x14ac:dyDescent="0.25">
      <c r="E1142" s="129"/>
      <c r="F1142" s="130"/>
      <c r="G1142" s="129"/>
      <c r="H1142" s="129"/>
      <c r="I1142" s="129"/>
      <c r="J1142" s="129"/>
      <c r="K1142" s="129"/>
      <c r="L1142" s="129"/>
      <c r="M1142" s="129"/>
      <c r="N1142" s="129"/>
      <c r="O1142" s="131"/>
      <c r="P1142" s="28"/>
      <c r="R1142" s="21"/>
    </row>
    <row r="1143" spans="5:18" x14ac:dyDescent="0.25">
      <c r="E1143" s="129"/>
      <c r="F1143" s="130"/>
      <c r="G1143" s="129"/>
      <c r="H1143" s="129"/>
      <c r="I1143" s="129"/>
      <c r="J1143" s="129"/>
      <c r="K1143" s="129"/>
      <c r="L1143" s="129"/>
      <c r="M1143" s="129"/>
      <c r="N1143" s="129"/>
      <c r="O1143" s="131"/>
      <c r="P1143" s="28"/>
      <c r="R1143" s="21"/>
    </row>
    <row r="1144" spans="5:18" x14ac:dyDescent="0.25">
      <c r="E1144" s="129"/>
      <c r="F1144" s="130"/>
      <c r="G1144" s="129"/>
      <c r="H1144" s="129"/>
      <c r="I1144" s="129"/>
      <c r="J1144" s="129"/>
      <c r="K1144" s="129"/>
      <c r="L1144" s="129"/>
      <c r="M1144" s="129"/>
      <c r="N1144" s="129"/>
      <c r="O1144" s="131"/>
      <c r="P1144" s="28"/>
      <c r="R1144" s="21"/>
    </row>
    <row r="1145" spans="5:18" x14ac:dyDescent="0.25">
      <c r="E1145" s="129"/>
      <c r="F1145" s="130"/>
      <c r="G1145" s="129"/>
      <c r="H1145" s="129"/>
      <c r="I1145" s="129"/>
      <c r="J1145" s="129"/>
      <c r="K1145" s="129"/>
      <c r="L1145" s="129"/>
      <c r="M1145" s="129"/>
      <c r="N1145" s="129"/>
      <c r="O1145" s="131"/>
      <c r="P1145" s="28"/>
      <c r="R1145" s="21"/>
    </row>
    <row r="1146" spans="5:18" x14ac:dyDescent="0.25">
      <c r="E1146" s="129"/>
      <c r="F1146" s="130"/>
      <c r="G1146" s="129"/>
      <c r="H1146" s="129"/>
      <c r="I1146" s="129"/>
      <c r="J1146" s="129"/>
      <c r="K1146" s="129"/>
      <c r="L1146" s="129"/>
      <c r="M1146" s="129"/>
      <c r="N1146" s="129"/>
      <c r="O1146" s="131"/>
      <c r="P1146" s="28"/>
      <c r="R1146" s="21"/>
    </row>
    <row r="1147" spans="5:18" x14ac:dyDescent="0.25">
      <c r="E1147" s="129"/>
      <c r="F1147" s="130"/>
      <c r="G1147" s="129"/>
      <c r="H1147" s="129"/>
      <c r="I1147" s="129"/>
      <c r="J1147" s="129"/>
      <c r="K1147" s="129"/>
      <c r="L1147" s="129"/>
      <c r="M1147" s="129"/>
      <c r="N1147" s="129"/>
      <c r="O1147" s="131"/>
      <c r="P1147" s="28"/>
      <c r="R1147" s="21"/>
    </row>
    <row r="1148" spans="5:18" x14ac:dyDescent="0.25">
      <c r="E1148" s="129"/>
      <c r="F1148" s="130"/>
      <c r="G1148" s="129"/>
      <c r="H1148" s="129"/>
      <c r="I1148" s="129"/>
      <c r="J1148" s="129"/>
      <c r="K1148" s="129"/>
      <c r="L1148" s="129"/>
      <c r="M1148" s="129"/>
      <c r="N1148" s="129"/>
      <c r="O1148" s="131"/>
      <c r="P1148" s="28"/>
      <c r="R1148" s="21"/>
    </row>
    <row r="1149" spans="5:18" x14ac:dyDescent="0.25">
      <c r="E1149" s="129"/>
      <c r="F1149" s="130"/>
      <c r="G1149" s="129"/>
      <c r="H1149" s="129"/>
      <c r="I1149" s="129"/>
      <c r="J1149" s="129"/>
      <c r="K1149" s="129"/>
      <c r="L1149" s="129"/>
      <c r="M1149" s="129"/>
      <c r="N1149" s="129"/>
      <c r="O1149" s="131"/>
      <c r="P1149" s="28"/>
      <c r="R1149" s="21"/>
    </row>
    <row r="1150" spans="5:18" x14ac:dyDescent="0.25">
      <c r="E1150" s="129"/>
      <c r="F1150" s="130"/>
      <c r="G1150" s="129"/>
      <c r="H1150" s="129"/>
      <c r="I1150" s="129"/>
      <c r="J1150" s="129"/>
      <c r="K1150" s="129"/>
      <c r="L1150" s="129"/>
      <c r="M1150" s="129"/>
      <c r="N1150" s="129"/>
      <c r="O1150" s="131"/>
      <c r="P1150" s="28"/>
      <c r="R1150" s="21"/>
    </row>
    <row r="1151" spans="5:18" x14ac:dyDescent="0.25">
      <c r="E1151" s="129"/>
      <c r="F1151" s="130"/>
      <c r="G1151" s="129"/>
      <c r="H1151" s="129"/>
      <c r="I1151" s="129"/>
      <c r="J1151" s="129"/>
      <c r="K1151" s="129"/>
      <c r="L1151" s="129"/>
      <c r="M1151" s="129"/>
      <c r="N1151" s="129"/>
      <c r="O1151" s="131"/>
      <c r="P1151" s="28"/>
      <c r="R1151" s="21"/>
    </row>
    <row r="1152" spans="5:18" x14ac:dyDescent="0.25">
      <c r="E1152" s="129"/>
      <c r="F1152" s="130"/>
      <c r="G1152" s="129"/>
      <c r="H1152" s="129"/>
      <c r="I1152" s="129"/>
      <c r="J1152" s="129"/>
      <c r="K1152" s="129"/>
      <c r="L1152" s="129"/>
      <c r="M1152" s="129"/>
      <c r="N1152" s="129"/>
      <c r="O1152" s="131"/>
      <c r="P1152" s="28"/>
    </row>
    <row r="1153" spans="5:16" x14ac:dyDescent="0.25">
      <c r="E1153" s="132"/>
      <c r="F1153" s="130"/>
      <c r="G1153" s="129"/>
      <c r="H1153" s="129"/>
      <c r="I1153" s="129"/>
      <c r="J1153" s="129"/>
      <c r="K1153" s="129"/>
      <c r="L1153" s="129"/>
      <c r="M1153" s="129"/>
      <c r="N1153" s="129"/>
      <c r="O1153" s="131"/>
      <c r="P1153" s="28"/>
    </row>
    <row r="1154" spans="5:16" x14ac:dyDescent="0.25">
      <c r="E1154" s="129"/>
      <c r="F1154" s="130"/>
      <c r="G1154" s="129"/>
      <c r="H1154" s="129"/>
      <c r="I1154" s="129"/>
      <c r="J1154" s="129"/>
      <c r="K1154" s="129"/>
      <c r="L1154" s="129"/>
      <c r="M1154" s="129"/>
      <c r="N1154" s="129"/>
      <c r="O1154" s="131"/>
      <c r="P1154" s="28"/>
    </row>
    <row r="1155" spans="5:16" x14ac:dyDescent="0.25">
      <c r="E1155" s="129"/>
      <c r="F1155" s="130"/>
      <c r="G1155" s="129"/>
      <c r="H1155" s="129"/>
      <c r="I1155" s="129"/>
      <c r="J1155" s="129"/>
      <c r="K1155" s="129"/>
      <c r="L1155" s="129"/>
      <c r="M1155" s="129"/>
      <c r="N1155" s="129"/>
      <c r="O1155" s="131"/>
      <c r="P1155" s="28"/>
    </row>
    <row r="1156" spans="5:16" x14ac:dyDescent="0.25">
      <c r="E1156" s="129"/>
      <c r="F1156" s="130"/>
      <c r="G1156" s="129"/>
      <c r="H1156" s="129"/>
      <c r="I1156" s="129"/>
      <c r="J1156" s="129"/>
      <c r="K1156" s="129"/>
      <c r="L1156" s="129"/>
      <c r="M1156" s="129"/>
      <c r="N1156" s="129"/>
      <c r="O1156" s="131"/>
      <c r="P1156" s="28"/>
    </row>
    <row r="1157" spans="5:16" x14ac:dyDescent="0.25">
      <c r="E1157" s="129"/>
      <c r="F1157" s="130"/>
      <c r="G1157" s="129"/>
      <c r="H1157" s="129"/>
      <c r="I1157" s="129"/>
      <c r="J1157" s="129"/>
      <c r="K1157" s="129"/>
      <c r="L1157" s="129"/>
      <c r="M1157" s="129"/>
      <c r="N1157" s="129"/>
      <c r="O1157" s="131"/>
      <c r="P1157" s="28"/>
    </row>
    <row r="1158" spans="5:16" x14ac:dyDescent="0.25">
      <c r="E1158" s="129"/>
      <c r="F1158" s="130"/>
      <c r="G1158" s="129"/>
      <c r="H1158" s="129"/>
      <c r="I1158" s="129"/>
      <c r="J1158" s="129"/>
      <c r="K1158" s="129"/>
      <c r="L1158" s="129"/>
      <c r="M1158" s="129"/>
      <c r="N1158" s="129"/>
      <c r="O1158" s="131"/>
      <c r="P1158" s="28"/>
    </row>
    <row r="1159" spans="5:16" x14ac:dyDescent="0.25">
      <c r="E1159" s="129"/>
      <c r="F1159" s="130"/>
      <c r="G1159" s="129"/>
      <c r="H1159" s="129"/>
      <c r="I1159" s="129"/>
      <c r="J1159" s="129"/>
      <c r="K1159" s="129"/>
      <c r="L1159" s="129"/>
      <c r="M1159" s="129"/>
      <c r="N1159" s="129"/>
      <c r="O1159" s="131"/>
      <c r="P1159" s="28"/>
    </row>
    <row r="1160" spans="5:16" x14ac:dyDescent="0.25">
      <c r="E1160" s="129"/>
      <c r="F1160" s="130"/>
      <c r="G1160" s="129"/>
      <c r="H1160" s="129"/>
      <c r="I1160" s="129"/>
      <c r="J1160" s="129"/>
      <c r="K1160" s="129"/>
      <c r="L1160" s="129"/>
      <c r="M1160" s="129"/>
      <c r="N1160" s="129"/>
      <c r="O1160" s="131"/>
      <c r="P1160" s="28"/>
    </row>
    <row r="1161" spans="5:16" x14ac:dyDescent="0.25">
      <c r="E1161" s="129"/>
      <c r="F1161" s="130"/>
      <c r="G1161" s="129"/>
      <c r="H1161" s="129"/>
      <c r="I1161" s="129"/>
      <c r="J1161" s="129"/>
      <c r="K1161" s="129"/>
      <c r="L1161" s="129"/>
      <c r="M1161" s="129"/>
      <c r="N1161" s="129"/>
      <c r="O1161" s="131"/>
      <c r="P1161" s="28"/>
    </row>
    <row r="1162" spans="5:16" x14ac:dyDescent="0.25">
      <c r="E1162" s="129"/>
      <c r="F1162" s="130"/>
      <c r="G1162" s="129"/>
      <c r="H1162" s="129"/>
      <c r="I1162" s="129"/>
      <c r="J1162" s="129"/>
      <c r="K1162" s="129"/>
      <c r="L1162" s="129"/>
      <c r="M1162" s="129"/>
      <c r="N1162" s="129"/>
      <c r="O1162" s="131"/>
      <c r="P1162" s="28"/>
    </row>
    <row r="1163" spans="5:16" x14ac:dyDescent="0.25">
      <c r="E1163" s="129"/>
      <c r="F1163" s="130"/>
      <c r="G1163" s="129"/>
      <c r="H1163" s="129"/>
      <c r="I1163" s="129"/>
      <c r="J1163" s="129"/>
      <c r="K1163" s="129"/>
      <c r="L1163" s="129"/>
      <c r="M1163" s="129"/>
      <c r="N1163" s="129"/>
      <c r="O1163" s="131"/>
      <c r="P1163" s="28"/>
    </row>
    <row r="1164" spans="5:16" x14ac:dyDescent="0.25">
      <c r="E1164" s="129"/>
      <c r="F1164" s="130"/>
      <c r="G1164" s="129"/>
      <c r="H1164" s="129"/>
      <c r="I1164" s="129"/>
      <c r="J1164" s="129"/>
      <c r="K1164" s="129"/>
      <c r="L1164" s="129"/>
      <c r="M1164" s="129"/>
      <c r="N1164" s="129"/>
      <c r="O1164" s="131"/>
      <c r="P1164" s="28"/>
    </row>
    <row r="1165" spans="5:16" x14ac:dyDescent="0.25">
      <c r="E1165" s="129"/>
      <c r="F1165" s="130"/>
      <c r="G1165" s="129"/>
      <c r="H1165" s="129"/>
      <c r="I1165" s="129"/>
      <c r="J1165" s="129"/>
      <c r="K1165" s="129"/>
      <c r="L1165" s="129"/>
      <c r="M1165" s="129"/>
      <c r="N1165" s="129"/>
      <c r="O1165" s="131"/>
      <c r="P1165" s="28"/>
    </row>
    <row r="1166" spans="5:16" x14ac:dyDescent="0.25">
      <c r="E1166" s="129"/>
      <c r="F1166" s="130"/>
      <c r="G1166" s="129"/>
      <c r="H1166" s="129"/>
      <c r="I1166" s="129"/>
      <c r="J1166" s="129"/>
      <c r="K1166" s="129"/>
      <c r="L1166" s="129"/>
      <c r="M1166" s="129"/>
      <c r="N1166" s="129"/>
      <c r="O1166" s="131"/>
      <c r="P1166" s="28"/>
    </row>
    <row r="1167" spans="5:16" x14ac:dyDescent="0.25">
      <c r="E1167" s="129"/>
      <c r="F1167" s="130"/>
      <c r="G1167" s="129"/>
      <c r="H1167" s="129"/>
      <c r="I1167" s="129"/>
      <c r="J1167" s="129"/>
      <c r="K1167" s="129"/>
      <c r="L1167" s="129"/>
      <c r="M1167" s="129"/>
      <c r="N1167" s="129"/>
      <c r="O1167" s="131"/>
      <c r="P1167" s="28"/>
    </row>
    <row r="1168" spans="5:16" x14ac:dyDescent="0.25">
      <c r="E1168" s="129"/>
      <c r="F1168" s="130"/>
      <c r="G1168" s="129"/>
      <c r="H1168" s="129"/>
      <c r="I1168" s="129"/>
      <c r="J1168" s="129"/>
      <c r="K1168" s="129"/>
      <c r="L1168" s="129"/>
      <c r="M1168" s="129"/>
      <c r="N1168" s="129"/>
      <c r="O1168" s="131"/>
      <c r="P1168" s="28"/>
    </row>
    <row r="1169" spans="5:16" x14ac:dyDescent="0.25">
      <c r="E1169" s="129"/>
      <c r="F1169" s="130"/>
      <c r="G1169" s="129"/>
      <c r="H1169" s="129"/>
      <c r="I1169" s="129"/>
      <c r="J1169" s="129"/>
      <c r="K1169" s="129"/>
      <c r="L1169" s="129"/>
      <c r="M1169" s="129"/>
      <c r="N1169" s="129"/>
      <c r="O1169" s="131"/>
      <c r="P1169" s="28"/>
    </row>
    <row r="1170" spans="5:16" x14ac:dyDescent="0.25">
      <c r="E1170" s="129"/>
      <c r="F1170" s="130"/>
      <c r="G1170" s="129"/>
      <c r="H1170" s="129"/>
      <c r="I1170" s="129"/>
      <c r="J1170" s="129"/>
      <c r="K1170" s="129"/>
      <c r="L1170" s="129"/>
      <c r="M1170" s="129"/>
      <c r="N1170" s="129"/>
      <c r="O1170" s="131"/>
      <c r="P1170" s="28"/>
    </row>
    <row r="1171" spans="5:16" x14ac:dyDescent="0.25">
      <c r="E1171" s="129"/>
      <c r="F1171" s="130"/>
      <c r="G1171" s="129"/>
      <c r="H1171" s="129"/>
      <c r="I1171" s="129"/>
      <c r="J1171" s="129"/>
      <c r="K1171" s="129"/>
      <c r="L1171" s="129"/>
      <c r="M1171" s="129"/>
      <c r="N1171" s="129"/>
      <c r="O1171" s="131"/>
      <c r="P1171" s="28"/>
    </row>
    <row r="1172" spans="5:16" x14ac:dyDescent="0.25">
      <c r="E1172" s="129"/>
      <c r="F1172" s="130"/>
      <c r="G1172" s="129"/>
      <c r="H1172" s="129"/>
      <c r="I1172" s="129"/>
      <c r="J1172" s="129"/>
      <c r="K1172" s="129"/>
      <c r="L1172" s="129"/>
      <c r="M1172" s="129"/>
      <c r="N1172" s="129"/>
      <c r="O1172" s="131"/>
      <c r="P1172" s="28"/>
    </row>
    <row r="1173" spans="5:16" x14ac:dyDescent="0.25">
      <c r="E1173" s="129"/>
      <c r="F1173" s="130"/>
      <c r="G1173" s="129"/>
      <c r="H1173" s="129"/>
      <c r="I1173" s="129"/>
      <c r="J1173" s="129"/>
      <c r="K1173" s="129"/>
      <c r="L1173" s="129"/>
      <c r="M1173" s="129"/>
      <c r="N1173" s="129"/>
      <c r="O1173" s="131"/>
      <c r="P1173" s="28"/>
    </row>
    <row r="1174" spans="5:16" x14ac:dyDescent="0.25">
      <c r="E1174" s="129"/>
      <c r="F1174" s="130"/>
      <c r="G1174" s="129"/>
      <c r="H1174" s="129"/>
      <c r="I1174" s="129"/>
      <c r="J1174" s="129"/>
      <c r="K1174" s="129"/>
      <c r="L1174" s="129"/>
      <c r="M1174" s="129"/>
      <c r="N1174" s="129"/>
      <c r="O1174" s="131"/>
      <c r="P1174" s="28"/>
    </row>
    <row r="1175" spans="5:16" x14ac:dyDescent="0.25">
      <c r="E1175" s="129"/>
      <c r="F1175" s="130"/>
      <c r="G1175" s="129"/>
      <c r="H1175" s="129"/>
      <c r="I1175" s="129"/>
      <c r="J1175" s="129"/>
      <c r="K1175" s="129"/>
      <c r="L1175" s="129"/>
      <c r="M1175" s="129"/>
      <c r="N1175" s="129"/>
      <c r="O1175" s="131"/>
      <c r="P1175" s="28"/>
    </row>
    <row r="1176" spans="5:16" x14ac:dyDescent="0.25">
      <c r="E1176" s="129"/>
      <c r="F1176" s="130"/>
      <c r="G1176" s="129"/>
      <c r="H1176" s="129"/>
      <c r="I1176" s="129"/>
      <c r="J1176" s="129"/>
      <c r="K1176" s="129"/>
      <c r="L1176" s="129"/>
      <c r="M1176" s="129"/>
      <c r="N1176" s="129"/>
      <c r="O1176" s="131"/>
      <c r="P1176" s="28"/>
    </row>
    <row r="1177" spans="5:16" x14ac:dyDescent="0.25">
      <c r="E1177" s="129"/>
      <c r="F1177" s="130"/>
      <c r="G1177" s="129"/>
      <c r="H1177" s="129"/>
      <c r="I1177" s="129"/>
      <c r="J1177" s="129"/>
      <c r="K1177" s="129"/>
      <c r="L1177" s="129"/>
      <c r="M1177" s="129"/>
      <c r="N1177" s="129"/>
      <c r="O1177" s="131"/>
      <c r="P1177" s="28"/>
    </row>
    <row r="1178" spans="5:16" x14ac:dyDescent="0.25">
      <c r="E1178" s="129"/>
      <c r="F1178" s="130"/>
      <c r="G1178" s="129"/>
      <c r="H1178" s="129"/>
      <c r="I1178" s="129"/>
      <c r="J1178" s="129"/>
      <c r="K1178" s="129"/>
      <c r="L1178" s="129"/>
      <c r="M1178" s="129"/>
      <c r="N1178" s="129"/>
      <c r="O1178" s="131"/>
      <c r="P1178" s="28"/>
    </row>
    <row r="1179" spans="5:16" x14ac:dyDescent="0.25">
      <c r="E1179" s="129"/>
      <c r="F1179" s="130"/>
      <c r="G1179" s="129"/>
      <c r="H1179" s="129"/>
      <c r="I1179" s="129"/>
      <c r="J1179" s="129"/>
      <c r="K1179" s="129"/>
      <c r="L1179" s="129"/>
      <c r="M1179" s="129"/>
      <c r="N1179" s="129"/>
      <c r="O1179" s="131"/>
      <c r="P1179" s="28"/>
    </row>
    <row r="1180" spans="5:16" x14ac:dyDescent="0.25">
      <c r="E1180" s="129"/>
      <c r="F1180" s="130"/>
      <c r="G1180" s="129"/>
      <c r="H1180" s="129"/>
      <c r="I1180" s="129"/>
      <c r="J1180" s="129"/>
      <c r="K1180" s="129"/>
      <c r="L1180" s="129"/>
      <c r="M1180" s="129"/>
      <c r="N1180" s="129"/>
      <c r="O1180" s="131"/>
      <c r="P1180" s="28"/>
    </row>
    <row r="1181" spans="5:16" x14ac:dyDescent="0.25">
      <c r="E1181" s="129"/>
      <c r="F1181" s="130"/>
      <c r="G1181" s="129"/>
      <c r="H1181" s="129"/>
      <c r="I1181" s="129"/>
      <c r="J1181" s="129"/>
      <c r="K1181" s="129"/>
      <c r="L1181" s="129"/>
      <c r="M1181" s="129"/>
      <c r="N1181" s="129"/>
      <c r="O1181" s="131"/>
      <c r="P1181" s="28"/>
    </row>
    <row r="1182" spans="5:16" x14ac:dyDescent="0.25">
      <c r="E1182" s="129"/>
      <c r="F1182" s="130"/>
      <c r="G1182" s="129"/>
      <c r="H1182" s="129"/>
      <c r="I1182" s="129"/>
      <c r="J1182" s="129"/>
      <c r="K1182" s="129"/>
      <c r="L1182" s="129"/>
      <c r="M1182" s="129"/>
      <c r="N1182" s="129"/>
      <c r="O1182" s="131"/>
      <c r="P1182" s="28"/>
    </row>
    <row r="1183" spans="5:16" x14ac:dyDescent="0.25">
      <c r="E1183" s="132"/>
      <c r="F1183" s="130"/>
      <c r="G1183" s="129"/>
      <c r="H1183" s="129"/>
      <c r="I1183" s="129"/>
      <c r="J1183" s="129"/>
      <c r="K1183" s="129"/>
      <c r="L1183" s="129"/>
      <c r="M1183" s="129"/>
      <c r="N1183" s="129"/>
      <c r="O1183" s="131"/>
      <c r="P1183" s="28"/>
    </row>
    <row r="1184" spans="5:16" x14ac:dyDescent="0.25">
      <c r="E1184" s="129"/>
      <c r="F1184" s="130"/>
      <c r="G1184" s="129"/>
      <c r="H1184" s="129"/>
      <c r="I1184" s="129"/>
      <c r="J1184" s="129"/>
      <c r="K1184" s="129"/>
      <c r="L1184" s="129"/>
      <c r="M1184" s="129"/>
      <c r="N1184" s="129"/>
      <c r="O1184" s="131"/>
      <c r="P1184" s="28"/>
    </row>
    <row r="1185" spans="5:16" x14ac:dyDescent="0.25">
      <c r="E1185" s="129"/>
      <c r="F1185" s="130"/>
      <c r="G1185" s="129"/>
      <c r="H1185" s="129"/>
      <c r="I1185" s="129"/>
      <c r="J1185" s="129"/>
      <c r="K1185" s="129"/>
      <c r="L1185" s="129"/>
      <c r="M1185" s="129"/>
      <c r="N1185" s="129"/>
      <c r="O1185" s="131"/>
      <c r="P1185" s="28"/>
    </row>
    <row r="1186" spans="5:16" x14ac:dyDescent="0.25">
      <c r="E1186" s="129"/>
      <c r="F1186" s="130"/>
      <c r="G1186" s="129"/>
      <c r="H1186" s="129"/>
      <c r="I1186" s="129"/>
      <c r="J1186" s="129"/>
      <c r="K1186" s="129"/>
      <c r="L1186" s="129"/>
      <c r="M1186" s="129"/>
      <c r="N1186" s="129"/>
      <c r="O1186" s="131"/>
      <c r="P1186" s="28"/>
    </row>
    <row r="1187" spans="5:16" x14ac:dyDescent="0.25">
      <c r="E1187" s="129"/>
      <c r="F1187" s="130"/>
      <c r="G1187" s="129"/>
      <c r="H1187" s="129"/>
      <c r="I1187" s="129"/>
      <c r="J1187" s="129"/>
      <c r="K1187" s="129"/>
      <c r="L1187" s="129"/>
      <c r="M1187" s="129"/>
      <c r="N1187" s="129"/>
      <c r="O1187" s="131"/>
      <c r="P1187" s="28"/>
    </row>
    <row r="1188" spans="5:16" x14ac:dyDescent="0.25">
      <c r="E1188" s="129"/>
      <c r="F1188" s="130"/>
      <c r="G1188" s="129"/>
      <c r="H1188" s="129"/>
      <c r="I1188" s="129"/>
      <c r="J1188" s="129"/>
      <c r="K1188" s="129"/>
      <c r="L1188" s="129"/>
      <c r="M1188" s="129"/>
      <c r="N1188" s="129"/>
      <c r="O1188" s="131"/>
      <c r="P1188" s="28"/>
    </row>
    <row r="1189" spans="5:16" x14ac:dyDescent="0.25">
      <c r="E1189" s="129"/>
      <c r="F1189" s="130"/>
      <c r="G1189" s="129"/>
      <c r="H1189" s="129"/>
      <c r="I1189" s="129"/>
      <c r="J1189" s="129"/>
      <c r="K1189" s="129"/>
      <c r="L1189" s="129"/>
      <c r="M1189" s="129"/>
      <c r="N1189" s="129"/>
      <c r="O1189" s="131"/>
      <c r="P1189" s="28"/>
    </row>
    <row r="1190" spans="5:16" x14ac:dyDescent="0.25">
      <c r="E1190" s="129"/>
      <c r="F1190" s="130"/>
      <c r="G1190" s="129"/>
      <c r="H1190" s="129"/>
      <c r="I1190" s="129"/>
      <c r="J1190" s="129"/>
      <c r="K1190" s="129"/>
      <c r="L1190" s="129"/>
      <c r="M1190" s="129"/>
      <c r="N1190" s="129"/>
      <c r="O1190" s="131"/>
      <c r="P1190" s="28"/>
    </row>
    <row r="1191" spans="5:16" x14ac:dyDescent="0.25">
      <c r="E1191" s="129"/>
      <c r="F1191" s="130"/>
      <c r="G1191" s="129"/>
      <c r="H1191" s="129"/>
      <c r="I1191" s="129"/>
      <c r="J1191" s="129"/>
      <c r="K1191" s="129"/>
      <c r="L1191" s="129"/>
      <c r="M1191" s="129"/>
      <c r="N1191" s="129"/>
      <c r="O1191" s="131"/>
      <c r="P1191" s="28"/>
    </row>
    <row r="1192" spans="5:16" x14ac:dyDescent="0.25">
      <c r="E1192" s="129"/>
      <c r="F1192" s="130"/>
      <c r="G1192" s="129"/>
      <c r="H1192" s="129"/>
      <c r="I1192" s="129"/>
      <c r="J1192" s="129"/>
      <c r="K1192" s="129"/>
      <c r="L1192" s="129"/>
      <c r="M1192" s="129"/>
      <c r="N1192" s="129"/>
      <c r="O1192" s="131"/>
      <c r="P1192" s="28"/>
    </row>
    <row r="1193" spans="5:16" x14ac:dyDescent="0.25">
      <c r="E1193" s="129"/>
      <c r="F1193" s="130"/>
      <c r="G1193" s="129"/>
      <c r="H1193" s="129"/>
      <c r="I1193" s="129"/>
      <c r="J1193" s="129"/>
      <c r="K1193" s="129"/>
      <c r="L1193" s="129"/>
      <c r="M1193" s="129"/>
      <c r="N1193" s="129"/>
      <c r="O1193" s="131"/>
      <c r="P1193" s="28"/>
    </row>
    <row r="1194" spans="5:16" x14ac:dyDescent="0.25">
      <c r="E1194" s="129"/>
      <c r="F1194" s="130"/>
      <c r="G1194" s="129"/>
      <c r="H1194" s="129"/>
      <c r="I1194" s="129"/>
      <c r="J1194" s="129"/>
      <c r="K1194" s="129"/>
      <c r="L1194" s="129"/>
      <c r="M1194" s="129"/>
      <c r="N1194" s="129"/>
      <c r="O1194" s="131"/>
      <c r="P1194" s="28"/>
    </row>
    <row r="1195" spans="5:16" x14ac:dyDescent="0.25">
      <c r="E1195" s="129"/>
      <c r="F1195" s="130"/>
      <c r="G1195" s="129"/>
      <c r="H1195" s="129"/>
      <c r="I1195" s="129"/>
      <c r="J1195" s="129"/>
      <c r="K1195" s="129"/>
      <c r="L1195" s="129"/>
      <c r="M1195" s="129"/>
      <c r="N1195" s="129"/>
      <c r="O1195" s="131"/>
      <c r="P1195" s="28"/>
    </row>
    <row r="1196" spans="5:16" x14ac:dyDescent="0.25">
      <c r="E1196" s="129"/>
      <c r="F1196" s="130"/>
      <c r="G1196" s="129"/>
      <c r="H1196" s="129"/>
      <c r="I1196" s="129"/>
      <c r="J1196" s="129"/>
      <c r="K1196" s="129"/>
      <c r="L1196" s="129"/>
      <c r="M1196" s="129"/>
      <c r="N1196" s="129"/>
      <c r="O1196" s="131"/>
      <c r="P1196" s="28"/>
    </row>
    <row r="1197" spans="5:16" x14ac:dyDescent="0.25">
      <c r="E1197" s="129"/>
      <c r="F1197" s="130"/>
      <c r="G1197" s="129"/>
      <c r="H1197" s="129"/>
      <c r="I1197" s="129"/>
      <c r="J1197" s="129"/>
      <c r="K1197" s="129"/>
      <c r="L1197" s="129"/>
      <c r="M1197" s="129"/>
      <c r="N1197" s="129"/>
      <c r="O1197" s="131"/>
      <c r="P1197" s="28"/>
    </row>
    <row r="1198" spans="5:16" x14ac:dyDescent="0.25">
      <c r="E1198" s="129"/>
      <c r="F1198" s="130"/>
      <c r="G1198" s="129"/>
      <c r="H1198" s="129"/>
      <c r="I1198" s="129"/>
      <c r="J1198" s="129"/>
      <c r="K1198" s="129"/>
      <c r="L1198" s="129"/>
      <c r="M1198" s="129"/>
      <c r="N1198" s="129"/>
      <c r="O1198" s="131"/>
      <c r="P1198" s="28"/>
    </row>
    <row r="1199" spans="5:16" x14ac:dyDescent="0.25">
      <c r="E1199" s="129"/>
      <c r="F1199" s="130"/>
      <c r="G1199" s="129"/>
      <c r="H1199" s="129"/>
      <c r="I1199" s="129"/>
      <c r="J1199" s="129"/>
      <c r="K1199" s="129"/>
      <c r="L1199" s="129"/>
      <c r="M1199" s="129"/>
      <c r="N1199" s="129"/>
      <c r="O1199" s="131"/>
      <c r="P1199" s="28"/>
    </row>
    <row r="1200" spans="5:16" x14ac:dyDescent="0.25">
      <c r="E1200" s="129"/>
      <c r="F1200" s="130"/>
      <c r="G1200" s="129"/>
      <c r="H1200" s="129"/>
      <c r="I1200" s="129"/>
      <c r="J1200" s="129"/>
      <c r="K1200" s="129"/>
      <c r="L1200" s="129"/>
      <c r="M1200" s="129"/>
      <c r="N1200" s="129"/>
      <c r="O1200" s="131"/>
      <c r="P1200" s="28"/>
    </row>
    <row r="1201" spans="5:16" x14ac:dyDescent="0.25">
      <c r="E1201" s="129"/>
      <c r="F1201" s="130"/>
      <c r="G1201" s="129"/>
      <c r="H1201" s="129"/>
      <c r="I1201" s="129"/>
      <c r="J1201" s="129"/>
      <c r="K1201" s="129"/>
      <c r="L1201" s="129"/>
      <c r="M1201" s="129"/>
      <c r="N1201" s="129"/>
      <c r="O1201" s="131"/>
      <c r="P1201" s="28"/>
    </row>
    <row r="1202" spans="5:16" x14ac:dyDescent="0.25">
      <c r="E1202" s="129"/>
      <c r="F1202" s="130"/>
      <c r="G1202" s="129"/>
      <c r="H1202" s="129"/>
      <c r="I1202" s="129"/>
      <c r="J1202" s="129"/>
      <c r="K1202" s="129"/>
      <c r="L1202" s="129"/>
      <c r="M1202" s="129"/>
      <c r="N1202" s="129"/>
      <c r="O1202" s="131"/>
      <c r="P1202" s="28"/>
    </row>
    <row r="1203" spans="5:16" x14ac:dyDescent="0.25">
      <c r="E1203" s="129"/>
      <c r="F1203" s="130"/>
      <c r="G1203" s="129"/>
      <c r="H1203" s="129"/>
      <c r="I1203" s="129"/>
      <c r="J1203" s="129"/>
      <c r="K1203" s="129"/>
      <c r="L1203" s="129"/>
      <c r="M1203" s="129"/>
      <c r="N1203" s="129"/>
      <c r="O1203" s="131"/>
      <c r="P1203" s="28"/>
    </row>
    <row r="1204" spans="5:16" x14ac:dyDescent="0.25">
      <c r="E1204" s="129"/>
      <c r="F1204" s="130"/>
      <c r="G1204" s="129"/>
      <c r="H1204" s="129"/>
      <c r="I1204" s="129"/>
      <c r="J1204" s="129"/>
      <c r="K1204" s="129"/>
      <c r="L1204" s="129"/>
      <c r="M1204" s="129"/>
      <c r="N1204" s="129"/>
      <c r="O1204" s="131"/>
      <c r="P1204" s="28"/>
    </row>
    <row r="1205" spans="5:16" x14ac:dyDescent="0.25">
      <c r="E1205" s="129"/>
      <c r="F1205" s="130"/>
      <c r="G1205" s="129"/>
      <c r="H1205" s="129"/>
      <c r="I1205" s="129"/>
      <c r="J1205" s="129"/>
      <c r="K1205" s="129"/>
      <c r="L1205" s="129"/>
      <c r="M1205" s="129"/>
      <c r="N1205" s="129"/>
      <c r="O1205" s="131"/>
      <c r="P1205" s="28"/>
    </row>
    <row r="1206" spans="5:16" x14ac:dyDescent="0.25">
      <c r="E1206" s="129"/>
      <c r="F1206" s="130"/>
      <c r="G1206" s="129"/>
      <c r="H1206" s="129"/>
      <c r="I1206" s="129"/>
      <c r="J1206" s="129"/>
      <c r="K1206" s="129"/>
      <c r="L1206" s="129"/>
      <c r="M1206" s="129"/>
      <c r="N1206" s="129"/>
      <c r="O1206" s="131"/>
      <c r="P1206" s="28"/>
    </row>
    <row r="1207" spans="5:16" x14ac:dyDescent="0.25">
      <c r="E1207" s="129"/>
      <c r="F1207" s="130"/>
      <c r="G1207" s="129"/>
      <c r="H1207" s="129"/>
      <c r="I1207" s="129"/>
      <c r="J1207" s="129"/>
      <c r="K1207" s="129"/>
      <c r="L1207" s="129"/>
      <c r="M1207" s="129"/>
      <c r="N1207" s="129"/>
      <c r="O1207" s="131"/>
      <c r="P1207" s="28"/>
    </row>
    <row r="1208" spans="5:16" x14ac:dyDescent="0.25">
      <c r="E1208" s="129"/>
      <c r="F1208" s="130"/>
      <c r="G1208" s="129"/>
      <c r="H1208" s="129"/>
      <c r="I1208" s="129"/>
      <c r="J1208" s="129"/>
      <c r="K1208" s="129"/>
      <c r="L1208" s="129"/>
      <c r="M1208" s="129"/>
      <c r="N1208" s="129"/>
      <c r="O1208" s="131"/>
      <c r="P1208" s="28"/>
    </row>
    <row r="1209" spans="5:16" x14ac:dyDescent="0.25">
      <c r="E1209" s="129"/>
      <c r="F1209" s="130"/>
      <c r="G1209" s="129"/>
      <c r="H1209" s="129"/>
      <c r="I1209" s="129"/>
      <c r="J1209" s="129"/>
      <c r="K1209" s="129"/>
      <c r="L1209" s="129"/>
      <c r="M1209" s="129"/>
      <c r="N1209" s="129"/>
      <c r="O1209" s="131"/>
      <c r="P1209" s="28"/>
    </row>
    <row r="1210" spans="5:16" x14ac:dyDescent="0.25">
      <c r="E1210" s="129"/>
      <c r="F1210" s="130"/>
      <c r="G1210" s="129"/>
      <c r="H1210" s="129"/>
      <c r="I1210" s="129"/>
      <c r="J1210" s="129"/>
      <c r="K1210" s="129"/>
      <c r="L1210" s="129"/>
      <c r="M1210" s="129"/>
      <c r="N1210" s="129"/>
      <c r="O1210" s="131"/>
      <c r="P1210" s="28"/>
    </row>
    <row r="1211" spans="5:16" x14ac:dyDescent="0.25">
      <c r="E1211" s="129"/>
      <c r="F1211" s="130"/>
      <c r="G1211" s="129"/>
      <c r="H1211" s="129"/>
      <c r="I1211" s="129"/>
      <c r="J1211" s="129"/>
      <c r="K1211" s="129"/>
      <c r="L1211" s="129"/>
      <c r="M1211" s="129"/>
      <c r="N1211" s="129"/>
      <c r="O1211" s="131"/>
      <c r="P1211" s="28"/>
    </row>
    <row r="1212" spans="5:16" x14ac:dyDescent="0.25">
      <c r="E1212" s="129"/>
      <c r="F1212" s="130"/>
      <c r="G1212" s="129"/>
      <c r="H1212" s="129"/>
      <c r="I1212" s="129"/>
      <c r="J1212" s="129"/>
      <c r="K1212" s="129"/>
      <c r="L1212" s="129"/>
      <c r="M1212" s="129"/>
      <c r="N1212" s="129"/>
      <c r="O1212" s="131"/>
      <c r="P1212" s="28"/>
    </row>
    <row r="1213" spans="5:16" x14ac:dyDescent="0.25">
      <c r="E1213" s="132"/>
      <c r="F1213" s="130"/>
      <c r="G1213" s="129"/>
      <c r="H1213" s="129"/>
      <c r="I1213" s="129"/>
      <c r="J1213" s="129"/>
      <c r="K1213" s="129"/>
      <c r="L1213" s="129"/>
      <c r="M1213" s="129"/>
      <c r="N1213" s="129"/>
      <c r="O1213" s="131"/>
      <c r="P1213" s="28"/>
    </row>
    <row r="1214" spans="5:16" x14ac:dyDescent="0.25">
      <c r="E1214" s="129"/>
      <c r="F1214" s="130"/>
      <c r="G1214" s="129"/>
      <c r="H1214" s="129"/>
      <c r="I1214" s="129"/>
      <c r="J1214" s="129"/>
      <c r="K1214" s="129"/>
      <c r="L1214" s="129"/>
      <c r="M1214" s="129"/>
      <c r="N1214" s="129"/>
      <c r="O1214" s="131"/>
      <c r="P1214" s="28"/>
    </row>
    <row r="1215" spans="5:16" x14ac:dyDescent="0.25">
      <c r="E1215" s="129"/>
      <c r="F1215" s="130"/>
      <c r="G1215" s="129"/>
      <c r="H1215" s="129"/>
      <c r="I1215" s="129"/>
      <c r="J1215" s="129"/>
      <c r="K1215" s="129"/>
      <c r="L1215" s="129"/>
      <c r="M1215" s="129"/>
      <c r="N1215" s="129"/>
      <c r="O1215" s="131"/>
      <c r="P1215" s="28"/>
    </row>
    <row r="1216" spans="5:16" x14ac:dyDescent="0.25">
      <c r="E1216" s="129"/>
      <c r="F1216" s="130"/>
      <c r="G1216" s="129"/>
      <c r="H1216" s="129"/>
      <c r="I1216" s="129"/>
      <c r="J1216" s="129"/>
      <c r="K1216" s="129"/>
      <c r="L1216" s="129"/>
      <c r="M1216" s="129"/>
      <c r="N1216" s="129"/>
      <c r="O1216" s="131"/>
      <c r="P1216" s="28"/>
    </row>
    <row r="1217" spans="5:16" x14ac:dyDescent="0.25">
      <c r="E1217" s="129"/>
      <c r="F1217" s="130"/>
      <c r="G1217" s="129"/>
      <c r="H1217" s="129"/>
      <c r="I1217" s="129"/>
      <c r="J1217" s="129"/>
      <c r="K1217" s="129"/>
      <c r="L1217" s="129"/>
      <c r="M1217" s="129"/>
      <c r="N1217" s="129"/>
      <c r="O1217" s="131"/>
      <c r="P1217" s="28"/>
    </row>
    <row r="1218" spans="5:16" x14ac:dyDescent="0.25">
      <c r="E1218" s="129"/>
      <c r="F1218" s="130"/>
      <c r="G1218" s="129"/>
      <c r="H1218" s="129"/>
      <c r="I1218" s="129"/>
      <c r="J1218" s="129"/>
      <c r="K1218" s="129"/>
      <c r="L1218" s="129"/>
      <c r="M1218" s="129"/>
      <c r="N1218" s="129"/>
      <c r="O1218" s="131"/>
      <c r="P1218" s="28"/>
    </row>
    <row r="1219" spans="5:16" x14ac:dyDescent="0.25">
      <c r="E1219" s="129"/>
      <c r="F1219" s="130"/>
      <c r="G1219" s="129"/>
      <c r="H1219" s="129"/>
      <c r="I1219" s="129"/>
      <c r="J1219" s="129"/>
      <c r="K1219" s="129"/>
      <c r="L1219" s="129"/>
      <c r="M1219" s="129"/>
      <c r="N1219" s="129"/>
      <c r="O1219" s="131"/>
      <c r="P1219" s="28"/>
    </row>
    <row r="1220" spans="5:16" x14ac:dyDescent="0.25">
      <c r="E1220" s="129"/>
      <c r="F1220" s="130"/>
      <c r="G1220" s="129"/>
      <c r="H1220" s="129"/>
      <c r="I1220" s="129"/>
      <c r="J1220" s="129"/>
      <c r="K1220" s="129"/>
      <c r="L1220" s="129"/>
      <c r="M1220" s="129"/>
      <c r="N1220" s="129"/>
      <c r="O1220" s="131"/>
      <c r="P1220" s="28"/>
    </row>
    <row r="1221" spans="5:16" x14ac:dyDescent="0.25">
      <c r="E1221" s="129"/>
      <c r="F1221" s="130"/>
      <c r="G1221" s="129"/>
      <c r="H1221" s="129"/>
      <c r="I1221" s="129"/>
      <c r="J1221" s="129"/>
      <c r="K1221" s="129"/>
      <c r="L1221" s="129"/>
      <c r="M1221" s="129"/>
      <c r="N1221" s="129"/>
      <c r="O1221" s="131"/>
      <c r="P1221" s="28"/>
    </row>
    <row r="1222" spans="5:16" x14ac:dyDescent="0.25">
      <c r="E1222" s="129"/>
      <c r="F1222" s="130"/>
      <c r="G1222" s="129"/>
      <c r="H1222" s="129"/>
      <c r="I1222" s="129"/>
      <c r="J1222" s="129"/>
      <c r="K1222" s="129"/>
      <c r="L1222" s="129"/>
      <c r="M1222" s="129"/>
      <c r="N1222" s="129"/>
      <c r="O1222" s="131"/>
      <c r="P1222" s="28"/>
    </row>
    <row r="1223" spans="5:16" x14ac:dyDescent="0.25">
      <c r="E1223" s="129"/>
      <c r="F1223" s="130"/>
      <c r="G1223" s="129"/>
      <c r="H1223" s="129"/>
      <c r="I1223" s="129"/>
      <c r="J1223" s="129"/>
      <c r="K1223" s="129"/>
      <c r="L1223" s="129"/>
      <c r="M1223" s="129"/>
      <c r="N1223" s="129"/>
      <c r="O1223" s="131"/>
      <c r="P1223" s="28"/>
    </row>
    <row r="1224" spans="5:16" x14ac:dyDescent="0.25">
      <c r="E1224" s="129"/>
      <c r="F1224" s="130"/>
      <c r="G1224" s="129"/>
      <c r="H1224" s="129"/>
      <c r="I1224" s="129"/>
      <c r="J1224" s="129"/>
      <c r="K1224" s="129"/>
      <c r="L1224" s="129"/>
      <c r="M1224" s="129"/>
      <c r="N1224" s="129"/>
      <c r="O1224" s="131"/>
      <c r="P1224" s="28"/>
    </row>
    <row r="1225" spans="5:16" x14ac:dyDescent="0.25">
      <c r="E1225" s="129"/>
      <c r="F1225" s="130"/>
      <c r="G1225" s="129"/>
      <c r="H1225" s="129"/>
      <c r="I1225" s="129"/>
      <c r="J1225" s="129"/>
      <c r="K1225" s="129"/>
      <c r="L1225" s="129"/>
      <c r="M1225" s="129"/>
      <c r="N1225" s="129"/>
      <c r="O1225" s="131"/>
      <c r="P1225" s="28"/>
    </row>
    <row r="1226" spans="5:16" x14ac:dyDescent="0.25">
      <c r="E1226" s="129"/>
      <c r="F1226" s="130"/>
      <c r="G1226" s="129"/>
      <c r="H1226" s="129"/>
      <c r="I1226" s="129"/>
      <c r="J1226" s="129"/>
      <c r="K1226" s="129"/>
      <c r="L1226" s="129"/>
      <c r="M1226" s="129"/>
      <c r="N1226" s="129"/>
      <c r="O1226" s="131"/>
      <c r="P1226" s="28"/>
    </row>
    <row r="1227" spans="5:16" x14ac:dyDescent="0.25">
      <c r="E1227" s="129"/>
      <c r="F1227" s="130"/>
      <c r="G1227" s="129"/>
      <c r="H1227" s="129"/>
      <c r="I1227" s="129"/>
      <c r="J1227" s="129"/>
      <c r="K1227" s="129"/>
      <c r="L1227" s="129"/>
      <c r="M1227" s="129"/>
      <c r="N1227" s="129"/>
      <c r="O1227" s="131"/>
      <c r="P1227" s="28"/>
    </row>
    <row r="1228" spans="5:16" x14ac:dyDescent="0.25">
      <c r="E1228" s="129"/>
      <c r="F1228" s="130"/>
      <c r="G1228" s="129"/>
      <c r="H1228" s="129"/>
      <c r="I1228" s="129"/>
      <c r="J1228" s="129"/>
      <c r="K1228" s="129"/>
      <c r="L1228" s="129"/>
      <c r="M1228" s="129"/>
      <c r="N1228" s="129"/>
      <c r="O1228" s="131"/>
      <c r="P1228" s="28"/>
    </row>
    <row r="1229" spans="5:16" x14ac:dyDescent="0.25">
      <c r="E1229" s="129"/>
      <c r="F1229" s="130"/>
      <c r="G1229" s="129"/>
      <c r="H1229" s="129"/>
      <c r="I1229" s="129"/>
      <c r="J1229" s="129"/>
      <c r="K1229" s="129"/>
      <c r="L1229" s="129"/>
      <c r="M1229" s="129"/>
      <c r="N1229" s="129"/>
      <c r="O1229" s="131"/>
      <c r="P1229" s="28"/>
    </row>
    <row r="1230" spans="5:16" x14ac:dyDescent="0.25">
      <c r="E1230" s="129"/>
      <c r="F1230" s="130"/>
      <c r="G1230" s="129"/>
      <c r="H1230" s="129"/>
      <c r="I1230" s="129"/>
      <c r="J1230" s="129"/>
      <c r="K1230" s="129"/>
      <c r="L1230" s="129"/>
      <c r="M1230" s="129"/>
      <c r="N1230" s="129"/>
      <c r="O1230" s="131"/>
      <c r="P1230" s="28"/>
    </row>
    <row r="1231" spans="5:16" x14ac:dyDescent="0.25">
      <c r="E1231" s="129"/>
      <c r="F1231" s="130"/>
      <c r="G1231" s="129"/>
      <c r="H1231" s="129"/>
      <c r="I1231" s="129"/>
      <c r="J1231" s="129"/>
      <c r="K1231" s="129"/>
      <c r="L1231" s="129"/>
      <c r="M1231" s="129"/>
      <c r="N1231" s="129"/>
      <c r="O1231" s="131"/>
      <c r="P1231" s="28"/>
    </row>
    <row r="1232" spans="5:16" x14ac:dyDescent="0.25">
      <c r="E1232" s="129"/>
      <c r="F1232" s="130"/>
      <c r="G1232" s="129"/>
      <c r="H1232" s="129"/>
      <c r="I1232" s="129"/>
      <c r="J1232" s="129"/>
      <c r="K1232" s="129"/>
      <c r="L1232" s="129"/>
      <c r="M1232" s="129"/>
      <c r="N1232" s="129"/>
      <c r="O1232" s="131"/>
      <c r="P1232" s="28"/>
    </row>
    <row r="1233" spans="5:16" x14ac:dyDescent="0.25">
      <c r="E1233" s="129"/>
      <c r="F1233" s="130"/>
      <c r="G1233" s="129"/>
      <c r="H1233" s="129"/>
      <c r="I1233" s="129"/>
      <c r="J1233" s="129"/>
      <c r="K1233" s="129"/>
      <c r="L1233" s="129"/>
      <c r="M1233" s="129"/>
      <c r="N1233" s="129"/>
      <c r="O1233" s="131"/>
      <c r="P1233" s="28"/>
    </row>
    <row r="1234" spans="5:16" x14ac:dyDescent="0.25">
      <c r="E1234" s="129"/>
      <c r="F1234" s="130"/>
      <c r="G1234" s="129"/>
      <c r="H1234" s="129"/>
      <c r="I1234" s="129"/>
      <c r="J1234" s="129"/>
      <c r="K1234" s="129"/>
      <c r="L1234" s="129"/>
      <c r="M1234" s="129"/>
      <c r="N1234" s="129"/>
      <c r="O1234" s="131"/>
      <c r="P1234" s="28"/>
    </row>
    <row r="1235" spans="5:16" x14ac:dyDescent="0.25">
      <c r="E1235" s="129"/>
      <c r="F1235" s="130"/>
      <c r="G1235" s="129"/>
      <c r="H1235" s="129"/>
      <c r="I1235" s="129"/>
      <c r="J1235" s="129"/>
      <c r="K1235" s="129"/>
      <c r="L1235" s="129"/>
      <c r="M1235" s="129"/>
      <c r="N1235" s="129"/>
      <c r="O1235" s="131"/>
      <c r="P1235" s="28"/>
    </row>
    <row r="1236" spans="5:16" x14ac:dyDescent="0.25">
      <c r="E1236" s="129"/>
      <c r="F1236" s="130"/>
      <c r="G1236" s="129"/>
      <c r="H1236" s="129"/>
      <c r="I1236" s="129"/>
      <c r="J1236" s="129"/>
      <c r="K1236" s="129"/>
      <c r="L1236" s="129"/>
      <c r="M1236" s="129"/>
      <c r="N1236" s="129"/>
      <c r="O1236" s="131"/>
      <c r="P1236" s="28"/>
    </row>
    <row r="1237" spans="5:16" x14ac:dyDescent="0.25">
      <c r="E1237" s="129"/>
      <c r="F1237" s="130"/>
      <c r="G1237" s="129"/>
      <c r="H1237" s="129"/>
      <c r="I1237" s="129"/>
      <c r="J1237" s="129"/>
      <c r="K1237" s="129"/>
      <c r="L1237" s="129"/>
      <c r="M1237" s="129"/>
      <c r="N1237" s="129"/>
      <c r="O1237" s="131"/>
      <c r="P1237" s="28"/>
    </row>
    <row r="1238" spans="5:16" x14ac:dyDescent="0.25">
      <c r="E1238" s="129"/>
      <c r="F1238" s="130"/>
      <c r="G1238" s="129"/>
      <c r="H1238" s="129"/>
      <c r="I1238" s="129"/>
      <c r="J1238" s="129"/>
      <c r="K1238" s="129"/>
      <c r="L1238" s="129"/>
      <c r="M1238" s="129"/>
      <c r="N1238" s="129"/>
      <c r="O1238" s="131"/>
      <c r="P1238" s="28"/>
    </row>
    <row r="1239" spans="5:16" x14ac:dyDescent="0.25">
      <c r="E1239" s="129"/>
      <c r="F1239" s="130"/>
      <c r="G1239" s="129"/>
      <c r="H1239" s="129"/>
      <c r="I1239" s="129"/>
      <c r="J1239" s="129"/>
      <c r="K1239" s="129"/>
      <c r="L1239" s="129"/>
      <c r="M1239" s="129"/>
      <c r="N1239" s="129"/>
      <c r="O1239" s="131"/>
      <c r="P1239" s="28"/>
    </row>
    <row r="1240" spans="5:16" x14ac:dyDescent="0.25">
      <c r="E1240" s="129"/>
      <c r="F1240" s="130"/>
      <c r="G1240" s="129"/>
      <c r="H1240" s="129"/>
      <c r="I1240" s="129"/>
      <c r="J1240" s="129"/>
      <c r="K1240" s="129"/>
      <c r="L1240" s="129"/>
      <c r="M1240" s="129"/>
      <c r="N1240" s="129"/>
      <c r="O1240" s="131"/>
      <c r="P1240" s="28"/>
    </row>
    <row r="1241" spans="5:16" x14ac:dyDescent="0.25">
      <c r="E1241" s="129"/>
      <c r="F1241" s="130"/>
      <c r="G1241" s="129"/>
      <c r="H1241" s="129"/>
      <c r="I1241" s="129"/>
      <c r="J1241" s="129"/>
      <c r="K1241" s="129"/>
      <c r="L1241" s="129"/>
      <c r="M1241" s="129"/>
      <c r="N1241" s="129"/>
      <c r="O1241" s="131"/>
      <c r="P1241" s="28"/>
    </row>
    <row r="1242" spans="5:16" x14ac:dyDescent="0.25">
      <c r="E1242" s="129"/>
      <c r="F1242" s="130"/>
      <c r="G1242" s="129"/>
      <c r="H1242" s="129"/>
      <c r="I1242" s="129"/>
      <c r="J1242" s="129"/>
      <c r="K1242" s="129"/>
      <c r="L1242" s="129"/>
      <c r="M1242" s="129"/>
      <c r="N1242" s="129"/>
      <c r="O1242" s="131"/>
      <c r="P1242" s="28"/>
    </row>
    <row r="1243" spans="5:16" x14ac:dyDescent="0.25">
      <c r="E1243" s="132"/>
      <c r="F1243" s="130"/>
      <c r="G1243" s="129"/>
      <c r="H1243" s="129"/>
      <c r="I1243" s="129"/>
      <c r="J1243" s="129"/>
      <c r="K1243" s="129"/>
      <c r="L1243" s="129"/>
      <c r="M1243" s="129"/>
      <c r="N1243" s="129"/>
      <c r="O1243" s="131"/>
      <c r="P1243" s="28"/>
    </row>
    <row r="1244" spans="5:16" x14ac:dyDescent="0.25">
      <c r="E1244" s="129"/>
      <c r="F1244" s="130"/>
      <c r="G1244" s="129"/>
      <c r="H1244" s="129"/>
      <c r="I1244" s="129"/>
      <c r="J1244" s="129"/>
      <c r="K1244" s="129"/>
      <c r="L1244" s="129"/>
      <c r="M1244" s="129"/>
      <c r="N1244" s="129"/>
      <c r="O1244" s="131"/>
      <c r="P1244" s="28"/>
    </row>
    <row r="1245" spans="5:16" x14ac:dyDescent="0.25">
      <c r="E1245" s="129"/>
      <c r="F1245" s="130"/>
      <c r="G1245" s="129"/>
      <c r="H1245" s="129"/>
      <c r="I1245" s="129"/>
      <c r="J1245" s="129"/>
      <c r="K1245" s="129"/>
      <c r="L1245" s="129"/>
      <c r="M1245" s="129"/>
      <c r="N1245" s="129"/>
      <c r="O1245" s="131"/>
      <c r="P1245" s="28"/>
    </row>
    <row r="1246" spans="5:16" x14ac:dyDescent="0.25">
      <c r="E1246" s="129"/>
      <c r="F1246" s="130"/>
      <c r="G1246" s="129"/>
      <c r="H1246" s="129"/>
      <c r="I1246" s="129"/>
      <c r="J1246" s="129"/>
      <c r="K1246" s="129"/>
      <c r="L1246" s="129"/>
      <c r="M1246" s="129"/>
      <c r="N1246" s="129"/>
      <c r="O1246" s="131"/>
      <c r="P1246" s="28"/>
    </row>
    <row r="1247" spans="5:16" x14ac:dyDescent="0.25">
      <c r="E1247" s="129"/>
      <c r="F1247" s="130"/>
      <c r="G1247" s="129"/>
      <c r="H1247" s="129"/>
      <c r="I1247" s="129"/>
      <c r="J1247" s="129"/>
      <c r="K1247" s="129"/>
      <c r="L1247" s="129"/>
      <c r="M1247" s="129"/>
      <c r="N1247" s="129"/>
      <c r="O1247" s="131"/>
      <c r="P1247" s="28"/>
    </row>
    <row r="1248" spans="5:16" x14ac:dyDescent="0.25">
      <c r="E1248" s="129"/>
      <c r="F1248" s="130"/>
      <c r="G1248" s="129"/>
      <c r="H1248" s="129"/>
      <c r="I1248" s="129"/>
      <c r="J1248" s="129"/>
      <c r="K1248" s="129"/>
      <c r="L1248" s="129"/>
      <c r="M1248" s="129"/>
      <c r="N1248" s="129"/>
      <c r="O1248" s="131"/>
      <c r="P1248" s="28"/>
    </row>
    <row r="1249" spans="5:16" x14ac:dyDescent="0.25">
      <c r="E1249" s="129"/>
      <c r="F1249" s="130"/>
      <c r="G1249" s="129"/>
      <c r="H1249" s="129"/>
      <c r="I1249" s="129"/>
      <c r="J1249" s="129"/>
      <c r="K1249" s="129"/>
      <c r="L1249" s="129"/>
      <c r="M1249" s="129"/>
      <c r="N1249" s="129"/>
      <c r="O1249" s="131"/>
      <c r="P1249" s="28"/>
    </row>
    <row r="1250" spans="5:16" x14ac:dyDescent="0.25">
      <c r="E1250" s="129"/>
      <c r="F1250" s="130"/>
      <c r="G1250" s="129"/>
      <c r="H1250" s="129"/>
      <c r="I1250" s="129"/>
      <c r="J1250" s="129"/>
      <c r="K1250" s="129"/>
      <c r="L1250" s="129"/>
      <c r="M1250" s="129"/>
      <c r="N1250" s="129"/>
      <c r="O1250" s="131"/>
      <c r="P1250" s="28"/>
    </row>
    <row r="1251" spans="5:16" x14ac:dyDescent="0.25">
      <c r="E1251" s="129"/>
      <c r="F1251" s="130"/>
      <c r="G1251" s="129"/>
      <c r="H1251" s="129"/>
      <c r="I1251" s="129"/>
      <c r="J1251" s="129"/>
      <c r="K1251" s="129"/>
      <c r="L1251" s="129"/>
      <c r="M1251" s="129"/>
      <c r="N1251" s="129"/>
      <c r="O1251" s="131"/>
      <c r="P1251" s="28"/>
    </row>
    <row r="1252" spans="5:16" x14ac:dyDescent="0.25">
      <c r="E1252" s="129"/>
      <c r="F1252" s="130"/>
      <c r="G1252" s="129"/>
      <c r="H1252" s="129"/>
      <c r="I1252" s="129"/>
      <c r="J1252" s="129"/>
      <c r="K1252" s="129"/>
      <c r="L1252" s="129"/>
      <c r="M1252" s="129"/>
      <c r="N1252" s="129"/>
      <c r="O1252" s="131"/>
      <c r="P1252" s="28"/>
    </row>
    <row r="1253" spans="5:16" x14ac:dyDescent="0.25">
      <c r="E1253" s="129"/>
      <c r="F1253" s="130"/>
      <c r="G1253" s="129"/>
      <c r="H1253" s="129"/>
      <c r="I1253" s="129"/>
      <c r="J1253" s="129"/>
      <c r="K1253" s="129"/>
      <c r="L1253" s="129"/>
      <c r="M1253" s="129"/>
      <c r="N1253" s="129"/>
      <c r="O1253" s="131"/>
      <c r="P1253" s="28"/>
    </row>
    <row r="1254" spans="5:16" x14ac:dyDescent="0.25">
      <c r="E1254" s="129"/>
      <c r="F1254" s="130"/>
      <c r="G1254" s="129"/>
      <c r="H1254" s="129"/>
      <c r="I1254" s="129"/>
      <c r="J1254" s="129"/>
      <c r="K1254" s="129"/>
      <c r="L1254" s="129"/>
      <c r="M1254" s="129"/>
      <c r="N1254" s="129"/>
      <c r="O1254" s="131"/>
      <c r="P1254" s="28"/>
    </row>
    <row r="1255" spans="5:16" x14ac:dyDescent="0.25">
      <c r="E1255" s="129"/>
      <c r="F1255" s="130"/>
      <c r="G1255" s="129"/>
      <c r="H1255" s="129"/>
      <c r="I1255" s="129"/>
      <c r="J1255" s="129"/>
      <c r="K1255" s="129"/>
      <c r="L1255" s="129"/>
      <c r="M1255" s="129"/>
      <c r="N1255" s="129"/>
      <c r="O1255" s="131"/>
      <c r="P1255" s="28"/>
    </row>
    <row r="1256" spans="5:16" x14ac:dyDescent="0.25">
      <c r="E1256" s="129"/>
      <c r="F1256" s="130"/>
      <c r="G1256" s="129"/>
      <c r="H1256" s="129"/>
      <c r="I1256" s="129"/>
      <c r="J1256" s="129"/>
      <c r="K1256" s="129"/>
      <c r="L1256" s="129"/>
      <c r="M1256" s="129"/>
      <c r="N1256" s="129"/>
      <c r="O1256" s="131"/>
      <c r="P1256" s="28"/>
    </row>
    <row r="1257" spans="5:16" x14ac:dyDescent="0.25">
      <c r="E1257" s="129"/>
      <c r="F1257" s="130"/>
      <c r="G1257" s="129"/>
      <c r="H1257" s="129"/>
      <c r="I1257" s="129"/>
      <c r="J1257" s="129"/>
      <c r="K1257" s="129"/>
      <c r="L1257" s="129"/>
      <c r="M1257" s="129"/>
      <c r="N1257" s="129"/>
      <c r="O1257" s="131"/>
      <c r="P1257" s="28"/>
    </row>
    <row r="1258" spans="5:16" x14ac:dyDescent="0.25">
      <c r="E1258" s="129"/>
      <c r="F1258" s="130"/>
      <c r="G1258" s="129"/>
      <c r="H1258" s="129"/>
      <c r="I1258" s="129"/>
      <c r="J1258" s="129"/>
      <c r="K1258" s="129"/>
      <c r="L1258" s="129"/>
      <c r="M1258" s="129"/>
      <c r="N1258" s="129"/>
      <c r="O1258" s="131"/>
      <c r="P1258" s="28"/>
    </row>
    <row r="1259" spans="5:16" x14ac:dyDescent="0.25">
      <c r="E1259" s="129"/>
      <c r="F1259" s="130"/>
      <c r="G1259" s="129"/>
      <c r="H1259" s="129"/>
      <c r="I1259" s="129"/>
      <c r="J1259" s="129"/>
      <c r="K1259" s="129"/>
      <c r="L1259" s="129"/>
      <c r="M1259" s="129"/>
      <c r="N1259" s="129"/>
      <c r="O1259" s="131"/>
      <c r="P1259" s="28"/>
    </row>
    <row r="1260" spans="5:16" x14ac:dyDescent="0.25">
      <c r="E1260" s="129"/>
      <c r="F1260" s="130"/>
      <c r="G1260" s="129"/>
      <c r="H1260" s="129"/>
      <c r="I1260" s="129"/>
      <c r="J1260" s="129"/>
      <c r="K1260" s="129"/>
      <c r="L1260" s="129"/>
      <c r="M1260" s="129"/>
      <c r="N1260" s="129"/>
      <c r="O1260" s="131"/>
      <c r="P1260" s="28"/>
    </row>
    <row r="1261" spans="5:16" x14ac:dyDescent="0.25">
      <c r="E1261" s="129"/>
      <c r="F1261" s="130"/>
      <c r="G1261" s="129"/>
      <c r="H1261" s="129"/>
      <c r="I1261" s="129"/>
      <c r="J1261" s="129"/>
      <c r="K1261" s="129"/>
      <c r="L1261" s="129"/>
      <c r="M1261" s="129"/>
      <c r="N1261" s="129"/>
      <c r="O1261" s="131"/>
      <c r="P1261" s="28"/>
    </row>
    <row r="1262" spans="5:16" x14ac:dyDescent="0.25">
      <c r="E1262" s="129"/>
      <c r="F1262" s="130"/>
      <c r="G1262" s="129"/>
      <c r="H1262" s="129"/>
      <c r="I1262" s="129"/>
      <c r="J1262" s="129"/>
      <c r="K1262" s="129"/>
      <c r="L1262" s="129"/>
      <c r="M1262" s="129"/>
      <c r="N1262" s="129"/>
      <c r="O1262" s="131"/>
      <c r="P1262" s="28"/>
    </row>
    <row r="1263" spans="5:16" x14ac:dyDescent="0.25">
      <c r="E1263" s="129"/>
      <c r="F1263" s="130"/>
      <c r="G1263" s="129"/>
      <c r="H1263" s="129"/>
      <c r="I1263" s="129"/>
      <c r="J1263" s="129"/>
      <c r="K1263" s="129"/>
      <c r="L1263" s="129"/>
      <c r="M1263" s="129"/>
      <c r="N1263" s="129"/>
      <c r="O1263" s="131"/>
      <c r="P1263" s="28"/>
    </row>
    <row r="1264" spans="5:16" x14ac:dyDescent="0.25">
      <c r="E1264" s="129"/>
      <c r="F1264" s="130"/>
      <c r="G1264" s="129"/>
      <c r="H1264" s="129"/>
      <c r="I1264" s="129"/>
      <c r="J1264" s="129"/>
      <c r="K1264" s="129"/>
      <c r="L1264" s="129"/>
      <c r="M1264" s="129"/>
      <c r="N1264" s="129"/>
      <c r="O1264" s="131"/>
      <c r="P1264" s="28"/>
    </row>
    <row r="1265" spans="5:16" x14ac:dyDescent="0.25">
      <c r="E1265" s="129"/>
      <c r="F1265" s="130"/>
      <c r="G1265" s="129"/>
      <c r="H1265" s="129"/>
      <c r="I1265" s="129"/>
      <c r="J1265" s="129"/>
      <c r="K1265" s="129"/>
      <c r="L1265" s="129"/>
      <c r="M1265" s="129"/>
      <c r="N1265" s="129"/>
      <c r="O1265" s="131"/>
      <c r="P1265" s="28"/>
    </row>
    <row r="1266" spans="5:16" x14ac:dyDescent="0.25">
      <c r="E1266" s="129"/>
      <c r="F1266" s="130"/>
      <c r="G1266" s="129"/>
      <c r="H1266" s="129"/>
      <c r="I1266" s="129"/>
      <c r="J1266" s="129"/>
      <c r="K1266" s="129"/>
      <c r="L1266" s="129"/>
      <c r="M1266" s="129"/>
      <c r="N1266" s="129"/>
      <c r="O1266" s="131"/>
      <c r="P1266" s="28"/>
    </row>
    <row r="1267" spans="5:16" x14ac:dyDescent="0.25">
      <c r="E1267" s="129"/>
      <c r="F1267" s="130"/>
      <c r="G1267" s="129"/>
      <c r="H1267" s="129"/>
      <c r="I1267" s="129"/>
      <c r="J1267" s="129"/>
      <c r="K1267" s="129"/>
      <c r="L1267" s="129"/>
      <c r="M1267" s="129"/>
      <c r="N1267" s="129"/>
      <c r="O1267" s="131"/>
      <c r="P1267" s="28"/>
    </row>
    <row r="1268" spans="5:16" x14ac:dyDescent="0.25">
      <c r="E1268" s="129"/>
      <c r="F1268" s="130"/>
      <c r="G1268" s="129"/>
      <c r="H1268" s="129"/>
      <c r="I1268" s="129"/>
      <c r="J1268" s="129"/>
      <c r="K1268" s="129"/>
      <c r="L1268" s="129"/>
      <c r="M1268" s="129"/>
      <c r="N1268" s="129"/>
      <c r="O1268" s="131"/>
      <c r="P1268" s="28"/>
    </row>
    <row r="1269" spans="5:16" x14ac:dyDescent="0.25">
      <c r="E1269" s="129"/>
      <c r="F1269" s="130"/>
      <c r="G1269" s="129"/>
      <c r="H1269" s="129"/>
      <c r="I1269" s="129"/>
      <c r="J1269" s="129"/>
      <c r="K1269" s="129"/>
      <c r="L1269" s="129"/>
      <c r="M1269" s="129"/>
      <c r="N1269" s="129"/>
      <c r="O1269" s="131"/>
      <c r="P1269" s="28"/>
    </row>
    <row r="1270" spans="5:16" x14ac:dyDescent="0.25">
      <c r="E1270" s="129"/>
      <c r="F1270" s="130"/>
      <c r="G1270" s="129"/>
      <c r="H1270" s="129"/>
      <c r="I1270" s="129"/>
      <c r="J1270" s="129"/>
      <c r="K1270" s="129"/>
      <c r="L1270" s="129"/>
      <c r="M1270" s="129"/>
      <c r="N1270" s="129"/>
      <c r="O1270" s="131"/>
      <c r="P1270" s="28"/>
    </row>
    <row r="1271" spans="5:16" x14ac:dyDescent="0.25">
      <c r="E1271" s="129"/>
      <c r="F1271" s="130"/>
      <c r="G1271" s="129"/>
      <c r="H1271" s="129"/>
      <c r="I1271" s="129"/>
      <c r="J1271" s="129"/>
      <c r="K1271" s="129"/>
      <c r="L1271" s="129"/>
      <c r="M1271" s="129"/>
      <c r="N1271" s="129"/>
      <c r="O1271" s="131"/>
      <c r="P1271" s="28"/>
    </row>
    <row r="1272" spans="5:16" x14ac:dyDescent="0.25">
      <c r="E1272" s="129"/>
      <c r="F1272" s="130"/>
      <c r="G1272" s="129"/>
      <c r="H1272" s="129"/>
      <c r="I1272" s="129"/>
      <c r="J1272" s="129"/>
      <c r="K1272" s="129"/>
      <c r="L1272" s="129"/>
      <c r="M1272" s="129"/>
      <c r="N1272" s="129"/>
      <c r="O1272" s="131"/>
      <c r="P1272" s="28"/>
    </row>
    <row r="1273" spans="5:16" x14ac:dyDescent="0.25">
      <c r="E1273" s="132"/>
      <c r="F1273" s="130"/>
      <c r="G1273" s="129"/>
      <c r="H1273" s="129"/>
      <c r="I1273" s="129"/>
      <c r="J1273" s="129"/>
      <c r="K1273" s="129"/>
      <c r="L1273" s="129"/>
      <c r="M1273" s="129"/>
      <c r="N1273" s="129"/>
      <c r="O1273" s="131"/>
      <c r="P1273" s="28"/>
    </row>
    <row r="1274" spans="5:16" x14ac:dyDescent="0.25">
      <c r="E1274" s="129"/>
      <c r="F1274" s="130"/>
      <c r="G1274" s="129"/>
      <c r="H1274" s="129"/>
      <c r="I1274" s="129"/>
      <c r="J1274" s="129"/>
      <c r="K1274" s="129"/>
      <c r="L1274" s="129"/>
      <c r="M1274" s="129"/>
      <c r="N1274" s="129"/>
      <c r="O1274" s="131"/>
      <c r="P1274" s="28"/>
    </row>
    <row r="1275" spans="5:16" x14ac:dyDescent="0.25">
      <c r="E1275" s="129"/>
      <c r="F1275" s="130"/>
      <c r="G1275" s="129"/>
      <c r="H1275" s="129"/>
      <c r="I1275" s="129"/>
      <c r="J1275" s="129"/>
      <c r="K1275" s="129"/>
      <c r="L1275" s="129"/>
      <c r="M1275" s="129"/>
      <c r="N1275" s="129"/>
      <c r="O1275" s="131"/>
      <c r="P1275" s="28"/>
    </row>
    <row r="1276" spans="5:16" x14ac:dyDescent="0.25">
      <c r="E1276" s="129"/>
      <c r="F1276" s="130"/>
      <c r="G1276" s="129"/>
      <c r="H1276" s="129"/>
      <c r="I1276" s="129"/>
      <c r="J1276" s="129"/>
      <c r="K1276" s="129"/>
      <c r="L1276" s="129"/>
      <c r="M1276" s="129"/>
      <c r="N1276" s="129"/>
      <c r="O1276" s="131"/>
      <c r="P1276" s="28"/>
    </row>
    <row r="1277" spans="5:16" x14ac:dyDescent="0.25">
      <c r="E1277" s="129"/>
      <c r="F1277" s="130"/>
      <c r="G1277" s="129"/>
      <c r="H1277" s="129"/>
      <c r="I1277" s="129"/>
      <c r="J1277" s="129"/>
      <c r="K1277" s="129"/>
      <c r="L1277" s="129"/>
      <c r="M1277" s="129"/>
      <c r="N1277" s="129"/>
      <c r="O1277" s="131"/>
      <c r="P1277" s="28"/>
    </row>
    <row r="1278" spans="5:16" x14ac:dyDescent="0.25">
      <c r="E1278" s="129"/>
      <c r="F1278" s="130"/>
      <c r="G1278" s="129"/>
      <c r="H1278" s="129"/>
      <c r="I1278" s="129"/>
      <c r="J1278" s="129"/>
      <c r="K1278" s="129"/>
      <c r="L1278" s="129"/>
      <c r="M1278" s="129"/>
      <c r="N1278" s="129"/>
      <c r="O1278" s="131"/>
      <c r="P1278" s="28"/>
    </row>
    <row r="1279" spans="5:16" x14ac:dyDescent="0.25">
      <c r="E1279" s="129"/>
      <c r="F1279" s="130"/>
      <c r="G1279" s="129"/>
      <c r="H1279" s="129"/>
      <c r="I1279" s="129"/>
      <c r="J1279" s="129"/>
      <c r="K1279" s="129"/>
      <c r="L1279" s="129"/>
      <c r="M1279" s="129"/>
      <c r="N1279" s="129"/>
      <c r="O1279" s="131"/>
      <c r="P1279" s="28"/>
    </row>
    <row r="1280" spans="5:16" x14ac:dyDescent="0.25">
      <c r="E1280" s="129"/>
      <c r="F1280" s="130"/>
      <c r="G1280" s="129"/>
      <c r="H1280" s="129"/>
      <c r="I1280" s="129"/>
      <c r="J1280" s="129"/>
      <c r="K1280" s="129"/>
      <c r="L1280" s="129"/>
      <c r="M1280" s="129"/>
      <c r="N1280" s="129"/>
      <c r="O1280" s="131"/>
      <c r="P1280" s="28"/>
    </row>
    <row r="1281" spans="5:16" x14ac:dyDescent="0.25">
      <c r="E1281" s="129"/>
      <c r="F1281" s="130"/>
      <c r="G1281" s="129"/>
      <c r="H1281" s="129"/>
      <c r="I1281" s="129"/>
      <c r="J1281" s="129"/>
      <c r="K1281" s="129"/>
      <c r="L1281" s="129"/>
      <c r="M1281" s="129"/>
      <c r="N1281" s="129"/>
      <c r="O1281" s="131"/>
      <c r="P1281" s="28"/>
    </row>
    <row r="1282" spans="5:16" x14ac:dyDescent="0.25">
      <c r="E1282" s="129"/>
      <c r="F1282" s="130"/>
      <c r="G1282" s="129"/>
      <c r="H1282" s="129"/>
      <c r="I1282" s="129"/>
      <c r="J1282" s="129"/>
      <c r="K1282" s="129"/>
      <c r="L1282" s="129"/>
      <c r="M1282" s="129"/>
      <c r="N1282" s="129"/>
      <c r="O1282" s="131"/>
      <c r="P1282" s="28"/>
    </row>
    <row r="1283" spans="5:16" x14ac:dyDescent="0.25">
      <c r="E1283" s="129"/>
      <c r="F1283" s="130"/>
      <c r="G1283" s="129"/>
      <c r="H1283" s="129"/>
      <c r="I1283" s="129"/>
      <c r="J1283" s="129"/>
      <c r="K1283" s="129"/>
      <c r="L1283" s="129"/>
      <c r="M1283" s="129"/>
      <c r="N1283" s="129"/>
      <c r="O1283" s="131"/>
      <c r="P1283" s="28"/>
    </row>
    <row r="1284" spans="5:16" x14ac:dyDescent="0.25">
      <c r="E1284" s="129"/>
      <c r="F1284" s="130"/>
      <c r="G1284" s="129"/>
      <c r="H1284" s="129"/>
      <c r="I1284" s="129"/>
      <c r="J1284" s="129"/>
      <c r="K1284" s="129"/>
      <c r="L1284" s="129"/>
      <c r="M1284" s="129"/>
      <c r="N1284" s="129"/>
      <c r="O1284" s="131"/>
      <c r="P1284" s="28"/>
    </row>
    <row r="1285" spans="5:16" x14ac:dyDescent="0.25">
      <c r="E1285" s="129"/>
      <c r="F1285" s="130"/>
      <c r="G1285" s="129"/>
      <c r="H1285" s="129"/>
      <c r="I1285" s="129"/>
      <c r="J1285" s="129"/>
      <c r="K1285" s="129"/>
      <c r="L1285" s="129"/>
      <c r="M1285" s="129"/>
      <c r="N1285" s="129"/>
      <c r="O1285" s="131"/>
      <c r="P1285" s="28"/>
    </row>
    <row r="1286" spans="5:16" x14ac:dyDescent="0.25">
      <c r="E1286" s="129"/>
      <c r="F1286" s="130"/>
      <c r="G1286" s="129"/>
      <c r="H1286" s="129"/>
      <c r="I1286" s="129"/>
      <c r="J1286" s="129"/>
      <c r="K1286" s="129"/>
      <c r="L1286" s="129"/>
      <c r="M1286" s="129"/>
      <c r="N1286" s="129"/>
      <c r="O1286" s="131"/>
      <c r="P1286" s="28"/>
    </row>
    <row r="1287" spans="5:16" x14ac:dyDescent="0.25">
      <c r="E1287" s="129"/>
      <c r="F1287" s="130"/>
      <c r="G1287" s="129"/>
      <c r="H1287" s="129"/>
      <c r="I1287" s="129"/>
      <c r="J1287" s="129"/>
      <c r="K1287" s="129"/>
      <c r="L1287" s="129"/>
      <c r="M1287" s="129"/>
      <c r="N1287" s="129"/>
      <c r="O1287" s="131"/>
      <c r="P1287" s="28"/>
    </row>
    <row r="1288" spans="5:16" x14ac:dyDescent="0.25">
      <c r="E1288" s="129"/>
      <c r="F1288" s="130"/>
      <c r="G1288" s="129"/>
      <c r="H1288" s="129"/>
      <c r="I1288" s="129"/>
      <c r="J1288" s="129"/>
      <c r="K1288" s="129"/>
      <c r="L1288" s="129"/>
      <c r="M1288" s="129"/>
      <c r="N1288" s="129"/>
      <c r="O1288" s="131"/>
      <c r="P1288" s="28"/>
    </row>
    <row r="1289" spans="5:16" x14ac:dyDescent="0.25">
      <c r="E1289" s="129"/>
      <c r="F1289" s="130"/>
      <c r="G1289" s="129"/>
      <c r="H1289" s="129"/>
      <c r="I1289" s="129"/>
      <c r="J1289" s="129"/>
      <c r="K1289" s="129"/>
      <c r="L1289" s="129"/>
      <c r="M1289" s="129"/>
      <c r="N1289" s="129"/>
      <c r="O1289" s="131"/>
      <c r="P1289" s="28"/>
    </row>
    <row r="1290" spans="5:16" x14ac:dyDescent="0.25">
      <c r="E1290" s="129"/>
      <c r="F1290" s="130"/>
      <c r="G1290" s="129"/>
      <c r="H1290" s="129"/>
      <c r="I1290" s="129"/>
      <c r="J1290" s="129"/>
      <c r="K1290" s="129"/>
      <c r="L1290" s="129"/>
      <c r="M1290" s="129"/>
      <c r="N1290" s="129"/>
      <c r="O1290" s="131"/>
      <c r="P1290" s="28"/>
    </row>
    <row r="1291" spans="5:16" x14ac:dyDescent="0.25">
      <c r="E1291" s="129"/>
      <c r="F1291" s="130"/>
      <c r="G1291" s="129"/>
      <c r="H1291" s="129"/>
      <c r="I1291" s="129"/>
      <c r="J1291" s="129"/>
      <c r="K1291" s="129"/>
      <c r="L1291" s="129"/>
      <c r="M1291" s="129"/>
      <c r="N1291" s="129"/>
      <c r="O1291" s="131"/>
      <c r="P1291" s="28"/>
    </row>
    <row r="1292" spans="5:16" x14ac:dyDescent="0.25">
      <c r="E1292" s="129"/>
      <c r="F1292" s="130"/>
      <c r="G1292" s="129"/>
      <c r="H1292" s="129"/>
      <c r="I1292" s="129"/>
      <c r="J1292" s="129"/>
      <c r="K1292" s="129"/>
      <c r="L1292" s="129"/>
      <c r="M1292" s="129"/>
      <c r="N1292" s="129"/>
      <c r="O1292" s="131"/>
      <c r="P1292" s="28"/>
    </row>
    <row r="1293" spans="5:16" x14ac:dyDescent="0.25">
      <c r="E1293" s="129"/>
      <c r="F1293" s="130"/>
      <c r="G1293" s="129"/>
      <c r="H1293" s="129"/>
      <c r="I1293" s="129"/>
      <c r="J1293" s="129"/>
      <c r="K1293" s="129"/>
      <c r="L1293" s="129"/>
      <c r="M1293" s="129"/>
      <c r="N1293" s="129"/>
      <c r="O1293" s="131"/>
      <c r="P1293" s="28"/>
    </row>
    <row r="1294" spans="5:16" x14ac:dyDescent="0.25">
      <c r="E1294" s="129"/>
      <c r="F1294" s="130"/>
      <c r="G1294" s="129"/>
      <c r="H1294" s="129"/>
      <c r="I1294" s="129"/>
      <c r="J1294" s="129"/>
      <c r="K1294" s="129"/>
      <c r="L1294" s="129"/>
      <c r="M1294" s="129"/>
      <c r="N1294" s="129"/>
      <c r="O1294" s="131"/>
      <c r="P1294" s="28"/>
    </row>
    <row r="1295" spans="5:16" x14ac:dyDescent="0.25">
      <c r="E1295" s="129"/>
      <c r="F1295" s="130"/>
      <c r="G1295" s="129"/>
      <c r="H1295" s="129"/>
      <c r="I1295" s="129"/>
      <c r="J1295" s="129"/>
      <c r="K1295" s="129"/>
      <c r="L1295" s="129"/>
      <c r="M1295" s="129"/>
      <c r="N1295" s="129"/>
      <c r="O1295" s="131"/>
      <c r="P1295" s="28"/>
    </row>
    <row r="1296" spans="5:16" x14ac:dyDescent="0.25">
      <c r="E1296" s="129"/>
      <c r="F1296" s="130"/>
      <c r="G1296" s="129"/>
      <c r="H1296" s="129"/>
      <c r="I1296" s="129"/>
      <c r="J1296" s="129"/>
      <c r="K1296" s="129"/>
      <c r="L1296" s="129"/>
      <c r="M1296" s="129"/>
      <c r="N1296" s="129"/>
      <c r="O1296" s="131"/>
      <c r="P1296" s="28"/>
    </row>
    <row r="1297" spans="5:16" x14ac:dyDescent="0.25">
      <c r="E1297" s="129"/>
      <c r="F1297" s="130"/>
      <c r="G1297" s="129"/>
      <c r="H1297" s="129"/>
      <c r="I1297" s="129"/>
      <c r="J1297" s="129"/>
      <c r="K1297" s="129"/>
      <c r="L1297" s="129"/>
      <c r="M1297" s="129"/>
      <c r="N1297" s="129"/>
      <c r="O1297" s="131"/>
      <c r="P1297" s="28"/>
    </row>
    <row r="1298" spans="5:16" x14ac:dyDescent="0.25">
      <c r="E1298" s="129"/>
      <c r="F1298" s="130"/>
      <c r="G1298" s="129"/>
      <c r="H1298" s="129"/>
      <c r="I1298" s="129"/>
      <c r="J1298" s="129"/>
      <c r="K1298" s="129"/>
      <c r="L1298" s="129"/>
      <c r="M1298" s="129"/>
      <c r="N1298" s="129"/>
      <c r="O1298" s="131"/>
      <c r="P1298" s="28"/>
    </row>
    <row r="1299" spans="5:16" x14ac:dyDescent="0.25">
      <c r="E1299" s="129"/>
      <c r="F1299" s="130"/>
      <c r="G1299" s="129"/>
      <c r="H1299" s="129"/>
      <c r="I1299" s="129"/>
      <c r="J1299" s="129"/>
      <c r="K1299" s="129"/>
      <c r="L1299" s="129"/>
      <c r="M1299" s="129"/>
      <c r="N1299" s="129"/>
      <c r="O1299" s="131"/>
      <c r="P1299" s="28"/>
    </row>
    <row r="1300" spans="5:16" x14ac:dyDescent="0.25">
      <c r="E1300" s="129"/>
      <c r="F1300" s="130"/>
      <c r="G1300" s="129"/>
      <c r="H1300" s="129"/>
      <c r="I1300" s="129"/>
      <c r="J1300" s="129"/>
      <c r="K1300" s="129"/>
      <c r="L1300" s="129"/>
      <c r="M1300" s="129"/>
      <c r="N1300" s="129"/>
      <c r="O1300" s="131"/>
      <c r="P1300" s="28"/>
    </row>
    <row r="1301" spans="5:16" x14ac:dyDescent="0.25">
      <c r="E1301" s="129"/>
      <c r="F1301" s="130"/>
      <c r="G1301" s="129"/>
      <c r="H1301" s="129"/>
      <c r="I1301" s="129"/>
      <c r="J1301" s="129"/>
      <c r="K1301" s="129"/>
      <c r="L1301" s="129"/>
      <c r="M1301" s="129"/>
      <c r="N1301" s="129"/>
      <c r="O1301" s="131"/>
      <c r="P1301" s="28"/>
    </row>
    <row r="1302" spans="5:16" x14ac:dyDescent="0.25">
      <c r="E1302" s="129"/>
      <c r="F1302" s="130"/>
      <c r="G1302" s="129"/>
      <c r="H1302" s="129"/>
      <c r="I1302" s="129"/>
      <c r="J1302" s="129"/>
      <c r="K1302" s="129"/>
      <c r="L1302" s="129"/>
      <c r="M1302" s="129"/>
      <c r="N1302" s="129"/>
      <c r="O1302" s="131"/>
      <c r="P1302" s="28"/>
    </row>
    <row r="1303" spans="5:16" x14ac:dyDescent="0.25">
      <c r="E1303" s="132"/>
      <c r="F1303" s="130"/>
      <c r="G1303" s="129"/>
      <c r="H1303" s="129"/>
      <c r="I1303" s="129"/>
      <c r="J1303" s="129"/>
      <c r="K1303" s="129"/>
      <c r="L1303" s="129"/>
      <c r="M1303" s="129"/>
      <c r="N1303" s="129"/>
      <c r="O1303" s="131"/>
      <c r="P1303" s="28"/>
    </row>
    <row r="1304" spans="5:16" x14ac:dyDescent="0.25">
      <c r="E1304" s="129"/>
      <c r="F1304" s="130"/>
      <c r="G1304" s="129"/>
      <c r="H1304" s="129"/>
      <c r="I1304" s="129"/>
      <c r="J1304" s="129"/>
      <c r="K1304" s="129"/>
      <c r="L1304" s="129"/>
      <c r="M1304" s="129"/>
      <c r="N1304" s="129"/>
      <c r="O1304" s="131"/>
      <c r="P1304" s="28"/>
    </row>
    <row r="1305" spans="5:16" x14ac:dyDescent="0.25">
      <c r="E1305" s="129"/>
      <c r="F1305" s="130"/>
      <c r="G1305" s="129"/>
      <c r="H1305" s="129"/>
      <c r="I1305" s="129"/>
      <c r="J1305" s="129"/>
      <c r="K1305" s="129"/>
      <c r="L1305" s="129"/>
      <c r="M1305" s="129"/>
      <c r="N1305" s="129"/>
      <c r="O1305" s="131"/>
      <c r="P1305" s="28"/>
    </row>
    <row r="1306" spans="5:16" x14ac:dyDescent="0.25">
      <c r="E1306" s="129"/>
      <c r="F1306" s="130"/>
      <c r="G1306" s="129"/>
      <c r="H1306" s="129"/>
      <c r="I1306" s="129"/>
      <c r="J1306" s="129"/>
      <c r="K1306" s="129"/>
      <c r="L1306" s="129"/>
      <c r="M1306" s="129"/>
      <c r="N1306" s="129"/>
      <c r="O1306" s="131"/>
      <c r="P1306" s="28"/>
    </row>
    <row r="1307" spans="5:16" x14ac:dyDescent="0.25">
      <c r="E1307" s="129"/>
      <c r="F1307" s="130"/>
      <c r="G1307" s="129"/>
      <c r="H1307" s="129"/>
      <c r="I1307" s="129"/>
      <c r="J1307" s="129"/>
      <c r="K1307" s="129"/>
      <c r="L1307" s="129"/>
      <c r="M1307" s="129"/>
      <c r="N1307" s="129"/>
      <c r="O1307" s="131"/>
      <c r="P1307" s="28"/>
    </row>
    <row r="1308" spans="5:16" x14ac:dyDescent="0.25">
      <c r="E1308" s="129"/>
      <c r="F1308" s="130"/>
      <c r="G1308" s="129"/>
      <c r="H1308" s="129"/>
      <c r="I1308" s="129"/>
      <c r="J1308" s="129"/>
      <c r="K1308" s="129"/>
      <c r="L1308" s="129"/>
      <c r="M1308" s="129"/>
      <c r="N1308" s="129"/>
      <c r="O1308" s="131"/>
      <c r="P1308" s="28"/>
    </row>
    <row r="1309" spans="5:16" x14ac:dyDescent="0.25">
      <c r="E1309" s="129"/>
      <c r="F1309" s="130"/>
      <c r="G1309" s="129"/>
      <c r="H1309" s="129"/>
      <c r="I1309" s="129"/>
      <c r="J1309" s="129"/>
      <c r="K1309" s="129"/>
      <c r="L1309" s="129"/>
      <c r="M1309" s="129"/>
      <c r="N1309" s="129"/>
      <c r="O1309" s="131"/>
      <c r="P1309" s="28"/>
    </row>
    <row r="1310" spans="5:16" x14ac:dyDescent="0.25">
      <c r="E1310" s="129"/>
      <c r="F1310" s="130"/>
      <c r="G1310" s="129"/>
      <c r="H1310" s="129"/>
      <c r="I1310" s="129"/>
      <c r="J1310" s="129"/>
      <c r="K1310" s="129"/>
      <c r="L1310" s="129"/>
      <c r="M1310" s="129"/>
      <c r="N1310" s="129"/>
      <c r="O1310" s="131"/>
      <c r="P1310" s="28"/>
    </row>
    <row r="1311" spans="5:16" x14ac:dyDescent="0.25">
      <c r="E1311" s="129"/>
      <c r="F1311" s="130"/>
      <c r="G1311" s="129"/>
      <c r="H1311" s="129"/>
      <c r="I1311" s="129"/>
      <c r="J1311" s="129"/>
      <c r="K1311" s="129"/>
      <c r="L1311" s="129"/>
      <c r="M1311" s="129"/>
      <c r="N1311" s="129"/>
      <c r="O1311" s="131"/>
      <c r="P1311" s="28"/>
    </row>
    <row r="1312" spans="5:16" x14ac:dyDescent="0.25">
      <c r="E1312" s="129"/>
      <c r="F1312" s="130"/>
      <c r="G1312" s="129"/>
      <c r="H1312" s="129"/>
      <c r="I1312" s="129"/>
      <c r="J1312" s="129"/>
      <c r="K1312" s="129"/>
      <c r="L1312" s="129"/>
      <c r="M1312" s="129"/>
      <c r="N1312" s="129"/>
      <c r="O1312" s="131"/>
      <c r="P1312" s="28"/>
    </row>
    <row r="1313" spans="5:16" x14ac:dyDescent="0.25">
      <c r="E1313" s="129"/>
      <c r="F1313" s="130"/>
      <c r="G1313" s="129"/>
      <c r="H1313" s="129"/>
      <c r="I1313" s="129"/>
      <c r="J1313" s="129"/>
      <c r="K1313" s="129"/>
      <c r="L1313" s="129"/>
      <c r="M1313" s="129"/>
      <c r="N1313" s="129"/>
      <c r="O1313" s="131"/>
      <c r="P1313" s="28"/>
    </row>
    <row r="1314" spans="5:16" x14ac:dyDescent="0.25">
      <c r="E1314" s="129"/>
      <c r="F1314" s="130"/>
      <c r="G1314" s="129"/>
      <c r="H1314" s="129"/>
      <c r="I1314" s="129"/>
      <c r="J1314" s="129"/>
      <c r="K1314" s="129"/>
      <c r="L1314" s="129"/>
      <c r="M1314" s="129"/>
      <c r="N1314" s="129"/>
      <c r="O1314" s="131"/>
      <c r="P1314" s="28"/>
    </row>
    <row r="1315" spans="5:16" x14ac:dyDescent="0.25">
      <c r="E1315" s="129"/>
      <c r="F1315" s="130"/>
      <c r="G1315" s="129"/>
      <c r="H1315" s="129"/>
      <c r="I1315" s="129"/>
      <c r="J1315" s="129"/>
      <c r="K1315" s="129"/>
      <c r="L1315" s="129"/>
      <c r="M1315" s="129"/>
      <c r="N1315" s="129"/>
      <c r="O1315" s="131"/>
      <c r="P1315" s="28"/>
    </row>
    <row r="1316" spans="5:16" x14ac:dyDescent="0.25">
      <c r="E1316" s="129"/>
      <c r="F1316" s="130"/>
      <c r="G1316" s="129"/>
      <c r="H1316" s="129"/>
      <c r="I1316" s="129"/>
      <c r="J1316" s="129"/>
      <c r="K1316" s="129"/>
      <c r="L1316" s="129"/>
      <c r="M1316" s="129"/>
      <c r="N1316" s="129"/>
      <c r="O1316" s="131"/>
      <c r="P1316" s="28"/>
    </row>
    <row r="1317" spans="5:16" x14ac:dyDescent="0.25">
      <c r="E1317" s="129"/>
      <c r="F1317" s="130"/>
      <c r="G1317" s="129"/>
      <c r="H1317" s="129"/>
      <c r="I1317" s="129"/>
      <c r="J1317" s="129"/>
      <c r="K1317" s="129"/>
      <c r="L1317" s="129"/>
      <c r="M1317" s="129"/>
      <c r="N1317" s="129"/>
      <c r="O1317" s="131"/>
      <c r="P1317" s="28"/>
    </row>
    <row r="1318" spans="5:16" x14ac:dyDescent="0.25">
      <c r="E1318" s="129"/>
      <c r="F1318" s="130"/>
      <c r="G1318" s="129"/>
      <c r="H1318" s="129"/>
      <c r="I1318" s="129"/>
      <c r="J1318" s="129"/>
      <c r="K1318" s="129"/>
      <c r="L1318" s="129"/>
      <c r="M1318" s="129"/>
      <c r="N1318" s="129"/>
      <c r="O1318" s="131"/>
      <c r="P1318" s="28"/>
    </row>
    <row r="1319" spans="5:16" x14ac:dyDescent="0.25">
      <c r="E1319" s="129"/>
      <c r="F1319" s="130"/>
      <c r="G1319" s="129"/>
      <c r="H1319" s="129"/>
      <c r="I1319" s="129"/>
      <c r="J1319" s="129"/>
      <c r="K1319" s="129"/>
      <c r="L1319" s="129"/>
      <c r="M1319" s="129"/>
      <c r="N1319" s="129"/>
      <c r="O1319" s="131"/>
      <c r="P1319" s="28"/>
    </row>
    <row r="1320" spans="5:16" x14ac:dyDescent="0.25">
      <c r="E1320" s="129"/>
      <c r="F1320" s="130"/>
      <c r="G1320" s="129"/>
      <c r="H1320" s="129"/>
      <c r="I1320" s="129"/>
      <c r="J1320" s="129"/>
      <c r="K1320" s="129"/>
      <c r="L1320" s="129"/>
      <c r="M1320" s="129"/>
      <c r="N1320" s="129"/>
      <c r="O1320" s="131"/>
      <c r="P1320" s="28"/>
    </row>
    <row r="1321" spans="5:16" x14ac:dyDescent="0.25">
      <c r="E1321" s="129"/>
      <c r="F1321" s="130"/>
      <c r="G1321" s="129"/>
      <c r="H1321" s="129"/>
      <c r="I1321" s="129"/>
      <c r="J1321" s="129"/>
      <c r="K1321" s="129"/>
      <c r="L1321" s="129"/>
      <c r="M1321" s="129"/>
      <c r="N1321" s="129"/>
      <c r="O1321" s="131"/>
      <c r="P1321" s="28"/>
    </row>
    <row r="1322" spans="5:16" x14ac:dyDescent="0.25">
      <c r="E1322" s="129"/>
      <c r="F1322" s="130"/>
      <c r="G1322" s="129"/>
      <c r="H1322" s="129"/>
      <c r="I1322" s="129"/>
      <c r="J1322" s="129"/>
      <c r="K1322" s="129"/>
      <c r="L1322" s="129"/>
      <c r="M1322" s="129"/>
      <c r="N1322" s="129"/>
      <c r="O1322" s="131"/>
      <c r="P1322" s="28"/>
    </row>
    <row r="1323" spans="5:16" x14ac:dyDescent="0.25">
      <c r="E1323" s="129"/>
      <c r="F1323" s="130"/>
      <c r="G1323" s="129"/>
      <c r="H1323" s="129"/>
      <c r="I1323" s="129"/>
      <c r="J1323" s="129"/>
      <c r="K1323" s="129"/>
      <c r="L1323" s="129"/>
      <c r="M1323" s="129"/>
      <c r="N1323" s="129"/>
      <c r="O1323" s="131"/>
      <c r="P1323" s="28"/>
    </row>
    <row r="1324" spans="5:16" x14ac:dyDescent="0.25">
      <c r="E1324" s="129"/>
      <c r="F1324" s="130"/>
      <c r="G1324" s="129"/>
      <c r="H1324" s="129"/>
      <c r="I1324" s="129"/>
      <c r="J1324" s="129"/>
      <c r="K1324" s="129"/>
      <c r="L1324" s="129"/>
      <c r="M1324" s="129"/>
      <c r="N1324" s="129"/>
      <c r="O1324" s="131"/>
      <c r="P1324" s="28"/>
    </row>
    <row r="1325" spans="5:16" x14ac:dyDescent="0.25">
      <c r="E1325" s="129"/>
      <c r="F1325" s="130"/>
      <c r="G1325" s="129"/>
      <c r="H1325" s="129"/>
      <c r="I1325" s="129"/>
      <c r="J1325" s="129"/>
      <c r="K1325" s="129"/>
      <c r="L1325" s="129"/>
      <c r="M1325" s="129"/>
      <c r="N1325" s="129"/>
      <c r="O1325" s="131"/>
      <c r="P1325" s="28"/>
    </row>
    <row r="1326" spans="5:16" x14ac:dyDescent="0.25">
      <c r="E1326" s="129"/>
      <c r="F1326" s="130"/>
      <c r="G1326" s="129"/>
      <c r="H1326" s="129"/>
      <c r="I1326" s="129"/>
      <c r="J1326" s="129"/>
      <c r="K1326" s="129"/>
      <c r="L1326" s="129"/>
      <c r="M1326" s="129"/>
      <c r="N1326" s="129"/>
      <c r="O1326" s="131"/>
      <c r="P1326" s="28"/>
    </row>
    <row r="1327" spans="5:16" x14ac:dyDescent="0.25">
      <c r="E1327" s="129"/>
      <c r="F1327" s="130"/>
      <c r="G1327" s="129"/>
      <c r="H1327" s="129"/>
      <c r="I1327" s="129"/>
      <c r="J1327" s="129"/>
      <c r="K1327" s="129"/>
      <c r="L1327" s="129"/>
      <c r="M1327" s="129"/>
      <c r="N1327" s="129"/>
      <c r="O1327" s="131"/>
      <c r="P1327" s="28"/>
    </row>
    <row r="1328" spans="5:16" x14ac:dyDescent="0.25">
      <c r="E1328" s="129"/>
      <c r="F1328" s="130"/>
      <c r="G1328" s="129"/>
      <c r="H1328" s="129"/>
      <c r="I1328" s="129"/>
      <c r="J1328" s="129"/>
      <c r="K1328" s="129"/>
      <c r="L1328" s="129"/>
      <c r="M1328" s="129"/>
      <c r="N1328" s="129"/>
      <c r="O1328" s="131"/>
      <c r="P1328" s="28"/>
    </row>
    <row r="1329" spans="5:16" x14ac:dyDescent="0.25">
      <c r="E1329" s="129"/>
      <c r="F1329" s="130"/>
      <c r="G1329" s="129"/>
      <c r="H1329" s="129"/>
      <c r="I1329" s="129"/>
      <c r="J1329" s="129"/>
      <c r="K1329" s="129"/>
      <c r="L1329" s="129"/>
      <c r="M1329" s="129"/>
      <c r="N1329" s="129"/>
      <c r="O1329" s="131"/>
      <c r="P1329" s="28"/>
    </row>
    <row r="1330" spans="5:16" x14ac:dyDescent="0.25">
      <c r="E1330" s="129"/>
      <c r="F1330" s="130"/>
      <c r="G1330" s="129"/>
      <c r="H1330" s="129"/>
      <c r="I1330" s="129"/>
      <c r="J1330" s="129"/>
      <c r="K1330" s="129"/>
      <c r="L1330" s="129"/>
      <c r="M1330" s="129"/>
      <c r="N1330" s="129"/>
      <c r="O1330" s="131"/>
      <c r="P1330" s="28"/>
    </row>
    <row r="1331" spans="5:16" x14ac:dyDescent="0.25">
      <c r="E1331" s="129"/>
      <c r="F1331" s="130"/>
      <c r="G1331" s="129"/>
      <c r="H1331" s="129"/>
      <c r="I1331" s="129"/>
      <c r="J1331" s="129"/>
      <c r="K1331" s="129"/>
      <c r="L1331" s="129"/>
      <c r="M1331" s="129"/>
      <c r="N1331" s="129"/>
      <c r="O1331" s="131"/>
      <c r="P1331" s="28"/>
    </row>
    <row r="1332" spans="5:16" x14ac:dyDescent="0.25">
      <c r="E1332" s="129"/>
      <c r="F1332" s="130"/>
      <c r="G1332" s="129"/>
      <c r="H1332" s="129"/>
      <c r="I1332" s="129"/>
      <c r="J1332" s="129"/>
      <c r="K1332" s="129"/>
      <c r="L1332" s="129"/>
      <c r="M1332" s="129"/>
      <c r="N1332" s="129"/>
      <c r="O1332" s="131"/>
      <c r="P1332" s="28"/>
    </row>
    <row r="1333" spans="5:16" x14ac:dyDescent="0.25">
      <c r="E1333" s="132"/>
      <c r="F1333" s="130"/>
      <c r="G1333" s="129"/>
      <c r="H1333" s="129"/>
      <c r="I1333" s="129"/>
      <c r="J1333" s="129"/>
      <c r="K1333" s="129"/>
      <c r="L1333" s="129"/>
      <c r="M1333" s="129"/>
      <c r="N1333" s="129"/>
      <c r="O1333" s="131"/>
      <c r="P1333" s="28"/>
    </row>
    <row r="1334" spans="5:16" x14ac:dyDescent="0.25">
      <c r="E1334" s="129"/>
      <c r="F1334" s="130"/>
      <c r="G1334" s="129"/>
      <c r="H1334" s="129"/>
      <c r="I1334" s="129"/>
      <c r="J1334" s="129"/>
      <c r="K1334" s="129"/>
      <c r="L1334" s="129"/>
      <c r="M1334" s="129"/>
      <c r="N1334" s="129"/>
      <c r="O1334" s="131"/>
      <c r="P1334" s="28"/>
    </row>
    <row r="1335" spans="5:16" x14ac:dyDescent="0.25">
      <c r="E1335" s="129"/>
      <c r="F1335" s="130"/>
      <c r="G1335" s="129"/>
      <c r="H1335" s="129"/>
      <c r="I1335" s="129"/>
      <c r="J1335" s="129"/>
      <c r="K1335" s="129"/>
      <c r="L1335" s="129"/>
      <c r="M1335" s="129"/>
      <c r="N1335" s="129"/>
      <c r="O1335" s="131"/>
      <c r="P1335" s="28"/>
    </row>
    <row r="1336" spans="5:16" x14ac:dyDescent="0.25">
      <c r="E1336" s="129"/>
      <c r="F1336" s="130"/>
      <c r="G1336" s="129"/>
      <c r="H1336" s="129"/>
      <c r="I1336" s="129"/>
      <c r="J1336" s="129"/>
      <c r="K1336" s="129"/>
      <c r="L1336" s="129"/>
      <c r="M1336" s="129"/>
      <c r="N1336" s="129"/>
      <c r="O1336" s="131"/>
      <c r="P1336" s="28"/>
    </row>
    <row r="1337" spans="5:16" x14ac:dyDescent="0.25">
      <c r="E1337" s="129"/>
      <c r="F1337" s="130"/>
      <c r="G1337" s="129"/>
      <c r="H1337" s="129"/>
      <c r="I1337" s="129"/>
      <c r="J1337" s="129"/>
      <c r="K1337" s="129"/>
      <c r="L1337" s="129"/>
      <c r="M1337" s="129"/>
      <c r="N1337" s="129"/>
      <c r="O1337" s="131"/>
      <c r="P1337" s="28"/>
    </row>
    <row r="1338" spans="5:16" x14ac:dyDescent="0.25">
      <c r="E1338" s="129"/>
      <c r="F1338" s="130"/>
      <c r="G1338" s="129"/>
      <c r="H1338" s="129"/>
      <c r="I1338" s="129"/>
      <c r="J1338" s="129"/>
      <c r="K1338" s="129"/>
      <c r="L1338" s="129"/>
      <c r="M1338" s="129"/>
      <c r="N1338" s="129"/>
      <c r="O1338" s="131"/>
      <c r="P1338" s="28"/>
    </row>
    <row r="1339" spans="5:16" x14ac:dyDescent="0.25">
      <c r="E1339" s="129"/>
      <c r="F1339" s="130"/>
      <c r="G1339" s="129"/>
      <c r="H1339" s="129"/>
      <c r="I1339" s="129"/>
      <c r="J1339" s="129"/>
      <c r="K1339" s="129"/>
      <c r="L1339" s="129"/>
      <c r="M1339" s="129"/>
      <c r="N1339" s="129"/>
      <c r="O1339" s="131"/>
      <c r="P1339" s="28"/>
    </row>
    <row r="1340" spans="5:16" x14ac:dyDescent="0.25">
      <c r="E1340" s="129"/>
      <c r="F1340" s="130"/>
      <c r="G1340" s="129"/>
      <c r="H1340" s="129"/>
      <c r="I1340" s="129"/>
      <c r="J1340" s="129"/>
      <c r="K1340" s="129"/>
      <c r="L1340" s="129"/>
      <c r="M1340" s="129"/>
      <c r="N1340" s="129"/>
      <c r="O1340" s="131"/>
      <c r="P1340" s="28"/>
    </row>
    <row r="1341" spans="5:16" x14ac:dyDescent="0.25">
      <c r="E1341" s="129"/>
      <c r="F1341" s="130"/>
      <c r="G1341" s="129"/>
      <c r="H1341" s="129"/>
      <c r="I1341" s="129"/>
      <c r="J1341" s="129"/>
      <c r="K1341" s="129"/>
      <c r="L1341" s="129"/>
      <c r="M1341" s="129"/>
      <c r="N1341" s="129"/>
      <c r="O1341" s="131"/>
      <c r="P1341" s="28"/>
    </row>
    <row r="1342" spans="5:16" x14ac:dyDescent="0.25">
      <c r="E1342" s="129"/>
      <c r="F1342" s="130"/>
      <c r="G1342" s="129"/>
      <c r="H1342" s="129"/>
      <c r="I1342" s="129"/>
      <c r="J1342" s="129"/>
      <c r="K1342" s="129"/>
      <c r="L1342" s="129"/>
      <c r="M1342" s="129"/>
      <c r="N1342" s="129"/>
      <c r="O1342" s="131"/>
      <c r="P1342" s="28"/>
    </row>
    <row r="1343" spans="5:16" x14ac:dyDescent="0.25">
      <c r="E1343" s="129"/>
      <c r="F1343" s="130"/>
      <c r="G1343" s="129"/>
      <c r="H1343" s="129"/>
      <c r="I1343" s="129"/>
      <c r="J1343" s="129"/>
      <c r="K1343" s="129"/>
      <c r="L1343" s="129"/>
      <c r="M1343" s="129"/>
      <c r="N1343" s="129"/>
      <c r="O1343" s="131"/>
      <c r="P1343" s="28"/>
    </row>
    <row r="1344" spans="5:16" x14ac:dyDescent="0.25">
      <c r="E1344" s="129"/>
      <c r="F1344" s="130"/>
      <c r="G1344" s="129"/>
      <c r="H1344" s="129"/>
      <c r="I1344" s="129"/>
      <c r="J1344" s="129"/>
      <c r="K1344" s="129"/>
      <c r="L1344" s="129"/>
      <c r="M1344" s="129"/>
      <c r="N1344" s="129"/>
      <c r="O1344" s="131"/>
      <c r="P1344" s="28"/>
    </row>
    <row r="1345" spans="5:16" x14ac:dyDescent="0.25">
      <c r="E1345" s="129"/>
      <c r="F1345" s="130"/>
      <c r="G1345" s="129"/>
      <c r="H1345" s="129"/>
      <c r="I1345" s="129"/>
      <c r="J1345" s="129"/>
      <c r="K1345" s="129"/>
      <c r="L1345" s="129"/>
      <c r="M1345" s="129"/>
      <c r="N1345" s="129"/>
      <c r="O1345" s="131"/>
      <c r="P1345" s="28"/>
    </row>
    <row r="1346" spans="5:16" x14ac:dyDescent="0.25">
      <c r="E1346" s="129"/>
      <c r="F1346" s="130"/>
      <c r="G1346" s="129"/>
      <c r="H1346" s="129"/>
      <c r="I1346" s="129"/>
      <c r="J1346" s="129"/>
      <c r="K1346" s="129"/>
      <c r="L1346" s="129"/>
      <c r="M1346" s="129"/>
      <c r="N1346" s="129"/>
      <c r="O1346" s="131"/>
      <c r="P1346" s="28"/>
    </row>
    <row r="1347" spans="5:16" x14ac:dyDescent="0.25">
      <c r="E1347" s="129"/>
      <c r="F1347" s="130"/>
      <c r="G1347" s="129"/>
      <c r="H1347" s="129"/>
      <c r="I1347" s="129"/>
      <c r="J1347" s="129"/>
      <c r="K1347" s="129"/>
      <c r="L1347" s="129"/>
      <c r="M1347" s="129"/>
      <c r="N1347" s="129"/>
      <c r="O1347" s="131"/>
      <c r="P1347" s="28"/>
    </row>
    <row r="1348" spans="5:16" x14ac:dyDescent="0.25">
      <c r="E1348" s="129"/>
      <c r="F1348" s="130"/>
      <c r="G1348" s="129"/>
      <c r="H1348" s="129"/>
      <c r="I1348" s="129"/>
      <c r="J1348" s="129"/>
      <c r="K1348" s="129"/>
      <c r="L1348" s="129"/>
      <c r="M1348" s="129"/>
      <c r="N1348" s="129"/>
      <c r="O1348" s="131"/>
      <c r="P1348" s="28"/>
    </row>
    <row r="1349" spans="5:16" x14ac:dyDescent="0.25">
      <c r="E1349" s="129"/>
      <c r="F1349" s="130"/>
      <c r="G1349" s="129"/>
      <c r="H1349" s="129"/>
      <c r="I1349" s="129"/>
      <c r="J1349" s="129"/>
      <c r="K1349" s="129"/>
      <c r="L1349" s="129"/>
      <c r="M1349" s="129"/>
      <c r="N1349" s="129"/>
      <c r="O1349" s="131"/>
      <c r="P1349" s="28"/>
    </row>
    <row r="1350" spans="5:16" x14ac:dyDescent="0.25">
      <c r="E1350" s="129"/>
      <c r="F1350" s="130"/>
      <c r="G1350" s="129"/>
      <c r="H1350" s="129"/>
      <c r="I1350" s="129"/>
      <c r="J1350" s="129"/>
      <c r="K1350" s="129"/>
      <c r="L1350" s="129"/>
      <c r="M1350" s="129"/>
      <c r="N1350" s="129"/>
      <c r="O1350" s="131"/>
      <c r="P1350" s="28"/>
    </row>
    <row r="1351" spans="5:16" x14ac:dyDescent="0.25">
      <c r="E1351" s="129"/>
      <c r="F1351" s="130"/>
      <c r="G1351" s="129"/>
      <c r="H1351" s="129"/>
      <c r="I1351" s="129"/>
      <c r="J1351" s="129"/>
      <c r="K1351" s="129"/>
      <c r="L1351" s="129"/>
      <c r="M1351" s="129"/>
      <c r="N1351" s="129"/>
      <c r="O1351" s="131"/>
      <c r="P1351" s="28"/>
    </row>
    <row r="1352" spans="5:16" x14ac:dyDescent="0.25">
      <c r="E1352" s="129"/>
      <c r="F1352" s="130"/>
      <c r="G1352" s="129"/>
      <c r="H1352" s="129"/>
      <c r="I1352" s="129"/>
      <c r="J1352" s="129"/>
      <c r="K1352" s="129"/>
      <c r="L1352" s="129"/>
      <c r="M1352" s="129"/>
      <c r="N1352" s="129"/>
      <c r="O1352" s="131"/>
      <c r="P1352" s="28"/>
    </row>
    <row r="1353" spans="5:16" x14ac:dyDescent="0.25">
      <c r="E1353" s="129"/>
      <c r="F1353" s="130"/>
      <c r="G1353" s="129"/>
      <c r="H1353" s="129"/>
      <c r="I1353" s="129"/>
      <c r="J1353" s="129"/>
      <c r="K1353" s="129"/>
      <c r="L1353" s="129"/>
      <c r="M1353" s="129"/>
      <c r="N1353" s="129"/>
      <c r="O1353" s="131"/>
      <c r="P1353" s="28"/>
    </row>
    <row r="1354" spans="5:16" x14ac:dyDescent="0.25">
      <c r="E1354" s="129"/>
      <c r="F1354" s="130"/>
      <c r="G1354" s="129"/>
      <c r="H1354" s="129"/>
      <c r="I1354" s="129"/>
      <c r="J1354" s="129"/>
      <c r="K1354" s="129"/>
      <c r="L1354" s="129"/>
      <c r="M1354" s="129"/>
      <c r="N1354" s="129"/>
      <c r="O1354" s="131"/>
      <c r="P1354" s="28"/>
    </row>
    <row r="1355" spans="5:16" x14ac:dyDescent="0.25">
      <c r="E1355" s="129"/>
      <c r="F1355" s="130"/>
      <c r="G1355" s="129"/>
      <c r="H1355" s="129"/>
      <c r="I1355" s="129"/>
      <c r="J1355" s="129"/>
      <c r="K1355" s="129"/>
      <c r="L1355" s="129"/>
      <c r="M1355" s="129"/>
      <c r="N1355" s="129"/>
      <c r="O1355" s="131"/>
      <c r="P1355" s="28"/>
    </row>
    <row r="1356" spans="5:16" x14ac:dyDescent="0.25">
      <c r="E1356" s="129"/>
      <c r="F1356" s="130"/>
      <c r="G1356" s="129"/>
      <c r="H1356" s="129"/>
      <c r="I1356" s="129"/>
      <c r="J1356" s="129"/>
      <c r="K1356" s="129"/>
      <c r="L1356" s="129"/>
      <c r="M1356" s="129"/>
      <c r="N1356" s="129"/>
      <c r="O1356" s="131"/>
      <c r="P1356" s="28"/>
    </row>
    <row r="1357" spans="5:16" x14ac:dyDescent="0.25">
      <c r="E1357" s="129"/>
      <c r="F1357" s="130"/>
      <c r="G1357" s="129"/>
      <c r="H1357" s="129"/>
      <c r="I1357" s="129"/>
      <c r="J1357" s="129"/>
      <c r="K1357" s="129"/>
      <c r="L1357" s="129"/>
      <c r="M1357" s="129"/>
      <c r="N1357" s="129"/>
      <c r="O1357" s="131"/>
      <c r="P1357" s="28"/>
    </row>
    <row r="1358" spans="5:16" x14ac:dyDescent="0.25">
      <c r="E1358" s="129"/>
      <c r="F1358" s="130"/>
      <c r="G1358" s="129"/>
      <c r="H1358" s="129"/>
      <c r="I1358" s="129"/>
      <c r="J1358" s="129"/>
      <c r="K1358" s="129"/>
      <c r="L1358" s="129"/>
      <c r="M1358" s="129"/>
      <c r="N1358" s="129"/>
      <c r="O1358" s="131"/>
      <c r="P1358" s="28"/>
    </row>
    <row r="1359" spans="5:16" x14ac:dyDescent="0.25">
      <c r="E1359" s="129"/>
      <c r="F1359" s="130"/>
      <c r="G1359" s="129"/>
      <c r="H1359" s="129"/>
      <c r="I1359" s="129"/>
      <c r="J1359" s="129"/>
      <c r="K1359" s="129"/>
      <c r="L1359" s="129"/>
      <c r="M1359" s="129"/>
      <c r="N1359" s="129"/>
      <c r="O1359" s="131"/>
      <c r="P1359" s="28"/>
    </row>
    <row r="1360" spans="5:16" x14ac:dyDescent="0.25">
      <c r="E1360" s="129"/>
      <c r="F1360" s="130"/>
      <c r="G1360" s="129"/>
      <c r="H1360" s="129"/>
      <c r="I1360" s="129"/>
      <c r="J1360" s="129"/>
      <c r="K1360" s="129"/>
      <c r="L1360" s="129"/>
      <c r="M1360" s="129"/>
      <c r="N1360" s="129"/>
      <c r="O1360" s="131"/>
      <c r="P1360" s="28"/>
    </row>
    <row r="1361" spans="5:16" x14ac:dyDescent="0.25">
      <c r="E1361" s="129"/>
      <c r="F1361" s="130"/>
      <c r="G1361" s="129"/>
      <c r="H1361" s="129"/>
      <c r="I1361" s="129"/>
      <c r="J1361" s="129"/>
      <c r="K1361" s="129"/>
      <c r="L1361" s="129"/>
      <c r="M1361" s="129"/>
      <c r="N1361" s="129"/>
      <c r="O1361" s="131"/>
      <c r="P1361" s="28"/>
    </row>
    <row r="1362" spans="5:16" x14ac:dyDescent="0.25">
      <c r="E1362" s="129"/>
      <c r="F1362" s="130"/>
      <c r="G1362" s="129"/>
      <c r="H1362" s="129"/>
      <c r="I1362" s="129"/>
      <c r="J1362" s="129"/>
      <c r="K1362" s="129"/>
      <c r="L1362" s="129"/>
      <c r="M1362" s="129"/>
      <c r="N1362" s="129"/>
      <c r="O1362" s="131"/>
      <c r="P1362" s="28"/>
    </row>
    <row r="1363" spans="5:16" x14ac:dyDescent="0.25">
      <c r="E1363" s="132"/>
      <c r="F1363" s="130"/>
      <c r="G1363" s="129"/>
      <c r="H1363" s="129"/>
      <c r="I1363" s="129"/>
      <c r="J1363" s="129"/>
      <c r="K1363" s="129"/>
      <c r="L1363" s="129"/>
      <c r="M1363" s="129"/>
      <c r="N1363" s="129"/>
      <c r="O1363" s="131"/>
      <c r="P1363" s="28"/>
    </row>
    <row r="1364" spans="5:16" x14ac:dyDescent="0.25">
      <c r="E1364" s="129"/>
      <c r="F1364" s="130"/>
      <c r="G1364" s="129"/>
      <c r="H1364" s="129"/>
      <c r="I1364" s="129"/>
      <c r="J1364" s="129"/>
      <c r="K1364" s="129"/>
      <c r="L1364" s="129"/>
      <c r="M1364" s="129"/>
      <c r="N1364" s="129"/>
      <c r="O1364" s="131"/>
      <c r="P1364" s="28"/>
    </row>
    <row r="1365" spans="5:16" x14ac:dyDescent="0.25">
      <c r="E1365" s="129"/>
      <c r="F1365" s="130"/>
      <c r="G1365" s="129"/>
      <c r="H1365" s="129"/>
      <c r="I1365" s="129"/>
      <c r="J1365" s="129"/>
      <c r="K1365" s="129"/>
      <c r="L1365" s="129"/>
      <c r="M1365" s="129"/>
      <c r="N1365" s="129"/>
      <c r="O1365" s="131"/>
      <c r="P1365" s="28"/>
    </row>
    <row r="1366" spans="5:16" x14ac:dyDescent="0.25">
      <c r="E1366" s="129"/>
      <c r="F1366" s="130"/>
      <c r="G1366" s="129"/>
      <c r="H1366" s="129"/>
      <c r="I1366" s="129"/>
      <c r="J1366" s="129"/>
      <c r="K1366" s="129"/>
      <c r="L1366" s="129"/>
      <c r="M1366" s="129"/>
      <c r="N1366" s="129"/>
      <c r="O1366" s="131"/>
      <c r="P1366" s="28"/>
    </row>
    <row r="1367" spans="5:16" x14ac:dyDescent="0.25">
      <c r="E1367" s="129"/>
      <c r="F1367" s="130"/>
      <c r="G1367" s="129"/>
      <c r="H1367" s="129"/>
      <c r="I1367" s="129"/>
      <c r="J1367" s="129"/>
      <c r="K1367" s="129"/>
      <c r="L1367" s="129"/>
      <c r="M1367" s="129"/>
      <c r="N1367" s="129"/>
      <c r="O1367" s="131"/>
      <c r="P1367" s="28"/>
    </row>
    <row r="1368" spans="5:16" x14ac:dyDescent="0.25">
      <c r="E1368" s="129"/>
      <c r="F1368" s="130"/>
      <c r="G1368" s="129"/>
      <c r="H1368" s="129"/>
      <c r="I1368" s="129"/>
      <c r="J1368" s="129"/>
      <c r="K1368" s="129"/>
      <c r="L1368" s="129"/>
      <c r="M1368" s="129"/>
      <c r="N1368" s="129"/>
      <c r="O1368" s="131"/>
      <c r="P1368" s="28"/>
    </row>
    <row r="1369" spans="5:16" x14ac:dyDescent="0.25">
      <c r="E1369" s="129"/>
      <c r="F1369" s="130"/>
      <c r="G1369" s="129"/>
      <c r="H1369" s="129"/>
      <c r="I1369" s="129"/>
      <c r="J1369" s="129"/>
      <c r="K1369" s="129"/>
      <c r="L1369" s="129"/>
      <c r="M1369" s="129"/>
      <c r="N1369" s="129"/>
      <c r="O1369" s="131"/>
      <c r="P1369" s="28"/>
    </row>
    <row r="1370" spans="5:16" x14ac:dyDescent="0.25">
      <c r="E1370" s="129"/>
      <c r="F1370" s="130"/>
      <c r="G1370" s="129"/>
      <c r="H1370" s="129"/>
      <c r="I1370" s="129"/>
      <c r="J1370" s="129"/>
      <c r="K1370" s="129"/>
      <c r="L1370" s="129"/>
      <c r="M1370" s="129"/>
      <c r="N1370" s="129"/>
      <c r="O1370" s="131"/>
      <c r="P1370" s="28"/>
    </row>
    <row r="1371" spans="5:16" x14ac:dyDescent="0.25">
      <c r="E1371" s="129"/>
      <c r="F1371" s="130"/>
      <c r="G1371" s="129"/>
      <c r="H1371" s="129"/>
      <c r="I1371" s="129"/>
      <c r="J1371" s="129"/>
      <c r="K1371" s="129"/>
      <c r="L1371" s="129"/>
      <c r="M1371" s="129"/>
      <c r="N1371" s="129"/>
      <c r="O1371" s="131"/>
      <c r="P1371" s="28"/>
    </row>
    <row r="1372" spans="5:16" x14ac:dyDescent="0.25">
      <c r="E1372" s="129"/>
      <c r="F1372" s="130"/>
      <c r="G1372" s="129"/>
      <c r="H1372" s="129"/>
      <c r="I1372" s="129"/>
      <c r="J1372" s="129"/>
      <c r="K1372" s="129"/>
      <c r="L1372" s="129"/>
      <c r="M1372" s="129"/>
      <c r="N1372" s="129"/>
      <c r="O1372" s="131"/>
      <c r="P1372" s="28"/>
    </row>
    <row r="1373" spans="5:16" x14ac:dyDescent="0.25">
      <c r="E1373" s="129"/>
      <c r="F1373" s="130"/>
      <c r="G1373" s="129"/>
      <c r="H1373" s="129"/>
      <c r="I1373" s="129"/>
      <c r="J1373" s="129"/>
      <c r="K1373" s="129"/>
      <c r="L1373" s="129"/>
      <c r="M1373" s="129"/>
      <c r="N1373" s="129"/>
      <c r="O1373" s="131"/>
      <c r="P1373" s="28"/>
    </row>
    <row r="1374" spans="5:16" x14ac:dyDescent="0.25">
      <c r="E1374" s="129"/>
      <c r="F1374" s="130"/>
      <c r="G1374" s="129"/>
      <c r="H1374" s="129"/>
      <c r="I1374" s="129"/>
      <c r="J1374" s="129"/>
      <c r="K1374" s="129"/>
      <c r="L1374" s="129"/>
      <c r="M1374" s="129"/>
      <c r="N1374" s="129"/>
      <c r="O1374" s="131"/>
      <c r="P1374" s="28"/>
    </row>
    <row r="1375" spans="5:16" x14ac:dyDescent="0.25">
      <c r="E1375" s="129"/>
      <c r="F1375" s="130"/>
      <c r="G1375" s="129"/>
      <c r="H1375" s="129"/>
      <c r="I1375" s="129"/>
      <c r="J1375" s="129"/>
      <c r="K1375" s="129"/>
      <c r="L1375" s="129"/>
      <c r="M1375" s="129"/>
      <c r="N1375" s="129"/>
      <c r="O1375" s="131"/>
      <c r="P1375" s="28"/>
    </row>
    <row r="1376" spans="5:16" x14ac:dyDescent="0.25">
      <c r="E1376" s="129"/>
      <c r="F1376" s="130"/>
      <c r="G1376" s="129"/>
      <c r="H1376" s="129"/>
      <c r="I1376" s="129"/>
      <c r="J1376" s="129"/>
      <c r="K1376" s="129"/>
      <c r="L1376" s="129"/>
      <c r="M1376" s="129"/>
      <c r="N1376" s="129"/>
      <c r="O1376" s="131"/>
      <c r="P1376" s="28"/>
    </row>
    <row r="1377" spans="5:16" x14ac:dyDescent="0.25">
      <c r="E1377" s="129"/>
      <c r="F1377" s="130"/>
      <c r="G1377" s="129"/>
      <c r="H1377" s="129"/>
      <c r="I1377" s="129"/>
      <c r="J1377" s="129"/>
      <c r="K1377" s="129"/>
      <c r="L1377" s="129"/>
      <c r="M1377" s="129"/>
      <c r="N1377" s="129"/>
      <c r="O1377" s="131"/>
      <c r="P1377" s="28"/>
    </row>
    <row r="1378" spans="5:16" x14ac:dyDescent="0.25">
      <c r="E1378" s="129"/>
      <c r="F1378" s="130"/>
      <c r="G1378" s="129"/>
      <c r="H1378" s="129"/>
      <c r="I1378" s="129"/>
      <c r="J1378" s="129"/>
      <c r="K1378" s="129"/>
      <c r="L1378" s="129"/>
      <c r="M1378" s="129"/>
      <c r="N1378" s="129"/>
      <c r="O1378" s="131"/>
      <c r="P1378" s="28"/>
    </row>
    <row r="1379" spans="5:16" x14ac:dyDescent="0.25">
      <c r="E1379" s="129"/>
      <c r="F1379" s="130"/>
      <c r="G1379" s="129"/>
      <c r="H1379" s="129"/>
      <c r="I1379" s="129"/>
      <c r="J1379" s="129"/>
      <c r="K1379" s="129"/>
      <c r="L1379" s="129"/>
      <c r="M1379" s="129"/>
      <c r="N1379" s="129"/>
      <c r="O1379" s="131"/>
      <c r="P1379" s="28"/>
    </row>
    <row r="1380" spans="5:16" x14ac:dyDescent="0.25">
      <c r="E1380" s="129"/>
      <c r="F1380" s="130"/>
      <c r="G1380" s="129"/>
      <c r="H1380" s="129"/>
      <c r="I1380" s="129"/>
      <c r="J1380" s="129"/>
      <c r="K1380" s="129"/>
      <c r="L1380" s="129"/>
      <c r="M1380" s="129"/>
      <c r="N1380" s="129"/>
      <c r="O1380" s="131"/>
      <c r="P1380" s="28"/>
    </row>
    <row r="1381" spans="5:16" x14ac:dyDescent="0.25">
      <c r="E1381" s="129"/>
      <c r="F1381" s="130"/>
      <c r="G1381" s="129"/>
      <c r="H1381" s="129"/>
      <c r="I1381" s="129"/>
      <c r="J1381" s="129"/>
      <c r="K1381" s="129"/>
      <c r="L1381" s="129"/>
      <c r="M1381" s="129"/>
      <c r="N1381" s="129"/>
      <c r="O1381" s="131"/>
      <c r="P1381" s="28"/>
    </row>
    <row r="1382" spans="5:16" x14ac:dyDescent="0.25">
      <c r="E1382" s="129"/>
      <c r="F1382" s="130"/>
      <c r="G1382" s="129"/>
      <c r="H1382" s="129"/>
      <c r="I1382" s="129"/>
      <c r="J1382" s="129"/>
      <c r="K1382" s="129"/>
      <c r="L1382" s="129"/>
      <c r="M1382" s="129"/>
      <c r="N1382" s="129"/>
      <c r="O1382" s="131"/>
      <c r="P1382" s="28"/>
    </row>
    <row r="1383" spans="5:16" x14ac:dyDescent="0.25">
      <c r="E1383" s="129"/>
      <c r="F1383" s="130"/>
      <c r="G1383" s="129"/>
      <c r="H1383" s="129"/>
      <c r="I1383" s="129"/>
      <c r="J1383" s="129"/>
      <c r="K1383" s="129"/>
      <c r="L1383" s="129"/>
      <c r="M1383" s="129"/>
      <c r="N1383" s="129"/>
      <c r="O1383" s="131"/>
      <c r="P1383" s="28"/>
    </row>
    <row r="1384" spans="5:16" x14ac:dyDescent="0.25">
      <c r="E1384" s="28"/>
      <c r="F1384" s="130"/>
      <c r="G1384" s="129"/>
      <c r="H1384" s="129"/>
      <c r="I1384" s="129"/>
      <c r="J1384" s="129"/>
      <c r="K1384" s="129"/>
      <c r="L1384" s="129"/>
      <c r="M1384" s="129"/>
      <c r="N1384" s="129"/>
      <c r="O1384" s="131"/>
      <c r="P1384" s="28"/>
    </row>
    <row r="1385" spans="5:16" x14ac:dyDescent="0.25">
      <c r="E1385" s="28"/>
      <c r="F1385" s="130"/>
      <c r="G1385" s="129"/>
      <c r="H1385" s="129"/>
      <c r="I1385" s="129"/>
      <c r="J1385" s="129"/>
      <c r="K1385" s="129"/>
      <c r="L1385" s="129"/>
      <c r="M1385" s="129"/>
      <c r="N1385" s="129"/>
      <c r="O1385" s="131"/>
      <c r="P1385" s="28"/>
    </row>
    <row r="1386" spans="5:16" x14ac:dyDescent="0.25">
      <c r="E1386" s="28"/>
      <c r="F1386" s="130"/>
      <c r="G1386" s="129"/>
      <c r="H1386" s="129"/>
      <c r="I1386" s="129"/>
      <c r="J1386" s="129"/>
      <c r="K1386" s="129"/>
      <c r="L1386" s="129"/>
      <c r="M1386" s="129"/>
      <c r="N1386" s="129"/>
      <c r="O1386" s="131"/>
      <c r="P1386" s="28"/>
    </row>
    <row r="1387" spans="5:16" x14ac:dyDescent="0.25">
      <c r="E1387" s="28"/>
      <c r="F1387" s="130"/>
      <c r="G1387" s="129"/>
      <c r="H1387" s="129"/>
      <c r="I1387" s="129"/>
      <c r="J1387" s="129"/>
      <c r="K1387" s="129"/>
      <c r="L1387" s="129"/>
      <c r="M1387" s="129"/>
      <c r="N1387" s="129"/>
      <c r="O1387" s="131"/>
      <c r="P1387" s="28"/>
    </row>
    <row r="1388" spans="5:16" x14ac:dyDescent="0.25">
      <c r="E1388" s="28"/>
      <c r="F1388" s="130"/>
      <c r="G1388" s="129"/>
      <c r="H1388" s="129"/>
      <c r="I1388" s="129"/>
      <c r="J1388" s="129"/>
      <c r="K1388" s="129"/>
      <c r="L1388" s="129"/>
      <c r="M1388" s="129"/>
      <c r="N1388" s="129"/>
      <c r="O1388" s="131"/>
      <c r="P1388" s="28"/>
    </row>
    <row r="1389" spans="5:16" x14ac:dyDescent="0.25">
      <c r="E1389" s="28"/>
      <c r="F1389" s="130"/>
      <c r="G1389" s="129"/>
      <c r="H1389" s="129"/>
      <c r="I1389" s="129"/>
      <c r="J1389" s="129"/>
      <c r="K1389" s="129"/>
      <c r="L1389" s="129"/>
      <c r="M1389" s="129"/>
      <c r="N1389" s="129"/>
      <c r="O1389" s="131"/>
      <c r="P1389" s="28"/>
    </row>
    <row r="1390" spans="5:16" x14ac:dyDescent="0.25">
      <c r="E1390" s="28"/>
      <c r="F1390" s="130"/>
      <c r="G1390" s="129"/>
      <c r="H1390" s="129"/>
      <c r="I1390" s="129"/>
      <c r="J1390" s="129"/>
      <c r="K1390" s="129"/>
      <c r="L1390" s="129"/>
      <c r="M1390" s="129"/>
      <c r="N1390" s="129"/>
      <c r="O1390" s="131"/>
      <c r="P1390" s="28"/>
    </row>
    <row r="1391" spans="5:16" x14ac:dyDescent="0.25">
      <c r="E1391" s="28"/>
      <c r="F1391" s="130"/>
      <c r="G1391" s="129"/>
      <c r="H1391" s="129"/>
      <c r="I1391" s="129"/>
      <c r="J1391" s="129"/>
      <c r="K1391" s="129"/>
      <c r="L1391" s="129"/>
      <c r="M1391" s="129"/>
      <c r="N1391" s="129"/>
      <c r="O1391" s="131"/>
      <c r="P1391" s="28"/>
    </row>
    <row r="1392" spans="5:16" x14ac:dyDescent="0.25">
      <c r="E1392" s="28"/>
      <c r="F1392" s="130"/>
      <c r="G1392" s="129"/>
      <c r="H1392" s="129"/>
      <c r="I1392" s="129"/>
      <c r="J1392" s="129"/>
      <c r="K1392" s="129"/>
      <c r="L1392" s="129"/>
      <c r="M1392" s="129"/>
      <c r="N1392" s="129"/>
      <c r="O1392" s="131"/>
      <c r="P1392" s="28"/>
    </row>
    <row r="1393" spans="5:16" x14ac:dyDescent="0.25">
      <c r="E1393" s="28"/>
      <c r="F1393" s="130"/>
      <c r="G1393" s="129"/>
      <c r="H1393" s="129"/>
      <c r="I1393" s="129"/>
      <c r="J1393" s="129"/>
      <c r="K1393" s="129"/>
      <c r="L1393" s="129"/>
      <c r="M1393" s="129"/>
      <c r="N1393" s="129"/>
      <c r="O1393" s="131"/>
      <c r="P1393" s="28"/>
    </row>
    <row r="1394" spans="5:16" x14ac:dyDescent="0.25">
      <c r="E1394" s="28"/>
      <c r="F1394" s="130"/>
      <c r="G1394" s="129"/>
      <c r="H1394" s="129"/>
      <c r="I1394" s="129"/>
      <c r="J1394" s="129"/>
      <c r="K1394" s="129"/>
      <c r="L1394" s="129"/>
      <c r="M1394" s="129"/>
      <c r="N1394" s="129"/>
      <c r="O1394" s="131"/>
      <c r="P1394" s="28"/>
    </row>
    <row r="1395" spans="5:16" x14ac:dyDescent="0.25">
      <c r="E1395" s="28"/>
      <c r="F1395" s="130"/>
      <c r="G1395" s="129"/>
      <c r="H1395" s="129"/>
      <c r="I1395" s="129"/>
      <c r="J1395" s="129"/>
      <c r="K1395" s="129"/>
      <c r="L1395" s="129"/>
      <c r="M1395" s="129"/>
      <c r="N1395" s="129"/>
      <c r="O1395" s="131"/>
      <c r="P1395" s="28"/>
    </row>
    <row r="1396" spans="5:16" x14ac:dyDescent="0.25">
      <c r="E1396" s="28"/>
      <c r="F1396" s="130"/>
      <c r="G1396" s="129"/>
      <c r="H1396" s="129"/>
      <c r="I1396" s="129"/>
      <c r="J1396" s="129"/>
      <c r="K1396" s="129"/>
      <c r="L1396" s="129"/>
      <c r="M1396" s="129"/>
      <c r="N1396" s="129"/>
      <c r="O1396" s="131"/>
      <c r="P1396" s="28"/>
    </row>
    <row r="1397" spans="5:16" x14ac:dyDescent="0.25">
      <c r="E1397" s="28"/>
      <c r="F1397" s="130"/>
      <c r="G1397" s="129"/>
      <c r="H1397" s="129"/>
      <c r="I1397" s="129"/>
      <c r="J1397" s="129"/>
      <c r="K1397" s="129"/>
      <c r="L1397" s="129"/>
      <c r="M1397" s="129"/>
      <c r="N1397" s="129"/>
      <c r="O1397" s="131"/>
      <c r="P1397" s="28"/>
    </row>
    <row r="1398" spans="5:16" x14ac:dyDescent="0.25">
      <c r="E1398" s="28"/>
      <c r="F1398" s="130"/>
      <c r="G1398" s="129"/>
      <c r="H1398" s="129"/>
      <c r="I1398" s="129"/>
      <c r="J1398" s="129"/>
      <c r="K1398" s="129"/>
      <c r="L1398" s="129"/>
      <c r="M1398" s="129"/>
      <c r="N1398" s="129"/>
      <c r="O1398" s="131"/>
      <c r="P1398" s="28"/>
    </row>
    <row r="1399" spans="5:16" x14ac:dyDescent="0.25">
      <c r="E1399" s="28"/>
      <c r="F1399" s="130"/>
      <c r="G1399" s="129"/>
      <c r="H1399" s="129"/>
      <c r="I1399" s="129"/>
      <c r="J1399" s="129"/>
      <c r="K1399" s="129"/>
      <c r="L1399" s="129"/>
      <c r="M1399" s="129"/>
      <c r="N1399" s="129"/>
      <c r="O1399" s="131"/>
      <c r="P1399" s="28"/>
    </row>
    <row r="1400" spans="5:16" x14ac:dyDescent="0.25">
      <c r="E1400" s="28"/>
      <c r="F1400" s="130"/>
      <c r="G1400" s="129"/>
      <c r="H1400" s="129"/>
      <c r="I1400" s="129"/>
      <c r="J1400" s="129"/>
      <c r="K1400" s="129"/>
      <c r="L1400" s="129"/>
      <c r="M1400" s="129"/>
      <c r="N1400" s="129"/>
      <c r="O1400" s="131"/>
      <c r="P1400" s="28"/>
    </row>
    <row r="1401" spans="5:16" x14ac:dyDescent="0.25">
      <c r="E1401" s="28"/>
      <c r="F1401" s="130"/>
      <c r="G1401" s="129"/>
      <c r="H1401" s="129"/>
      <c r="I1401" s="129"/>
      <c r="J1401" s="129"/>
      <c r="K1401" s="129"/>
      <c r="L1401" s="129"/>
      <c r="M1401" s="129"/>
      <c r="N1401" s="129"/>
      <c r="O1401" s="131"/>
      <c r="P1401" s="28"/>
    </row>
    <row r="1402" spans="5:16" x14ac:dyDescent="0.25">
      <c r="E1402" s="28"/>
      <c r="F1402" s="130"/>
      <c r="G1402" s="129"/>
      <c r="H1402" s="129"/>
      <c r="I1402" s="129"/>
      <c r="J1402" s="129"/>
      <c r="K1402" s="129"/>
      <c r="L1402" s="129"/>
      <c r="M1402" s="129"/>
      <c r="N1402" s="129"/>
      <c r="O1402" s="131"/>
      <c r="P1402" s="28"/>
    </row>
    <row r="1403" spans="5:16" x14ac:dyDescent="0.25">
      <c r="E1403" s="28"/>
      <c r="F1403" s="130"/>
      <c r="G1403" s="129"/>
      <c r="H1403" s="129"/>
      <c r="I1403" s="129"/>
      <c r="J1403" s="129"/>
      <c r="K1403" s="129"/>
      <c r="L1403" s="129"/>
      <c r="M1403" s="129"/>
      <c r="N1403" s="129"/>
      <c r="O1403" s="131"/>
      <c r="P1403" s="28"/>
    </row>
    <row r="1404" spans="5:16" x14ac:dyDescent="0.25">
      <c r="E1404" s="28"/>
      <c r="F1404" s="130"/>
      <c r="G1404" s="129"/>
      <c r="H1404" s="129"/>
      <c r="I1404" s="129"/>
      <c r="J1404" s="129"/>
      <c r="K1404" s="129"/>
      <c r="L1404" s="129"/>
      <c r="M1404" s="129"/>
      <c r="N1404" s="129"/>
      <c r="O1404" s="131"/>
      <c r="P1404" s="28"/>
    </row>
    <row r="1405" spans="5:16" x14ac:dyDescent="0.25">
      <c r="E1405" s="28"/>
      <c r="F1405" s="130"/>
      <c r="G1405" s="129"/>
      <c r="H1405" s="129"/>
      <c r="I1405" s="129"/>
      <c r="J1405" s="129"/>
      <c r="K1405" s="129"/>
      <c r="L1405" s="129"/>
      <c r="M1405" s="129"/>
      <c r="N1405" s="129"/>
      <c r="O1405" s="131"/>
      <c r="P1405" s="28"/>
    </row>
    <row r="1406" spans="5:16" x14ac:dyDescent="0.25">
      <c r="E1406" s="28"/>
      <c r="F1406" s="130"/>
      <c r="G1406" s="129"/>
      <c r="H1406" s="129"/>
      <c r="I1406" s="129"/>
      <c r="J1406" s="129"/>
      <c r="K1406" s="129"/>
      <c r="L1406" s="129"/>
      <c r="M1406" s="129"/>
      <c r="N1406" s="129"/>
      <c r="O1406" s="131"/>
      <c r="P1406" s="28"/>
    </row>
    <row r="1407" spans="5:16" x14ac:dyDescent="0.25">
      <c r="E1407" s="28"/>
      <c r="F1407" s="130"/>
      <c r="G1407" s="129"/>
      <c r="H1407" s="129"/>
      <c r="I1407" s="129"/>
      <c r="J1407" s="129"/>
      <c r="K1407" s="129"/>
      <c r="L1407" s="129"/>
      <c r="M1407" s="129"/>
      <c r="N1407" s="129"/>
      <c r="O1407" s="131"/>
      <c r="P1407" s="28"/>
    </row>
    <row r="1408" spans="5:16" x14ac:dyDescent="0.25">
      <c r="E1408" s="28"/>
      <c r="F1408" s="130"/>
      <c r="G1408" s="129"/>
      <c r="H1408" s="129"/>
      <c r="I1408" s="129"/>
      <c r="J1408" s="129"/>
      <c r="K1408" s="129"/>
      <c r="L1408" s="129"/>
      <c r="M1408" s="129"/>
      <c r="N1408" s="129"/>
      <c r="O1408" s="131"/>
      <c r="P1408" s="28"/>
    </row>
    <row r="1409" spans="5:16" x14ac:dyDescent="0.25">
      <c r="E1409" s="28"/>
      <c r="F1409" s="130"/>
      <c r="G1409" s="129"/>
      <c r="H1409" s="129"/>
      <c r="I1409" s="129"/>
      <c r="J1409" s="129"/>
      <c r="K1409" s="129"/>
      <c r="L1409" s="129"/>
      <c r="M1409" s="129"/>
      <c r="N1409" s="129"/>
      <c r="O1409" s="131"/>
      <c r="P1409" s="28"/>
    </row>
    <row r="1410" spans="5:16" x14ac:dyDescent="0.25">
      <c r="E1410" s="28"/>
      <c r="F1410" s="130"/>
      <c r="G1410" s="129"/>
      <c r="H1410" s="129"/>
      <c r="I1410" s="129"/>
      <c r="J1410" s="129"/>
      <c r="K1410" s="129"/>
      <c r="L1410" s="129"/>
      <c r="M1410" s="129"/>
      <c r="N1410" s="129"/>
      <c r="O1410" s="131"/>
      <c r="P1410" s="28"/>
    </row>
    <row r="1411" spans="5:16" x14ac:dyDescent="0.25">
      <c r="E1411" s="28"/>
      <c r="F1411" s="130"/>
      <c r="G1411" s="129"/>
      <c r="H1411" s="129"/>
      <c r="I1411" s="129"/>
      <c r="J1411" s="129"/>
      <c r="K1411" s="129"/>
      <c r="L1411" s="129"/>
      <c r="M1411" s="129"/>
      <c r="N1411" s="129"/>
      <c r="O1411" s="131"/>
      <c r="P1411" s="28"/>
    </row>
    <row r="1412" spans="5:16" x14ac:dyDescent="0.25">
      <c r="E1412" s="28"/>
      <c r="F1412" s="130"/>
      <c r="G1412" s="129"/>
      <c r="H1412" s="129"/>
      <c r="I1412" s="129"/>
      <c r="J1412" s="129"/>
      <c r="K1412" s="129"/>
      <c r="L1412" s="129"/>
      <c r="M1412" s="129"/>
      <c r="N1412" s="129"/>
      <c r="O1412" s="131"/>
      <c r="P1412" s="28"/>
    </row>
    <row r="1413" spans="5:16" x14ac:dyDescent="0.25">
      <c r="E1413" s="28"/>
      <c r="F1413" s="130"/>
      <c r="G1413" s="129"/>
      <c r="H1413" s="129"/>
      <c r="I1413" s="129"/>
      <c r="J1413" s="129"/>
      <c r="K1413" s="129"/>
      <c r="L1413" s="129"/>
      <c r="M1413" s="129"/>
      <c r="N1413" s="129"/>
      <c r="O1413" s="131"/>
      <c r="P1413" s="28"/>
    </row>
    <row r="1414" spans="5:16" x14ac:dyDescent="0.25">
      <c r="E1414" s="28"/>
      <c r="F1414" s="130"/>
      <c r="G1414" s="129"/>
      <c r="H1414" s="129"/>
      <c r="I1414" s="129"/>
      <c r="J1414" s="129"/>
      <c r="K1414" s="129"/>
      <c r="L1414" s="129"/>
      <c r="M1414" s="129"/>
      <c r="N1414" s="129"/>
      <c r="O1414" s="131"/>
      <c r="P1414" s="28"/>
    </row>
    <row r="1415" spans="5:16" x14ac:dyDescent="0.25">
      <c r="E1415" s="28"/>
      <c r="F1415" s="130"/>
      <c r="G1415" s="129"/>
      <c r="H1415" s="129"/>
      <c r="I1415" s="129"/>
      <c r="J1415" s="129"/>
      <c r="K1415" s="129"/>
      <c r="L1415" s="129"/>
      <c r="M1415" s="129"/>
      <c r="N1415" s="129"/>
      <c r="O1415" s="131"/>
      <c r="P1415" s="28"/>
    </row>
    <row r="1416" spans="5:16" x14ac:dyDescent="0.25">
      <c r="E1416" s="28"/>
      <c r="F1416" s="130"/>
      <c r="G1416" s="129"/>
      <c r="H1416" s="129"/>
      <c r="I1416" s="129"/>
      <c r="J1416" s="129"/>
      <c r="K1416" s="129"/>
      <c r="L1416" s="129"/>
      <c r="M1416" s="129"/>
      <c r="N1416" s="129"/>
      <c r="O1416" s="131"/>
      <c r="P1416" s="28"/>
    </row>
    <row r="1417" spans="5:16" x14ac:dyDescent="0.25">
      <c r="E1417" s="28"/>
      <c r="F1417" s="130"/>
      <c r="G1417" s="129"/>
      <c r="H1417" s="129"/>
      <c r="I1417" s="129"/>
      <c r="J1417" s="129"/>
      <c r="K1417" s="129"/>
      <c r="L1417" s="129"/>
      <c r="M1417" s="129"/>
      <c r="N1417" s="129"/>
      <c r="O1417" s="131"/>
      <c r="P1417" s="28"/>
    </row>
    <row r="1418" spans="5:16" x14ac:dyDescent="0.25">
      <c r="E1418" s="28"/>
      <c r="F1418" s="130"/>
      <c r="G1418" s="129"/>
      <c r="H1418" s="129"/>
      <c r="I1418" s="129"/>
      <c r="J1418" s="129"/>
      <c r="K1418" s="129"/>
      <c r="L1418" s="129"/>
      <c r="M1418" s="129"/>
      <c r="N1418" s="129"/>
      <c r="O1418" s="131"/>
      <c r="P1418" s="28"/>
    </row>
    <row r="1419" spans="5:16" x14ac:dyDescent="0.25">
      <c r="E1419" s="28"/>
      <c r="F1419" s="130"/>
      <c r="G1419" s="129"/>
      <c r="H1419" s="129"/>
      <c r="I1419" s="129"/>
      <c r="J1419" s="129"/>
      <c r="K1419" s="129"/>
      <c r="L1419" s="129"/>
      <c r="M1419" s="129"/>
      <c r="N1419" s="129"/>
      <c r="O1419" s="131"/>
      <c r="P1419" s="28"/>
    </row>
    <row r="1420" spans="5:16" x14ac:dyDescent="0.25">
      <c r="E1420" s="28"/>
      <c r="F1420" s="130"/>
      <c r="G1420" s="129"/>
      <c r="H1420" s="129"/>
      <c r="I1420" s="129"/>
      <c r="J1420" s="129"/>
      <c r="K1420" s="129"/>
      <c r="L1420" s="129"/>
      <c r="M1420" s="129"/>
      <c r="N1420" s="129"/>
      <c r="O1420" s="131"/>
      <c r="P1420" s="28"/>
    </row>
    <row r="1421" spans="5:16" x14ac:dyDescent="0.25">
      <c r="E1421" s="28"/>
      <c r="F1421" s="130"/>
      <c r="G1421" s="129"/>
      <c r="H1421" s="129"/>
      <c r="I1421" s="129"/>
      <c r="J1421" s="129"/>
      <c r="K1421" s="129"/>
      <c r="L1421" s="129"/>
      <c r="M1421" s="129"/>
      <c r="N1421" s="129"/>
      <c r="O1421" s="131"/>
      <c r="P1421" s="28"/>
    </row>
    <row r="1422" spans="5:16" x14ac:dyDescent="0.25">
      <c r="E1422" s="28"/>
      <c r="F1422" s="130"/>
      <c r="G1422" s="129"/>
      <c r="H1422" s="129"/>
      <c r="I1422" s="129"/>
      <c r="J1422" s="129"/>
      <c r="K1422" s="129"/>
      <c r="L1422" s="129"/>
      <c r="M1422" s="129"/>
      <c r="N1422" s="129"/>
      <c r="O1422" s="131"/>
      <c r="P1422" s="28"/>
    </row>
    <row r="1423" spans="5:16" x14ac:dyDescent="0.25">
      <c r="E1423" s="28"/>
      <c r="F1423" s="130"/>
      <c r="G1423" s="129"/>
      <c r="H1423" s="129"/>
      <c r="I1423" s="129"/>
      <c r="J1423" s="129"/>
      <c r="K1423" s="129"/>
      <c r="L1423" s="129"/>
      <c r="M1423" s="129"/>
      <c r="N1423" s="129"/>
      <c r="O1423" s="131"/>
      <c r="P1423" s="28"/>
    </row>
    <row r="1424" spans="5:16" x14ac:dyDescent="0.25">
      <c r="E1424" s="28"/>
      <c r="F1424" s="130"/>
      <c r="G1424" s="129"/>
      <c r="H1424" s="129"/>
      <c r="I1424" s="129"/>
      <c r="J1424" s="129"/>
      <c r="K1424" s="129"/>
      <c r="L1424" s="129"/>
      <c r="M1424" s="129"/>
      <c r="N1424" s="129"/>
      <c r="O1424" s="131"/>
      <c r="P1424" s="28"/>
    </row>
    <row r="1425" spans="5:16" x14ac:dyDescent="0.25">
      <c r="E1425" s="28"/>
      <c r="F1425" s="130"/>
      <c r="G1425" s="129"/>
      <c r="H1425" s="129"/>
      <c r="I1425" s="129"/>
      <c r="J1425" s="129"/>
      <c r="K1425" s="129"/>
      <c r="L1425" s="129"/>
      <c r="M1425" s="129"/>
      <c r="N1425" s="129"/>
      <c r="O1425" s="131"/>
      <c r="P1425" s="28"/>
    </row>
    <row r="1426" spans="5:16" x14ac:dyDescent="0.25">
      <c r="E1426" s="28"/>
      <c r="F1426" s="130"/>
      <c r="G1426" s="129"/>
      <c r="H1426" s="129"/>
      <c r="I1426" s="129"/>
      <c r="J1426" s="129"/>
      <c r="K1426" s="129"/>
      <c r="L1426" s="129"/>
      <c r="M1426" s="129"/>
      <c r="N1426" s="129"/>
      <c r="O1426" s="131"/>
      <c r="P1426" s="28"/>
    </row>
    <row r="1427" spans="5:16" x14ac:dyDescent="0.25">
      <c r="E1427" s="28"/>
      <c r="F1427" s="130"/>
      <c r="G1427" s="129"/>
      <c r="H1427" s="129"/>
      <c r="I1427" s="129"/>
      <c r="J1427" s="129"/>
      <c r="K1427" s="129"/>
      <c r="L1427" s="129"/>
      <c r="M1427" s="129"/>
      <c r="N1427" s="129"/>
      <c r="O1427" s="131"/>
      <c r="P1427" s="28"/>
    </row>
    <row r="1428" spans="5:16" x14ac:dyDescent="0.25">
      <c r="E1428" s="28"/>
      <c r="F1428" s="130"/>
      <c r="G1428" s="129"/>
      <c r="H1428" s="129"/>
      <c r="I1428" s="129"/>
      <c r="J1428" s="129"/>
      <c r="K1428" s="129"/>
      <c r="L1428" s="129"/>
      <c r="M1428" s="129"/>
      <c r="N1428" s="129"/>
      <c r="O1428" s="131"/>
      <c r="P1428" s="28"/>
    </row>
    <row r="1429" spans="5:16" x14ac:dyDescent="0.25">
      <c r="E1429" s="28"/>
      <c r="F1429" s="130"/>
      <c r="G1429" s="129"/>
      <c r="H1429" s="129"/>
      <c r="I1429" s="129"/>
      <c r="J1429" s="129"/>
      <c r="K1429" s="129"/>
      <c r="L1429" s="129"/>
      <c r="M1429" s="129"/>
      <c r="N1429" s="129"/>
      <c r="O1429" s="131"/>
      <c r="P1429" s="28"/>
    </row>
    <row r="1430" spans="5:16" x14ac:dyDescent="0.25">
      <c r="E1430" s="28"/>
      <c r="F1430" s="130"/>
      <c r="G1430" s="129"/>
      <c r="H1430" s="129"/>
      <c r="I1430" s="129"/>
      <c r="J1430" s="129"/>
      <c r="K1430" s="129"/>
      <c r="L1430" s="129"/>
      <c r="M1430" s="129"/>
      <c r="N1430" s="129"/>
      <c r="O1430" s="131"/>
      <c r="P1430" s="28"/>
    </row>
    <row r="1431" spans="5:16" x14ac:dyDescent="0.25">
      <c r="E1431" s="28"/>
      <c r="F1431" s="130"/>
      <c r="G1431" s="129"/>
      <c r="H1431" s="129"/>
      <c r="I1431" s="129"/>
      <c r="J1431" s="129"/>
      <c r="K1431" s="129"/>
      <c r="L1431" s="129"/>
      <c r="M1431" s="129"/>
      <c r="N1431" s="129"/>
      <c r="O1431" s="131"/>
      <c r="P1431" s="28"/>
    </row>
    <row r="1432" spans="5:16" x14ac:dyDescent="0.25">
      <c r="E1432" s="28"/>
      <c r="F1432" s="130"/>
      <c r="G1432" s="129"/>
      <c r="H1432" s="129"/>
      <c r="I1432" s="129"/>
      <c r="J1432" s="129"/>
      <c r="K1432" s="129"/>
      <c r="L1432" s="129"/>
      <c r="M1432" s="129"/>
      <c r="N1432" s="129"/>
      <c r="O1432" s="131"/>
      <c r="P1432" s="28"/>
    </row>
    <row r="1433" spans="5:16" x14ac:dyDescent="0.25">
      <c r="E1433" s="28"/>
      <c r="F1433" s="130"/>
      <c r="G1433" s="129"/>
      <c r="H1433" s="129"/>
      <c r="I1433" s="129"/>
      <c r="J1433" s="129"/>
      <c r="K1433" s="129"/>
      <c r="L1433" s="129"/>
      <c r="M1433" s="129"/>
      <c r="N1433" s="129"/>
      <c r="O1433" s="131"/>
      <c r="P1433" s="28"/>
    </row>
    <row r="1434" spans="5:16" x14ac:dyDescent="0.25">
      <c r="E1434" s="28"/>
      <c r="F1434" s="130"/>
      <c r="G1434" s="129"/>
      <c r="H1434" s="129"/>
      <c r="I1434" s="129"/>
      <c r="J1434" s="129"/>
      <c r="K1434" s="129"/>
      <c r="L1434" s="129"/>
      <c r="M1434" s="129"/>
      <c r="N1434" s="129"/>
      <c r="O1434" s="131"/>
      <c r="P1434" s="28"/>
    </row>
    <row r="1435" spans="5:16" x14ac:dyDescent="0.25">
      <c r="E1435" s="28"/>
      <c r="F1435" s="130"/>
      <c r="G1435" s="129"/>
      <c r="H1435" s="129"/>
      <c r="I1435" s="129"/>
      <c r="J1435" s="129"/>
      <c r="K1435" s="129"/>
      <c r="L1435" s="129"/>
      <c r="M1435" s="129"/>
      <c r="N1435" s="129"/>
      <c r="O1435" s="131"/>
      <c r="P1435" s="28"/>
    </row>
    <row r="1436" spans="5:16" x14ac:dyDescent="0.25">
      <c r="E1436" s="28"/>
      <c r="F1436" s="130"/>
      <c r="G1436" s="129"/>
      <c r="H1436" s="129"/>
      <c r="I1436" s="129"/>
      <c r="J1436" s="129"/>
      <c r="K1436" s="129"/>
      <c r="L1436" s="129"/>
      <c r="M1436" s="129"/>
      <c r="N1436" s="129"/>
      <c r="O1436" s="131"/>
      <c r="P1436" s="28"/>
    </row>
    <row r="1437" spans="5:16" x14ac:dyDescent="0.25">
      <c r="E1437" s="28"/>
      <c r="F1437" s="130"/>
      <c r="G1437" s="129"/>
      <c r="H1437" s="129"/>
      <c r="I1437" s="129"/>
      <c r="J1437" s="129"/>
      <c r="K1437" s="129"/>
      <c r="L1437" s="129"/>
      <c r="M1437" s="129"/>
      <c r="N1437" s="129"/>
      <c r="O1437" s="131"/>
      <c r="P1437" s="28"/>
    </row>
    <row r="1438" spans="5:16" x14ac:dyDescent="0.25">
      <c r="E1438" s="28"/>
      <c r="F1438" s="130"/>
      <c r="G1438" s="129"/>
      <c r="H1438" s="129"/>
      <c r="I1438" s="129"/>
      <c r="J1438" s="129"/>
      <c r="K1438" s="129"/>
      <c r="L1438" s="129"/>
      <c r="M1438" s="129"/>
      <c r="N1438" s="129"/>
      <c r="O1438" s="131"/>
      <c r="P1438" s="28"/>
    </row>
    <row r="1439" spans="5:16" x14ac:dyDescent="0.25">
      <c r="E1439" s="28"/>
      <c r="F1439" s="130"/>
      <c r="G1439" s="129"/>
      <c r="H1439" s="129"/>
      <c r="I1439" s="129"/>
      <c r="J1439" s="129"/>
      <c r="K1439" s="129"/>
      <c r="L1439" s="129"/>
      <c r="M1439" s="129"/>
      <c r="N1439" s="129"/>
      <c r="O1439" s="131"/>
      <c r="P1439" s="28"/>
    </row>
    <row r="1440" spans="5:16" x14ac:dyDescent="0.25">
      <c r="E1440" s="28"/>
      <c r="F1440" s="130"/>
      <c r="G1440" s="129"/>
      <c r="H1440" s="129"/>
      <c r="I1440" s="129"/>
      <c r="J1440" s="129"/>
      <c r="K1440" s="129"/>
      <c r="L1440" s="129"/>
      <c r="M1440" s="129"/>
      <c r="N1440" s="129"/>
      <c r="O1440" s="131"/>
      <c r="P1440" s="28"/>
    </row>
    <row r="1441" spans="5:16" x14ac:dyDescent="0.25">
      <c r="E1441" s="28"/>
      <c r="F1441" s="130"/>
      <c r="G1441" s="129"/>
      <c r="H1441" s="129"/>
      <c r="I1441" s="129"/>
      <c r="J1441" s="129"/>
      <c r="K1441" s="129"/>
      <c r="L1441" s="129"/>
      <c r="M1441" s="129"/>
      <c r="N1441" s="129"/>
      <c r="O1441" s="131"/>
      <c r="P1441" s="28"/>
    </row>
    <row r="1442" spans="5:16" x14ac:dyDescent="0.25">
      <c r="E1442" s="28"/>
      <c r="F1442" s="130"/>
      <c r="G1442" s="129"/>
      <c r="H1442" s="129"/>
      <c r="I1442" s="129"/>
      <c r="J1442" s="129"/>
      <c r="K1442" s="129"/>
      <c r="L1442" s="129"/>
      <c r="M1442" s="129"/>
      <c r="N1442" s="129"/>
      <c r="O1442" s="131"/>
      <c r="P1442" s="28"/>
    </row>
    <row r="1443" spans="5:16" x14ac:dyDescent="0.25">
      <c r="E1443" s="28"/>
      <c r="F1443" s="130"/>
      <c r="G1443" s="129"/>
      <c r="H1443" s="129"/>
      <c r="I1443" s="129"/>
      <c r="J1443" s="129"/>
      <c r="K1443" s="129"/>
      <c r="L1443" s="129"/>
      <c r="M1443" s="129"/>
      <c r="N1443" s="129"/>
      <c r="O1443" s="131"/>
      <c r="P1443" s="28"/>
    </row>
    <row r="1444" spans="5:16" x14ac:dyDescent="0.25">
      <c r="E1444" s="28"/>
      <c r="F1444" s="130"/>
      <c r="G1444" s="129"/>
      <c r="H1444" s="129"/>
      <c r="I1444" s="129"/>
      <c r="J1444" s="129"/>
      <c r="K1444" s="129"/>
      <c r="L1444" s="129"/>
      <c r="M1444" s="129"/>
      <c r="N1444" s="129"/>
      <c r="O1444" s="131"/>
      <c r="P1444" s="28"/>
    </row>
    <row r="1445" spans="5:16" x14ac:dyDescent="0.25">
      <c r="E1445" s="28"/>
      <c r="F1445" s="130"/>
      <c r="G1445" s="129"/>
      <c r="H1445" s="129"/>
      <c r="I1445" s="129"/>
      <c r="J1445" s="129"/>
      <c r="K1445" s="129"/>
      <c r="L1445" s="129"/>
      <c r="M1445" s="129"/>
      <c r="N1445" s="129"/>
      <c r="O1445" s="131"/>
      <c r="P1445" s="28"/>
    </row>
    <row r="1446" spans="5:16" x14ac:dyDescent="0.25">
      <c r="E1446" s="28"/>
      <c r="F1446" s="130"/>
      <c r="G1446" s="129"/>
      <c r="H1446" s="129"/>
      <c r="I1446" s="129"/>
      <c r="J1446" s="129"/>
      <c r="K1446" s="129"/>
      <c r="L1446" s="129"/>
      <c r="M1446" s="129"/>
      <c r="N1446" s="129"/>
      <c r="O1446" s="131"/>
      <c r="P1446" s="28"/>
    </row>
    <row r="1447" spans="5:16" x14ac:dyDescent="0.25">
      <c r="E1447" s="28"/>
      <c r="F1447" s="130"/>
      <c r="G1447" s="129"/>
      <c r="H1447" s="129"/>
      <c r="I1447" s="129"/>
      <c r="J1447" s="129"/>
      <c r="K1447" s="129"/>
      <c r="L1447" s="129"/>
      <c r="M1447" s="129"/>
      <c r="N1447" s="129"/>
      <c r="O1447" s="131"/>
      <c r="P1447" s="28"/>
    </row>
    <row r="1448" spans="5:16" x14ac:dyDescent="0.25">
      <c r="E1448" s="28"/>
      <c r="F1448" s="130"/>
      <c r="G1448" s="129"/>
      <c r="H1448" s="129"/>
      <c r="I1448" s="129"/>
      <c r="J1448" s="129"/>
      <c r="K1448" s="129"/>
      <c r="L1448" s="129"/>
      <c r="M1448" s="129"/>
      <c r="N1448" s="129"/>
      <c r="O1448" s="131"/>
      <c r="P1448" s="28"/>
    </row>
    <row r="1449" spans="5:16" x14ac:dyDescent="0.25">
      <c r="E1449" s="28"/>
      <c r="F1449" s="130"/>
      <c r="G1449" s="129"/>
      <c r="H1449" s="129"/>
      <c r="I1449" s="129"/>
      <c r="J1449" s="129"/>
      <c r="K1449" s="129"/>
      <c r="L1449" s="129"/>
      <c r="M1449" s="129"/>
      <c r="N1449" s="129"/>
      <c r="O1449" s="131"/>
      <c r="P1449" s="28"/>
    </row>
    <row r="1450" spans="5:16" x14ac:dyDescent="0.25">
      <c r="E1450" s="28"/>
      <c r="F1450" s="130"/>
      <c r="G1450" s="129"/>
      <c r="H1450" s="129"/>
      <c r="I1450" s="129"/>
      <c r="J1450" s="129"/>
      <c r="K1450" s="129"/>
      <c r="L1450" s="129"/>
      <c r="M1450" s="129"/>
      <c r="N1450" s="129"/>
      <c r="O1450" s="131"/>
      <c r="P1450" s="28"/>
    </row>
    <row r="1451" spans="5:16" x14ac:dyDescent="0.25">
      <c r="E1451" s="28"/>
      <c r="F1451" s="130"/>
      <c r="G1451" s="129"/>
      <c r="H1451" s="129"/>
      <c r="I1451" s="129"/>
      <c r="J1451" s="129"/>
      <c r="K1451" s="129"/>
      <c r="L1451" s="129"/>
      <c r="M1451" s="129"/>
      <c r="N1451" s="129"/>
      <c r="O1451" s="131"/>
      <c r="P1451" s="28"/>
    </row>
    <row r="1452" spans="5:16" x14ac:dyDescent="0.25">
      <c r="E1452" s="28"/>
      <c r="F1452" s="130"/>
      <c r="G1452" s="129"/>
      <c r="H1452" s="129"/>
      <c r="I1452" s="129"/>
      <c r="J1452" s="129"/>
      <c r="K1452" s="129"/>
      <c r="L1452" s="129"/>
      <c r="M1452" s="129"/>
      <c r="N1452" s="129"/>
      <c r="O1452" s="131"/>
      <c r="P1452" s="28"/>
    </row>
    <row r="1453" spans="5:16" x14ac:dyDescent="0.25">
      <c r="E1453" s="28"/>
      <c r="F1453" s="130"/>
      <c r="G1453" s="129"/>
      <c r="H1453" s="129"/>
      <c r="I1453" s="129"/>
      <c r="J1453" s="129"/>
      <c r="K1453" s="129"/>
      <c r="L1453" s="129"/>
      <c r="M1453" s="129"/>
      <c r="N1453" s="129"/>
      <c r="O1453" s="131"/>
      <c r="P1453" s="28"/>
    </row>
    <row r="1454" spans="5:16" x14ac:dyDescent="0.25">
      <c r="E1454" s="28"/>
      <c r="F1454" s="130"/>
      <c r="G1454" s="129"/>
      <c r="H1454" s="129"/>
      <c r="I1454" s="129"/>
      <c r="J1454" s="129"/>
      <c r="K1454" s="129"/>
      <c r="L1454" s="129"/>
      <c r="M1454" s="129"/>
      <c r="N1454" s="129"/>
      <c r="O1454" s="131"/>
      <c r="P1454" s="28"/>
    </row>
    <row r="1455" spans="5:16" x14ac:dyDescent="0.25">
      <c r="E1455" s="28"/>
      <c r="F1455" s="130"/>
      <c r="G1455" s="129"/>
      <c r="H1455" s="129"/>
      <c r="I1455" s="129"/>
      <c r="J1455" s="129"/>
      <c r="K1455" s="129"/>
      <c r="L1455" s="129"/>
      <c r="M1455" s="129"/>
      <c r="N1455" s="129"/>
      <c r="O1455" s="131"/>
      <c r="P1455" s="28"/>
    </row>
    <row r="1456" spans="5:16" x14ac:dyDescent="0.25">
      <c r="E1456" s="28"/>
      <c r="F1456" s="130"/>
      <c r="G1456" s="129"/>
      <c r="H1456" s="129"/>
      <c r="I1456" s="129"/>
      <c r="J1456" s="129"/>
      <c r="K1456" s="129"/>
      <c r="L1456" s="129"/>
      <c r="M1456" s="129"/>
      <c r="N1456" s="129"/>
      <c r="O1456" s="131"/>
      <c r="P1456" s="28"/>
    </row>
    <row r="1457" spans="5:16" x14ac:dyDescent="0.25">
      <c r="E1457" s="28"/>
      <c r="F1457" s="130"/>
      <c r="G1457" s="129"/>
      <c r="H1457" s="129"/>
      <c r="I1457" s="129"/>
      <c r="J1457" s="129"/>
      <c r="K1457" s="129"/>
      <c r="L1457" s="129"/>
      <c r="M1457" s="129"/>
      <c r="N1457" s="129"/>
      <c r="O1457" s="131"/>
      <c r="P1457" s="28"/>
    </row>
    <row r="1458" spans="5:16" x14ac:dyDescent="0.25">
      <c r="E1458" s="28"/>
      <c r="F1458" s="130"/>
      <c r="G1458" s="129"/>
      <c r="H1458" s="129"/>
      <c r="I1458" s="129"/>
      <c r="J1458" s="129"/>
      <c r="K1458" s="129"/>
      <c r="L1458" s="129"/>
      <c r="M1458" s="129"/>
      <c r="N1458" s="129"/>
      <c r="O1458" s="131"/>
      <c r="P1458" s="28"/>
    </row>
    <row r="1459" spans="5:16" x14ac:dyDescent="0.25">
      <c r="E1459" s="28"/>
      <c r="F1459" s="130"/>
      <c r="G1459" s="129"/>
      <c r="H1459" s="129"/>
      <c r="I1459" s="129"/>
      <c r="J1459" s="129"/>
      <c r="K1459" s="129"/>
      <c r="L1459" s="129"/>
      <c r="M1459" s="129"/>
      <c r="N1459" s="129"/>
      <c r="O1459" s="131"/>
      <c r="P1459" s="28"/>
    </row>
    <row r="1460" spans="5:16" x14ac:dyDescent="0.25">
      <c r="E1460" s="28"/>
      <c r="F1460" s="130"/>
      <c r="G1460" s="129"/>
      <c r="H1460" s="129"/>
      <c r="I1460" s="129"/>
      <c r="J1460" s="129"/>
      <c r="K1460" s="129"/>
      <c r="L1460" s="129"/>
      <c r="M1460" s="129"/>
      <c r="N1460" s="129"/>
      <c r="O1460" s="131"/>
      <c r="P1460" s="28"/>
    </row>
    <row r="1461" spans="5:16" x14ac:dyDescent="0.25">
      <c r="E1461" s="28"/>
      <c r="F1461" s="130"/>
      <c r="G1461" s="129"/>
      <c r="H1461" s="129"/>
      <c r="I1461" s="129"/>
      <c r="J1461" s="129"/>
      <c r="K1461" s="129"/>
      <c r="L1461" s="129"/>
      <c r="M1461" s="129"/>
      <c r="N1461" s="129"/>
      <c r="O1461" s="131"/>
      <c r="P1461" s="28"/>
    </row>
    <row r="1462" spans="5:16" x14ac:dyDescent="0.25">
      <c r="E1462" s="28"/>
      <c r="F1462" s="130"/>
      <c r="G1462" s="129"/>
      <c r="H1462" s="129"/>
      <c r="I1462" s="129"/>
      <c r="J1462" s="129"/>
      <c r="K1462" s="129"/>
      <c r="L1462" s="129"/>
      <c r="M1462" s="129"/>
      <c r="N1462" s="129"/>
      <c r="O1462" s="131"/>
      <c r="P1462" s="28"/>
    </row>
    <row r="1463" spans="5:16" x14ac:dyDescent="0.25">
      <c r="E1463" s="28"/>
      <c r="F1463" s="130"/>
      <c r="G1463" s="129"/>
      <c r="H1463" s="129"/>
      <c r="I1463" s="129"/>
      <c r="J1463" s="129"/>
      <c r="K1463" s="129"/>
      <c r="L1463" s="129"/>
      <c r="M1463" s="129"/>
      <c r="N1463" s="129"/>
      <c r="O1463" s="131"/>
      <c r="P1463" s="28"/>
    </row>
    <row r="1464" spans="5:16" x14ac:dyDescent="0.25">
      <c r="E1464" s="28"/>
      <c r="F1464" s="130"/>
      <c r="G1464" s="129"/>
      <c r="H1464" s="129"/>
      <c r="I1464" s="129"/>
      <c r="J1464" s="129"/>
      <c r="K1464" s="129"/>
      <c r="L1464" s="129"/>
      <c r="M1464" s="129"/>
      <c r="N1464" s="129"/>
      <c r="O1464" s="131"/>
      <c r="P1464" s="28"/>
    </row>
    <row r="1465" spans="5:16" x14ac:dyDescent="0.25">
      <c r="E1465" s="28"/>
      <c r="F1465" s="130"/>
      <c r="G1465" s="129"/>
      <c r="H1465" s="129"/>
      <c r="I1465" s="129"/>
      <c r="J1465" s="129"/>
      <c r="K1465" s="129"/>
      <c r="L1465" s="129"/>
      <c r="M1465" s="129"/>
      <c r="N1465" s="129"/>
      <c r="O1465" s="131"/>
      <c r="P1465" s="28"/>
    </row>
    <row r="1466" spans="5:16" x14ac:dyDescent="0.25">
      <c r="E1466" s="28"/>
      <c r="F1466" s="130"/>
      <c r="G1466" s="129"/>
      <c r="H1466" s="129"/>
      <c r="I1466" s="129"/>
      <c r="J1466" s="129"/>
      <c r="K1466" s="129"/>
      <c r="L1466" s="129"/>
      <c r="M1466" s="129"/>
      <c r="N1466" s="129"/>
      <c r="O1466" s="131"/>
      <c r="P1466" s="28"/>
    </row>
    <row r="1467" spans="5:16" x14ac:dyDescent="0.25">
      <c r="E1467" s="28"/>
      <c r="F1467" s="130"/>
      <c r="G1467" s="129"/>
      <c r="H1467" s="129"/>
      <c r="I1467" s="129"/>
      <c r="J1467" s="129"/>
      <c r="K1467" s="129"/>
      <c r="L1467" s="129"/>
      <c r="M1467" s="129"/>
      <c r="N1467" s="129"/>
      <c r="O1467" s="131"/>
      <c r="P1467" s="28"/>
    </row>
    <row r="1468" spans="5:16" x14ac:dyDescent="0.25">
      <c r="E1468" s="28"/>
      <c r="F1468" s="130"/>
      <c r="G1468" s="129"/>
      <c r="H1468" s="129"/>
      <c r="I1468" s="129"/>
      <c r="J1468" s="129"/>
      <c r="K1468" s="129"/>
      <c r="L1468" s="129"/>
      <c r="M1468" s="129"/>
      <c r="N1468" s="129"/>
      <c r="O1468" s="131"/>
      <c r="P1468" s="28"/>
    </row>
    <row r="1469" spans="5:16" x14ac:dyDescent="0.25">
      <c r="E1469" s="28"/>
      <c r="F1469" s="130"/>
      <c r="G1469" s="129"/>
      <c r="H1469" s="129"/>
      <c r="I1469" s="129"/>
      <c r="J1469" s="129"/>
      <c r="K1469" s="129"/>
      <c r="L1469" s="129"/>
      <c r="M1469" s="129"/>
      <c r="N1469" s="129"/>
      <c r="O1469" s="131"/>
      <c r="P1469" s="28"/>
    </row>
    <row r="1470" spans="5:16" x14ac:dyDescent="0.25">
      <c r="E1470" s="28"/>
      <c r="F1470" s="130"/>
      <c r="G1470" s="129"/>
      <c r="H1470" s="129"/>
      <c r="I1470" s="129"/>
      <c r="J1470" s="129"/>
      <c r="K1470" s="129"/>
      <c r="L1470" s="129"/>
      <c r="M1470" s="129"/>
      <c r="N1470" s="129"/>
      <c r="O1470" s="131"/>
      <c r="P1470" s="28"/>
    </row>
    <row r="1471" spans="5:16" x14ac:dyDescent="0.25">
      <c r="E1471" s="28"/>
      <c r="F1471" s="130"/>
      <c r="G1471" s="129"/>
      <c r="H1471" s="129"/>
      <c r="I1471" s="129"/>
      <c r="J1471" s="129"/>
      <c r="K1471" s="129"/>
      <c r="L1471" s="129"/>
      <c r="M1471" s="129"/>
      <c r="N1471" s="129"/>
      <c r="O1471" s="131"/>
      <c r="P1471" s="28"/>
    </row>
    <row r="1472" spans="5:16" x14ac:dyDescent="0.25">
      <c r="E1472" s="28"/>
      <c r="F1472" s="130"/>
      <c r="G1472" s="129"/>
      <c r="H1472" s="129"/>
      <c r="I1472" s="129"/>
      <c r="J1472" s="129"/>
      <c r="K1472" s="129"/>
      <c r="L1472" s="129"/>
      <c r="M1472" s="129"/>
      <c r="N1472" s="129"/>
      <c r="O1472" s="131"/>
      <c r="P1472" s="28"/>
    </row>
    <row r="1473" spans="5:16" x14ac:dyDescent="0.25">
      <c r="E1473" s="28"/>
      <c r="F1473" s="130"/>
      <c r="G1473" s="129"/>
      <c r="H1473" s="129"/>
      <c r="I1473" s="129"/>
      <c r="J1473" s="129"/>
      <c r="K1473" s="129"/>
      <c r="L1473" s="129"/>
      <c r="M1473" s="129"/>
      <c r="N1473" s="129"/>
      <c r="O1473" s="131"/>
      <c r="P1473" s="28"/>
    </row>
    <row r="1474" spans="5:16" x14ac:dyDescent="0.25">
      <c r="E1474" s="28"/>
      <c r="F1474" s="130"/>
      <c r="G1474" s="129"/>
      <c r="H1474" s="129"/>
      <c r="I1474" s="129"/>
      <c r="J1474" s="129"/>
      <c r="K1474" s="129"/>
      <c r="L1474" s="129"/>
      <c r="M1474" s="129"/>
      <c r="N1474" s="129"/>
      <c r="O1474" s="131"/>
      <c r="P1474" s="28"/>
    </row>
    <row r="1475" spans="5:16" x14ac:dyDescent="0.25">
      <c r="E1475" s="28"/>
      <c r="F1475" s="130"/>
      <c r="G1475" s="129"/>
      <c r="H1475" s="129"/>
      <c r="I1475" s="129"/>
      <c r="J1475" s="129"/>
      <c r="K1475" s="129"/>
      <c r="L1475" s="129"/>
      <c r="M1475" s="129"/>
      <c r="N1475" s="129"/>
      <c r="O1475" s="131"/>
      <c r="P1475" s="28"/>
    </row>
    <row r="1476" spans="5:16" x14ac:dyDescent="0.25">
      <c r="E1476" s="28"/>
      <c r="F1476" s="130"/>
      <c r="G1476" s="129"/>
      <c r="H1476" s="129"/>
      <c r="I1476" s="129"/>
      <c r="J1476" s="129"/>
      <c r="K1476" s="129"/>
      <c r="L1476" s="129"/>
      <c r="M1476" s="129"/>
      <c r="N1476" s="129"/>
      <c r="O1476" s="131"/>
      <c r="P1476" s="28"/>
    </row>
    <row r="1477" spans="5:16" x14ac:dyDescent="0.25">
      <c r="E1477" s="28"/>
      <c r="F1477" s="130"/>
      <c r="G1477" s="129"/>
      <c r="H1477" s="129"/>
      <c r="I1477" s="129"/>
      <c r="J1477" s="129"/>
      <c r="K1477" s="129"/>
      <c r="L1477" s="129"/>
      <c r="M1477" s="129"/>
      <c r="N1477" s="129"/>
      <c r="O1477" s="131"/>
      <c r="P1477" s="28"/>
    </row>
    <row r="1478" spans="5:16" x14ac:dyDescent="0.25">
      <c r="E1478" s="28"/>
      <c r="F1478" s="130"/>
      <c r="G1478" s="129"/>
      <c r="H1478" s="129"/>
      <c r="I1478" s="129"/>
      <c r="J1478" s="129"/>
      <c r="K1478" s="129"/>
      <c r="L1478" s="129"/>
      <c r="M1478" s="129"/>
      <c r="N1478" s="129"/>
      <c r="O1478" s="131"/>
      <c r="P1478" s="28"/>
    </row>
    <row r="1479" spans="5:16" x14ac:dyDescent="0.25">
      <c r="E1479" s="28"/>
      <c r="F1479" s="130"/>
      <c r="G1479" s="129"/>
      <c r="H1479" s="129"/>
      <c r="I1479" s="129"/>
      <c r="J1479" s="129"/>
      <c r="K1479" s="129"/>
      <c r="L1479" s="129"/>
      <c r="M1479" s="129"/>
      <c r="N1479" s="129"/>
      <c r="O1479" s="131"/>
      <c r="P1479" s="28"/>
    </row>
    <row r="1480" spans="5:16" x14ac:dyDescent="0.25">
      <c r="E1480" s="28"/>
      <c r="F1480" s="130"/>
      <c r="G1480" s="129"/>
      <c r="H1480" s="129"/>
      <c r="I1480" s="129"/>
      <c r="J1480" s="129"/>
      <c r="K1480" s="129"/>
      <c r="L1480" s="129"/>
      <c r="M1480" s="129"/>
      <c r="N1480" s="129"/>
      <c r="O1480" s="131"/>
      <c r="P1480" s="28"/>
    </row>
    <row r="1481" spans="5:16" x14ac:dyDescent="0.25">
      <c r="E1481" s="28"/>
      <c r="F1481" s="130"/>
      <c r="G1481" s="129"/>
      <c r="H1481" s="129"/>
      <c r="I1481" s="129"/>
      <c r="J1481" s="129"/>
      <c r="K1481" s="129"/>
      <c r="L1481" s="129"/>
      <c r="M1481" s="129"/>
      <c r="N1481" s="129"/>
      <c r="O1481" s="131"/>
      <c r="P1481" s="28"/>
    </row>
    <row r="1482" spans="5:16" x14ac:dyDescent="0.25">
      <c r="E1482" s="28"/>
      <c r="F1482" s="130"/>
      <c r="G1482" s="129"/>
      <c r="H1482" s="129"/>
      <c r="I1482" s="129"/>
      <c r="J1482" s="129"/>
      <c r="K1482" s="129"/>
      <c r="L1482" s="129"/>
      <c r="M1482" s="129"/>
      <c r="N1482" s="129"/>
      <c r="O1482" s="131"/>
      <c r="P1482" s="28"/>
    </row>
    <row r="1483" spans="5:16" x14ac:dyDescent="0.25">
      <c r="E1483" s="28"/>
      <c r="F1483" s="130"/>
      <c r="G1483" s="129"/>
      <c r="H1483" s="129"/>
      <c r="I1483" s="129"/>
      <c r="J1483" s="129"/>
      <c r="K1483" s="129"/>
      <c r="L1483" s="129"/>
      <c r="M1483" s="129"/>
      <c r="N1483" s="129"/>
      <c r="O1483" s="131"/>
      <c r="P1483" s="28"/>
    </row>
    <row r="1484" spans="5:16" x14ac:dyDescent="0.25">
      <c r="E1484" s="28"/>
      <c r="F1484" s="130"/>
      <c r="G1484" s="129"/>
      <c r="H1484" s="129"/>
      <c r="I1484" s="129"/>
      <c r="J1484" s="129"/>
      <c r="K1484" s="129"/>
      <c r="L1484" s="129"/>
      <c r="M1484" s="129"/>
      <c r="N1484" s="129"/>
      <c r="O1484" s="131"/>
      <c r="P1484" s="28"/>
    </row>
    <row r="1485" spans="5:16" x14ac:dyDescent="0.25">
      <c r="E1485" s="28"/>
      <c r="F1485" s="130"/>
      <c r="G1485" s="129"/>
      <c r="H1485" s="129"/>
      <c r="I1485" s="129"/>
      <c r="J1485" s="129"/>
      <c r="K1485" s="129"/>
      <c r="L1485" s="129"/>
      <c r="M1485" s="129"/>
      <c r="N1485" s="129"/>
      <c r="O1485" s="131"/>
      <c r="P1485" s="28"/>
    </row>
    <row r="1486" spans="5:16" x14ac:dyDescent="0.25">
      <c r="E1486" s="6">
        <f t="shared" ref="E1486:E1536" si="78">D1486-B1486</f>
        <v>0</v>
      </c>
    </row>
    <row r="1487" spans="5:16" x14ac:dyDescent="0.25">
      <c r="E1487" s="6">
        <f t="shared" si="78"/>
        <v>0</v>
      </c>
    </row>
    <row r="1488" spans="5:16" x14ac:dyDescent="0.25">
      <c r="E1488" s="6">
        <f t="shared" si="78"/>
        <v>0</v>
      </c>
    </row>
    <row r="1489" spans="5:5" x14ac:dyDescent="0.25">
      <c r="E1489" s="6">
        <f t="shared" si="78"/>
        <v>0</v>
      </c>
    </row>
    <row r="1490" spans="5:5" x14ac:dyDescent="0.25">
      <c r="E1490" s="6">
        <f t="shared" si="78"/>
        <v>0</v>
      </c>
    </row>
    <row r="1491" spans="5:5" x14ac:dyDescent="0.25">
      <c r="E1491" s="6">
        <f t="shared" si="78"/>
        <v>0</v>
      </c>
    </row>
    <row r="1492" spans="5:5" x14ac:dyDescent="0.25">
      <c r="E1492" s="6">
        <f t="shared" si="78"/>
        <v>0</v>
      </c>
    </row>
    <row r="1493" spans="5:5" x14ac:dyDescent="0.25">
      <c r="E1493" s="6">
        <f t="shared" si="78"/>
        <v>0</v>
      </c>
    </row>
    <row r="1494" spans="5:5" x14ac:dyDescent="0.25">
      <c r="E1494" s="6">
        <f t="shared" si="78"/>
        <v>0</v>
      </c>
    </row>
    <row r="1495" spans="5:5" x14ac:dyDescent="0.25">
      <c r="E1495" s="6">
        <f t="shared" si="78"/>
        <v>0</v>
      </c>
    </row>
    <row r="1496" spans="5:5" x14ac:dyDescent="0.25">
      <c r="E1496" s="6">
        <f t="shared" si="78"/>
        <v>0</v>
      </c>
    </row>
    <row r="1497" spans="5:5" x14ac:dyDescent="0.25">
      <c r="E1497" s="6">
        <f t="shared" si="78"/>
        <v>0</v>
      </c>
    </row>
    <row r="1498" spans="5:5" x14ac:dyDescent="0.25">
      <c r="E1498" s="6">
        <f t="shared" si="78"/>
        <v>0</v>
      </c>
    </row>
    <row r="1499" spans="5:5" x14ac:dyDescent="0.25">
      <c r="E1499" s="6">
        <f t="shared" si="78"/>
        <v>0</v>
      </c>
    </row>
    <row r="1500" spans="5:5" x14ac:dyDescent="0.25">
      <c r="E1500" s="6">
        <f t="shared" si="78"/>
        <v>0</v>
      </c>
    </row>
    <row r="1501" spans="5:5" x14ac:dyDescent="0.25">
      <c r="E1501" s="6">
        <f t="shared" si="78"/>
        <v>0</v>
      </c>
    </row>
    <row r="1502" spans="5:5" x14ac:dyDescent="0.25">
      <c r="E1502" s="6">
        <f t="shared" si="78"/>
        <v>0</v>
      </c>
    </row>
    <row r="1503" spans="5:5" x14ac:dyDescent="0.25">
      <c r="E1503" s="6">
        <f t="shared" si="78"/>
        <v>0</v>
      </c>
    </row>
    <row r="1504" spans="5:5" x14ac:dyDescent="0.25">
      <c r="E1504" s="6">
        <f t="shared" si="78"/>
        <v>0</v>
      </c>
    </row>
    <row r="1505" spans="5:5" x14ac:dyDescent="0.25">
      <c r="E1505" s="6">
        <f t="shared" si="78"/>
        <v>0</v>
      </c>
    </row>
    <row r="1506" spans="5:5" x14ac:dyDescent="0.25">
      <c r="E1506" s="6">
        <f t="shared" si="78"/>
        <v>0</v>
      </c>
    </row>
    <row r="1507" spans="5:5" x14ac:dyDescent="0.25">
      <c r="E1507" s="6">
        <f t="shared" si="78"/>
        <v>0</v>
      </c>
    </row>
    <row r="1508" spans="5:5" x14ac:dyDescent="0.25">
      <c r="E1508" s="6">
        <f t="shared" si="78"/>
        <v>0</v>
      </c>
    </row>
    <row r="1509" spans="5:5" x14ac:dyDescent="0.25">
      <c r="E1509" s="6">
        <f t="shared" si="78"/>
        <v>0</v>
      </c>
    </row>
    <row r="1510" spans="5:5" x14ac:dyDescent="0.25">
      <c r="E1510" s="6">
        <f t="shared" si="78"/>
        <v>0</v>
      </c>
    </row>
    <row r="1511" spans="5:5" x14ac:dyDescent="0.25">
      <c r="E1511" s="6">
        <f t="shared" si="78"/>
        <v>0</v>
      </c>
    </row>
    <row r="1512" spans="5:5" x14ac:dyDescent="0.25">
      <c r="E1512" s="6">
        <f t="shared" si="78"/>
        <v>0</v>
      </c>
    </row>
    <row r="1513" spans="5:5" x14ac:dyDescent="0.25">
      <c r="E1513" s="6">
        <f t="shared" si="78"/>
        <v>0</v>
      </c>
    </row>
    <row r="1514" spans="5:5" x14ac:dyDescent="0.25">
      <c r="E1514" s="6">
        <f t="shared" si="78"/>
        <v>0</v>
      </c>
    </row>
    <row r="1515" spans="5:5" x14ac:dyDescent="0.25">
      <c r="E1515" s="6">
        <f t="shared" si="78"/>
        <v>0</v>
      </c>
    </row>
    <row r="1516" spans="5:5" x14ac:dyDescent="0.25">
      <c r="E1516" s="6">
        <f t="shared" si="78"/>
        <v>0</v>
      </c>
    </row>
    <row r="1517" spans="5:5" x14ac:dyDescent="0.25">
      <c r="E1517" s="6">
        <f t="shared" si="78"/>
        <v>0</v>
      </c>
    </row>
    <row r="1518" spans="5:5" x14ac:dyDescent="0.25">
      <c r="E1518" s="6">
        <f t="shared" si="78"/>
        <v>0</v>
      </c>
    </row>
    <row r="1519" spans="5:5" x14ac:dyDescent="0.25">
      <c r="E1519" s="6">
        <f t="shared" si="78"/>
        <v>0</v>
      </c>
    </row>
    <row r="1520" spans="5:5" x14ac:dyDescent="0.25">
      <c r="E1520" s="6">
        <f t="shared" si="78"/>
        <v>0</v>
      </c>
    </row>
    <row r="1521" spans="5:5" x14ac:dyDescent="0.25">
      <c r="E1521" s="6">
        <f t="shared" si="78"/>
        <v>0</v>
      </c>
    </row>
    <row r="1522" spans="5:5" x14ac:dyDescent="0.25">
      <c r="E1522" s="6">
        <f t="shared" si="78"/>
        <v>0</v>
      </c>
    </row>
    <row r="1523" spans="5:5" x14ac:dyDescent="0.25">
      <c r="E1523" s="6">
        <f t="shared" si="78"/>
        <v>0</v>
      </c>
    </row>
    <row r="1524" spans="5:5" x14ac:dyDescent="0.25">
      <c r="E1524" s="6">
        <f t="shared" si="78"/>
        <v>0</v>
      </c>
    </row>
    <row r="1525" spans="5:5" x14ac:dyDescent="0.25">
      <c r="E1525" s="6">
        <f t="shared" si="78"/>
        <v>0</v>
      </c>
    </row>
    <row r="1526" spans="5:5" x14ac:dyDescent="0.25">
      <c r="E1526" s="6">
        <f t="shared" si="78"/>
        <v>0</v>
      </c>
    </row>
    <row r="1527" spans="5:5" x14ac:dyDescent="0.25">
      <c r="E1527" s="6">
        <f t="shared" si="78"/>
        <v>0</v>
      </c>
    </row>
    <row r="1528" spans="5:5" x14ac:dyDescent="0.25">
      <c r="E1528" s="6">
        <f t="shared" si="78"/>
        <v>0</v>
      </c>
    </row>
    <row r="1529" spans="5:5" x14ac:dyDescent="0.25">
      <c r="E1529" s="6">
        <f t="shared" si="78"/>
        <v>0</v>
      </c>
    </row>
    <row r="1530" spans="5:5" x14ac:dyDescent="0.25">
      <c r="E1530" s="6">
        <f t="shared" si="78"/>
        <v>0</v>
      </c>
    </row>
    <row r="1531" spans="5:5" x14ac:dyDescent="0.25">
      <c r="E1531" s="6">
        <f t="shared" si="78"/>
        <v>0</v>
      </c>
    </row>
    <row r="1532" spans="5:5" x14ac:dyDescent="0.25">
      <c r="E1532" s="6">
        <f t="shared" si="78"/>
        <v>0</v>
      </c>
    </row>
    <row r="1533" spans="5:5" x14ac:dyDescent="0.25">
      <c r="E1533" s="6">
        <f t="shared" si="78"/>
        <v>0</v>
      </c>
    </row>
    <row r="1534" spans="5:5" x14ac:dyDescent="0.25">
      <c r="E1534" s="6">
        <f t="shared" si="78"/>
        <v>0</v>
      </c>
    </row>
    <row r="1535" spans="5:5" x14ac:dyDescent="0.25">
      <c r="E1535" s="6">
        <f t="shared" si="78"/>
        <v>0</v>
      </c>
    </row>
    <row r="1536" spans="5:5" x14ac:dyDescent="0.25">
      <c r="E1536" s="6">
        <f t="shared" si="78"/>
        <v>0</v>
      </c>
    </row>
    <row r="1537" spans="5:5" x14ac:dyDescent="0.25">
      <c r="E1537" s="6">
        <f t="shared" ref="E1537:E1600" si="79">D1537-B1537</f>
        <v>0</v>
      </c>
    </row>
    <row r="1538" spans="5:5" x14ac:dyDescent="0.25">
      <c r="E1538" s="6">
        <f t="shared" si="79"/>
        <v>0</v>
      </c>
    </row>
    <row r="1539" spans="5:5" x14ac:dyDescent="0.25">
      <c r="E1539" s="6">
        <f t="shared" si="79"/>
        <v>0</v>
      </c>
    </row>
    <row r="1540" spans="5:5" x14ac:dyDescent="0.25">
      <c r="E1540" s="6">
        <f t="shared" si="79"/>
        <v>0</v>
      </c>
    </row>
    <row r="1541" spans="5:5" x14ac:dyDescent="0.25">
      <c r="E1541" s="6">
        <f t="shared" si="79"/>
        <v>0</v>
      </c>
    </row>
    <row r="1542" spans="5:5" x14ac:dyDescent="0.25">
      <c r="E1542" s="6">
        <f t="shared" si="79"/>
        <v>0</v>
      </c>
    </row>
    <row r="1543" spans="5:5" x14ac:dyDescent="0.25">
      <c r="E1543" s="6">
        <f t="shared" si="79"/>
        <v>0</v>
      </c>
    </row>
    <row r="1544" spans="5:5" x14ac:dyDescent="0.25">
      <c r="E1544" s="6">
        <f t="shared" si="79"/>
        <v>0</v>
      </c>
    </row>
    <row r="1545" spans="5:5" x14ac:dyDescent="0.25">
      <c r="E1545" s="6">
        <f t="shared" si="79"/>
        <v>0</v>
      </c>
    </row>
    <row r="1546" spans="5:5" x14ac:dyDescent="0.25">
      <c r="E1546" s="6">
        <f t="shared" si="79"/>
        <v>0</v>
      </c>
    </row>
    <row r="1547" spans="5:5" x14ac:dyDescent="0.25">
      <c r="E1547" s="6">
        <f t="shared" si="79"/>
        <v>0</v>
      </c>
    </row>
    <row r="1548" spans="5:5" x14ac:dyDescent="0.25">
      <c r="E1548" s="6">
        <f t="shared" si="79"/>
        <v>0</v>
      </c>
    </row>
    <row r="1549" spans="5:5" x14ac:dyDescent="0.25">
      <c r="E1549" s="6">
        <f t="shared" si="79"/>
        <v>0</v>
      </c>
    </row>
    <row r="1550" spans="5:5" x14ac:dyDescent="0.25">
      <c r="E1550" s="6">
        <f t="shared" si="79"/>
        <v>0</v>
      </c>
    </row>
    <row r="1551" spans="5:5" x14ac:dyDescent="0.25">
      <c r="E1551" s="6">
        <f t="shared" si="79"/>
        <v>0</v>
      </c>
    </row>
    <row r="1552" spans="5:5" x14ac:dyDescent="0.25">
      <c r="E1552" s="6">
        <f t="shared" si="79"/>
        <v>0</v>
      </c>
    </row>
    <row r="1553" spans="5:5" x14ac:dyDescent="0.25">
      <c r="E1553" s="6">
        <f t="shared" si="79"/>
        <v>0</v>
      </c>
    </row>
    <row r="1554" spans="5:5" x14ac:dyDescent="0.25">
      <c r="E1554" s="6">
        <f t="shared" si="79"/>
        <v>0</v>
      </c>
    </row>
    <row r="1555" spans="5:5" x14ac:dyDescent="0.25">
      <c r="E1555" s="6">
        <f t="shared" si="79"/>
        <v>0</v>
      </c>
    </row>
    <row r="1556" spans="5:5" x14ac:dyDescent="0.25">
      <c r="E1556" s="6">
        <f t="shared" si="79"/>
        <v>0</v>
      </c>
    </row>
    <row r="1557" spans="5:5" x14ac:dyDescent="0.25">
      <c r="E1557" s="6">
        <f t="shared" si="79"/>
        <v>0</v>
      </c>
    </row>
    <row r="1558" spans="5:5" x14ac:dyDescent="0.25">
      <c r="E1558" s="6">
        <f t="shared" si="79"/>
        <v>0</v>
      </c>
    </row>
    <row r="1559" spans="5:5" x14ac:dyDescent="0.25">
      <c r="E1559" s="6">
        <f t="shared" si="79"/>
        <v>0</v>
      </c>
    </row>
    <row r="1560" spans="5:5" x14ac:dyDescent="0.25">
      <c r="E1560" s="6">
        <f t="shared" si="79"/>
        <v>0</v>
      </c>
    </row>
    <row r="1561" spans="5:5" x14ac:dyDescent="0.25">
      <c r="E1561" s="6">
        <f t="shared" si="79"/>
        <v>0</v>
      </c>
    </row>
    <row r="1562" spans="5:5" x14ac:dyDescent="0.25">
      <c r="E1562" s="6">
        <f t="shared" si="79"/>
        <v>0</v>
      </c>
    </row>
    <row r="1563" spans="5:5" x14ac:dyDescent="0.25">
      <c r="E1563" s="6">
        <f t="shared" si="79"/>
        <v>0</v>
      </c>
    </row>
    <row r="1564" spans="5:5" x14ac:dyDescent="0.25">
      <c r="E1564" s="6">
        <f t="shared" si="79"/>
        <v>0</v>
      </c>
    </row>
    <row r="1565" spans="5:5" x14ac:dyDescent="0.25">
      <c r="E1565" s="6">
        <f t="shared" si="79"/>
        <v>0</v>
      </c>
    </row>
    <row r="1566" spans="5:5" x14ac:dyDescent="0.25">
      <c r="E1566" s="6">
        <f t="shared" si="79"/>
        <v>0</v>
      </c>
    </row>
    <row r="1567" spans="5:5" x14ac:dyDescent="0.25">
      <c r="E1567" s="6">
        <f t="shared" si="79"/>
        <v>0</v>
      </c>
    </row>
    <row r="1568" spans="5:5" x14ac:dyDescent="0.25">
      <c r="E1568" s="6">
        <f t="shared" si="79"/>
        <v>0</v>
      </c>
    </row>
    <row r="1569" spans="5:5" x14ac:dyDescent="0.25">
      <c r="E1569" s="6">
        <f t="shared" si="79"/>
        <v>0</v>
      </c>
    </row>
    <row r="1570" spans="5:5" x14ac:dyDescent="0.25">
      <c r="E1570" s="6">
        <f t="shared" si="79"/>
        <v>0</v>
      </c>
    </row>
    <row r="1571" spans="5:5" x14ac:dyDescent="0.25">
      <c r="E1571" s="6">
        <f t="shared" si="79"/>
        <v>0</v>
      </c>
    </row>
    <row r="1572" spans="5:5" x14ac:dyDescent="0.25">
      <c r="E1572" s="6">
        <f t="shared" si="79"/>
        <v>0</v>
      </c>
    </row>
    <row r="1573" spans="5:5" x14ac:dyDescent="0.25">
      <c r="E1573" s="6">
        <f t="shared" si="79"/>
        <v>0</v>
      </c>
    </row>
    <row r="1574" spans="5:5" x14ac:dyDescent="0.25">
      <c r="E1574" s="6">
        <f t="shared" si="79"/>
        <v>0</v>
      </c>
    </row>
    <row r="1575" spans="5:5" x14ac:dyDescent="0.25">
      <c r="E1575" s="6">
        <f t="shared" si="79"/>
        <v>0</v>
      </c>
    </row>
    <row r="1576" spans="5:5" x14ac:dyDescent="0.25">
      <c r="E1576" s="6">
        <f t="shared" si="79"/>
        <v>0</v>
      </c>
    </row>
    <row r="1577" spans="5:5" x14ac:dyDescent="0.25">
      <c r="E1577" s="6">
        <f t="shared" si="79"/>
        <v>0</v>
      </c>
    </row>
    <row r="1578" spans="5:5" x14ac:dyDescent="0.25">
      <c r="E1578" s="6">
        <f t="shared" si="79"/>
        <v>0</v>
      </c>
    </row>
    <row r="1579" spans="5:5" x14ac:dyDescent="0.25">
      <c r="E1579" s="6">
        <f t="shared" si="79"/>
        <v>0</v>
      </c>
    </row>
    <row r="1580" spans="5:5" x14ac:dyDescent="0.25">
      <c r="E1580" s="6">
        <f t="shared" si="79"/>
        <v>0</v>
      </c>
    </row>
    <row r="1581" spans="5:5" x14ac:dyDescent="0.25">
      <c r="E1581" s="6">
        <f t="shared" si="79"/>
        <v>0</v>
      </c>
    </row>
    <row r="1582" spans="5:5" x14ac:dyDescent="0.25">
      <c r="E1582" s="6">
        <f t="shared" si="79"/>
        <v>0</v>
      </c>
    </row>
    <row r="1583" spans="5:5" x14ac:dyDescent="0.25">
      <c r="E1583" s="6">
        <f t="shared" si="79"/>
        <v>0</v>
      </c>
    </row>
    <row r="1584" spans="5:5" x14ac:dyDescent="0.25">
      <c r="E1584" s="6">
        <f t="shared" si="79"/>
        <v>0</v>
      </c>
    </row>
    <row r="1585" spans="5:5" x14ac:dyDescent="0.25">
      <c r="E1585" s="6">
        <f t="shared" si="79"/>
        <v>0</v>
      </c>
    </row>
    <row r="1586" spans="5:5" x14ac:dyDescent="0.25">
      <c r="E1586" s="6">
        <f t="shared" si="79"/>
        <v>0</v>
      </c>
    </row>
    <row r="1587" spans="5:5" x14ac:dyDescent="0.25">
      <c r="E1587" s="6">
        <f t="shared" si="79"/>
        <v>0</v>
      </c>
    </row>
    <row r="1588" spans="5:5" x14ac:dyDescent="0.25">
      <c r="E1588" s="6">
        <f t="shared" si="79"/>
        <v>0</v>
      </c>
    </row>
    <row r="1589" spans="5:5" x14ac:dyDescent="0.25">
      <c r="E1589" s="6">
        <f t="shared" si="79"/>
        <v>0</v>
      </c>
    </row>
    <row r="1590" spans="5:5" x14ac:dyDescent="0.25">
      <c r="E1590" s="6">
        <f t="shared" si="79"/>
        <v>0</v>
      </c>
    </row>
    <row r="1591" spans="5:5" x14ac:dyDescent="0.25">
      <c r="E1591" s="6">
        <f t="shared" si="79"/>
        <v>0</v>
      </c>
    </row>
    <row r="1592" spans="5:5" x14ac:dyDescent="0.25">
      <c r="E1592" s="6">
        <f t="shared" si="79"/>
        <v>0</v>
      </c>
    </row>
    <row r="1593" spans="5:5" x14ac:dyDescent="0.25">
      <c r="E1593" s="6">
        <f t="shared" si="79"/>
        <v>0</v>
      </c>
    </row>
    <row r="1594" spans="5:5" x14ac:dyDescent="0.25">
      <c r="E1594" s="6">
        <f t="shared" si="79"/>
        <v>0</v>
      </c>
    </row>
    <row r="1595" spans="5:5" x14ac:dyDescent="0.25">
      <c r="E1595" s="6">
        <f t="shared" si="79"/>
        <v>0</v>
      </c>
    </row>
    <row r="1596" spans="5:5" x14ac:dyDescent="0.25">
      <c r="E1596" s="6">
        <f t="shared" si="79"/>
        <v>0</v>
      </c>
    </row>
    <row r="1597" spans="5:5" x14ac:dyDescent="0.25">
      <c r="E1597" s="6">
        <f t="shared" si="79"/>
        <v>0</v>
      </c>
    </row>
    <row r="1598" spans="5:5" x14ac:dyDescent="0.25">
      <c r="E1598" s="6">
        <f t="shared" si="79"/>
        <v>0</v>
      </c>
    </row>
    <row r="1599" spans="5:5" x14ac:dyDescent="0.25">
      <c r="E1599" s="6">
        <f t="shared" si="79"/>
        <v>0</v>
      </c>
    </row>
    <row r="1600" spans="5:5" x14ac:dyDescent="0.25">
      <c r="E1600" s="6">
        <f t="shared" si="79"/>
        <v>0</v>
      </c>
    </row>
    <row r="1601" spans="5:5" x14ac:dyDescent="0.25">
      <c r="E1601" s="6">
        <f t="shared" ref="E1601:E1664" si="80">D1601-B1601</f>
        <v>0</v>
      </c>
    </row>
    <row r="1602" spans="5:5" x14ac:dyDescent="0.25">
      <c r="E1602" s="6">
        <f t="shared" si="80"/>
        <v>0</v>
      </c>
    </row>
    <row r="1603" spans="5:5" x14ac:dyDescent="0.25">
      <c r="E1603" s="6">
        <f t="shared" si="80"/>
        <v>0</v>
      </c>
    </row>
    <row r="1604" spans="5:5" x14ac:dyDescent="0.25">
      <c r="E1604" s="6">
        <f t="shared" si="80"/>
        <v>0</v>
      </c>
    </row>
    <row r="1605" spans="5:5" x14ac:dyDescent="0.25">
      <c r="E1605" s="6">
        <f t="shared" si="80"/>
        <v>0</v>
      </c>
    </row>
    <row r="1606" spans="5:5" x14ac:dyDescent="0.25">
      <c r="E1606" s="6">
        <f t="shared" si="80"/>
        <v>0</v>
      </c>
    </row>
    <row r="1607" spans="5:5" x14ac:dyDescent="0.25">
      <c r="E1607" s="6">
        <f t="shared" si="80"/>
        <v>0</v>
      </c>
    </row>
    <row r="1608" spans="5:5" x14ac:dyDescent="0.25">
      <c r="E1608" s="6">
        <f t="shared" si="80"/>
        <v>0</v>
      </c>
    </row>
    <row r="1609" spans="5:5" x14ac:dyDescent="0.25">
      <c r="E1609" s="6">
        <f t="shared" si="80"/>
        <v>0</v>
      </c>
    </row>
    <row r="1610" spans="5:5" x14ac:dyDescent="0.25">
      <c r="E1610" s="6">
        <f t="shared" si="80"/>
        <v>0</v>
      </c>
    </row>
    <row r="1611" spans="5:5" x14ac:dyDescent="0.25">
      <c r="E1611" s="6">
        <f t="shared" si="80"/>
        <v>0</v>
      </c>
    </row>
    <row r="1612" spans="5:5" x14ac:dyDescent="0.25">
      <c r="E1612" s="6">
        <f t="shared" si="80"/>
        <v>0</v>
      </c>
    </row>
    <row r="1613" spans="5:5" x14ac:dyDescent="0.25">
      <c r="E1613" s="6">
        <f t="shared" si="80"/>
        <v>0</v>
      </c>
    </row>
    <row r="1614" spans="5:5" x14ac:dyDescent="0.25">
      <c r="E1614" s="6">
        <f t="shared" si="80"/>
        <v>0</v>
      </c>
    </row>
    <row r="1615" spans="5:5" x14ac:dyDescent="0.25">
      <c r="E1615" s="6">
        <f t="shared" si="80"/>
        <v>0</v>
      </c>
    </row>
    <row r="1616" spans="5:5" x14ac:dyDescent="0.25">
      <c r="E1616" s="6">
        <f t="shared" si="80"/>
        <v>0</v>
      </c>
    </row>
    <row r="1617" spans="5:5" x14ac:dyDescent="0.25">
      <c r="E1617" s="6">
        <f t="shared" si="80"/>
        <v>0</v>
      </c>
    </row>
    <row r="1618" spans="5:5" x14ac:dyDescent="0.25">
      <c r="E1618" s="6">
        <f t="shared" si="80"/>
        <v>0</v>
      </c>
    </row>
    <row r="1619" spans="5:5" x14ac:dyDescent="0.25">
      <c r="E1619" s="6">
        <f t="shared" si="80"/>
        <v>0</v>
      </c>
    </row>
    <row r="1620" spans="5:5" x14ac:dyDescent="0.25">
      <c r="E1620" s="6">
        <f t="shared" si="80"/>
        <v>0</v>
      </c>
    </row>
    <row r="1621" spans="5:5" x14ac:dyDescent="0.25">
      <c r="E1621" s="6">
        <f t="shared" si="80"/>
        <v>0</v>
      </c>
    </row>
    <row r="1622" spans="5:5" x14ac:dyDescent="0.25">
      <c r="E1622" s="6">
        <f t="shared" si="80"/>
        <v>0</v>
      </c>
    </row>
    <row r="1623" spans="5:5" x14ac:dyDescent="0.25">
      <c r="E1623" s="6">
        <f t="shared" si="80"/>
        <v>0</v>
      </c>
    </row>
    <row r="1624" spans="5:5" x14ac:dyDescent="0.25">
      <c r="E1624" s="6">
        <f t="shared" si="80"/>
        <v>0</v>
      </c>
    </row>
    <row r="1625" spans="5:5" x14ac:dyDescent="0.25">
      <c r="E1625" s="6">
        <f t="shared" si="80"/>
        <v>0</v>
      </c>
    </row>
    <row r="1626" spans="5:5" x14ac:dyDescent="0.25">
      <c r="E1626" s="6">
        <f t="shared" si="80"/>
        <v>0</v>
      </c>
    </row>
    <row r="1627" spans="5:5" x14ac:dyDescent="0.25">
      <c r="E1627" s="6">
        <f t="shared" si="80"/>
        <v>0</v>
      </c>
    </row>
    <row r="1628" spans="5:5" x14ac:dyDescent="0.25">
      <c r="E1628" s="6">
        <f t="shared" si="80"/>
        <v>0</v>
      </c>
    </row>
    <row r="1629" spans="5:5" x14ac:dyDescent="0.25">
      <c r="E1629" s="6">
        <f t="shared" si="80"/>
        <v>0</v>
      </c>
    </row>
    <row r="1630" spans="5:5" x14ac:dyDescent="0.25">
      <c r="E1630" s="6">
        <f t="shared" si="80"/>
        <v>0</v>
      </c>
    </row>
    <row r="1631" spans="5:5" x14ac:dyDescent="0.25">
      <c r="E1631" s="6">
        <f t="shared" si="80"/>
        <v>0</v>
      </c>
    </row>
    <row r="1632" spans="5:5" x14ac:dyDescent="0.25">
      <c r="E1632" s="6">
        <f t="shared" si="80"/>
        <v>0</v>
      </c>
    </row>
    <row r="1633" spans="5:5" x14ac:dyDescent="0.25">
      <c r="E1633" s="6">
        <f t="shared" si="80"/>
        <v>0</v>
      </c>
    </row>
    <row r="1634" spans="5:5" x14ac:dyDescent="0.25">
      <c r="E1634" s="6">
        <f t="shared" si="80"/>
        <v>0</v>
      </c>
    </row>
    <row r="1635" spans="5:5" x14ac:dyDescent="0.25">
      <c r="E1635" s="6">
        <f t="shared" si="80"/>
        <v>0</v>
      </c>
    </row>
    <row r="1636" spans="5:5" x14ac:dyDescent="0.25">
      <c r="E1636" s="6">
        <f t="shared" si="80"/>
        <v>0</v>
      </c>
    </row>
    <row r="1637" spans="5:5" x14ac:dyDescent="0.25">
      <c r="E1637" s="6">
        <f t="shared" si="80"/>
        <v>0</v>
      </c>
    </row>
    <row r="1638" spans="5:5" x14ac:dyDescent="0.25">
      <c r="E1638" s="6">
        <f t="shared" si="80"/>
        <v>0</v>
      </c>
    </row>
    <row r="1639" spans="5:5" x14ac:dyDescent="0.25">
      <c r="E1639" s="6">
        <f t="shared" si="80"/>
        <v>0</v>
      </c>
    </row>
    <row r="1640" spans="5:5" x14ac:dyDescent="0.25">
      <c r="E1640" s="6">
        <f t="shared" si="80"/>
        <v>0</v>
      </c>
    </row>
    <row r="1641" spans="5:5" x14ac:dyDescent="0.25">
      <c r="E1641" s="6">
        <f t="shared" si="80"/>
        <v>0</v>
      </c>
    </row>
    <row r="1642" spans="5:5" x14ac:dyDescent="0.25">
      <c r="E1642" s="6">
        <f t="shared" si="80"/>
        <v>0</v>
      </c>
    </row>
    <row r="1643" spans="5:5" x14ac:dyDescent="0.25">
      <c r="E1643" s="6">
        <f t="shared" si="80"/>
        <v>0</v>
      </c>
    </row>
    <row r="1644" spans="5:5" x14ac:dyDescent="0.25">
      <c r="E1644" s="6">
        <f t="shared" si="80"/>
        <v>0</v>
      </c>
    </row>
    <row r="1645" spans="5:5" x14ac:dyDescent="0.25">
      <c r="E1645" s="6">
        <f t="shared" si="80"/>
        <v>0</v>
      </c>
    </row>
    <row r="1646" spans="5:5" x14ac:dyDescent="0.25">
      <c r="E1646" s="6">
        <f t="shared" si="80"/>
        <v>0</v>
      </c>
    </row>
    <row r="1647" spans="5:5" x14ac:dyDescent="0.25">
      <c r="E1647" s="6">
        <f t="shared" si="80"/>
        <v>0</v>
      </c>
    </row>
    <row r="1648" spans="5:5" x14ac:dyDescent="0.25">
      <c r="E1648" s="6">
        <f t="shared" si="80"/>
        <v>0</v>
      </c>
    </row>
    <row r="1649" spans="5:5" x14ac:dyDescent="0.25">
      <c r="E1649" s="6">
        <f t="shared" si="80"/>
        <v>0</v>
      </c>
    </row>
    <row r="1650" spans="5:5" x14ac:dyDescent="0.25">
      <c r="E1650" s="6">
        <f t="shared" si="80"/>
        <v>0</v>
      </c>
    </row>
    <row r="1651" spans="5:5" x14ac:dyDescent="0.25">
      <c r="E1651" s="6">
        <f t="shared" si="80"/>
        <v>0</v>
      </c>
    </row>
    <row r="1652" spans="5:5" x14ac:dyDescent="0.25">
      <c r="E1652" s="6">
        <f t="shared" si="80"/>
        <v>0</v>
      </c>
    </row>
    <row r="1653" spans="5:5" x14ac:dyDescent="0.25">
      <c r="E1653" s="6">
        <f t="shared" si="80"/>
        <v>0</v>
      </c>
    </row>
    <row r="1654" spans="5:5" x14ac:dyDescent="0.25">
      <c r="E1654" s="6">
        <f t="shared" si="80"/>
        <v>0</v>
      </c>
    </row>
    <row r="1655" spans="5:5" x14ac:dyDescent="0.25">
      <c r="E1655" s="6">
        <f t="shared" si="80"/>
        <v>0</v>
      </c>
    </row>
    <row r="1656" spans="5:5" x14ac:dyDescent="0.25">
      <c r="E1656" s="6">
        <f t="shared" si="80"/>
        <v>0</v>
      </c>
    </row>
    <row r="1657" spans="5:5" x14ac:dyDescent="0.25">
      <c r="E1657" s="6">
        <f t="shared" si="80"/>
        <v>0</v>
      </c>
    </row>
    <row r="1658" spans="5:5" x14ac:dyDescent="0.25">
      <c r="E1658" s="6">
        <f t="shared" si="80"/>
        <v>0</v>
      </c>
    </row>
    <row r="1659" spans="5:5" x14ac:dyDescent="0.25">
      <c r="E1659" s="6">
        <f t="shared" si="80"/>
        <v>0</v>
      </c>
    </row>
    <row r="1660" spans="5:5" x14ac:dyDescent="0.25">
      <c r="E1660" s="6">
        <f t="shared" si="80"/>
        <v>0</v>
      </c>
    </row>
    <row r="1661" spans="5:5" x14ac:dyDescent="0.25">
      <c r="E1661" s="6">
        <f t="shared" si="80"/>
        <v>0</v>
      </c>
    </row>
    <row r="1662" spans="5:5" x14ac:dyDescent="0.25">
      <c r="E1662" s="6">
        <f t="shared" si="80"/>
        <v>0</v>
      </c>
    </row>
    <row r="1663" spans="5:5" x14ac:dyDescent="0.25">
      <c r="E1663" s="6">
        <f t="shared" si="80"/>
        <v>0</v>
      </c>
    </row>
    <row r="1664" spans="5:5" x14ac:dyDescent="0.25">
      <c r="E1664" s="6">
        <f t="shared" si="80"/>
        <v>0</v>
      </c>
    </row>
    <row r="1665" spans="5:5" x14ac:dyDescent="0.25">
      <c r="E1665" s="6">
        <f t="shared" ref="E1665:E1721" si="81">D1665-B1665</f>
        <v>0</v>
      </c>
    </row>
    <row r="1666" spans="5:5" x14ac:dyDescent="0.25">
      <c r="E1666" s="6">
        <f t="shared" si="81"/>
        <v>0</v>
      </c>
    </row>
    <row r="1667" spans="5:5" x14ac:dyDescent="0.25">
      <c r="E1667" s="6">
        <f t="shared" si="81"/>
        <v>0</v>
      </c>
    </row>
    <row r="1668" spans="5:5" x14ac:dyDescent="0.25">
      <c r="E1668" s="6">
        <f t="shared" si="81"/>
        <v>0</v>
      </c>
    </row>
    <row r="1669" spans="5:5" x14ac:dyDescent="0.25">
      <c r="E1669" s="6">
        <f t="shared" si="81"/>
        <v>0</v>
      </c>
    </row>
    <row r="1670" spans="5:5" x14ac:dyDescent="0.25">
      <c r="E1670" s="6">
        <f t="shared" si="81"/>
        <v>0</v>
      </c>
    </row>
    <row r="1671" spans="5:5" x14ac:dyDescent="0.25">
      <c r="E1671" s="6">
        <f t="shared" si="81"/>
        <v>0</v>
      </c>
    </row>
    <row r="1672" spans="5:5" x14ac:dyDescent="0.25">
      <c r="E1672" s="6">
        <f t="shared" si="81"/>
        <v>0</v>
      </c>
    </row>
    <row r="1673" spans="5:5" x14ac:dyDescent="0.25">
      <c r="E1673" s="6">
        <f t="shared" si="81"/>
        <v>0</v>
      </c>
    </row>
    <row r="1674" spans="5:5" x14ac:dyDescent="0.25">
      <c r="E1674" s="6">
        <f t="shared" si="81"/>
        <v>0</v>
      </c>
    </row>
    <row r="1675" spans="5:5" x14ac:dyDescent="0.25">
      <c r="E1675" s="6">
        <f t="shared" si="81"/>
        <v>0</v>
      </c>
    </row>
    <row r="1676" spans="5:5" x14ac:dyDescent="0.25">
      <c r="E1676" s="6">
        <f t="shared" si="81"/>
        <v>0</v>
      </c>
    </row>
    <row r="1677" spans="5:5" x14ac:dyDescent="0.25">
      <c r="E1677" s="6">
        <f t="shared" si="81"/>
        <v>0</v>
      </c>
    </row>
    <row r="1678" spans="5:5" x14ac:dyDescent="0.25">
      <c r="E1678" s="6">
        <f t="shared" si="81"/>
        <v>0</v>
      </c>
    </row>
    <row r="1679" spans="5:5" x14ac:dyDescent="0.25">
      <c r="E1679" s="6">
        <f t="shared" si="81"/>
        <v>0</v>
      </c>
    </row>
    <row r="1680" spans="5:5" x14ac:dyDescent="0.25">
      <c r="E1680" s="6">
        <f t="shared" si="81"/>
        <v>0</v>
      </c>
    </row>
    <row r="1681" spans="5:5" x14ac:dyDescent="0.25">
      <c r="E1681" s="6">
        <f t="shared" si="81"/>
        <v>0</v>
      </c>
    </row>
    <row r="1682" spans="5:5" x14ac:dyDescent="0.25">
      <c r="E1682" s="6">
        <f t="shared" si="81"/>
        <v>0</v>
      </c>
    </row>
    <row r="1683" spans="5:5" x14ac:dyDescent="0.25">
      <c r="E1683" s="6">
        <f t="shared" si="81"/>
        <v>0</v>
      </c>
    </row>
    <row r="1684" spans="5:5" x14ac:dyDescent="0.25">
      <c r="E1684" s="6">
        <f t="shared" si="81"/>
        <v>0</v>
      </c>
    </row>
    <row r="1685" spans="5:5" x14ac:dyDescent="0.25">
      <c r="E1685" s="6">
        <f t="shared" si="81"/>
        <v>0</v>
      </c>
    </row>
    <row r="1686" spans="5:5" x14ac:dyDescent="0.25">
      <c r="E1686" s="6">
        <f t="shared" si="81"/>
        <v>0</v>
      </c>
    </row>
    <row r="1687" spans="5:5" x14ac:dyDescent="0.25">
      <c r="E1687" s="6">
        <f t="shared" si="81"/>
        <v>0</v>
      </c>
    </row>
    <row r="1688" spans="5:5" x14ac:dyDescent="0.25">
      <c r="E1688" s="6">
        <f t="shared" si="81"/>
        <v>0</v>
      </c>
    </row>
    <row r="1689" spans="5:5" x14ac:dyDescent="0.25">
      <c r="E1689" s="6">
        <f t="shared" si="81"/>
        <v>0</v>
      </c>
    </row>
    <row r="1690" spans="5:5" x14ac:dyDescent="0.25">
      <c r="E1690" s="6">
        <f t="shared" si="81"/>
        <v>0</v>
      </c>
    </row>
    <row r="1691" spans="5:5" x14ac:dyDescent="0.25">
      <c r="E1691" s="6">
        <f t="shared" si="81"/>
        <v>0</v>
      </c>
    </row>
    <row r="1692" spans="5:5" x14ac:dyDescent="0.25">
      <c r="E1692" s="6">
        <f t="shared" si="81"/>
        <v>0</v>
      </c>
    </row>
    <row r="1693" spans="5:5" x14ac:dyDescent="0.25">
      <c r="E1693" s="6">
        <f t="shared" si="81"/>
        <v>0</v>
      </c>
    </row>
    <row r="1694" spans="5:5" x14ac:dyDescent="0.25">
      <c r="E1694" s="6">
        <f t="shared" si="81"/>
        <v>0</v>
      </c>
    </row>
    <row r="1695" spans="5:5" x14ac:dyDescent="0.25">
      <c r="E1695" s="6">
        <f t="shared" si="81"/>
        <v>0</v>
      </c>
    </row>
    <row r="1696" spans="5:5" x14ac:dyDescent="0.25">
      <c r="E1696" s="6">
        <f t="shared" si="81"/>
        <v>0</v>
      </c>
    </row>
    <row r="1697" spans="5:5" x14ac:dyDescent="0.25">
      <c r="E1697" s="6">
        <f t="shared" si="81"/>
        <v>0</v>
      </c>
    </row>
    <row r="1698" spans="5:5" x14ac:dyDescent="0.25">
      <c r="E1698" s="6">
        <f t="shared" si="81"/>
        <v>0</v>
      </c>
    </row>
    <row r="1699" spans="5:5" x14ac:dyDescent="0.25">
      <c r="E1699" s="6">
        <f t="shared" si="81"/>
        <v>0</v>
      </c>
    </row>
    <row r="1700" spans="5:5" x14ac:dyDescent="0.25">
      <c r="E1700" s="6">
        <f t="shared" si="81"/>
        <v>0</v>
      </c>
    </row>
    <row r="1701" spans="5:5" x14ac:dyDescent="0.25">
      <c r="E1701" s="6">
        <f t="shared" si="81"/>
        <v>0</v>
      </c>
    </row>
    <row r="1702" spans="5:5" x14ac:dyDescent="0.25">
      <c r="E1702" s="6">
        <f t="shared" si="81"/>
        <v>0</v>
      </c>
    </row>
    <row r="1703" spans="5:5" x14ac:dyDescent="0.25">
      <c r="E1703" s="6">
        <f t="shared" si="81"/>
        <v>0</v>
      </c>
    </row>
    <row r="1704" spans="5:5" x14ac:dyDescent="0.25">
      <c r="E1704" s="6">
        <f t="shared" si="81"/>
        <v>0</v>
      </c>
    </row>
    <row r="1705" spans="5:5" x14ac:dyDescent="0.25">
      <c r="E1705" s="6">
        <f t="shared" si="81"/>
        <v>0</v>
      </c>
    </row>
    <row r="1706" spans="5:5" x14ac:dyDescent="0.25">
      <c r="E1706" s="6">
        <f t="shared" si="81"/>
        <v>0</v>
      </c>
    </row>
    <row r="1707" spans="5:5" x14ac:dyDescent="0.25">
      <c r="E1707" s="6">
        <f t="shared" si="81"/>
        <v>0</v>
      </c>
    </row>
    <row r="1708" spans="5:5" x14ac:dyDescent="0.25">
      <c r="E1708" s="6">
        <f t="shared" si="81"/>
        <v>0</v>
      </c>
    </row>
    <row r="1709" spans="5:5" x14ac:dyDescent="0.25">
      <c r="E1709" s="6">
        <f t="shared" si="81"/>
        <v>0</v>
      </c>
    </row>
    <row r="1710" spans="5:5" x14ac:dyDescent="0.25">
      <c r="E1710" s="6">
        <f t="shared" si="81"/>
        <v>0</v>
      </c>
    </row>
    <row r="1711" spans="5:5" x14ac:dyDescent="0.25">
      <c r="E1711" s="6">
        <f t="shared" si="81"/>
        <v>0</v>
      </c>
    </row>
    <row r="1712" spans="5:5" x14ac:dyDescent="0.25">
      <c r="E1712" s="6">
        <f t="shared" si="81"/>
        <v>0</v>
      </c>
    </row>
    <row r="1713" spans="5:5" x14ac:dyDescent="0.25">
      <c r="E1713" s="6">
        <f t="shared" si="81"/>
        <v>0</v>
      </c>
    </row>
    <row r="1714" spans="5:5" x14ac:dyDescent="0.25">
      <c r="E1714" s="6">
        <f t="shared" si="81"/>
        <v>0</v>
      </c>
    </row>
    <row r="1715" spans="5:5" x14ac:dyDescent="0.25">
      <c r="E1715" s="6">
        <f t="shared" si="81"/>
        <v>0</v>
      </c>
    </row>
    <row r="1716" spans="5:5" x14ac:dyDescent="0.25">
      <c r="E1716" s="6">
        <f t="shared" si="81"/>
        <v>0</v>
      </c>
    </row>
    <row r="1717" spans="5:5" x14ac:dyDescent="0.25">
      <c r="E1717" s="6">
        <f t="shared" si="81"/>
        <v>0</v>
      </c>
    </row>
    <row r="1718" spans="5:5" x14ac:dyDescent="0.25">
      <c r="E1718" s="6">
        <f t="shared" si="81"/>
        <v>0</v>
      </c>
    </row>
    <row r="1719" spans="5:5" x14ac:dyDescent="0.25">
      <c r="E1719" s="6">
        <f t="shared" si="81"/>
        <v>0</v>
      </c>
    </row>
    <row r="1720" spans="5:5" x14ac:dyDescent="0.25">
      <c r="E1720" s="6">
        <f t="shared" si="81"/>
        <v>0</v>
      </c>
    </row>
    <row r="1721" spans="5:5" x14ac:dyDescent="0.25">
      <c r="E1721" s="6">
        <f t="shared" si="81"/>
        <v>0</v>
      </c>
    </row>
  </sheetData>
  <mergeCells count="1">
    <mergeCell ref="D2:I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2:U1721"/>
  <sheetViews>
    <sheetView topLeftCell="F334" workbookViewId="0">
      <selection activeCell="T32" sqref="T32"/>
    </sheetView>
  </sheetViews>
  <sheetFormatPr baseColWidth="10" defaultRowHeight="15" x14ac:dyDescent="0.25"/>
  <cols>
    <col min="2" max="2" width="15.85546875" customWidth="1"/>
    <col min="3" max="3" width="15.28515625" style="51" customWidth="1"/>
    <col min="4" max="4" width="20.5703125" customWidth="1"/>
    <col min="5" max="5" width="11.42578125" style="6"/>
    <col min="6" max="6" width="15.5703125" style="51" customWidth="1"/>
    <col min="7" max="7" width="15.140625" customWidth="1"/>
    <col min="8" max="8" width="16.7109375" customWidth="1"/>
    <col min="9" max="12" width="14.85546875" style="57" customWidth="1"/>
    <col min="13" max="13" width="16.28515625" style="57" customWidth="1"/>
    <col min="14" max="14" width="14.85546875" style="57" customWidth="1"/>
    <col min="15" max="15" width="11.42578125" style="17"/>
    <col min="16" max="16" width="16.140625" customWidth="1"/>
    <col min="17" max="17" width="15.5703125" customWidth="1"/>
    <col min="19" max="19" width="14.5703125" bestFit="1" customWidth="1"/>
    <col min="21" max="21" width="12" bestFit="1" customWidth="1"/>
  </cols>
  <sheetData>
    <row r="2" spans="1:14" x14ac:dyDescent="0.25">
      <c r="A2" s="118"/>
      <c r="B2" s="47" t="s">
        <v>1</v>
      </c>
      <c r="C2" s="122"/>
      <c r="D2" s="148" t="s">
        <v>44</v>
      </c>
      <c r="E2" s="149"/>
      <c r="F2" s="149"/>
      <c r="G2" s="149"/>
      <c r="H2" s="149"/>
      <c r="I2" s="150"/>
      <c r="M2" s="96" t="s">
        <v>48</v>
      </c>
      <c r="N2" s="97"/>
    </row>
    <row r="3" spans="1:14" x14ac:dyDescent="0.25">
      <c r="A3" s="119" t="s">
        <v>0</v>
      </c>
      <c r="B3" s="121" t="s">
        <v>2</v>
      </c>
      <c r="C3" s="50" t="s">
        <v>3</v>
      </c>
      <c r="D3" s="124" t="s">
        <v>2</v>
      </c>
      <c r="E3" s="92" t="s">
        <v>5</v>
      </c>
      <c r="F3" s="126" t="s">
        <v>3</v>
      </c>
      <c r="G3" s="128" t="s">
        <v>4</v>
      </c>
      <c r="H3" s="128" t="s">
        <v>58</v>
      </c>
      <c r="I3" s="9"/>
      <c r="J3" s="58" t="s">
        <v>25</v>
      </c>
      <c r="K3" s="58" t="s">
        <v>46</v>
      </c>
      <c r="L3" s="58" t="s">
        <v>47</v>
      </c>
      <c r="M3" s="58" t="s">
        <v>49</v>
      </c>
      <c r="N3" s="58" t="s">
        <v>50</v>
      </c>
    </row>
    <row r="4" spans="1:14" x14ac:dyDescent="0.25">
      <c r="A4" s="120">
        <v>1</v>
      </c>
      <c r="B4" s="120">
        <v>77.37</v>
      </c>
      <c r="C4" s="123">
        <v>45258.647094907406</v>
      </c>
      <c r="D4" s="125">
        <v>282730.31</v>
      </c>
      <c r="E4" s="65">
        <f t="shared" ref="E4" si="0">D4-B4</f>
        <v>282652.94</v>
      </c>
      <c r="F4" s="127">
        <v>45258.649317129632</v>
      </c>
      <c r="G4" s="125">
        <v>93</v>
      </c>
      <c r="H4" s="125">
        <v>1.1399999999999999</v>
      </c>
      <c r="I4" s="13"/>
      <c r="J4" s="58"/>
      <c r="K4" s="58"/>
      <c r="L4" s="58"/>
      <c r="M4" s="58"/>
      <c r="N4" s="58"/>
    </row>
    <row r="5" spans="1:14" x14ac:dyDescent="0.25">
      <c r="A5" s="120"/>
      <c r="B5" s="120"/>
      <c r="C5" s="123"/>
      <c r="D5" s="125"/>
      <c r="E5" s="65"/>
      <c r="F5" s="127"/>
      <c r="G5" s="125"/>
      <c r="H5" s="125"/>
      <c r="I5" s="15"/>
      <c r="J5" s="58"/>
      <c r="K5" s="58"/>
      <c r="L5" s="58"/>
      <c r="M5" s="58"/>
      <c r="N5" s="58"/>
    </row>
    <row r="6" spans="1:14" x14ac:dyDescent="0.25">
      <c r="A6" s="120"/>
      <c r="B6" s="120"/>
      <c r="C6" s="123"/>
      <c r="D6" s="125"/>
      <c r="E6" s="65"/>
      <c r="F6" s="127"/>
      <c r="G6" s="125"/>
      <c r="H6" s="125"/>
      <c r="I6" s="15"/>
      <c r="J6" s="58"/>
      <c r="K6" s="58"/>
      <c r="L6" s="58"/>
      <c r="M6" s="58"/>
      <c r="N6" s="58"/>
    </row>
    <row r="7" spans="1:14" x14ac:dyDescent="0.25">
      <c r="A7" s="120"/>
      <c r="B7" s="120"/>
      <c r="C7" s="123"/>
      <c r="D7" s="125"/>
      <c r="E7" s="65"/>
      <c r="F7" s="127"/>
      <c r="G7" s="125"/>
      <c r="H7" s="125"/>
      <c r="I7" s="15"/>
      <c r="J7" s="58"/>
      <c r="K7" s="58"/>
      <c r="L7" s="58"/>
      <c r="M7" s="58"/>
      <c r="N7" s="58"/>
    </row>
    <row r="8" spans="1:14" x14ac:dyDescent="0.25">
      <c r="A8" s="120"/>
      <c r="B8" s="120"/>
      <c r="C8" s="123"/>
      <c r="D8" s="125"/>
      <c r="E8" s="65"/>
      <c r="F8" s="127"/>
      <c r="G8" s="125"/>
      <c r="H8" s="125"/>
      <c r="I8" s="15"/>
      <c r="J8" s="58"/>
      <c r="K8" s="58"/>
      <c r="L8" s="58"/>
      <c r="M8" s="58"/>
      <c r="N8" s="58"/>
    </row>
    <row r="9" spans="1:14" x14ac:dyDescent="0.25">
      <c r="A9" s="120"/>
      <c r="B9" s="120"/>
      <c r="C9" s="123"/>
      <c r="D9" s="125"/>
      <c r="E9" s="65"/>
      <c r="F9" s="127"/>
      <c r="G9" s="125"/>
      <c r="H9" s="125"/>
      <c r="I9" s="15"/>
      <c r="J9" s="58"/>
      <c r="K9" s="58"/>
      <c r="L9" s="58"/>
      <c r="M9" s="58"/>
      <c r="N9" s="58"/>
    </row>
    <row r="10" spans="1:14" x14ac:dyDescent="0.25">
      <c r="A10" s="120"/>
      <c r="B10" s="120"/>
      <c r="C10" s="123"/>
      <c r="D10" s="125"/>
      <c r="E10" s="65"/>
      <c r="F10" s="127"/>
      <c r="G10" s="125"/>
      <c r="H10" s="125"/>
      <c r="I10" s="15"/>
      <c r="J10" s="58"/>
      <c r="K10" s="58"/>
      <c r="L10" s="58"/>
      <c r="M10" s="58"/>
      <c r="N10" s="58"/>
    </row>
    <row r="11" spans="1:14" x14ac:dyDescent="0.25">
      <c r="A11" s="120"/>
      <c r="B11" s="120"/>
      <c r="C11" s="123"/>
      <c r="D11" s="125"/>
      <c r="E11" s="65"/>
      <c r="F11" s="127"/>
      <c r="G11" s="125"/>
      <c r="H11" s="125"/>
      <c r="I11" s="15"/>
      <c r="J11" s="58"/>
      <c r="K11" s="58"/>
      <c r="L11" s="58"/>
      <c r="M11" s="58"/>
      <c r="N11" s="58"/>
    </row>
    <row r="12" spans="1:14" x14ac:dyDescent="0.25">
      <c r="A12" s="120"/>
      <c r="B12" s="120"/>
      <c r="C12" s="123"/>
      <c r="D12" s="125"/>
      <c r="E12" s="65"/>
      <c r="F12" s="127"/>
      <c r="G12" s="125"/>
      <c r="H12" s="125"/>
      <c r="I12" s="15"/>
      <c r="J12" s="58"/>
      <c r="K12" s="58"/>
      <c r="L12" s="58"/>
      <c r="M12" s="58"/>
      <c r="N12" s="58"/>
    </row>
    <row r="13" spans="1:14" x14ac:dyDescent="0.25">
      <c r="A13" s="120"/>
      <c r="B13" s="120"/>
      <c r="C13" s="123"/>
      <c r="D13" s="125"/>
      <c r="E13" s="65"/>
      <c r="F13" s="127"/>
      <c r="G13" s="125"/>
      <c r="H13" s="125"/>
      <c r="I13" s="15"/>
      <c r="J13" s="58"/>
      <c r="K13" s="58"/>
      <c r="L13" s="58"/>
      <c r="M13" s="58"/>
      <c r="N13" s="58"/>
    </row>
    <row r="14" spans="1:14" x14ac:dyDescent="0.25">
      <c r="A14" s="120"/>
      <c r="B14" s="120"/>
      <c r="C14" s="123"/>
      <c r="D14" s="125"/>
      <c r="E14" s="65"/>
      <c r="F14" s="127"/>
      <c r="G14" s="125"/>
      <c r="H14" s="125"/>
      <c r="I14" s="15"/>
      <c r="J14" s="58"/>
      <c r="K14" s="58"/>
      <c r="L14" s="58"/>
      <c r="M14" s="58"/>
      <c r="N14" s="58"/>
    </row>
    <row r="15" spans="1:14" x14ac:dyDescent="0.25">
      <c r="A15" s="120"/>
      <c r="B15" s="120"/>
      <c r="C15" s="123"/>
      <c r="D15" s="125"/>
      <c r="E15" s="65"/>
      <c r="F15" s="127"/>
      <c r="G15" s="125"/>
      <c r="H15" s="125"/>
      <c r="I15" s="15"/>
      <c r="J15" s="58"/>
      <c r="K15" s="58"/>
      <c r="L15" s="58"/>
      <c r="M15" s="58"/>
      <c r="N15" s="58"/>
    </row>
    <row r="16" spans="1:14" x14ac:dyDescent="0.25">
      <c r="A16" s="120"/>
      <c r="B16" s="120"/>
      <c r="C16" s="123"/>
      <c r="D16" s="125"/>
      <c r="E16" s="65"/>
      <c r="F16" s="127"/>
      <c r="G16" s="125"/>
      <c r="H16" s="125"/>
      <c r="I16" s="15"/>
      <c r="J16" s="58"/>
      <c r="K16" s="58"/>
      <c r="L16" s="58"/>
      <c r="M16" s="58"/>
      <c r="N16" s="58"/>
    </row>
    <row r="17" spans="1:19" x14ac:dyDescent="0.25">
      <c r="A17" s="120"/>
      <c r="B17" s="120"/>
      <c r="C17" s="123"/>
      <c r="D17" s="125"/>
      <c r="E17" s="65"/>
      <c r="F17" s="127"/>
      <c r="G17" s="125"/>
      <c r="H17" s="125"/>
      <c r="I17" s="15"/>
      <c r="J17" s="58"/>
      <c r="K17" s="58"/>
      <c r="L17" s="58"/>
      <c r="M17" s="58"/>
      <c r="N17" s="58"/>
    </row>
    <row r="18" spans="1:19" x14ac:dyDescent="0.25">
      <c r="A18" s="120"/>
      <c r="B18" s="120"/>
      <c r="C18" s="123"/>
      <c r="D18" s="125"/>
      <c r="E18" s="65"/>
      <c r="F18" s="127"/>
      <c r="G18" s="125"/>
      <c r="H18" s="125"/>
      <c r="I18" s="15"/>
      <c r="J18" s="58"/>
      <c r="K18" s="58"/>
      <c r="L18" s="58"/>
      <c r="M18" s="58"/>
      <c r="N18" s="58"/>
    </row>
    <row r="19" spans="1:19" x14ac:dyDescent="0.25">
      <c r="A19" s="120"/>
      <c r="B19" s="120"/>
      <c r="C19" s="123"/>
      <c r="D19" s="125"/>
      <c r="E19" s="65"/>
      <c r="F19" s="127"/>
      <c r="G19" s="125"/>
      <c r="H19" s="125"/>
      <c r="I19" s="15"/>
      <c r="J19" s="58"/>
      <c r="K19" s="58"/>
      <c r="L19" s="58"/>
      <c r="M19" s="58"/>
      <c r="N19" s="58"/>
    </row>
    <row r="20" spans="1:19" x14ac:dyDescent="0.25">
      <c r="A20" s="120"/>
      <c r="B20" s="120"/>
      <c r="C20" s="123"/>
      <c r="D20" s="125"/>
      <c r="E20" s="65"/>
      <c r="F20" s="127"/>
      <c r="G20" s="125"/>
      <c r="H20" s="125"/>
      <c r="I20" s="15"/>
      <c r="J20" s="58"/>
      <c r="K20" s="58"/>
      <c r="L20" s="58"/>
      <c r="M20" s="58"/>
      <c r="N20" s="58"/>
    </row>
    <row r="21" spans="1:19" x14ac:dyDescent="0.25">
      <c r="A21" s="120"/>
      <c r="B21" s="120"/>
      <c r="C21" s="123"/>
      <c r="D21" s="125"/>
      <c r="E21" s="65"/>
      <c r="F21" s="127"/>
      <c r="G21" s="125"/>
      <c r="H21" s="125"/>
      <c r="I21" s="15"/>
      <c r="J21" s="58"/>
      <c r="K21" s="58"/>
      <c r="L21" s="58"/>
      <c r="M21" s="58"/>
      <c r="N21" s="58"/>
    </row>
    <row r="22" spans="1:19" x14ac:dyDescent="0.25">
      <c r="A22" s="120"/>
      <c r="B22" s="120"/>
      <c r="C22" s="123"/>
      <c r="D22" s="125"/>
      <c r="E22" s="65"/>
      <c r="F22" s="127"/>
      <c r="G22" s="125"/>
      <c r="H22" s="125"/>
      <c r="I22" s="15"/>
      <c r="J22" s="58"/>
      <c r="K22" s="58"/>
      <c r="L22" s="58"/>
      <c r="M22" s="58"/>
      <c r="N22" s="58"/>
    </row>
    <row r="23" spans="1:19" x14ac:dyDescent="0.25">
      <c r="A23" s="120"/>
      <c r="B23" s="120"/>
      <c r="C23" s="123"/>
      <c r="D23" s="125"/>
      <c r="E23" s="65"/>
      <c r="F23" s="127"/>
      <c r="G23" s="125"/>
      <c r="H23" s="125"/>
      <c r="I23" s="15"/>
      <c r="J23" s="58"/>
      <c r="K23" s="58"/>
      <c r="L23" s="58"/>
      <c r="M23" s="58"/>
      <c r="N23" s="58"/>
    </row>
    <row r="24" spans="1:19" x14ac:dyDescent="0.25">
      <c r="A24" s="120"/>
      <c r="B24" s="120"/>
      <c r="C24" s="123"/>
      <c r="D24" s="125"/>
      <c r="E24" s="65"/>
      <c r="F24" s="127"/>
      <c r="G24" s="125"/>
      <c r="H24" s="125"/>
      <c r="I24" s="15"/>
      <c r="J24" s="58"/>
      <c r="K24" s="58"/>
      <c r="L24" s="58"/>
      <c r="M24" s="58"/>
      <c r="N24" s="58"/>
    </row>
    <row r="25" spans="1:19" x14ac:dyDescent="0.25">
      <c r="A25" s="120"/>
      <c r="B25" s="120"/>
      <c r="C25" s="123"/>
      <c r="D25" s="125"/>
      <c r="E25" s="65"/>
      <c r="F25" s="127"/>
      <c r="G25" s="125"/>
      <c r="H25" s="125"/>
      <c r="I25" s="15"/>
      <c r="J25" s="58"/>
      <c r="K25" s="58"/>
      <c r="L25" s="58"/>
      <c r="M25" s="58"/>
      <c r="N25" s="58"/>
    </row>
    <row r="26" spans="1:19" x14ac:dyDescent="0.25">
      <c r="A26" s="120"/>
      <c r="B26" s="120"/>
      <c r="C26" s="123"/>
      <c r="D26" s="125"/>
      <c r="E26" s="65"/>
      <c r="F26" s="127"/>
      <c r="G26" s="125"/>
      <c r="H26" s="125"/>
      <c r="I26" s="15"/>
      <c r="J26" s="58"/>
      <c r="K26" s="58"/>
      <c r="L26" s="58"/>
      <c r="M26" s="58"/>
      <c r="N26" s="58"/>
      <c r="Q26" s="23"/>
    </row>
    <row r="27" spans="1:19" x14ac:dyDescent="0.25">
      <c r="A27" s="120"/>
      <c r="B27" s="120"/>
      <c r="C27" s="123"/>
      <c r="D27" s="125"/>
      <c r="E27" s="65"/>
      <c r="F27" s="127"/>
      <c r="G27" s="125"/>
      <c r="H27" s="125"/>
      <c r="I27" s="15"/>
      <c r="J27" s="58"/>
      <c r="K27" s="58"/>
      <c r="L27" s="58"/>
      <c r="M27" s="58"/>
      <c r="N27" s="58"/>
    </row>
    <row r="28" spans="1:19" x14ac:dyDescent="0.25">
      <c r="A28" s="120"/>
      <c r="B28" s="120"/>
      <c r="C28" s="123"/>
      <c r="D28" s="125"/>
      <c r="E28" s="65"/>
      <c r="F28" s="127"/>
      <c r="G28" s="125"/>
      <c r="H28" s="125"/>
      <c r="I28" s="15"/>
      <c r="J28" s="58"/>
      <c r="K28" s="58"/>
      <c r="L28" s="58"/>
      <c r="M28" s="58"/>
      <c r="N28" s="58"/>
    </row>
    <row r="29" spans="1:19" x14ac:dyDescent="0.25">
      <c r="A29" s="120"/>
      <c r="B29" s="120"/>
      <c r="C29" s="123"/>
      <c r="D29" s="125"/>
      <c r="E29" s="65"/>
      <c r="F29" s="127"/>
      <c r="G29" s="125"/>
      <c r="H29" s="125"/>
      <c r="I29" s="15"/>
      <c r="J29" s="58"/>
      <c r="K29" s="58"/>
      <c r="L29" s="58"/>
      <c r="M29" s="58"/>
      <c r="N29" s="58"/>
    </row>
    <row r="30" spans="1:19" ht="15.75" thickBot="1" x14ac:dyDescent="0.3">
      <c r="A30" s="120"/>
      <c r="B30" s="120"/>
      <c r="C30" s="123"/>
      <c r="D30" s="125"/>
      <c r="E30" s="65"/>
      <c r="F30" s="127"/>
      <c r="G30" s="125"/>
      <c r="H30" s="125"/>
      <c r="I30" s="15"/>
      <c r="J30" s="58"/>
      <c r="K30" s="58"/>
      <c r="L30" s="58"/>
      <c r="M30" s="58"/>
      <c r="N30" s="58"/>
      <c r="Q30" s="133"/>
      <c r="R30">
        <v>0.1043126509</v>
      </c>
    </row>
    <row r="31" spans="1:19" x14ac:dyDescent="0.25">
      <c r="A31" s="120"/>
      <c r="B31" s="120"/>
      <c r="C31" s="123"/>
      <c r="D31" s="125"/>
      <c r="E31" s="65"/>
      <c r="F31" s="127"/>
      <c r="G31" s="125"/>
      <c r="H31" s="125"/>
      <c r="I31" s="15"/>
      <c r="J31" s="58"/>
      <c r="K31" s="58"/>
      <c r="L31" s="58"/>
      <c r="M31" s="58"/>
      <c r="N31" s="58"/>
      <c r="Q31" s="139"/>
      <c r="R31" s="140"/>
      <c r="S31" s="141"/>
    </row>
    <row r="32" spans="1:19" ht="15.75" thickBot="1" x14ac:dyDescent="0.3">
      <c r="A32" s="120"/>
      <c r="B32" s="120"/>
      <c r="C32" s="123"/>
      <c r="D32" s="125"/>
      <c r="E32" s="65"/>
      <c r="F32" s="127"/>
      <c r="G32" s="125"/>
      <c r="H32" s="125"/>
      <c r="I32" s="15"/>
      <c r="J32" s="58"/>
      <c r="K32" s="58"/>
      <c r="L32" s="58"/>
      <c r="M32" s="58"/>
      <c r="N32" s="58"/>
      <c r="Q32" s="142"/>
      <c r="R32" s="143">
        <f>LN(2)/R30</f>
        <v>6.6449004466815378</v>
      </c>
      <c r="S32" s="144" t="s">
        <v>59</v>
      </c>
    </row>
    <row r="33" spans="1:18" x14ac:dyDescent="0.25">
      <c r="A33" s="120"/>
      <c r="B33" s="120"/>
      <c r="C33" s="123"/>
      <c r="D33" s="125"/>
      <c r="E33" s="65"/>
      <c r="F33" s="127"/>
      <c r="G33" s="125"/>
      <c r="H33" s="125"/>
      <c r="I33" s="15"/>
      <c r="J33" s="58"/>
      <c r="K33" s="58"/>
      <c r="L33" s="58"/>
      <c r="M33" s="58"/>
      <c r="N33" s="58"/>
    </row>
    <row r="34" spans="1:18" x14ac:dyDescent="0.25">
      <c r="A34" s="120">
        <v>1</v>
      </c>
      <c r="B34" s="120">
        <v>83.97</v>
      </c>
      <c r="C34" s="123">
        <v>45260.364120370374</v>
      </c>
      <c r="D34" s="125">
        <v>252623.23</v>
      </c>
      <c r="E34" s="65">
        <f>D34-B34</f>
        <v>252539.26</v>
      </c>
      <c r="F34" s="127">
        <v>45260.366481481484</v>
      </c>
      <c r="G34" s="125">
        <v>100</v>
      </c>
      <c r="H34" s="125">
        <v>1.125</v>
      </c>
      <c r="I34" s="15"/>
      <c r="J34" s="58">
        <v>0</v>
      </c>
      <c r="K34" s="58">
        <f t="shared" ref="K34:L68" si="1">D34*G34/60</f>
        <v>421038.71666666667</v>
      </c>
      <c r="L34" s="58">
        <f t="shared" si="1"/>
        <v>4735.1111249999994</v>
      </c>
      <c r="M34" s="58">
        <f t="shared" ref="M34:M68" si="2">E34*100/60</f>
        <v>420898.76666666666</v>
      </c>
      <c r="N34" s="58">
        <f t="shared" ref="N34:N68" si="3">SQRT(B34*(100/60)+M34)</f>
        <v>648.87496227444831</v>
      </c>
    </row>
    <row r="35" spans="1:18" x14ac:dyDescent="0.25">
      <c r="A35" s="120">
        <v>2</v>
      </c>
      <c r="B35" s="120">
        <v>87.57</v>
      </c>
      <c r="C35" s="123">
        <v>45260.368796296294</v>
      </c>
      <c r="D35" s="125">
        <v>251953.09</v>
      </c>
      <c r="E35" s="65">
        <f t="shared" ref="E35:E63" si="4">D35-B35</f>
        <v>251865.52</v>
      </c>
      <c r="F35" s="127">
        <v>45260.371157407404</v>
      </c>
      <c r="G35" s="125">
        <v>100</v>
      </c>
      <c r="H35" s="125">
        <v>1.1240000000000001</v>
      </c>
      <c r="I35" s="15"/>
      <c r="J35" s="58">
        <f>F35-$F$34</f>
        <v>4.6759259203099646E-3</v>
      </c>
      <c r="K35" s="58">
        <f t="shared" si="1"/>
        <v>419921.81666666665</v>
      </c>
      <c r="L35" s="58">
        <f t="shared" si="1"/>
        <v>4718.2807413333339</v>
      </c>
      <c r="M35" s="58">
        <f t="shared" si="2"/>
        <v>419775.86666666664</v>
      </c>
      <c r="N35" s="58">
        <f t="shared" si="3"/>
        <v>648.01374728215967</v>
      </c>
      <c r="R35" s="134"/>
    </row>
    <row r="36" spans="1:18" x14ac:dyDescent="0.25">
      <c r="A36" s="120">
        <v>3</v>
      </c>
      <c r="B36" s="120">
        <v>82.17</v>
      </c>
      <c r="C36" s="123">
        <v>45260.373472222222</v>
      </c>
      <c r="D36" s="125">
        <v>252374.43</v>
      </c>
      <c r="E36" s="65">
        <f t="shared" si="4"/>
        <v>252292.25999999998</v>
      </c>
      <c r="F36" s="127">
        <v>45260.375833333332</v>
      </c>
      <c r="G36" s="125">
        <v>100</v>
      </c>
      <c r="H36" s="125">
        <v>1.1240000000000001</v>
      </c>
      <c r="I36" s="15"/>
      <c r="J36" s="58">
        <f t="shared" ref="J36:J99" si="5">F36-$F$34</f>
        <v>9.3518518478958867E-3</v>
      </c>
      <c r="K36" s="58">
        <f t="shared" si="1"/>
        <v>420624.05</v>
      </c>
      <c r="L36" s="58">
        <f t="shared" si="1"/>
        <v>4726.2750040000001</v>
      </c>
      <c r="M36" s="58">
        <f t="shared" si="2"/>
        <v>420487.09999999992</v>
      </c>
      <c r="N36" s="58">
        <f t="shared" si="3"/>
        <v>648.55535615705151</v>
      </c>
    </row>
    <row r="37" spans="1:18" x14ac:dyDescent="0.25">
      <c r="A37" s="120">
        <v>4</v>
      </c>
      <c r="B37" s="120">
        <v>92.96</v>
      </c>
      <c r="C37" s="123">
        <v>45260.378148148149</v>
      </c>
      <c r="D37" s="125">
        <v>251767.87</v>
      </c>
      <c r="E37" s="65">
        <f t="shared" si="4"/>
        <v>251674.91</v>
      </c>
      <c r="F37" s="127">
        <v>45260.380509259259</v>
      </c>
      <c r="G37" s="125">
        <v>100</v>
      </c>
      <c r="H37" s="125">
        <v>1.1240000000000001</v>
      </c>
      <c r="I37" s="15"/>
      <c r="J37" s="58">
        <f t="shared" si="5"/>
        <v>1.4027777775481809E-2</v>
      </c>
      <c r="K37" s="58">
        <f t="shared" si="1"/>
        <v>419613.11666666664</v>
      </c>
      <c r="L37" s="58">
        <f t="shared" si="1"/>
        <v>4714.7099806666674</v>
      </c>
      <c r="M37" s="58">
        <f t="shared" si="2"/>
        <v>419458.18333333335</v>
      </c>
      <c r="N37" s="58">
        <f t="shared" si="3"/>
        <v>647.77551409934188</v>
      </c>
    </row>
    <row r="38" spans="1:18" x14ac:dyDescent="0.25">
      <c r="A38" s="120">
        <v>5</v>
      </c>
      <c r="B38" s="120">
        <v>77.37</v>
      </c>
      <c r="C38" s="123">
        <v>45260.3828125</v>
      </c>
      <c r="D38" s="125">
        <v>251513.37</v>
      </c>
      <c r="E38" s="65">
        <f t="shared" si="4"/>
        <v>251436</v>
      </c>
      <c r="F38" s="127">
        <v>45260.38517361111</v>
      </c>
      <c r="G38" s="125">
        <v>100</v>
      </c>
      <c r="H38" s="125">
        <v>1.1240000000000001</v>
      </c>
      <c r="I38" s="15"/>
      <c r="J38" s="58">
        <f t="shared" si="5"/>
        <v>1.8692129626288079E-2</v>
      </c>
      <c r="K38" s="58">
        <f t="shared" si="1"/>
        <v>419188.95</v>
      </c>
      <c r="L38" s="58">
        <f t="shared" si="1"/>
        <v>4710.2344000000003</v>
      </c>
      <c r="M38" s="58">
        <f t="shared" si="2"/>
        <v>419060</v>
      </c>
      <c r="N38" s="58">
        <f t="shared" si="3"/>
        <v>647.44802880231248</v>
      </c>
    </row>
    <row r="39" spans="1:18" x14ac:dyDescent="0.25">
      <c r="A39" s="120">
        <v>6</v>
      </c>
      <c r="B39" s="120">
        <v>86.97</v>
      </c>
      <c r="C39" s="123">
        <v>45260.387488425928</v>
      </c>
      <c r="D39" s="125">
        <v>251705.25</v>
      </c>
      <c r="E39" s="65">
        <f t="shared" si="4"/>
        <v>251618.28</v>
      </c>
      <c r="F39" s="127">
        <v>45260.389849537038</v>
      </c>
      <c r="G39" s="125">
        <v>100</v>
      </c>
      <c r="H39" s="125">
        <v>1.1240000000000001</v>
      </c>
      <c r="I39" s="15"/>
      <c r="J39" s="58">
        <f t="shared" si="5"/>
        <v>2.3368055553874001E-2</v>
      </c>
      <c r="K39" s="58">
        <f t="shared" si="1"/>
        <v>419508.75</v>
      </c>
      <c r="L39" s="58">
        <f t="shared" si="1"/>
        <v>4713.6491120000001</v>
      </c>
      <c r="M39" s="58">
        <f t="shared" si="2"/>
        <v>419363.8</v>
      </c>
      <c r="N39" s="58">
        <f t="shared" si="3"/>
        <v>647.69495134669683</v>
      </c>
    </row>
    <row r="40" spans="1:18" x14ac:dyDescent="0.25">
      <c r="A40" s="120">
        <v>7</v>
      </c>
      <c r="B40" s="120">
        <v>88.17</v>
      </c>
      <c r="C40" s="123">
        <v>45260.392152777778</v>
      </c>
      <c r="D40" s="125">
        <v>252533.81</v>
      </c>
      <c r="E40" s="65">
        <f t="shared" si="4"/>
        <v>252445.63999999998</v>
      </c>
      <c r="F40" s="127">
        <v>45260.394525462965</v>
      </c>
      <c r="G40" s="125">
        <v>100</v>
      </c>
      <c r="H40" s="125">
        <v>1.125</v>
      </c>
      <c r="I40" s="15"/>
      <c r="J40" s="58">
        <f t="shared" si="5"/>
        <v>2.8043981481459923E-2</v>
      </c>
      <c r="K40" s="58">
        <f t="shared" si="1"/>
        <v>420889.68333333335</v>
      </c>
      <c r="L40" s="58">
        <f t="shared" si="1"/>
        <v>4733.3557499999997</v>
      </c>
      <c r="M40" s="58">
        <f t="shared" si="2"/>
        <v>420742.73333333334</v>
      </c>
      <c r="N40" s="58">
        <f t="shared" si="3"/>
        <v>648.76011231682037</v>
      </c>
    </row>
    <row r="41" spans="1:18" x14ac:dyDescent="0.25">
      <c r="A41" s="120">
        <v>8</v>
      </c>
      <c r="B41" s="120">
        <v>86.36</v>
      </c>
      <c r="C41" s="123">
        <v>45260.396828703706</v>
      </c>
      <c r="D41" s="125">
        <v>251962.03</v>
      </c>
      <c r="E41" s="65">
        <f t="shared" si="4"/>
        <v>251875.67</v>
      </c>
      <c r="F41" s="127">
        <v>45260.399189814816</v>
      </c>
      <c r="G41" s="125">
        <v>100</v>
      </c>
      <c r="H41" s="125">
        <v>1.1240000000000001</v>
      </c>
      <c r="I41" s="15"/>
      <c r="J41" s="58">
        <f t="shared" si="5"/>
        <v>3.2708333332266193E-2</v>
      </c>
      <c r="K41" s="58">
        <f t="shared" si="1"/>
        <v>419936.71666666667</v>
      </c>
      <c r="L41" s="58">
        <f t="shared" si="1"/>
        <v>4718.4708846666672</v>
      </c>
      <c r="M41" s="58">
        <f t="shared" si="2"/>
        <v>419792.78333333333</v>
      </c>
      <c r="N41" s="58">
        <f t="shared" si="3"/>
        <v>648.02524384985702</v>
      </c>
    </row>
    <row r="42" spans="1:18" x14ac:dyDescent="0.25">
      <c r="A42" s="120">
        <v>9</v>
      </c>
      <c r="B42" s="120">
        <v>89.97</v>
      </c>
      <c r="C42" s="123">
        <v>45260.401504629626</v>
      </c>
      <c r="D42" s="125">
        <v>251654.9</v>
      </c>
      <c r="E42" s="65">
        <f t="shared" si="4"/>
        <v>251564.93</v>
      </c>
      <c r="F42" s="127">
        <v>45260.403865740744</v>
      </c>
      <c r="G42" s="125">
        <v>100</v>
      </c>
      <c r="H42" s="125">
        <v>1.1240000000000001</v>
      </c>
      <c r="I42" s="15"/>
      <c r="J42" s="58">
        <f t="shared" si="5"/>
        <v>3.7384259259852115E-2</v>
      </c>
      <c r="K42" s="58">
        <f t="shared" si="1"/>
        <v>419424.83333333331</v>
      </c>
      <c r="L42" s="58">
        <f t="shared" si="1"/>
        <v>4712.6496886666673</v>
      </c>
      <c r="M42" s="58">
        <f t="shared" si="2"/>
        <v>419274.88333333336</v>
      </c>
      <c r="N42" s="58">
        <f t="shared" si="3"/>
        <v>647.63016709641727</v>
      </c>
    </row>
    <row r="43" spans="1:18" x14ac:dyDescent="0.25">
      <c r="A43" s="120">
        <v>10</v>
      </c>
      <c r="B43" s="120">
        <v>95.96</v>
      </c>
      <c r="C43" s="123">
        <v>45260.406180555554</v>
      </c>
      <c r="D43" s="125">
        <v>251901.73</v>
      </c>
      <c r="E43" s="65">
        <f t="shared" si="4"/>
        <v>251805.77000000002</v>
      </c>
      <c r="F43" s="127">
        <v>45260.408541666664</v>
      </c>
      <c r="G43" s="125">
        <v>100</v>
      </c>
      <c r="H43" s="125">
        <v>1.1240000000000001</v>
      </c>
      <c r="I43" s="15"/>
      <c r="J43" s="58">
        <f t="shared" si="5"/>
        <v>4.206018518016208E-2</v>
      </c>
      <c r="K43" s="58">
        <f t="shared" si="1"/>
        <v>419836.21666666667</v>
      </c>
      <c r="L43" s="58">
        <f t="shared" si="1"/>
        <v>4717.1614246666677</v>
      </c>
      <c r="M43" s="58">
        <f t="shared" si="2"/>
        <v>419676.28333333333</v>
      </c>
      <c r="N43" s="58">
        <f t="shared" si="3"/>
        <v>647.94769593437604</v>
      </c>
    </row>
    <row r="44" spans="1:18" x14ac:dyDescent="0.25">
      <c r="A44" s="120">
        <v>11</v>
      </c>
      <c r="B44" s="120">
        <v>97.76</v>
      </c>
      <c r="C44" s="123">
        <v>45260.410856481481</v>
      </c>
      <c r="D44" s="125">
        <v>250739.09</v>
      </c>
      <c r="E44" s="65">
        <f t="shared" si="4"/>
        <v>250641.33</v>
      </c>
      <c r="F44" s="127">
        <v>45260.413229166668</v>
      </c>
      <c r="G44" s="125">
        <v>100</v>
      </c>
      <c r="H44" s="125">
        <v>1.1240000000000001</v>
      </c>
      <c r="I44" s="15"/>
      <c r="J44" s="58">
        <f t="shared" si="5"/>
        <v>4.6747685184527654E-2</v>
      </c>
      <c r="K44" s="58">
        <f t="shared" si="1"/>
        <v>417898.48333333334</v>
      </c>
      <c r="L44" s="58">
        <f t="shared" si="1"/>
        <v>4695.3475820000003</v>
      </c>
      <c r="M44" s="58">
        <f t="shared" si="2"/>
        <v>417735.55</v>
      </c>
      <c r="N44" s="58">
        <f t="shared" si="3"/>
        <v>646.45068128460764</v>
      </c>
    </row>
    <row r="45" spans="1:18" x14ac:dyDescent="0.25">
      <c r="A45" s="120">
        <v>12</v>
      </c>
      <c r="B45" s="120">
        <v>83.97</v>
      </c>
      <c r="C45" s="123">
        <v>45260.415532407409</v>
      </c>
      <c r="D45" s="125">
        <v>251047.56</v>
      </c>
      <c r="E45" s="65">
        <f t="shared" si="4"/>
        <v>250963.59</v>
      </c>
      <c r="F45" s="127">
        <v>45260.417905092596</v>
      </c>
      <c r="G45" s="125">
        <v>100</v>
      </c>
      <c r="H45" s="125">
        <v>1.1240000000000001</v>
      </c>
      <c r="I45" s="15"/>
      <c r="J45" s="58">
        <f t="shared" si="5"/>
        <v>5.1423611112113576E-2</v>
      </c>
      <c r="K45" s="58">
        <f t="shared" si="1"/>
        <v>418412.6</v>
      </c>
      <c r="L45" s="58">
        <f t="shared" si="1"/>
        <v>4701.3845860000001</v>
      </c>
      <c r="M45" s="58">
        <f t="shared" si="2"/>
        <v>418272.65</v>
      </c>
      <c r="N45" s="58">
        <f t="shared" si="3"/>
        <v>646.84820475904553</v>
      </c>
    </row>
    <row r="46" spans="1:18" x14ac:dyDescent="0.25">
      <c r="A46" s="120">
        <v>13</v>
      </c>
      <c r="B46" s="120">
        <v>103.76</v>
      </c>
      <c r="C46" s="123">
        <v>45260.420208333337</v>
      </c>
      <c r="D46" s="125">
        <v>250783.93</v>
      </c>
      <c r="E46" s="65">
        <f t="shared" si="4"/>
        <v>250680.16999999998</v>
      </c>
      <c r="F46" s="127">
        <v>45260.422581018516</v>
      </c>
      <c r="G46" s="125">
        <v>100</v>
      </c>
      <c r="H46" s="125">
        <v>1.123</v>
      </c>
      <c r="I46" s="15"/>
      <c r="J46" s="58">
        <f t="shared" si="5"/>
        <v>5.6099537032423541E-2</v>
      </c>
      <c r="K46" s="58">
        <f t="shared" si="1"/>
        <v>417973.21666666667</v>
      </c>
      <c r="L46" s="58">
        <f t="shared" si="1"/>
        <v>4691.897181833333</v>
      </c>
      <c r="M46" s="58">
        <f t="shared" si="2"/>
        <v>417800.28333333333</v>
      </c>
      <c r="N46" s="58">
        <f t="shared" si="3"/>
        <v>646.50848151177934</v>
      </c>
    </row>
    <row r="47" spans="1:18" x14ac:dyDescent="0.25">
      <c r="A47" s="120">
        <v>14</v>
      </c>
      <c r="B47" s="120">
        <v>87.56</v>
      </c>
      <c r="C47" s="123">
        <v>45260.424884259257</v>
      </c>
      <c r="D47" s="125">
        <v>250337.95</v>
      </c>
      <c r="E47" s="65">
        <f t="shared" si="4"/>
        <v>250250.39</v>
      </c>
      <c r="F47" s="127">
        <v>45260.427245370367</v>
      </c>
      <c r="G47" s="125">
        <v>100</v>
      </c>
      <c r="H47" s="125">
        <v>1.123</v>
      </c>
      <c r="I47" s="15"/>
      <c r="J47" s="58">
        <f t="shared" si="5"/>
        <v>6.0763888883229811E-2</v>
      </c>
      <c r="K47" s="58">
        <f t="shared" si="1"/>
        <v>417229.91666666669</v>
      </c>
      <c r="L47" s="58">
        <f t="shared" si="1"/>
        <v>4683.8531328333338</v>
      </c>
      <c r="M47" s="58">
        <f t="shared" si="2"/>
        <v>417083.98333333334</v>
      </c>
      <c r="N47" s="58">
        <f t="shared" si="3"/>
        <v>645.93336859668943</v>
      </c>
    </row>
    <row r="48" spans="1:18" x14ac:dyDescent="0.25">
      <c r="A48" s="120">
        <v>15</v>
      </c>
      <c r="B48" s="120">
        <v>95.36</v>
      </c>
      <c r="C48" s="123">
        <v>45260.429560185185</v>
      </c>
      <c r="D48" s="125">
        <v>250309.85</v>
      </c>
      <c r="E48" s="65">
        <f t="shared" si="4"/>
        <v>250214.49000000002</v>
      </c>
      <c r="F48" s="127">
        <v>45260.429560185185</v>
      </c>
      <c r="G48" s="125">
        <v>100</v>
      </c>
      <c r="H48" s="125">
        <v>1.1240000000000001</v>
      </c>
      <c r="I48" s="15"/>
      <c r="J48" s="58">
        <f t="shared" si="5"/>
        <v>6.3078703700739425E-2</v>
      </c>
      <c r="K48" s="58">
        <f t="shared" si="1"/>
        <v>417183.08333333331</v>
      </c>
      <c r="L48" s="58">
        <f t="shared" si="1"/>
        <v>4687.3514460000006</v>
      </c>
      <c r="M48" s="58">
        <f t="shared" si="2"/>
        <v>417024.15000000008</v>
      </c>
      <c r="N48" s="58">
        <f t="shared" si="3"/>
        <v>645.89711513005955</v>
      </c>
    </row>
    <row r="49" spans="1:15" x14ac:dyDescent="0.25">
      <c r="A49" s="120">
        <v>16</v>
      </c>
      <c r="B49" s="120">
        <v>94.17</v>
      </c>
      <c r="C49" s="123">
        <v>45260.434236111112</v>
      </c>
      <c r="D49" s="125">
        <v>250802.78</v>
      </c>
      <c r="E49" s="65">
        <f t="shared" si="4"/>
        <v>250708.61</v>
      </c>
      <c r="F49" s="127">
        <v>45260.436608796299</v>
      </c>
      <c r="G49" s="125">
        <v>100</v>
      </c>
      <c r="H49" s="125">
        <v>1.1240000000000001</v>
      </c>
      <c r="I49" s="15"/>
      <c r="J49" s="58">
        <f t="shared" si="5"/>
        <v>7.0127314815181307E-2</v>
      </c>
      <c r="K49" s="58">
        <f t="shared" si="1"/>
        <v>418004.63333333336</v>
      </c>
      <c r="L49" s="58">
        <f t="shared" si="1"/>
        <v>4696.6079606666663</v>
      </c>
      <c r="M49" s="58">
        <f t="shared" si="2"/>
        <v>417847.68333333335</v>
      </c>
      <c r="N49" s="58">
        <f t="shared" si="3"/>
        <v>646.53277823582414</v>
      </c>
    </row>
    <row r="50" spans="1:15" x14ac:dyDescent="0.25">
      <c r="A50" s="120">
        <v>17</v>
      </c>
      <c r="B50" s="120">
        <v>88.17</v>
      </c>
      <c r="C50" s="123">
        <v>45260.43891203704</v>
      </c>
      <c r="D50" s="125">
        <v>249949.95</v>
      </c>
      <c r="E50" s="65">
        <f t="shared" si="4"/>
        <v>249861.78</v>
      </c>
      <c r="F50" s="127">
        <v>45260.441284722219</v>
      </c>
      <c r="G50" s="125">
        <v>100</v>
      </c>
      <c r="H50" s="125">
        <v>1.123</v>
      </c>
      <c r="I50" s="15"/>
      <c r="J50" s="58">
        <f t="shared" si="5"/>
        <v>7.4803240735491272E-2</v>
      </c>
      <c r="K50" s="58">
        <f t="shared" si="1"/>
        <v>416583.25</v>
      </c>
      <c r="L50" s="58">
        <f t="shared" si="1"/>
        <v>4676.5796490000002</v>
      </c>
      <c r="M50" s="58">
        <f t="shared" si="2"/>
        <v>416436.3</v>
      </c>
      <c r="N50" s="58">
        <f t="shared" si="3"/>
        <v>645.43260686147551</v>
      </c>
    </row>
    <row r="51" spans="1:15" x14ac:dyDescent="0.25">
      <c r="A51" s="120">
        <v>18</v>
      </c>
      <c r="B51" s="120">
        <v>76.17</v>
      </c>
      <c r="C51" s="123">
        <v>45260.44358796296</v>
      </c>
      <c r="D51" s="125">
        <v>249969.14</v>
      </c>
      <c r="E51" s="65">
        <f t="shared" si="4"/>
        <v>249892.97</v>
      </c>
      <c r="F51" s="127">
        <v>45260.44358796296</v>
      </c>
      <c r="G51" s="125">
        <v>100</v>
      </c>
      <c r="H51" s="125">
        <v>1.123</v>
      </c>
      <c r="I51" s="15"/>
      <c r="J51" s="58">
        <f t="shared" si="5"/>
        <v>7.7106481476221234E-2</v>
      </c>
      <c r="K51" s="58">
        <f t="shared" si="1"/>
        <v>416615.23333333334</v>
      </c>
      <c r="L51" s="58">
        <f t="shared" si="1"/>
        <v>4677.1634218333338</v>
      </c>
      <c r="M51" s="58">
        <f t="shared" si="2"/>
        <v>416488.28333333333</v>
      </c>
      <c r="N51" s="58">
        <f t="shared" si="3"/>
        <v>645.45738304967381</v>
      </c>
    </row>
    <row r="52" spans="1:15" x14ac:dyDescent="0.25">
      <c r="A52" s="120">
        <v>19</v>
      </c>
      <c r="B52" s="120">
        <v>90.57</v>
      </c>
      <c r="C52" s="123">
        <v>45260.448263888888</v>
      </c>
      <c r="D52" s="125">
        <v>250447.09</v>
      </c>
      <c r="E52" s="65">
        <f t="shared" si="4"/>
        <v>250356.52</v>
      </c>
      <c r="F52" s="127">
        <v>45260.450636574074</v>
      </c>
      <c r="G52" s="125">
        <v>100</v>
      </c>
      <c r="H52" s="125">
        <v>1.123</v>
      </c>
      <c r="I52" s="15"/>
      <c r="J52" s="58">
        <f t="shared" si="5"/>
        <v>8.4155092590663116E-2</v>
      </c>
      <c r="K52" s="58">
        <f t="shared" si="1"/>
        <v>417411.81666666665</v>
      </c>
      <c r="L52" s="58">
        <f t="shared" si="1"/>
        <v>4685.8395326666659</v>
      </c>
      <c r="M52" s="58">
        <f t="shared" si="2"/>
        <v>417260.86666666664</v>
      </c>
      <c r="N52" s="58">
        <f t="shared" si="3"/>
        <v>646.07415725028557</v>
      </c>
    </row>
    <row r="53" spans="1:15" x14ac:dyDescent="0.25">
      <c r="A53" s="120">
        <v>20</v>
      </c>
      <c r="B53" s="120">
        <v>99.56</v>
      </c>
      <c r="C53" s="123">
        <v>45260.452939814815</v>
      </c>
      <c r="D53" s="125">
        <v>249524.32</v>
      </c>
      <c r="E53" s="65">
        <f t="shared" si="4"/>
        <v>249424.76</v>
      </c>
      <c r="F53" s="127">
        <v>45260.455312500002</v>
      </c>
      <c r="G53" s="125">
        <v>100</v>
      </c>
      <c r="H53" s="125">
        <v>1.123</v>
      </c>
      <c r="I53" s="15"/>
      <c r="J53" s="58">
        <f t="shared" si="5"/>
        <v>8.8831018518249039E-2</v>
      </c>
      <c r="K53" s="58">
        <f t="shared" si="1"/>
        <v>415873.86666666664</v>
      </c>
      <c r="L53" s="58">
        <f t="shared" si="1"/>
        <v>4668.400091333333</v>
      </c>
      <c r="M53" s="58">
        <f t="shared" si="2"/>
        <v>415707.93333333335</v>
      </c>
      <c r="N53" s="58">
        <f t="shared" si="3"/>
        <v>644.88283173508864</v>
      </c>
    </row>
    <row r="54" spans="1:15" x14ac:dyDescent="0.25">
      <c r="A54" s="120">
        <v>21</v>
      </c>
      <c r="B54" s="120">
        <v>94.16</v>
      </c>
      <c r="C54" s="123">
        <v>45260.457627314812</v>
      </c>
      <c r="D54" s="125">
        <v>249989.96</v>
      </c>
      <c r="E54" s="65">
        <f t="shared" si="4"/>
        <v>249895.8</v>
      </c>
      <c r="F54" s="127">
        <v>45260.459988425922</v>
      </c>
      <c r="G54" s="125">
        <v>100</v>
      </c>
      <c r="H54" s="125">
        <v>1.123</v>
      </c>
      <c r="I54" s="15"/>
      <c r="J54" s="58">
        <f t="shared" si="5"/>
        <v>9.3506944438559003E-2</v>
      </c>
      <c r="K54" s="58">
        <f t="shared" si="1"/>
        <v>416649.93333333335</v>
      </c>
      <c r="L54" s="58">
        <f t="shared" si="1"/>
        <v>4677.2163899999996</v>
      </c>
      <c r="M54" s="58">
        <f t="shared" si="2"/>
        <v>416493</v>
      </c>
      <c r="N54" s="58">
        <f t="shared" si="3"/>
        <v>645.48426265350065</v>
      </c>
    </row>
    <row r="55" spans="1:15" x14ac:dyDescent="0.25">
      <c r="A55" s="120">
        <v>22</v>
      </c>
      <c r="B55" s="120">
        <v>83.37</v>
      </c>
      <c r="C55" s="123">
        <v>45260.46230324074</v>
      </c>
      <c r="D55" s="125">
        <v>250117.46</v>
      </c>
      <c r="E55" s="65">
        <f t="shared" si="4"/>
        <v>250034.09</v>
      </c>
      <c r="F55" s="127">
        <v>45260.46466435185</v>
      </c>
      <c r="G55" s="125">
        <v>100</v>
      </c>
      <c r="H55" s="125">
        <v>1.123</v>
      </c>
      <c r="I55" s="15"/>
      <c r="J55" s="58">
        <f t="shared" si="5"/>
        <v>9.8182870366144925E-2</v>
      </c>
      <c r="K55" s="58">
        <f t="shared" si="1"/>
        <v>416862.43333333335</v>
      </c>
      <c r="L55" s="58">
        <f t="shared" si="1"/>
        <v>4679.8047178333336</v>
      </c>
      <c r="M55" s="58">
        <f t="shared" si="2"/>
        <v>416723.48333333334</v>
      </c>
      <c r="N55" s="58">
        <f t="shared" si="3"/>
        <v>645.64884676837562</v>
      </c>
    </row>
    <row r="56" spans="1:15" x14ac:dyDescent="0.25">
      <c r="A56" s="120">
        <v>23</v>
      </c>
      <c r="B56" s="120">
        <v>97.17</v>
      </c>
      <c r="C56" s="123">
        <v>45260.466967592591</v>
      </c>
      <c r="D56" s="125">
        <v>249138.54</v>
      </c>
      <c r="E56" s="65">
        <f t="shared" si="4"/>
        <v>249041.37</v>
      </c>
      <c r="F56" s="127">
        <v>45260.469328703701</v>
      </c>
      <c r="G56" s="125">
        <v>100</v>
      </c>
      <c r="H56" s="125">
        <v>1.123</v>
      </c>
      <c r="I56" s="15"/>
      <c r="J56" s="58">
        <f t="shared" si="5"/>
        <v>0.1028472222169512</v>
      </c>
      <c r="K56" s="58">
        <f t="shared" si="1"/>
        <v>415230.9</v>
      </c>
      <c r="L56" s="58">
        <f t="shared" si="1"/>
        <v>4661.2243084999991</v>
      </c>
      <c r="M56" s="58">
        <f t="shared" si="2"/>
        <v>415068.95</v>
      </c>
      <c r="N56" s="58">
        <f t="shared" si="3"/>
        <v>644.38412457167192</v>
      </c>
    </row>
    <row r="57" spans="1:15" x14ac:dyDescent="0.25">
      <c r="A57" s="120">
        <v>24</v>
      </c>
      <c r="B57" s="120">
        <v>96.56</v>
      </c>
      <c r="C57" s="123">
        <v>45260.471643518518</v>
      </c>
      <c r="D57" s="125">
        <v>249847.73</v>
      </c>
      <c r="E57" s="65">
        <f t="shared" si="4"/>
        <v>249751.17</v>
      </c>
      <c r="F57" s="127">
        <v>45260.474004629628</v>
      </c>
      <c r="G57" s="125">
        <v>100</v>
      </c>
      <c r="H57" s="125">
        <v>1.123</v>
      </c>
      <c r="I57" s="15"/>
      <c r="J57" s="58">
        <f t="shared" si="5"/>
        <v>0.10752314814453712</v>
      </c>
      <c r="K57" s="58">
        <f t="shared" si="1"/>
        <v>416412.88333333336</v>
      </c>
      <c r="L57" s="58">
        <f t="shared" si="1"/>
        <v>4674.5093985000003</v>
      </c>
      <c r="M57" s="58">
        <f t="shared" si="2"/>
        <v>416251.95</v>
      </c>
      <c r="N57" s="58">
        <f t="shared" si="3"/>
        <v>645.30061470087981</v>
      </c>
    </row>
    <row r="58" spans="1:15" x14ac:dyDescent="0.25">
      <c r="A58" s="120">
        <v>25</v>
      </c>
      <c r="B58" s="120">
        <v>89.97</v>
      </c>
      <c r="C58" s="123">
        <v>45260.476319444446</v>
      </c>
      <c r="D58" s="125">
        <v>249380.28</v>
      </c>
      <c r="E58" s="65">
        <f t="shared" si="4"/>
        <v>249290.31</v>
      </c>
      <c r="F58" s="127">
        <v>45260.478692129633</v>
      </c>
      <c r="G58" s="125">
        <v>100</v>
      </c>
      <c r="H58" s="125">
        <v>1.123</v>
      </c>
      <c r="I58" s="15"/>
      <c r="J58" s="58">
        <f t="shared" si="5"/>
        <v>0.11221064814890269</v>
      </c>
      <c r="K58" s="58">
        <f t="shared" si="1"/>
        <v>415633.8</v>
      </c>
      <c r="L58" s="58">
        <f t="shared" si="1"/>
        <v>4665.8836354999994</v>
      </c>
      <c r="M58" s="58">
        <f t="shared" si="2"/>
        <v>415483.85</v>
      </c>
      <c r="N58" s="58">
        <f t="shared" si="3"/>
        <v>644.69667286251752</v>
      </c>
    </row>
    <row r="59" spans="1:15" x14ac:dyDescent="0.25">
      <c r="A59" s="120">
        <v>26</v>
      </c>
      <c r="B59" s="120">
        <v>82.77</v>
      </c>
      <c r="C59" s="123">
        <v>45260.481006944443</v>
      </c>
      <c r="D59" s="125">
        <v>249619.12</v>
      </c>
      <c r="E59" s="65">
        <f t="shared" si="4"/>
        <v>249536.35</v>
      </c>
      <c r="F59" s="127">
        <v>45260.483368055553</v>
      </c>
      <c r="G59" s="125">
        <v>100</v>
      </c>
      <c r="H59" s="125">
        <v>1.123</v>
      </c>
      <c r="I59" s="15"/>
      <c r="J59" s="58">
        <f t="shared" si="5"/>
        <v>0.11688657406921266</v>
      </c>
      <c r="K59" s="58">
        <f t="shared" si="1"/>
        <v>416031.86666666664</v>
      </c>
      <c r="L59" s="58">
        <f t="shared" si="1"/>
        <v>4670.4886841666676</v>
      </c>
      <c r="M59" s="58">
        <f t="shared" si="2"/>
        <v>415893.91666666669</v>
      </c>
      <c r="N59" s="58">
        <f t="shared" si="3"/>
        <v>645.00532297545169</v>
      </c>
    </row>
    <row r="60" spans="1:15" x14ac:dyDescent="0.25">
      <c r="A60" s="120">
        <v>27</v>
      </c>
      <c r="B60" s="120">
        <v>95.96</v>
      </c>
      <c r="C60" s="123">
        <v>45260.485682870371</v>
      </c>
      <c r="D60" s="125">
        <v>249052.9</v>
      </c>
      <c r="E60" s="65">
        <f t="shared" si="4"/>
        <v>248956.94</v>
      </c>
      <c r="F60" s="127">
        <v>45260.488043981481</v>
      </c>
      <c r="G60" s="125">
        <v>100</v>
      </c>
      <c r="H60" s="125">
        <v>1.123</v>
      </c>
      <c r="I60" s="15"/>
      <c r="J60" s="58">
        <f t="shared" si="5"/>
        <v>0.12156249999679858</v>
      </c>
      <c r="K60" s="58">
        <f t="shared" si="1"/>
        <v>415088.16666666669</v>
      </c>
      <c r="L60" s="58">
        <f t="shared" si="1"/>
        <v>4659.6440603333331</v>
      </c>
      <c r="M60" s="58">
        <f t="shared" si="2"/>
        <v>414928.23333333334</v>
      </c>
      <c r="N60" s="58">
        <f t="shared" si="3"/>
        <v>644.27336330680839</v>
      </c>
    </row>
    <row r="61" spans="1:15" x14ac:dyDescent="0.25">
      <c r="A61" s="120">
        <v>28</v>
      </c>
      <c r="B61" s="120">
        <v>97.17</v>
      </c>
      <c r="C61" s="123">
        <v>45260.490358796298</v>
      </c>
      <c r="D61" s="125">
        <v>248850.26</v>
      </c>
      <c r="E61" s="65">
        <f t="shared" si="4"/>
        <v>248753.09</v>
      </c>
      <c r="F61" s="127">
        <v>45260.492731481485</v>
      </c>
      <c r="G61" s="125">
        <v>100</v>
      </c>
      <c r="H61" s="125">
        <v>1.123</v>
      </c>
      <c r="I61" s="15"/>
      <c r="J61" s="58">
        <f t="shared" si="5"/>
        <v>0.12625000000116415</v>
      </c>
      <c r="K61" s="58">
        <f t="shared" si="1"/>
        <v>414750.43333333335</v>
      </c>
      <c r="L61" s="58">
        <f t="shared" si="1"/>
        <v>4655.8286678333334</v>
      </c>
      <c r="M61" s="58">
        <f t="shared" si="2"/>
        <v>414588.48333333334</v>
      </c>
      <c r="N61" s="58">
        <f t="shared" si="3"/>
        <v>644.01120590664675</v>
      </c>
    </row>
    <row r="62" spans="1:15" x14ac:dyDescent="0.25">
      <c r="A62" s="120">
        <v>29</v>
      </c>
      <c r="B62" s="120">
        <v>102.56</v>
      </c>
      <c r="C62" s="123">
        <v>45260.495034722226</v>
      </c>
      <c r="D62" s="125">
        <v>249246.35</v>
      </c>
      <c r="E62" s="65">
        <f t="shared" si="4"/>
        <v>249143.79</v>
      </c>
      <c r="F62" s="127">
        <v>45260.497430555559</v>
      </c>
      <c r="G62" s="125">
        <v>100</v>
      </c>
      <c r="H62" s="125">
        <v>1.123</v>
      </c>
      <c r="I62" s="15"/>
      <c r="J62" s="58">
        <f t="shared" si="5"/>
        <v>0.13094907407503342</v>
      </c>
      <c r="K62" s="58">
        <f t="shared" si="1"/>
        <v>415410.58333333331</v>
      </c>
      <c r="L62" s="58">
        <f t="shared" si="1"/>
        <v>4663.1412694999999</v>
      </c>
      <c r="M62" s="58">
        <f t="shared" si="2"/>
        <v>415239.65</v>
      </c>
      <c r="N62" s="58">
        <f t="shared" si="3"/>
        <v>644.5235320244974</v>
      </c>
    </row>
    <row r="63" spans="1:15" x14ac:dyDescent="0.25">
      <c r="A63" s="120">
        <v>30</v>
      </c>
      <c r="B63" s="120">
        <v>94.16</v>
      </c>
      <c r="C63" s="123">
        <v>45260.495034722226</v>
      </c>
      <c r="D63" s="125">
        <v>248807.04000000001</v>
      </c>
      <c r="E63" s="65">
        <f t="shared" si="4"/>
        <v>248712.88</v>
      </c>
      <c r="F63" s="127">
        <v>45260.502106481479</v>
      </c>
      <c r="G63" s="125">
        <v>100</v>
      </c>
      <c r="H63" s="125">
        <v>1.1220000000000001</v>
      </c>
      <c r="I63" s="15"/>
      <c r="J63" s="58">
        <f t="shared" si="5"/>
        <v>0.13562499999534339</v>
      </c>
      <c r="K63" s="58">
        <f t="shared" si="1"/>
        <v>414678.4</v>
      </c>
      <c r="L63" s="58">
        <f t="shared" si="1"/>
        <v>4650.9308560000009</v>
      </c>
      <c r="M63" s="58">
        <f t="shared" si="2"/>
        <v>414521.46666666667</v>
      </c>
      <c r="N63" s="58">
        <f t="shared" si="3"/>
        <v>643.9552779502626</v>
      </c>
    </row>
    <row r="64" spans="1:15" x14ac:dyDescent="0.25">
      <c r="A64" s="120">
        <v>1</v>
      </c>
      <c r="B64" s="120">
        <v>89.96</v>
      </c>
      <c r="C64" s="123">
        <v>45260.520150462966</v>
      </c>
      <c r="D64" s="125">
        <v>249207.48</v>
      </c>
      <c r="E64" s="71">
        <f>D64-B64</f>
        <v>249117.52000000002</v>
      </c>
      <c r="F64" s="127">
        <v>45260.522523148145</v>
      </c>
      <c r="G64" s="125">
        <v>100</v>
      </c>
      <c r="H64" s="125">
        <v>1.123</v>
      </c>
      <c r="I64" s="15"/>
      <c r="J64" s="58">
        <f t="shared" si="5"/>
        <v>0.156041666661622</v>
      </c>
      <c r="K64" s="58">
        <f t="shared" si="1"/>
        <v>415345.8</v>
      </c>
      <c r="L64" s="58">
        <f t="shared" si="1"/>
        <v>4662.6495826666669</v>
      </c>
      <c r="M64" s="58">
        <f t="shared" si="2"/>
        <v>415195.86666666664</v>
      </c>
      <c r="N64" s="58">
        <f t="shared" si="3"/>
        <v>644.47327330153882</v>
      </c>
      <c r="O64" s="17">
        <v>0</v>
      </c>
    </row>
    <row r="65" spans="1:15" x14ac:dyDescent="0.25">
      <c r="A65" s="120">
        <v>2</v>
      </c>
      <c r="B65" s="120">
        <v>88.77</v>
      </c>
      <c r="C65" s="123">
        <v>45260.524826388886</v>
      </c>
      <c r="D65" s="125">
        <v>247848.54</v>
      </c>
      <c r="E65" s="72">
        <f t="shared" ref="E65:E128" si="6">D65-B65</f>
        <v>247759.77000000002</v>
      </c>
      <c r="F65" s="127">
        <v>45260.527199074073</v>
      </c>
      <c r="G65" s="125">
        <v>100</v>
      </c>
      <c r="H65" s="125">
        <v>1.1220000000000001</v>
      </c>
      <c r="I65" s="15"/>
      <c r="J65" s="58">
        <f t="shared" si="5"/>
        <v>0.16071759258920792</v>
      </c>
      <c r="K65" s="58">
        <f t="shared" si="1"/>
        <v>413080.9</v>
      </c>
      <c r="L65" s="58">
        <f t="shared" si="1"/>
        <v>4633.107699000001</v>
      </c>
      <c r="M65" s="58">
        <f t="shared" si="2"/>
        <v>412932.95</v>
      </c>
      <c r="N65" s="58">
        <f t="shared" si="3"/>
        <v>642.71369986954539</v>
      </c>
      <c r="O65" s="17">
        <f>F65-$F$64</f>
        <v>4.6759259275859222E-3</v>
      </c>
    </row>
    <row r="66" spans="1:15" x14ac:dyDescent="0.25">
      <c r="A66" s="120">
        <v>3</v>
      </c>
      <c r="B66" s="120">
        <v>101.36</v>
      </c>
      <c r="C66" s="123">
        <v>45260.529502314814</v>
      </c>
      <c r="D66" s="125">
        <v>249063.62</v>
      </c>
      <c r="E66" s="72">
        <f t="shared" si="6"/>
        <v>248962.26</v>
      </c>
      <c r="F66" s="127">
        <v>45260.531875000001</v>
      </c>
      <c r="G66" s="125">
        <v>100</v>
      </c>
      <c r="H66" s="125">
        <v>1.123</v>
      </c>
      <c r="I66" s="15"/>
      <c r="J66" s="58">
        <f t="shared" si="5"/>
        <v>0.16539351851679385</v>
      </c>
      <c r="K66" s="58">
        <f t="shared" si="1"/>
        <v>415106.03333333333</v>
      </c>
      <c r="L66" s="58">
        <f t="shared" si="1"/>
        <v>4659.743633000001</v>
      </c>
      <c r="M66" s="58">
        <f t="shared" si="2"/>
        <v>414937.1</v>
      </c>
      <c r="N66" s="58">
        <f t="shared" si="3"/>
        <v>644.28722890752169</v>
      </c>
      <c r="O66" s="17">
        <f t="shared" ref="O66:O129" si="7">F66-$F$64</f>
        <v>9.3518518551718444E-3</v>
      </c>
    </row>
    <row r="67" spans="1:15" x14ac:dyDescent="0.25">
      <c r="A67" s="120">
        <v>4</v>
      </c>
      <c r="B67" s="120">
        <v>92.36</v>
      </c>
      <c r="C67" s="123">
        <v>45260.534178240741</v>
      </c>
      <c r="D67" s="125">
        <v>247863.48</v>
      </c>
      <c r="E67" s="52">
        <f t="shared" si="6"/>
        <v>247771.12000000002</v>
      </c>
      <c r="F67" s="127">
        <v>45260.536539351851</v>
      </c>
      <c r="G67" s="125">
        <v>100</v>
      </c>
      <c r="H67" s="125">
        <v>1.1220000000000001</v>
      </c>
      <c r="I67" s="15"/>
      <c r="J67" s="58">
        <f t="shared" si="5"/>
        <v>0.17005787036760012</v>
      </c>
      <c r="K67" s="58">
        <f t="shared" si="1"/>
        <v>413105.8</v>
      </c>
      <c r="L67" s="58">
        <f t="shared" si="1"/>
        <v>4633.3199440000008</v>
      </c>
      <c r="M67" s="58">
        <f t="shared" si="2"/>
        <v>412951.86666666676</v>
      </c>
      <c r="N67" s="58">
        <f t="shared" si="3"/>
        <v>642.73307056662338</v>
      </c>
      <c r="O67" s="17">
        <f t="shared" si="7"/>
        <v>1.4016203705978114E-2</v>
      </c>
    </row>
    <row r="68" spans="1:15" x14ac:dyDescent="0.25">
      <c r="A68" s="120">
        <v>5</v>
      </c>
      <c r="B68" s="120">
        <v>85.17</v>
      </c>
      <c r="C68" s="123">
        <v>45260.538854166669</v>
      </c>
      <c r="D68" s="125">
        <v>247580.15</v>
      </c>
      <c r="E68" s="52">
        <f t="shared" si="6"/>
        <v>247494.97999999998</v>
      </c>
      <c r="F68" s="127">
        <v>45260.541226851848</v>
      </c>
      <c r="G68" s="125">
        <v>100</v>
      </c>
      <c r="H68" s="125">
        <v>1.1220000000000001</v>
      </c>
      <c r="I68" s="15"/>
      <c r="J68" s="58">
        <f t="shared" si="5"/>
        <v>0.17474537036468973</v>
      </c>
      <c r="K68" s="58">
        <f t="shared" si="1"/>
        <v>412633.58333333331</v>
      </c>
      <c r="L68" s="58">
        <f t="shared" si="1"/>
        <v>4628.1561259999999</v>
      </c>
      <c r="M68" s="58">
        <f t="shared" si="2"/>
        <v>412491.63333333336</v>
      </c>
      <c r="N68" s="58">
        <f t="shared" si="3"/>
        <v>642.36561499922561</v>
      </c>
      <c r="O68" s="17">
        <f t="shared" si="7"/>
        <v>1.8703703703067731E-2</v>
      </c>
    </row>
    <row r="69" spans="1:15" x14ac:dyDescent="0.25">
      <c r="A69" s="120">
        <v>6</v>
      </c>
      <c r="B69" s="120">
        <v>101.36</v>
      </c>
      <c r="C69" s="123">
        <v>45260.543530092589</v>
      </c>
      <c r="D69" s="125">
        <v>247557.59</v>
      </c>
      <c r="E69" s="52">
        <f t="shared" si="6"/>
        <v>247456.23</v>
      </c>
      <c r="F69" s="127">
        <v>45260.545902777776</v>
      </c>
      <c r="G69" s="125">
        <v>100</v>
      </c>
      <c r="H69" s="125">
        <v>1.1220000000000001</v>
      </c>
      <c r="I69" s="15"/>
      <c r="J69" s="58">
        <f t="shared" si="5"/>
        <v>0.17942129629227566</v>
      </c>
      <c r="K69" s="58">
        <f t="shared" ref="K69:L132" si="8">D69*G69/60</f>
        <v>412595.98333333334</v>
      </c>
      <c r="L69" s="58">
        <f t="shared" si="8"/>
        <v>4627.4315010000009</v>
      </c>
      <c r="M69" s="58">
        <f t="shared" ref="M69:M132" si="9">E69*100/60</f>
        <v>412427.05</v>
      </c>
      <c r="N69" s="58">
        <f t="shared" ref="N69:N132" si="10">SQRT(B69*(100/60)+M69)</f>
        <v>642.33634751065847</v>
      </c>
      <c r="O69" s="17">
        <f t="shared" si="7"/>
        <v>2.3379629630653653E-2</v>
      </c>
    </row>
    <row r="70" spans="1:15" x14ac:dyDescent="0.25">
      <c r="A70" s="120">
        <v>7</v>
      </c>
      <c r="B70" s="120">
        <v>95.36</v>
      </c>
      <c r="C70" s="123">
        <v>45260.548206018517</v>
      </c>
      <c r="D70" s="125">
        <v>247418.78</v>
      </c>
      <c r="E70" s="52">
        <f t="shared" si="6"/>
        <v>247323.42</v>
      </c>
      <c r="F70" s="127">
        <v>45260.550578703704</v>
      </c>
      <c r="G70" s="125">
        <v>100</v>
      </c>
      <c r="H70" s="125">
        <v>1.1220000000000001</v>
      </c>
      <c r="I70" s="15"/>
      <c r="J70" s="58">
        <f t="shared" si="5"/>
        <v>0.18409722221986158</v>
      </c>
      <c r="K70" s="58">
        <f t="shared" si="8"/>
        <v>412364.63333333336</v>
      </c>
      <c r="L70" s="58">
        <f t="shared" si="8"/>
        <v>4624.9479540000011</v>
      </c>
      <c r="M70" s="58">
        <f t="shared" si="9"/>
        <v>412205.7</v>
      </c>
      <c r="N70" s="58">
        <f t="shared" si="10"/>
        <v>642.15623747911491</v>
      </c>
      <c r="O70" s="17">
        <f t="shared" si="7"/>
        <v>2.8055555558239575E-2</v>
      </c>
    </row>
    <row r="71" spans="1:15" x14ac:dyDescent="0.25">
      <c r="A71" s="120">
        <v>8</v>
      </c>
      <c r="B71" s="120">
        <v>91.17</v>
      </c>
      <c r="C71" s="123">
        <v>45260.552893518521</v>
      </c>
      <c r="D71" s="125">
        <v>247446.18</v>
      </c>
      <c r="E71" s="52">
        <f t="shared" si="6"/>
        <v>247355.00999999998</v>
      </c>
      <c r="F71" s="127">
        <v>45260.555254629631</v>
      </c>
      <c r="G71" s="125">
        <v>100</v>
      </c>
      <c r="H71" s="125">
        <v>1.1220000000000001</v>
      </c>
      <c r="I71" s="15"/>
      <c r="J71" s="58">
        <f t="shared" si="5"/>
        <v>0.1887731481474475</v>
      </c>
      <c r="K71" s="58">
        <f t="shared" si="8"/>
        <v>412410.3</v>
      </c>
      <c r="L71" s="58">
        <f t="shared" si="8"/>
        <v>4625.5386869999993</v>
      </c>
      <c r="M71" s="58">
        <f t="shared" si="9"/>
        <v>412258.34999999992</v>
      </c>
      <c r="N71" s="58">
        <f t="shared" si="10"/>
        <v>642.19179378126591</v>
      </c>
      <c r="O71" s="17">
        <f t="shared" si="7"/>
        <v>3.2731481485825498E-2</v>
      </c>
    </row>
    <row r="72" spans="1:15" x14ac:dyDescent="0.25">
      <c r="A72" s="120">
        <v>9</v>
      </c>
      <c r="B72" s="120">
        <v>79.17</v>
      </c>
      <c r="C72" s="123">
        <v>45260.557569444441</v>
      </c>
      <c r="D72" s="125">
        <v>247218.4</v>
      </c>
      <c r="E72" s="52">
        <f t="shared" si="6"/>
        <v>247139.22999999998</v>
      </c>
      <c r="F72" s="127">
        <v>45260.559942129628</v>
      </c>
      <c r="G72" s="125">
        <v>100</v>
      </c>
      <c r="H72" s="125">
        <v>1.1220000000000001</v>
      </c>
      <c r="I72" s="15"/>
      <c r="J72" s="58">
        <f t="shared" si="5"/>
        <v>0.19346064814453712</v>
      </c>
      <c r="K72" s="58">
        <f t="shared" si="8"/>
        <v>412030.66666666669</v>
      </c>
      <c r="L72" s="58">
        <f t="shared" si="8"/>
        <v>4621.5036010000003</v>
      </c>
      <c r="M72" s="58">
        <f t="shared" si="9"/>
        <v>411898.71666666667</v>
      </c>
      <c r="N72" s="58">
        <f t="shared" si="10"/>
        <v>641.89614944059815</v>
      </c>
      <c r="O72" s="17">
        <f t="shared" si="7"/>
        <v>3.7418981482915115E-2</v>
      </c>
    </row>
    <row r="73" spans="1:15" x14ac:dyDescent="0.25">
      <c r="A73" s="120">
        <v>10</v>
      </c>
      <c r="B73" s="120">
        <v>77.37</v>
      </c>
      <c r="C73" s="123">
        <v>45260.562245370369</v>
      </c>
      <c r="D73" s="125">
        <v>247059.04</v>
      </c>
      <c r="E73" s="52">
        <f t="shared" si="6"/>
        <v>246981.67</v>
      </c>
      <c r="F73" s="127">
        <v>45260.564606481479</v>
      </c>
      <c r="G73" s="125">
        <v>100</v>
      </c>
      <c r="H73" s="125">
        <v>1.1220000000000001</v>
      </c>
      <c r="I73" s="15"/>
      <c r="J73" s="58">
        <f t="shared" si="5"/>
        <v>0.19812499999534339</v>
      </c>
      <c r="K73" s="58">
        <f t="shared" si="8"/>
        <v>411765.06666666665</v>
      </c>
      <c r="L73" s="58">
        <f t="shared" si="8"/>
        <v>4618.5572290000009</v>
      </c>
      <c r="M73" s="58">
        <f t="shared" si="9"/>
        <v>411636.11666666664</v>
      </c>
      <c r="N73" s="58">
        <f t="shared" si="10"/>
        <v>641.68922904055876</v>
      </c>
      <c r="O73" s="17">
        <f t="shared" si="7"/>
        <v>4.2083333333721384E-2</v>
      </c>
    </row>
    <row r="74" spans="1:15" x14ac:dyDescent="0.25">
      <c r="A74" s="120">
        <v>11</v>
      </c>
      <c r="B74" s="120">
        <v>92.36</v>
      </c>
      <c r="C74" s="123">
        <v>45260.56690972222</v>
      </c>
      <c r="D74" s="125">
        <v>246033.28</v>
      </c>
      <c r="E74" s="52">
        <f t="shared" si="6"/>
        <v>245940.92</v>
      </c>
      <c r="F74" s="127">
        <v>45260.56927083333</v>
      </c>
      <c r="G74" s="125">
        <v>100</v>
      </c>
      <c r="H74" s="125">
        <v>1.121</v>
      </c>
      <c r="I74" s="15"/>
      <c r="J74" s="58">
        <f t="shared" si="5"/>
        <v>0.20278935184614966</v>
      </c>
      <c r="K74" s="58">
        <f t="shared" si="8"/>
        <v>410055.46666666667</v>
      </c>
      <c r="L74" s="58">
        <f t="shared" si="8"/>
        <v>4594.996188666667</v>
      </c>
      <c r="M74" s="58">
        <f t="shared" si="9"/>
        <v>409901.53333333333</v>
      </c>
      <c r="N74" s="58">
        <f t="shared" si="10"/>
        <v>640.35573446848014</v>
      </c>
      <c r="O74" s="17">
        <f t="shared" si="7"/>
        <v>4.6747685184527654E-2</v>
      </c>
    </row>
    <row r="75" spans="1:15" x14ac:dyDescent="0.25">
      <c r="A75" s="120">
        <v>12</v>
      </c>
      <c r="B75" s="120">
        <v>90.57</v>
      </c>
      <c r="C75" s="123">
        <v>45260.571585648147</v>
      </c>
      <c r="D75" s="125">
        <v>247321.17</v>
      </c>
      <c r="E75" s="52">
        <f t="shared" si="6"/>
        <v>247230.6</v>
      </c>
      <c r="F75" s="127">
        <v>45260.573935185188</v>
      </c>
      <c r="G75" s="125">
        <v>100</v>
      </c>
      <c r="H75" s="125">
        <v>1.1220000000000001</v>
      </c>
      <c r="I75" s="15"/>
      <c r="J75" s="58">
        <f t="shared" si="5"/>
        <v>0.20745370370423188</v>
      </c>
      <c r="K75" s="58">
        <f t="shared" si="8"/>
        <v>412201.95</v>
      </c>
      <c r="L75" s="58">
        <f t="shared" si="8"/>
        <v>4623.2122200000003</v>
      </c>
      <c r="M75" s="58">
        <f t="shared" si="9"/>
        <v>412051</v>
      </c>
      <c r="N75" s="58">
        <f t="shared" si="10"/>
        <v>642.02955539445384</v>
      </c>
      <c r="O75" s="17">
        <f t="shared" si="7"/>
        <v>5.1412037042609882E-2</v>
      </c>
    </row>
    <row r="76" spans="1:15" x14ac:dyDescent="0.25">
      <c r="A76" s="120">
        <v>13</v>
      </c>
      <c r="B76" s="120">
        <v>87.57</v>
      </c>
      <c r="C76" s="123">
        <v>45260.576249999998</v>
      </c>
      <c r="D76" s="125">
        <v>246909.4</v>
      </c>
      <c r="E76" s="52">
        <f t="shared" si="6"/>
        <v>246821.83</v>
      </c>
      <c r="F76" s="127">
        <v>45260.578622685185</v>
      </c>
      <c r="G76" s="125">
        <v>100</v>
      </c>
      <c r="H76" s="125">
        <v>1.121</v>
      </c>
      <c r="I76" s="15"/>
      <c r="J76" s="58">
        <f t="shared" si="5"/>
        <v>0.2121412037013215</v>
      </c>
      <c r="K76" s="58">
        <f t="shared" si="8"/>
        <v>411515.66666666669</v>
      </c>
      <c r="L76" s="58">
        <f t="shared" si="8"/>
        <v>4611.454523833333</v>
      </c>
      <c r="M76" s="58">
        <f t="shared" si="9"/>
        <v>411369.71666666667</v>
      </c>
      <c r="N76" s="58">
        <f t="shared" si="10"/>
        <v>641.49486877656841</v>
      </c>
      <c r="O76" s="17">
        <f t="shared" si="7"/>
        <v>5.6099537039699499E-2</v>
      </c>
    </row>
    <row r="77" spans="1:15" x14ac:dyDescent="0.25">
      <c r="A77" s="120">
        <v>14</v>
      </c>
      <c r="B77" s="120">
        <v>79.17</v>
      </c>
      <c r="C77" s="123">
        <v>45260.580925925926</v>
      </c>
      <c r="D77" s="125">
        <v>246325.87</v>
      </c>
      <c r="E77" s="52">
        <f t="shared" si="6"/>
        <v>246246.69999999998</v>
      </c>
      <c r="F77" s="127">
        <v>45260.583287037036</v>
      </c>
      <c r="G77" s="125">
        <v>100</v>
      </c>
      <c r="H77" s="125">
        <v>1.121</v>
      </c>
      <c r="I77" s="15"/>
      <c r="J77" s="58">
        <f t="shared" si="5"/>
        <v>0.21680555555212777</v>
      </c>
      <c r="K77" s="58">
        <f t="shared" si="8"/>
        <v>410543.11666666664</v>
      </c>
      <c r="L77" s="58">
        <f t="shared" si="8"/>
        <v>4600.7091783333326</v>
      </c>
      <c r="M77" s="58">
        <f t="shared" si="9"/>
        <v>410411.16666666669</v>
      </c>
      <c r="N77" s="58">
        <f t="shared" si="10"/>
        <v>640.73638625152751</v>
      </c>
      <c r="O77" s="17">
        <f t="shared" si="7"/>
        <v>6.0763888890505768E-2</v>
      </c>
    </row>
    <row r="78" spans="1:15" x14ac:dyDescent="0.25">
      <c r="A78" s="120">
        <v>15</v>
      </c>
      <c r="B78" s="120">
        <v>85.17</v>
      </c>
      <c r="C78" s="123">
        <v>45260.585601851853</v>
      </c>
      <c r="D78" s="125">
        <v>247098.54</v>
      </c>
      <c r="E78" s="52">
        <f t="shared" si="6"/>
        <v>247013.37</v>
      </c>
      <c r="F78" s="127">
        <v>45260.585601851853</v>
      </c>
      <c r="G78" s="125">
        <v>100</v>
      </c>
      <c r="H78" s="125">
        <v>1.121</v>
      </c>
      <c r="I78" s="15"/>
      <c r="J78" s="58">
        <f t="shared" si="5"/>
        <v>0.21912037036963739</v>
      </c>
      <c r="K78" s="58">
        <f t="shared" si="8"/>
        <v>411830.9</v>
      </c>
      <c r="L78" s="58">
        <f t="shared" si="8"/>
        <v>4615.0331295000005</v>
      </c>
      <c r="M78" s="58">
        <f t="shared" si="9"/>
        <v>411688.95</v>
      </c>
      <c r="N78" s="58">
        <f t="shared" si="10"/>
        <v>641.7405238879652</v>
      </c>
      <c r="O78" s="17">
        <f t="shared" si="7"/>
        <v>6.3078703708015382E-2</v>
      </c>
    </row>
    <row r="79" spans="1:15" x14ac:dyDescent="0.25">
      <c r="A79" s="120">
        <v>16</v>
      </c>
      <c r="B79" s="120">
        <v>80.97</v>
      </c>
      <c r="C79" s="123">
        <v>45260.590277777781</v>
      </c>
      <c r="D79" s="125">
        <v>246725.09</v>
      </c>
      <c r="E79" s="52">
        <f t="shared" si="6"/>
        <v>246644.12</v>
      </c>
      <c r="F79" s="127">
        <v>45260.592638888891</v>
      </c>
      <c r="G79" s="125">
        <v>100</v>
      </c>
      <c r="H79" s="125">
        <v>1.1220000000000001</v>
      </c>
      <c r="I79" s="15"/>
      <c r="J79" s="58">
        <f t="shared" si="5"/>
        <v>0.22615740740729962</v>
      </c>
      <c r="K79" s="58">
        <f t="shared" si="8"/>
        <v>411208.48333333334</v>
      </c>
      <c r="L79" s="58">
        <f t="shared" si="8"/>
        <v>4612.2450440000002</v>
      </c>
      <c r="M79" s="58">
        <f t="shared" si="9"/>
        <v>411073.53333333333</v>
      </c>
      <c r="N79" s="58">
        <f t="shared" si="10"/>
        <v>641.25539633856749</v>
      </c>
      <c r="O79" s="17">
        <f t="shared" si="7"/>
        <v>7.0115740745677613E-2</v>
      </c>
    </row>
    <row r="80" spans="1:15" x14ac:dyDescent="0.25">
      <c r="A80" s="120">
        <v>17</v>
      </c>
      <c r="B80" s="120">
        <v>94.17</v>
      </c>
      <c r="C80" s="123">
        <v>45260.594953703701</v>
      </c>
      <c r="D80" s="125">
        <v>246382.23</v>
      </c>
      <c r="E80" s="52">
        <f t="shared" si="6"/>
        <v>246288.06</v>
      </c>
      <c r="F80" s="127">
        <v>45260.597314814811</v>
      </c>
      <c r="G80" s="125">
        <v>100</v>
      </c>
      <c r="H80" s="125">
        <v>1.121</v>
      </c>
      <c r="I80" s="15"/>
      <c r="J80" s="58">
        <f t="shared" si="5"/>
        <v>0.23083333332760958</v>
      </c>
      <c r="K80" s="58">
        <f t="shared" si="8"/>
        <v>410637.05</v>
      </c>
      <c r="L80" s="58">
        <f t="shared" si="8"/>
        <v>4601.4819209999996</v>
      </c>
      <c r="M80" s="58">
        <f t="shared" si="9"/>
        <v>410480.1</v>
      </c>
      <c r="N80" s="58">
        <f t="shared" si="10"/>
        <v>640.80968313532844</v>
      </c>
      <c r="O80" s="17">
        <f t="shared" si="7"/>
        <v>7.4791666665987577E-2</v>
      </c>
    </row>
    <row r="81" spans="1:21" x14ac:dyDescent="0.25">
      <c r="A81" s="120">
        <v>18</v>
      </c>
      <c r="B81" s="120">
        <v>97.76</v>
      </c>
      <c r="C81" s="123">
        <v>45260.599629629629</v>
      </c>
      <c r="D81" s="125">
        <v>245867.71</v>
      </c>
      <c r="E81" s="52">
        <f t="shared" si="6"/>
        <v>245769.94999999998</v>
      </c>
      <c r="F81" s="127">
        <v>45260.599629629629</v>
      </c>
      <c r="G81" s="125">
        <v>100</v>
      </c>
      <c r="H81" s="125">
        <v>1.1220000000000001</v>
      </c>
      <c r="I81" s="15"/>
      <c r="J81" s="58">
        <f t="shared" si="5"/>
        <v>0.23314814814511919</v>
      </c>
      <c r="K81" s="58">
        <f t="shared" si="8"/>
        <v>409779.51666666666</v>
      </c>
      <c r="L81" s="58">
        <f t="shared" si="8"/>
        <v>4595.8980650000003</v>
      </c>
      <c r="M81" s="58">
        <f t="shared" si="9"/>
        <v>409616.58333333331</v>
      </c>
      <c r="N81" s="58">
        <f t="shared" si="10"/>
        <v>640.14023203253419</v>
      </c>
      <c r="O81" s="17">
        <f t="shared" si="7"/>
        <v>7.7106481483497191E-2</v>
      </c>
    </row>
    <row r="82" spans="1:21" x14ac:dyDescent="0.25">
      <c r="A82" s="120">
        <v>19</v>
      </c>
      <c r="B82" s="120">
        <v>82.17</v>
      </c>
      <c r="C82" s="123">
        <v>45260.60429398148</v>
      </c>
      <c r="D82" s="125">
        <v>245537.42</v>
      </c>
      <c r="E82" s="52">
        <f t="shared" si="6"/>
        <v>245455.25</v>
      </c>
      <c r="F82" s="127">
        <v>45260.606666666667</v>
      </c>
      <c r="G82" s="125">
        <v>100</v>
      </c>
      <c r="H82" s="125">
        <v>1.121</v>
      </c>
      <c r="I82" s="15"/>
      <c r="J82" s="58">
        <f t="shared" si="5"/>
        <v>0.24018518518278142</v>
      </c>
      <c r="K82" s="58">
        <f t="shared" si="8"/>
        <v>409229.03333333333</v>
      </c>
      <c r="L82" s="58">
        <f t="shared" si="8"/>
        <v>4585.9222541666668</v>
      </c>
      <c r="M82" s="58">
        <f t="shared" si="9"/>
        <v>409092.08333333331</v>
      </c>
      <c r="N82" s="58">
        <f t="shared" si="10"/>
        <v>639.71011664138416</v>
      </c>
      <c r="O82" s="17">
        <f t="shared" si="7"/>
        <v>8.4143518521159422E-2</v>
      </c>
    </row>
    <row r="83" spans="1:21" x14ac:dyDescent="0.25">
      <c r="A83" s="120">
        <v>20</v>
      </c>
      <c r="B83" s="120">
        <v>91.16</v>
      </c>
      <c r="C83" s="123">
        <v>45260.608969907407</v>
      </c>
      <c r="D83" s="125">
        <v>246387.78</v>
      </c>
      <c r="E83" s="52">
        <f t="shared" si="6"/>
        <v>246296.62</v>
      </c>
      <c r="F83" s="127">
        <v>45260.611342592594</v>
      </c>
      <c r="G83" s="125">
        <v>100</v>
      </c>
      <c r="H83" s="125">
        <v>1.121</v>
      </c>
      <c r="I83" s="15"/>
      <c r="J83" s="58">
        <f t="shared" si="5"/>
        <v>0.24486111111036735</v>
      </c>
      <c r="K83" s="58">
        <f t="shared" si="8"/>
        <v>410646.3</v>
      </c>
      <c r="L83" s="58">
        <f t="shared" si="8"/>
        <v>4601.6418503333325</v>
      </c>
      <c r="M83" s="58">
        <f t="shared" si="9"/>
        <v>410494.36666666664</v>
      </c>
      <c r="N83" s="58">
        <f t="shared" si="10"/>
        <v>640.81690052619558</v>
      </c>
      <c r="O83" s="17">
        <f t="shared" si="7"/>
        <v>8.8819444448745344E-2</v>
      </c>
    </row>
    <row r="84" spans="1:21" x14ac:dyDescent="0.25">
      <c r="A84" s="120">
        <v>21</v>
      </c>
      <c r="B84" s="120">
        <v>73.77</v>
      </c>
      <c r="C84" s="123">
        <v>45260.613634259258</v>
      </c>
      <c r="D84" s="125">
        <v>245925.76000000001</v>
      </c>
      <c r="E84" s="52">
        <f t="shared" si="6"/>
        <v>245851.99000000002</v>
      </c>
      <c r="F84" s="127">
        <v>45260.616006944445</v>
      </c>
      <c r="G84" s="125">
        <v>100</v>
      </c>
      <c r="H84" s="125">
        <v>1.1220000000000001</v>
      </c>
      <c r="I84" s="15"/>
      <c r="J84" s="58">
        <f t="shared" si="5"/>
        <v>0.24952546296117362</v>
      </c>
      <c r="K84" s="58">
        <f t="shared" si="8"/>
        <v>409876.26666666666</v>
      </c>
      <c r="L84" s="58">
        <f t="shared" si="8"/>
        <v>4597.432213000001</v>
      </c>
      <c r="M84" s="58">
        <f t="shared" si="9"/>
        <v>409753.31666666671</v>
      </c>
      <c r="N84" s="58">
        <f t="shared" si="10"/>
        <v>640.21579695182993</v>
      </c>
      <c r="O84" s="17">
        <f t="shared" si="7"/>
        <v>9.3483796299551614E-2</v>
      </c>
    </row>
    <row r="85" spans="1:21" x14ac:dyDescent="0.25">
      <c r="A85" s="120">
        <v>22</v>
      </c>
      <c r="B85" s="120">
        <v>95.36</v>
      </c>
      <c r="C85" s="123">
        <v>45260.618310185186</v>
      </c>
      <c r="D85" s="125">
        <v>245824.31</v>
      </c>
      <c r="E85" s="52">
        <f t="shared" si="6"/>
        <v>245728.95</v>
      </c>
      <c r="F85" s="127">
        <v>45260.620682870373</v>
      </c>
      <c r="G85" s="125">
        <v>100</v>
      </c>
      <c r="H85" s="125">
        <v>1.121</v>
      </c>
      <c r="I85" s="15"/>
      <c r="J85" s="58">
        <f t="shared" si="5"/>
        <v>0.25420138888875954</v>
      </c>
      <c r="K85" s="58">
        <f t="shared" si="8"/>
        <v>409707.18333333335</v>
      </c>
      <c r="L85" s="58">
        <f t="shared" si="8"/>
        <v>4591.0358825000003</v>
      </c>
      <c r="M85" s="58">
        <f t="shared" si="9"/>
        <v>409548.25</v>
      </c>
      <c r="N85" s="58">
        <f t="shared" si="10"/>
        <v>640.08373150185071</v>
      </c>
      <c r="O85" s="17">
        <f t="shared" si="7"/>
        <v>9.8159722227137536E-2</v>
      </c>
    </row>
    <row r="86" spans="1:21" x14ac:dyDescent="0.25">
      <c r="A86" s="120">
        <v>23</v>
      </c>
      <c r="B86" s="120">
        <v>87.57</v>
      </c>
      <c r="C86" s="123">
        <v>45260.622986111113</v>
      </c>
      <c r="D86" s="125">
        <v>245729.75</v>
      </c>
      <c r="E86" s="52">
        <f t="shared" si="6"/>
        <v>245642.18</v>
      </c>
      <c r="F86" s="127">
        <v>45260.625347222223</v>
      </c>
      <c r="G86" s="125">
        <v>100</v>
      </c>
      <c r="H86" s="125">
        <v>1.1220000000000001</v>
      </c>
      <c r="I86" s="15"/>
      <c r="J86" s="58">
        <f t="shared" si="5"/>
        <v>0.25886574073956581</v>
      </c>
      <c r="K86" s="58">
        <f t="shared" si="8"/>
        <v>409549.58333333331</v>
      </c>
      <c r="L86" s="58">
        <f t="shared" si="8"/>
        <v>4593.5087659999999</v>
      </c>
      <c r="M86" s="58">
        <f t="shared" si="9"/>
        <v>409403.63333333336</v>
      </c>
      <c r="N86" s="58">
        <f t="shared" si="10"/>
        <v>639.96061076704825</v>
      </c>
      <c r="O86" s="17">
        <f t="shared" si="7"/>
        <v>0.10282407407794381</v>
      </c>
    </row>
    <row r="87" spans="1:21" x14ac:dyDescent="0.25">
      <c r="A87" s="120">
        <v>24</v>
      </c>
      <c r="B87" s="120">
        <v>82.77</v>
      </c>
      <c r="C87" s="123">
        <v>45260.627662037034</v>
      </c>
      <c r="D87" s="125">
        <v>245957.71</v>
      </c>
      <c r="E87" s="52">
        <f t="shared" si="6"/>
        <v>245874.94</v>
      </c>
      <c r="F87" s="127">
        <v>45260.63003472222</v>
      </c>
      <c r="G87" s="125">
        <v>100</v>
      </c>
      <c r="H87" s="125">
        <v>1.1200000000000001</v>
      </c>
      <c r="I87" s="15"/>
      <c r="J87" s="58">
        <f t="shared" si="5"/>
        <v>0.26355324073665543</v>
      </c>
      <c r="K87" s="58">
        <f t="shared" si="8"/>
        <v>409929.51666666666</v>
      </c>
      <c r="L87" s="58">
        <f t="shared" si="8"/>
        <v>4589.6655466666671</v>
      </c>
      <c r="M87" s="58">
        <f t="shared" si="9"/>
        <v>409791.56666666665</v>
      </c>
      <c r="N87" s="58">
        <f t="shared" si="10"/>
        <v>640.2573831410823</v>
      </c>
      <c r="O87" s="17">
        <f t="shared" si="7"/>
        <v>0.10751157407503342</v>
      </c>
    </row>
    <row r="88" spans="1:21" x14ac:dyDescent="0.25">
      <c r="A88" s="120">
        <v>25</v>
      </c>
      <c r="B88" s="120">
        <v>102.56</v>
      </c>
      <c r="C88" s="123">
        <v>45260.632337962961</v>
      </c>
      <c r="D88" s="125">
        <v>244975.39</v>
      </c>
      <c r="E88" s="52">
        <f t="shared" si="6"/>
        <v>244872.83000000002</v>
      </c>
      <c r="F88" s="127">
        <v>45260.634710648148</v>
      </c>
      <c r="G88" s="125">
        <v>100</v>
      </c>
      <c r="H88" s="125">
        <v>1.1200000000000001</v>
      </c>
      <c r="I88" s="15"/>
      <c r="J88" s="58">
        <f t="shared" si="5"/>
        <v>0.26822916666424135</v>
      </c>
      <c r="K88" s="58">
        <f t="shared" si="8"/>
        <v>408292.31666666665</v>
      </c>
      <c r="L88" s="58">
        <f t="shared" si="8"/>
        <v>4570.9594933333337</v>
      </c>
      <c r="M88" s="58">
        <f t="shared" si="9"/>
        <v>408121.38333333336</v>
      </c>
      <c r="N88" s="58">
        <f t="shared" si="10"/>
        <v>638.97755568303546</v>
      </c>
      <c r="O88" s="17">
        <f t="shared" si="7"/>
        <v>0.11218750000261934</v>
      </c>
      <c r="R88" s="23"/>
    </row>
    <row r="89" spans="1:21" x14ac:dyDescent="0.25">
      <c r="A89" s="120">
        <v>26</v>
      </c>
      <c r="B89" s="120">
        <v>90.57</v>
      </c>
      <c r="C89" s="123">
        <v>45260.637013888889</v>
      </c>
      <c r="D89" s="125">
        <v>246052.93</v>
      </c>
      <c r="E89" s="52">
        <f t="shared" si="6"/>
        <v>245962.36</v>
      </c>
      <c r="F89" s="127">
        <v>45260.639386574076</v>
      </c>
      <c r="G89" s="125">
        <v>100</v>
      </c>
      <c r="H89" s="125">
        <v>1.1220000000000001</v>
      </c>
      <c r="I89" s="15"/>
      <c r="J89" s="58">
        <f t="shared" si="5"/>
        <v>0.27290509259182727</v>
      </c>
      <c r="K89" s="58">
        <f t="shared" si="8"/>
        <v>410088.21666666667</v>
      </c>
      <c r="L89" s="58">
        <f t="shared" si="8"/>
        <v>4599.4961320000002</v>
      </c>
      <c r="M89" s="58">
        <f t="shared" si="9"/>
        <v>409937.26666666666</v>
      </c>
      <c r="N89" s="58">
        <f t="shared" si="10"/>
        <v>640.38130568175291</v>
      </c>
      <c r="O89" s="17">
        <f t="shared" si="7"/>
        <v>0.11686342593020527</v>
      </c>
    </row>
    <row r="90" spans="1:21" x14ac:dyDescent="0.25">
      <c r="A90" s="120">
        <v>27</v>
      </c>
      <c r="B90" s="120">
        <v>104.96</v>
      </c>
      <c r="C90" s="123">
        <v>45260.641689814816</v>
      </c>
      <c r="D90" s="125">
        <v>245213.04</v>
      </c>
      <c r="E90" s="52">
        <f t="shared" si="6"/>
        <v>245108.08000000002</v>
      </c>
      <c r="F90" s="127">
        <v>45260.644062500003</v>
      </c>
      <c r="G90" s="125">
        <v>100</v>
      </c>
      <c r="H90" s="125">
        <v>1.121</v>
      </c>
      <c r="I90" s="15"/>
      <c r="J90" s="58">
        <f t="shared" si="5"/>
        <v>0.27758101851941319</v>
      </c>
      <c r="K90" s="58">
        <f t="shared" si="8"/>
        <v>408688.4</v>
      </c>
      <c r="L90" s="58">
        <f t="shared" si="8"/>
        <v>4579.4359613333336</v>
      </c>
      <c r="M90" s="58">
        <f t="shared" si="9"/>
        <v>408513.46666666667</v>
      </c>
      <c r="N90" s="58">
        <f t="shared" si="10"/>
        <v>639.28741579981067</v>
      </c>
      <c r="O90" s="17">
        <f t="shared" si="7"/>
        <v>0.12153935185779119</v>
      </c>
    </row>
    <row r="91" spans="1:21" x14ac:dyDescent="0.25">
      <c r="A91" s="120">
        <v>28</v>
      </c>
      <c r="B91" s="120">
        <v>86.97</v>
      </c>
      <c r="C91" s="123">
        <v>45260.646365740744</v>
      </c>
      <c r="D91" s="125">
        <v>245015.93</v>
      </c>
      <c r="E91" s="52">
        <f t="shared" si="6"/>
        <v>244928.96</v>
      </c>
      <c r="F91" s="127">
        <v>45260.648726851854</v>
      </c>
      <c r="G91" s="125">
        <v>100</v>
      </c>
      <c r="H91" s="125">
        <v>1.121</v>
      </c>
      <c r="I91" s="15"/>
      <c r="J91" s="58">
        <f t="shared" si="5"/>
        <v>0.28224537037021946</v>
      </c>
      <c r="K91" s="58">
        <f t="shared" si="8"/>
        <v>408359.88333333336</v>
      </c>
      <c r="L91" s="58">
        <f t="shared" si="8"/>
        <v>4576.0894026666665</v>
      </c>
      <c r="M91" s="58">
        <f t="shared" si="9"/>
        <v>408214.93333333335</v>
      </c>
      <c r="N91" s="58">
        <f t="shared" si="10"/>
        <v>639.03042441916125</v>
      </c>
      <c r="O91" s="17">
        <f t="shared" si="7"/>
        <v>0.12620370370859746</v>
      </c>
    </row>
    <row r="92" spans="1:21" x14ac:dyDescent="0.25">
      <c r="A92" s="120">
        <v>29</v>
      </c>
      <c r="B92" s="120">
        <v>87.57</v>
      </c>
      <c r="C92" s="123">
        <v>45260.651030092595</v>
      </c>
      <c r="D92" s="125">
        <v>244784.9</v>
      </c>
      <c r="E92" s="52">
        <f t="shared" si="6"/>
        <v>244697.33</v>
      </c>
      <c r="F92" s="127">
        <v>45260.653402777774</v>
      </c>
      <c r="G92" s="125">
        <v>100</v>
      </c>
      <c r="H92" s="125">
        <v>1.121</v>
      </c>
      <c r="I92" s="15"/>
      <c r="J92" s="58">
        <f t="shared" si="5"/>
        <v>0.28692129629052943</v>
      </c>
      <c r="K92" s="58">
        <f t="shared" si="8"/>
        <v>407974.83333333331</v>
      </c>
      <c r="L92" s="58">
        <f t="shared" si="8"/>
        <v>4571.7617821666663</v>
      </c>
      <c r="M92" s="58">
        <f t="shared" si="9"/>
        <v>407828.88333333336</v>
      </c>
      <c r="N92" s="58">
        <f t="shared" si="10"/>
        <v>638.72907663056435</v>
      </c>
      <c r="O92" s="17">
        <f t="shared" si="7"/>
        <v>0.13087962962890742</v>
      </c>
    </row>
    <row r="93" spans="1:21" x14ac:dyDescent="0.25">
      <c r="A93" s="120">
        <v>30</v>
      </c>
      <c r="B93" s="120">
        <v>85.17</v>
      </c>
      <c r="C93" s="123">
        <v>45260.651030092595</v>
      </c>
      <c r="D93" s="125">
        <v>244604.82</v>
      </c>
      <c r="E93" s="52">
        <f t="shared" si="6"/>
        <v>244519.65</v>
      </c>
      <c r="F93" s="127">
        <v>45260.658078703702</v>
      </c>
      <c r="G93" s="125">
        <v>100</v>
      </c>
      <c r="H93" s="125">
        <v>1.1200000000000001</v>
      </c>
      <c r="I93" s="15"/>
      <c r="J93" s="58">
        <f t="shared" si="5"/>
        <v>0.29159722221811535</v>
      </c>
      <c r="K93" s="58">
        <f t="shared" si="8"/>
        <v>407674.7</v>
      </c>
      <c r="L93" s="58">
        <f t="shared" si="8"/>
        <v>4564.3668000000007</v>
      </c>
      <c r="M93" s="58">
        <f t="shared" si="9"/>
        <v>407532.75</v>
      </c>
      <c r="N93" s="58">
        <f t="shared" si="10"/>
        <v>638.4940876781867</v>
      </c>
      <c r="O93" s="17">
        <f t="shared" si="7"/>
        <v>0.13555555555649335</v>
      </c>
      <c r="T93" s="27"/>
      <c r="U93" s="28"/>
    </row>
    <row r="94" spans="1:21" x14ac:dyDescent="0.25">
      <c r="A94" s="120">
        <v>1</v>
      </c>
      <c r="B94" s="120">
        <v>97.77</v>
      </c>
      <c r="C94" s="123">
        <v>45261.532129629632</v>
      </c>
      <c r="D94" s="125">
        <v>223744.1</v>
      </c>
      <c r="E94" s="56">
        <f t="shared" si="6"/>
        <v>223646.33000000002</v>
      </c>
      <c r="F94" s="127">
        <v>45261.534490740742</v>
      </c>
      <c r="G94" s="125">
        <v>100</v>
      </c>
      <c r="H94" s="125">
        <v>1.1100000000000001</v>
      </c>
      <c r="I94" s="13"/>
      <c r="J94" s="77">
        <f t="shared" si="5"/>
        <v>1.1680092592578148</v>
      </c>
      <c r="K94" s="77">
        <f t="shared" si="8"/>
        <v>372906.83333333331</v>
      </c>
      <c r="L94" s="77">
        <f t="shared" si="8"/>
        <v>4137.4571050000004</v>
      </c>
      <c r="M94" s="77">
        <f t="shared" si="9"/>
        <v>372743.88333333336</v>
      </c>
      <c r="N94" s="61">
        <f t="shared" si="10"/>
        <v>610.66098068677468</v>
      </c>
      <c r="O94" s="17">
        <f t="shared" si="7"/>
        <v>1.0119675925961928</v>
      </c>
    </row>
    <row r="95" spans="1:21" x14ac:dyDescent="0.25">
      <c r="A95" s="120">
        <v>2</v>
      </c>
      <c r="B95" s="120">
        <v>85.17</v>
      </c>
      <c r="C95" s="123">
        <v>45261.536805555559</v>
      </c>
      <c r="D95" s="125">
        <v>223689.4</v>
      </c>
      <c r="E95" s="65">
        <f t="shared" si="6"/>
        <v>223604.22999999998</v>
      </c>
      <c r="F95" s="127">
        <v>45261.539166666669</v>
      </c>
      <c r="G95" s="125">
        <v>100</v>
      </c>
      <c r="H95" s="125">
        <v>1.1100000000000001</v>
      </c>
      <c r="I95" s="15"/>
      <c r="J95" s="58">
        <f t="shared" si="5"/>
        <v>1.1726851851854008</v>
      </c>
      <c r="K95" s="58">
        <f t="shared" si="8"/>
        <v>372815.66666666669</v>
      </c>
      <c r="L95" s="58">
        <f t="shared" si="8"/>
        <v>4136.6782549999998</v>
      </c>
      <c r="M95" s="58">
        <f t="shared" si="9"/>
        <v>372673.71666666667</v>
      </c>
      <c r="N95" s="62">
        <f t="shared" si="10"/>
        <v>610.5863302323977</v>
      </c>
      <c r="O95" s="17">
        <f t="shared" si="7"/>
        <v>1.0166435185237788</v>
      </c>
      <c r="R95" s="21"/>
    </row>
    <row r="96" spans="1:21" x14ac:dyDescent="0.25">
      <c r="A96" s="120">
        <v>3</v>
      </c>
      <c r="B96" s="120">
        <v>83.37</v>
      </c>
      <c r="C96" s="123">
        <v>45261.54146990741</v>
      </c>
      <c r="D96" s="125">
        <v>223262.59</v>
      </c>
      <c r="E96" s="65">
        <f t="shared" si="6"/>
        <v>223179.22</v>
      </c>
      <c r="F96" s="127">
        <v>45261.543842592589</v>
      </c>
      <c r="G96" s="125">
        <v>100</v>
      </c>
      <c r="H96" s="125">
        <v>1.1100000000000001</v>
      </c>
      <c r="I96" s="15"/>
      <c r="J96" s="58">
        <f t="shared" si="5"/>
        <v>1.1773611111057107</v>
      </c>
      <c r="K96" s="58">
        <f t="shared" si="8"/>
        <v>372104.31666666665</v>
      </c>
      <c r="L96" s="58">
        <f t="shared" si="8"/>
        <v>4128.8155700000007</v>
      </c>
      <c r="M96" s="58">
        <f t="shared" si="9"/>
        <v>371965.36666666664</v>
      </c>
      <c r="N96" s="62">
        <f t="shared" si="10"/>
        <v>610.00353824110448</v>
      </c>
      <c r="O96" s="17">
        <f t="shared" si="7"/>
        <v>1.0213194444440887</v>
      </c>
      <c r="R96" s="21"/>
    </row>
    <row r="97" spans="1:20" x14ac:dyDescent="0.25">
      <c r="A97" s="120">
        <v>4</v>
      </c>
      <c r="B97" s="120">
        <v>91.17</v>
      </c>
      <c r="C97" s="123">
        <v>45261.54614583333</v>
      </c>
      <c r="D97" s="125">
        <v>223062.65</v>
      </c>
      <c r="E97" s="65">
        <f t="shared" si="6"/>
        <v>222971.47999999998</v>
      </c>
      <c r="F97" s="127">
        <v>45261.548518518517</v>
      </c>
      <c r="G97" s="125">
        <v>100</v>
      </c>
      <c r="H97" s="125">
        <v>1.109</v>
      </c>
      <c r="I97" s="15"/>
      <c r="J97" s="58">
        <f t="shared" si="5"/>
        <v>1.1820370370332967</v>
      </c>
      <c r="K97" s="58">
        <f t="shared" si="8"/>
        <v>371771.08333333331</v>
      </c>
      <c r="L97" s="58">
        <f t="shared" si="8"/>
        <v>4121.2561886666663</v>
      </c>
      <c r="M97" s="58">
        <f t="shared" si="9"/>
        <v>371619.13333333336</v>
      </c>
      <c r="N97" s="62">
        <f t="shared" si="10"/>
        <v>609.7303365696456</v>
      </c>
      <c r="O97" s="17">
        <f t="shared" si="7"/>
        <v>1.0259953703716747</v>
      </c>
      <c r="Q97" s="23" t="s">
        <v>30</v>
      </c>
      <c r="R97">
        <v>0.10451755</v>
      </c>
      <c r="T97" s="3"/>
    </row>
    <row r="98" spans="1:20" x14ac:dyDescent="0.25">
      <c r="A98" s="120">
        <v>5</v>
      </c>
      <c r="B98" s="120">
        <v>95.36</v>
      </c>
      <c r="C98" s="123">
        <v>45261.550833333335</v>
      </c>
      <c r="D98" s="125">
        <v>222400.7</v>
      </c>
      <c r="E98" s="65">
        <f t="shared" si="6"/>
        <v>222305.34000000003</v>
      </c>
      <c r="F98" s="127">
        <v>45261.553194444445</v>
      </c>
      <c r="G98" s="125">
        <v>100</v>
      </c>
      <c r="H98" s="125">
        <v>1.1100000000000001</v>
      </c>
      <c r="I98" s="15"/>
      <c r="J98" s="58">
        <f t="shared" si="5"/>
        <v>1.1867129629608826</v>
      </c>
      <c r="K98" s="58">
        <f t="shared" si="8"/>
        <v>370667.83333333331</v>
      </c>
      <c r="L98" s="58">
        <f t="shared" si="8"/>
        <v>4112.6487900000011</v>
      </c>
      <c r="M98" s="58">
        <f t="shared" si="9"/>
        <v>370508.90000000008</v>
      </c>
      <c r="N98" s="62">
        <f t="shared" si="10"/>
        <v>608.82496116152583</v>
      </c>
      <c r="O98" s="17">
        <f t="shared" si="7"/>
        <v>1.0306712962992606</v>
      </c>
      <c r="R98" s="21"/>
    </row>
    <row r="99" spans="1:20" x14ac:dyDescent="0.25">
      <c r="A99" s="120">
        <v>6</v>
      </c>
      <c r="B99" s="120">
        <v>82.17</v>
      </c>
      <c r="C99" s="123">
        <v>45261.555497685185</v>
      </c>
      <c r="D99" s="125">
        <v>223299.79</v>
      </c>
      <c r="E99" s="65">
        <f t="shared" si="6"/>
        <v>223217.62</v>
      </c>
      <c r="F99" s="127">
        <v>45261.557858796295</v>
      </c>
      <c r="G99" s="125">
        <v>100</v>
      </c>
      <c r="H99" s="125">
        <v>1.1100000000000001</v>
      </c>
      <c r="I99" s="15"/>
      <c r="J99" s="58">
        <f t="shared" si="5"/>
        <v>1.1913773148116888</v>
      </c>
      <c r="K99" s="58">
        <f t="shared" si="8"/>
        <v>372166.31666666665</v>
      </c>
      <c r="L99" s="58">
        <f t="shared" si="8"/>
        <v>4129.5259700000006</v>
      </c>
      <c r="M99" s="58">
        <f t="shared" si="9"/>
        <v>372029.36666666664</v>
      </c>
      <c r="N99" s="62">
        <f t="shared" si="10"/>
        <v>610.05435550175912</v>
      </c>
      <c r="O99" s="17">
        <f t="shared" si="7"/>
        <v>1.0353356481500668</v>
      </c>
      <c r="R99" s="21"/>
    </row>
    <row r="100" spans="1:20" ht="15.75" thickBot="1" x14ac:dyDescent="0.3">
      <c r="A100" s="120">
        <v>7</v>
      </c>
      <c r="B100" s="120">
        <v>91.77</v>
      </c>
      <c r="C100" s="123">
        <v>45261.560173611113</v>
      </c>
      <c r="D100" s="125">
        <v>223450.29</v>
      </c>
      <c r="E100" s="65">
        <f t="shared" si="6"/>
        <v>223358.52000000002</v>
      </c>
      <c r="F100" s="127">
        <v>45261.5625462963</v>
      </c>
      <c r="G100" s="125">
        <v>100</v>
      </c>
      <c r="H100" s="125">
        <v>1.111</v>
      </c>
      <c r="I100" s="15"/>
      <c r="J100" s="58">
        <f t="shared" ref="J100:J163" si="11">F100-$F$34</f>
        <v>1.1960648148160544</v>
      </c>
      <c r="K100" s="58">
        <f t="shared" si="8"/>
        <v>372417.15</v>
      </c>
      <c r="L100" s="58">
        <f t="shared" si="8"/>
        <v>4135.855262</v>
      </c>
      <c r="M100" s="58">
        <f t="shared" si="9"/>
        <v>372264.2</v>
      </c>
      <c r="N100" s="62">
        <f t="shared" si="10"/>
        <v>610.25990364761799</v>
      </c>
      <c r="O100" s="17">
        <f t="shared" si="7"/>
        <v>1.0400231481544324</v>
      </c>
      <c r="R100" s="21"/>
    </row>
    <row r="101" spans="1:20" ht="15.75" thickBot="1" x14ac:dyDescent="0.3">
      <c r="A101" s="120">
        <v>8</v>
      </c>
      <c r="B101" s="120">
        <v>75.569999999999993</v>
      </c>
      <c r="C101" s="123">
        <v>45261.564849537041</v>
      </c>
      <c r="D101" s="125">
        <v>222857.60000000001</v>
      </c>
      <c r="E101" s="65">
        <f t="shared" si="6"/>
        <v>222782.03</v>
      </c>
      <c r="F101" s="127">
        <v>45261.567210648151</v>
      </c>
      <c r="G101" s="125">
        <v>100</v>
      </c>
      <c r="H101" s="125">
        <v>1.1100000000000001</v>
      </c>
      <c r="I101" s="15"/>
      <c r="J101" s="58">
        <f t="shared" si="11"/>
        <v>1.2007291666668607</v>
      </c>
      <c r="K101" s="58">
        <f t="shared" si="8"/>
        <v>371429.33333333331</v>
      </c>
      <c r="L101" s="58">
        <f t="shared" si="8"/>
        <v>4121.4675550000002</v>
      </c>
      <c r="M101" s="58">
        <f t="shared" si="9"/>
        <v>371303.38333333336</v>
      </c>
      <c r="N101" s="62">
        <f t="shared" si="10"/>
        <v>609.45002529603141</v>
      </c>
      <c r="O101" s="17">
        <f t="shared" si="7"/>
        <v>1.0446875000052387</v>
      </c>
      <c r="Q101" s="29" t="s">
        <v>18</v>
      </c>
      <c r="R101" s="30">
        <f>LN(2)/R97</f>
        <v>6.6318735997920468</v>
      </c>
      <c r="S101" t="s">
        <v>33</v>
      </c>
    </row>
    <row r="102" spans="1:20" x14ac:dyDescent="0.25">
      <c r="A102" s="120">
        <v>9</v>
      </c>
      <c r="B102" s="120">
        <v>81.569999999999993</v>
      </c>
      <c r="C102" s="123">
        <v>45261.569513888891</v>
      </c>
      <c r="D102" s="125">
        <v>222874.81</v>
      </c>
      <c r="E102" s="65">
        <f t="shared" si="6"/>
        <v>222793.24</v>
      </c>
      <c r="F102" s="127">
        <v>45261.571886574071</v>
      </c>
      <c r="G102" s="125">
        <v>100</v>
      </c>
      <c r="H102" s="125">
        <v>1.1100000000000001</v>
      </c>
      <c r="I102" s="15"/>
      <c r="J102" s="58">
        <f t="shared" si="11"/>
        <v>1.2054050925871707</v>
      </c>
      <c r="K102" s="58">
        <f t="shared" si="8"/>
        <v>371458.01666666666</v>
      </c>
      <c r="L102" s="58">
        <f t="shared" si="8"/>
        <v>4121.6749399999999</v>
      </c>
      <c r="M102" s="58">
        <f t="shared" si="9"/>
        <v>371322.06666666665</v>
      </c>
      <c r="N102" s="62">
        <f t="shared" si="10"/>
        <v>609.47355698723027</v>
      </c>
      <c r="O102" s="17">
        <f t="shared" si="7"/>
        <v>1.0493634259255487</v>
      </c>
      <c r="R102" s="21"/>
    </row>
    <row r="103" spans="1:20" x14ac:dyDescent="0.25">
      <c r="A103" s="120">
        <v>10</v>
      </c>
      <c r="B103" s="120">
        <v>82.17</v>
      </c>
      <c r="C103" s="123">
        <v>45261.574178240742</v>
      </c>
      <c r="D103" s="125">
        <v>223457.1</v>
      </c>
      <c r="E103" s="71">
        <f t="shared" si="6"/>
        <v>223374.93</v>
      </c>
      <c r="F103" s="127">
        <v>45261.576550925929</v>
      </c>
      <c r="G103" s="125">
        <v>100</v>
      </c>
      <c r="H103" s="125">
        <v>1.1100000000000001</v>
      </c>
      <c r="I103" s="15"/>
      <c r="J103" s="58">
        <f t="shared" si="11"/>
        <v>1.2100694444452529</v>
      </c>
      <c r="K103" s="58">
        <f t="shared" si="8"/>
        <v>372428.5</v>
      </c>
      <c r="L103" s="58">
        <f t="shared" si="8"/>
        <v>4132.436205</v>
      </c>
      <c r="M103" s="58">
        <f t="shared" si="9"/>
        <v>372291.55</v>
      </c>
      <c r="N103" s="62">
        <f t="shared" si="10"/>
        <v>610.26920289328052</v>
      </c>
      <c r="O103" s="17">
        <f t="shared" si="7"/>
        <v>1.0540277777836309</v>
      </c>
      <c r="R103" s="21"/>
    </row>
    <row r="104" spans="1:20" x14ac:dyDescent="0.25">
      <c r="A104" s="120">
        <v>11</v>
      </c>
      <c r="B104" s="120">
        <v>84.57</v>
      </c>
      <c r="C104" s="123">
        <v>45261.57885416667</v>
      </c>
      <c r="D104" s="125">
        <v>222334.5</v>
      </c>
      <c r="E104" s="72">
        <f t="shared" si="6"/>
        <v>222249.93</v>
      </c>
      <c r="F104" s="127">
        <v>45261.58121527778</v>
      </c>
      <c r="G104" s="125">
        <v>100</v>
      </c>
      <c r="H104" s="125">
        <v>1.109</v>
      </c>
      <c r="I104" s="15"/>
      <c r="J104" s="58">
        <f t="shared" si="11"/>
        <v>1.2147337962960592</v>
      </c>
      <c r="K104" s="58">
        <f t="shared" si="8"/>
        <v>370557.5</v>
      </c>
      <c r="L104" s="58">
        <f t="shared" si="8"/>
        <v>4107.9195394999997</v>
      </c>
      <c r="M104" s="58">
        <f t="shared" si="9"/>
        <v>370416.55</v>
      </c>
      <c r="N104" s="62">
        <f t="shared" si="10"/>
        <v>608.73434271445535</v>
      </c>
      <c r="O104" s="17">
        <f t="shared" si="7"/>
        <v>1.0586921296344372</v>
      </c>
      <c r="R104" s="21"/>
    </row>
    <row r="105" spans="1:20" x14ac:dyDescent="0.25">
      <c r="A105" s="120">
        <v>12</v>
      </c>
      <c r="B105" s="120">
        <v>89.37</v>
      </c>
      <c r="C105" s="123">
        <v>45261.58353009259</v>
      </c>
      <c r="D105" s="125">
        <v>221787.03</v>
      </c>
      <c r="E105" s="72">
        <f t="shared" si="6"/>
        <v>221697.66</v>
      </c>
      <c r="F105" s="127">
        <v>45261.585902777777</v>
      </c>
      <c r="G105" s="125">
        <v>100</v>
      </c>
      <c r="H105" s="125">
        <v>1.109</v>
      </c>
      <c r="I105" s="15"/>
      <c r="J105" s="58">
        <f t="shared" si="11"/>
        <v>1.2194212962931488</v>
      </c>
      <c r="K105" s="58">
        <f t="shared" si="8"/>
        <v>369645.05</v>
      </c>
      <c r="L105" s="58">
        <f t="shared" si="8"/>
        <v>4097.7117490000001</v>
      </c>
      <c r="M105" s="58">
        <f t="shared" si="9"/>
        <v>369496.1</v>
      </c>
      <c r="N105" s="62">
        <f t="shared" si="10"/>
        <v>607.98441591869766</v>
      </c>
      <c r="O105" s="17">
        <f t="shared" si="7"/>
        <v>1.0633796296315268</v>
      </c>
      <c r="R105" s="21"/>
    </row>
    <row r="106" spans="1:20" x14ac:dyDescent="0.25">
      <c r="A106" s="120">
        <v>13</v>
      </c>
      <c r="B106" s="120">
        <v>82.17</v>
      </c>
      <c r="C106" s="123">
        <v>45261.588206018518</v>
      </c>
      <c r="D106" s="125">
        <v>222128.57</v>
      </c>
      <c r="E106" s="52">
        <f t="shared" si="6"/>
        <v>222046.4</v>
      </c>
      <c r="F106" s="127">
        <v>45261.590567129628</v>
      </c>
      <c r="G106" s="125">
        <v>100</v>
      </c>
      <c r="H106" s="125">
        <v>1.109</v>
      </c>
      <c r="I106" s="15"/>
      <c r="J106" s="58">
        <f t="shared" si="11"/>
        <v>1.224085648143955</v>
      </c>
      <c r="K106" s="58">
        <f t="shared" si="8"/>
        <v>370214.28333333333</v>
      </c>
      <c r="L106" s="58">
        <f t="shared" si="8"/>
        <v>4104.1576266666661</v>
      </c>
      <c r="M106" s="58">
        <f t="shared" si="9"/>
        <v>370077.33333333331</v>
      </c>
      <c r="N106" s="62">
        <f t="shared" si="10"/>
        <v>608.45236734960065</v>
      </c>
      <c r="O106" s="17">
        <f t="shared" si="7"/>
        <v>1.068043981482333</v>
      </c>
      <c r="R106" s="21"/>
    </row>
    <row r="107" spans="1:20" x14ac:dyDescent="0.25">
      <c r="A107" s="120">
        <v>14</v>
      </c>
      <c r="B107" s="120">
        <v>97.17</v>
      </c>
      <c r="C107" s="123">
        <v>45261.592881944445</v>
      </c>
      <c r="D107" s="125">
        <v>222320.12</v>
      </c>
      <c r="E107" s="52">
        <f t="shared" si="6"/>
        <v>222222.94999999998</v>
      </c>
      <c r="F107" s="127">
        <v>45261.595254629632</v>
      </c>
      <c r="G107" s="125">
        <v>100</v>
      </c>
      <c r="H107" s="125">
        <v>1.109</v>
      </c>
      <c r="I107" s="15"/>
      <c r="J107" s="58">
        <f t="shared" si="11"/>
        <v>1.2287731481483206</v>
      </c>
      <c r="K107" s="58">
        <f t="shared" si="8"/>
        <v>370533.53333333333</v>
      </c>
      <c r="L107" s="58">
        <f t="shared" si="8"/>
        <v>4107.4208591666666</v>
      </c>
      <c r="M107" s="58">
        <f t="shared" si="9"/>
        <v>370371.58333333331</v>
      </c>
      <c r="N107" s="62">
        <f t="shared" si="10"/>
        <v>608.71465674265914</v>
      </c>
      <c r="O107" s="17">
        <f t="shared" si="7"/>
        <v>1.0727314814866986</v>
      </c>
      <c r="R107" s="21"/>
    </row>
    <row r="108" spans="1:20" x14ac:dyDescent="0.25">
      <c r="A108" s="120">
        <v>15</v>
      </c>
      <c r="B108" s="120">
        <v>90.57</v>
      </c>
      <c r="C108" s="123">
        <v>45261.597557870373</v>
      </c>
      <c r="D108" s="125">
        <v>222201.56</v>
      </c>
      <c r="E108" s="52">
        <f t="shared" si="6"/>
        <v>222110.99</v>
      </c>
      <c r="F108" s="127">
        <v>45261.597557870373</v>
      </c>
      <c r="G108" s="125">
        <v>100</v>
      </c>
      <c r="H108" s="125">
        <v>1.1100000000000001</v>
      </c>
      <c r="I108" s="15"/>
      <c r="J108" s="58">
        <f t="shared" si="11"/>
        <v>1.2310763888890506</v>
      </c>
      <c r="K108" s="58">
        <f t="shared" si="8"/>
        <v>370335.93333333335</v>
      </c>
      <c r="L108" s="58">
        <f t="shared" si="8"/>
        <v>4109.0533150000001</v>
      </c>
      <c r="M108" s="58">
        <f t="shared" si="9"/>
        <v>370184.98333333334</v>
      </c>
      <c r="N108" s="62">
        <f t="shared" si="10"/>
        <v>608.55232587948706</v>
      </c>
      <c r="O108" s="17">
        <f t="shared" si="7"/>
        <v>1.0750347222274286</v>
      </c>
      <c r="R108" s="21"/>
    </row>
    <row r="109" spans="1:20" x14ac:dyDescent="0.25">
      <c r="A109" s="120">
        <v>16</v>
      </c>
      <c r="B109" s="120">
        <v>94.76</v>
      </c>
      <c r="C109" s="123">
        <v>45261.602233796293</v>
      </c>
      <c r="D109" s="125">
        <v>221489.62</v>
      </c>
      <c r="E109" s="52">
        <f t="shared" si="6"/>
        <v>221394.86</v>
      </c>
      <c r="F109" s="127">
        <v>45261.604594907411</v>
      </c>
      <c r="G109" s="125">
        <v>100</v>
      </c>
      <c r="H109" s="125">
        <v>1.109</v>
      </c>
      <c r="I109" s="15"/>
      <c r="J109" s="58">
        <f t="shared" si="11"/>
        <v>1.2381134259267128</v>
      </c>
      <c r="K109" s="58">
        <f t="shared" si="8"/>
        <v>369149.36666666664</v>
      </c>
      <c r="L109" s="58">
        <f t="shared" si="8"/>
        <v>4092.1149956666663</v>
      </c>
      <c r="M109" s="58">
        <f t="shared" si="9"/>
        <v>368991.43333333335</v>
      </c>
      <c r="N109" s="62">
        <f t="shared" si="10"/>
        <v>607.57663439821874</v>
      </c>
      <c r="O109" s="17">
        <f t="shared" si="7"/>
        <v>1.0820717592650908</v>
      </c>
      <c r="R109" s="21"/>
    </row>
    <row r="110" spans="1:20" x14ac:dyDescent="0.25">
      <c r="A110" s="120">
        <v>17</v>
      </c>
      <c r="B110" s="120">
        <v>95.36</v>
      </c>
      <c r="C110" s="123">
        <v>45261.606909722221</v>
      </c>
      <c r="D110" s="125">
        <v>221376.54</v>
      </c>
      <c r="E110" s="52">
        <f t="shared" si="6"/>
        <v>221281.18000000002</v>
      </c>
      <c r="F110" s="127">
        <v>45261.609282407408</v>
      </c>
      <c r="G110" s="125">
        <v>100</v>
      </c>
      <c r="H110" s="125">
        <v>1.109</v>
      </c>
      <c r="I110" s="15"/>
      <c r="J110" s="58">
        <f t="shared" si="11"/>
        <v>1.2428009259238024</v>
      </c>
      <c r="K110" s="58">
        <f t="shared" si="8"/>
        <v>368960.9</v>
      </c>
      <c r="L110" s="58">
        <f t="shared" si="8"/>
        <v>4090.0138103333334</v>
      </c>
      <c r="M110" s="58">
        <f t="shared" si="9"/>
        <v>368801.96666666673</v>
      </c>
      <c r="N110" s="62">
        <f t="shared" si="10"/>
        <v>607.42151756420355</v>
      </c>
      <c r="O110" s="17">
        <f t="shared" si="7"/>
        <v>1.0867592592621804</v>
      </c>
      <c r="R110" s="21"/>
    </row>
    <row r="111" spans="1:20" x14ac:dyDescent="0.25">
      <c r="A111" s="120">
        <v>18</v>
      </c>
      <c r="B111" s="120">
        <v>86.37</v>
      </c>
      <c r="C111" s="123">
        <v>45261.611574074072</v>
      </c>
      <c r="D111" s="125">
        <v>221733.15</v>
      </c>
      <c r="E111" s="52">
        <f t="shared" si="6"/>
        <v>221646.78</v>
      </c>
      <c r="F111" s="127">
        <v>45261.611574074072</v>
      </c>
      <c r="G111" s="125">
        <v>100</v>
      </c>
      <c r="H111" s="125">
        <v>1.109</v>
      </c>
      <c r="I111" s="15"/>
      <c r="J111" s="58">
        <f t="shared" si="11"/>
        <v>1.2450925925877527</v>
      </c>
      <c r="K111" s="58">
        <f t="shared" si="8"/>
        <v>369555.25</v>
      </c>
      <c r="L111" s="58">
        <f t="shared" si="8"/>
        <v>4096.7713169999997</v>
      </c>
      <c r="M111" s="58">
        <f t="shared" si="9"/>
        <v>369411.3</v>
      </c>
      <c r="N111" s="62">
        <f t="shared" si="10"/>
        <v>607.91056085578907</v>
      </c>
      <c r="O111" s="17">
        <f t="shared" si="7"/>
        <v>1.0890509259261307</v>
      </c>
      <c r="R111" s="21"/>
    </row>
    <row r="112" spans="1:20" x14ac:dyDescent="0.25">
      <c r="A112" s="120">
        <v>19</v>
      </c>
      <c r="B112" s="120">
        <v>94.77</v>
      </c>
      <c r="C112" s="123">
        <v>45261.616249999999</v>
      </c>
      <c r="D112" s="125">
        <v>221194.21</v>
      </c>
      <c r="E112" s="52">
        <f t="shared" si="6"/>
        <v>221099.44</v>
      </c>
      <c r="F112" s="127">
        <v>45261.618611111109</v>
      </c>
      <c r="G112" s="125">
        <v>100</v>
      </c>
      <c r="H112" s="125">
        <v>1.109</v>
      </c>
      <c r="I112" s="15"/>
      <c r="J112" s="58">
        <f t="shared" si="11"/>
        <v>1.252129629625415</v>
      </c>
      <c r="K112" s="58">
        <f t="shared" si="8"/>
        <v>368657.01666666666</v>
      </c>
      <c r="L112" s="58">
        <f t="shared" si="8"/>
        <v>4086.6546493333331</v>
      </c>
      <c r="M112" s="58">
        <f t="shared" si="9"/>
        <v>368499.06666666665</v>
      </c>
      <c r="N112" s="62">
        <f t="shared" si="10"/>
        <v>607.17132398250385</v>
      </c>
      <c r="O112" s="17">
        <f t="shared" si="7"/>
        <v>1.096087962963793</v>
      </c>
      <c r="R112" s="21"/>
    </row>
    <row r="113" spans="1:18" x14ac:dyDescent="0.25">
      <c r="A113" s="120">
        <v>20</v>
      </c>
      <c r="B113" s="120">
        <v>94.77</v>
      </c>
      <c r="C113" s="123">
        <v>45261.620925925927</v>
      </c>
      <c r="D113" s="125">
        <v>221779.28</v>
      </c>
      <c r="E113" s="52">
        <f t="shared" si="6"/>
        <v>221684.51</v>
      </c>
      <c r="F113" s="127">
        <v>45261.623287037037</v>
      </c>
      <c r="G113" s="125">
        <v>100</v>
      </c>
      <c r="H113" s="125">
        <v>1.109</v>
      </c>
      <c r="I113" s="15"/>
      <c r="J113" s="58">
        <f t="shared" si="11"/>
        <v>1.2568055555530009</v>
      </c>
      <c r="K113" s="58">
        <f t="shared" si="8"/>
        <v>369632.13333333336</v>
      </c>
      <c r="L113" s="58">
        <f t="shared" si="8"/>
        <v>4097.4686931666665</v>
      </c>
      <c r="M113" s="58">
        <f t="shared" si="9"/>
        <v>369474.18333333335</v>
      </c>
      <c r="N113" s="62">
        <f t="shared" si="10"/>
        <v>607.97379329485364</v>
      </c>
      <c r="O113" s="17">
        <f t="shared" si="7"/>
        <v>1.1007638888913789</v>
      </c>
      <c r="R113" s="21"/>
    </row>
    <row r="114" spans="1:18" x14ac:dyDescent="0.25">
      <c r="A114" s="120">
        <v>21</v>
      </c>
      <c r="B114" s="120">
        <v>84.57</v>
      </c>
      <c r="C114" s="123">
        <v>45261.625601851854</v>
      </c>
      <c r="D114" s="125">
        <v>221746.43</v>
      </c>
      <c r="E114" s="52">
        <f t="shared" si="6"/>
        <v>221661.86</v>
      </c>
      <c r="F114" s="127">
        <v>45261.627951388888</v>
      </c>
      <c r="G114" s="125">
        <v>100</v>
      </c>
      <c r="H114" s="125">
        <v>1.109</v>
      </c>
      <c r="I114" s="15"/>
      <c r="J114" s="58">
        <f t="shared" si="11"/>
        <v>1.2614699074038072</v>
      </c>
      <c r="K114" s="58">
        <f t="shared" si="8"/>
        <v>369577.38333333336</v>
      </c>
      <c r="L114" s="58">
        <f t="shared" si="8"/>
        <v>4097.0500456666659</v>
      </c>
      <c r="M114" s="58">
        <f t="shared" si="9"/>
        <v>369436.43333333335</v>
      </c>
      <c r="N114" s="62">
        <f t="shared" si="10"/>
        <v>607.92876501555122</v>
      </c>
      <c r="O114" s="17">
        <f t="shared" si="7"/>
        <v>1.1054282407421852</v>
      </c>
      <c r="R114" s="21"/>
    </row>
    <row r="115" spans="1:18" x14ac:dyDescent="0.25">
      <c r="A115" s="120">
        <v>22</v>
      </c>
      <c r="B115" s="120">
        <v>80.37</v>
      </c>
      <c r="C115" s="123">
        <v>45261.630266203705</v>
      </c>
      <c r="D115" s="125">
        <v>220855.51</v>
      </c>
      <c r="E115" s="52">
        <f t="shared" si="6"/>
        <v>220775.14</v>
      </c>
      <c r="F115" s="127">
        <v>45261.632627314815</v>
      </c>
      <c r="G115" s="125">
        <v>100</v>
      </c>
      <c r="H115" s="125">
        <v>1.109</v>
      </c>
      <c r="I115" s="15"/>
      <c r="J115" s="58">
        <f t="shared" si="11"/>
        <v>1.2661458333313931</v>
      </c>
      <c r="K115" s="58">
        <f t="shared" si="8"/>
        <v>368092.51666666666</v>
      </c>
      <c r="L115" s="58">
        <f t="shared" si="8"/>
        <v>4080.6605043333334</v>
      </c>
      <c r="M115" s="58">
        <f t="shared" si="9"/>
        <v>367958.56666666665</v>
      </c>
      <c r="N115" s="62">
        <f t="shared" si="10"/>
        <v>606.70628533637807</v>
      </c>
      <c r="O115" s="17">
        <f t="shared" si="7"/>
        <v>1.1101041666697711</v>
      </c>
      <c r="R115" s="21"/>
    </row>
    <row r="116" spans="1:18" x14ac:dyDescent="0.25">
      <c r="A116" s="120">
        <v>23</v>
      </c>
      <c r="B116" s="120">
        <v>98.96</v>
      </c>
      <c r="C116" s="123">
        <v>45261.634942129633</v>
      </c>
      <c r="D116" s="125">
        <v>220474.87</v>
      </c>
      <c r="E116" s="52">
        <f t="shared" si="6"/>
        <v>220375.91</v>
      </c>
      <c r="F116" s="127">
        <v>45261.637303240743</v>
      </c>
      <c r="G116" s="125">
        <v>100</v>
      </c>
      <c r="H116" s="125">
        <v>1.109</v>
      </c>
      <c r="I116" s="15"/>
      <c r="J116" s="58">
        <f t="shared" si="11"/>
        <v>1.270821759258979</v>
      </c>
      <c r="K116" s="58">
        <f t="shared" si="8"/>
        <v>367458.11666666664</v>
      </c>
      <c r="L116" s="58">
        <f t="shared" si="8"/>
        <v>4073.2814031666667</v>
      </c>
      <c r="M116" s="58">
        <f t="shared" si="9"/>
        <v>367293.18333333335</v>
      </c>
      <c r="N116" s="62">
        <f t="shared" si="10"/>
        <v>606.18323687369207</v>
      </c>
      <c r="O116" s="17">
        <f t="shared" si="7"/>
        <v>1.114780092597357</v>
      </c>
      <c r="R116" s="21"/>
    </row>
    <row r="117" spans="1:18" x14ac:dyDescent="0.25">
      <c r="A117" s="120">
        <v>24</v>
      </c>
      <c r="B117" s="120">
        <v>91.16</v>
      </c>
      <c r="C117" s="123">
        <v>45261.639606481483</v>
      </c>
      <c r="D117" s="125">
        <v>221470.37</v>
      </c>
      <c r="E117" s="52">
        <f t="shared" si="6"/>
        <v>221379.21</v>
      </c>
      <c r="F117" s="127">
        <v>45261.641979166663</v>
      </c>
      <c r="G117" s="125">
        <v>100</v>
      </c>
      <c r="H117" s="125">
        <v>1.109</v>
      </c>
      <c r="I117" s="15"/>
      <c r="J117" s="58">
        <f t="shared" si="11"/>
        <v>1.275497685179289</v>
      </c>
      <c r="K117" s="58">
        <f t="shared" si="8"/>
        <v>369117.28333333333</v>
      </c>
      <c r="L117" s="58">
        <f t="shared" si="8"/>
        <v>4091.8257315000001</v>
      </c>
      <c r="M117" s="58">
        <f t="shared" si="9"/>
        <v>368965.35</v>
      </c>
      <c r="N117" s="62">
        <f t="shared" si="10"/>
        <v>607.5502311194798</v>
      </c>
      <c r="O117" s="17">
        <f t="shared" si="7"/>
        <v>1.119456018517667</v>
      </c>
      <c r="R117" s="21"/>
    </row>
    <row r="118" spans="1:18" x14ac:dyDescent="0.25">
      <c r="A118" s="120">
        <v>25</v>
      </c>
      <c r="B118" s="120">
        <v>94.17</v>
      </c>
      <c r="C118" s="123">
        <v>45261.644282407404</v>
      </c>
      <c r="D118" s="125">
        <v>221318.73</v>
      </c>
      <c r="E118" s="52">
        <f t="shared" si="6"/>
        <v>221224.56</v>
      </c>
      <c r="F118" s="127">
        <v>45261.646655092591</v>
      </c>
      <c r="G118" s="125">
        <v>100</v>
      </c>
      <c r="H118" s="125">
        <v>1.109</v>
      </c>
      <c r="I118" s="15"/>
      <c r="J118" s="58">
        <f t="shared" si="11"/>
        <v>1.2801736111068749</v>
      </c>
      <c r="K118" s="58">
        <f t="shared" si="8"/>
        <v>368864.55</v>
      </c>
      <c r="L118" s="58">
        <f t="shared" si="8"/>
        <v>4088.9672839999998</v>
      </c>
      <c r="M118" s="58">
        <f t="shared" si="9"/>
        <v>368707.6</v>
      </c>
      <c r="N118" s="62">
        <f t="shared" si="10"/>
        <v>607.34220172815253</v>
      </c>
      <c r="O118" s="17">
        <f t="shared" si="7"/>
        <v>1.1241319444452529</v>
      </c>
      <c r="R118" s="21"/>
    </row>
    <row r="119" spans="1:18" x14ac:dyDescent="0.25">
      <c r="A119" s="120">
        <v>26</v>
      </c>
      <c r="B119" s="120">
        <v>93.57</v>
      </c>
      <c r="C119" s="123">
        <v>45261.648969907408</v>
      </c>
      <c r="D119" s="125">
        <v>220286.07</v>
      </c>
      <c r="E119" s="52">
        <f t="shared" si="6"/>
        <v>220192.5</v>
      </c>
      <c r="F119" s="127">
        <v>45261.651331018518</v>
      </c>
      <c r="G119" s="125">
        <v>100</v>
      </c>
      <c r="H119" s="125">
        <v>1.109</v>
      </c>
      <c r="I119" s="15"/>
      <c r="J119" s="58">
        <f t="shared" si="11"/>
        <v>1.2848495370344608</v>
      </c>
      <c r="K119" s="58">
        <f t="shared" si="8"/>
        <v>367143.45</v>
      </c>
      <c r="L119" s="58">
        <f t="shared" si="8"/>
        <v>4069.8913749999997</v>
      </c>
      <c r="M119" s="58">
        <f t="shared" si="9"/>
        <v>366987.5</v>
      </c>
      <c r="N119" s="62">
        <f t="shared" si="10"/>
        <v>605.9236338021484</v>
      </c>
      <c r="O119" s="17">
        <f t="shared" si="7"/>
        <v>1.1288078703728388</v>
      </c>
      <c r="R119" s="21"/>
    </row>
    <row r="120" spans="1:18" x14ac:dyDescent="0.25">
      <c r="A120" s="120">
        <v>27</v>
      </c>
      <c r="B120" s="120">
        <v>97.16</v>
      </c>
      <c r="C120" s="123">
        <v>45261.653634259259</v>
      </c>
      <c r="D120" s="125">
        <v>219466.09</v>
      </c>
      <c r="E120" s="52">
        <f t="shared" si="6"/>
        <v>219368.93</v>
      </c>
      <c r="F120" s="127">
        <v>45261.655995370369</v>
      </c>
      <c r="G120" s="125">
        <v>100</v>
      </c>
      <c r="H120" s="125">
        <v>1.1080000000000001</v>
      </c>
      <c r="I120" s="15"/>
      <c r="J120" s="58">
        <f t="shared" si="11"/>
        <v>1.2895138888852671</v>
      </c>
      <c r="K120" s="58">
        <f t="shared" si="8"/>
        <v>365776.81666666665</v>
      </c>
      <c r="L120" s="58">
        <f t="shared" si="8"/>
        <v>4051.0129073333333</v>
      </c>
      <c r="M120" s="58">
        <f t="shared" si="9"/>
        <v>365614.88333333336</v>
      </c>
      <c r="N120" s="62">
        <f t="shared" si="10"/>
        <v>604.79485502661703</v>
      </c>
      <c r="O120" s="17">
        <f t="shared" si="7"/>
        <v>1.1334722222236451</v>
      </c>
      <c r="R120" s="21"/>
    </row>
    <row r="121" spans="1:18" x14ac:dyDescent="0.25">
      <c r="A121" s="120">
        <v>28</v>
      </c>
      <c r="B121" s="120">
        <v>76.17</v>
      </c>
      <c r="C121" s="123">
        <v>45261.65829861111</v>
      </c>
      <c r="D121" s="125">
        <v>221007.01</v>
      </c>
      <c r="E121" s="52">
        <f t="shared" si="6"/>
        <v>220930.84</v>
      </c>
      <c r="F121" s="127">
        <v>45261.66065972222</v>
      </c>
      <c r="G121" s="125">
        <v>100</v>
      </c>
      <c r="H121" s="125">
        <v>1.109</v>
      </c>
      <c r="I121" s="15"/>
      <c r="J121" s="58">
        <f t="shared" si="11"/>
        <v>1.2941782407360733</v>
      </c>
      <c r="K121" s="58">
        <f t="shared" si="8"/>
        <v>368345.01666666666</v>
      </c>
      <c r="L121" s="58">
        <f t="shared" si="8"/>
        <v>4083.5383593333331</v>
      </c>
      <c r="M121" s="58">
        <f t="shared" si="9"/>
        <v>368218.06666666665</v>
      </c>
      <c r="N121" s="62">
        <f t="shared" si="10"/>
        <v>606.91434046879021</v>
      </c>
      <c r="O121" s="17">
        <f t="shared" si="7"/>
        <v>1.1381365740744513</v>
      </c>
      <c r="R121" s="21"/>
    </row>
    <row r="122" spans="1:18" x14ac:dyDescent="0.25">
      <c r="A122" s="120">
        <v>29</v>
      </c>
      <c r="B122" s="120">
        <v>85.77</v>
      </c>
      <c r="C122" s="123">
        <v>45261.662974537037</v>
      </c>
      <c r="D122" s="125">
        <v>220308.59</v>
      </c>
      <c r="E122" s="52">
        <f t="shared" si="6"/>
        <v>220222.82</v>
      </c>
      <c r="F122" s="127">
        <v>45261.665335648147</v>
      </c>
      <c r="G122" s="125">
        <v>100</v>
      </c>
      <c r="H122" s="125">
        <v>1.1080000000000001</v>
      </c>
      <c r="I122" s="15"/>
      <c r="J122" s="58">
        <f t="shared" si="11"/>
        <v>1.2988541666636593</v>
      </c>
      <c r="K122" s="58">
        <f t="shared" si="8"/>
        <v>367180.98333333334</v>
      </c>
      <c r="L122" s="58">
        <f t="shared" si="8"/>
        <v>4066.7814093333341</v>
      </c>
      <c r="M122" s="58">
        <f t="shared" si="9"/>
        <v>367038.03333333333</v>
      </c>
      <c r="N122" s="62">
        <f t="shared" si="10"/>
        <v>605.9546050104193</v>
      </c>
      <c r="O122" s="17">
        <f t="shared" si="7"/>
        <v>1.1428125000020373</v>
      </c>
      <c r="R122" s="21"/>
    </row>
    <row r="123" spans="1:18" x14ac:dyDescent="0.25">
      <c r="A123" s="120">
        <v>30</v>
      </c>
      <c r="B123" s="120">
        <v>101.97</v>
      </c>
      <c r="C123" s="123">
        <v>45261.662974537037</v>
      </c>
      <c r="D123" s="125">
        <v>220070.34</v>
      </c>
      <c r="E123" s="53">
        <f t="shared" si="6"/>
        <v>219968.37</v>
      </c>
      <c r="F123" s="127">
        <v>45261.67</v>
      </c>
      <c r="G123" s="125">
        <v>100</v>
      </c>
      <c r="H123" s="125">
        <v>1.109</v>
      </c>
      <c r="I123" s="14"/>
      <c r="J123" s="76">
        <f t="shared" si="11"/>
        <v>1.3035185185144655</v>
      </c>
      <c r="K123" s="76">
        <f t="shared" si="8"/>
        <v>366783.9</v>
      </c>
      <c r="L123" s="76">
        <f t="shared" si="8"/>
        <v>4065.7487055000001</v>
      </c>
      <c r="M123" s="76">
        <f t="shared" si="9"/>
        <v>366613.95</v>
      </c>
      <c r="N123" s="63">
        <f t="shared" si="10"/>
        <v>605.62686532220482</v>
      </c>
      <c r="O123" s="17">
        <f t="shared" si="7"/>
        <v>1.1474768518528435</v>
      </c>
      <c r="R123" s="21"/>
    </row>
    <row r="124" spans="1:18" x14ac:dyDescent="0.25">
      <c r="A124" s="120">
        <v>1</v>
      </c>
      <c r="B124" s="120">
        <v>95.36</v>
      </c>
      <c r="C124" s="123">
        <v>45262.748194444444</v>
      </c>
      <c r="D124" s="125">
        <v>196139.01</v>
      </c>
      <c r="E124" s="56">
        <f t="shared" si="6"/>
        <v>196043.65000000002</v>
      </c>
      <c r="F124" s="127">
        <v>45262.750555555554</v>
      </c>
      <c r="G124" s="125">
        <v>100</v>
      </c>
      <c r="H124" s="125">
        <v>1.0960000000000001</v>
      </c>
      <c r="I124" s="13"/>
      <c r="J124" s="77">
        <f t="shared" si="11"/>
        <v>2.3840740740706678</v>
      </c>
      <c r="K124" s="77">
        <f t="shared" si="8"/>
        <v>326898.34999999998</v>
      </c>
      <c r="L124" s="77">
        <f t="shared" si="8"/>
        <v>3581.0640066666674</v>
      </c>
      <c r="M124" s="77">
        <f t="shared" si="9"/>
        <v>326739.41666666674</v>
      </c>
      <c r="N124" s="61">
        <f t="shared" si="10"/>
        <v>571.75025142102049</v>
      </c>
      <c r="O124" s="17">
        <f t="shared" si="7"/>
        <v>2.2280324074090458</v>
      </c>
      <c r="R124" s="21"/>
    </row>
    <row r="125" spans="1:18" x14ac:dyDescent="0.25">
      <c r="A125" s="120">
        <v>2</v>
      </c>
      <c r="B125" s="120">
        <v>98.36</v>
      </c>
      <c r="C125" s="123">
        <v>45262.752870370372</v>
      </c>
      <c r="D125" s="125">
        <v>197290.35</v>
      </c>
      <c r="E125" s="65">
        <f t="shared" si="6"/>
        <v>197191.99000000002</v>
      </c>
      <c r="F125" s="127">
        <v>45262.755231481482</v>
      </c>
      <c r="G125" s="125">
        <v>100</v>
      </c>
      <c r="H125" s="125">
        <v>1.097</v>
      </c>
      <c r="I125" s="15"/>
      <c r="J125" s="58">
        <f t="shared" si="11"/>
        <v>2.3887499999982538</v>
      </c>
      <c r="K125" s="58">
        <f t="shared" si="8"/>
        <v>328817.25</v>
      </c>
      <c r="L125" s="58">
        <f t="shared" si="8"/>
        <v>3605.3268838333333</v>
      </c>
      <c r="M125" s="58">
        <f t="shared" si="9"/>
        <v>328653.31666666671</v>
      </c>
      <c r="N125" s="62">
        <f t="shared" si="10"/>
        <v>573.42588884702445</v>
      </c>
      <c r="O125" s="17">
        <f t="shared" si="7"/>
        <v>2.2327083333366318</v>
      </c>
      <c r="R125" s="21"/>
    </row>
    <row r="126" spans="1:18" x14ac:dyDescent="0.25">
      <c r="A126" s="120">
        <v>3</v>
      </c>
      <c r="B126" s="120">
        <v>115.16</v>
      </c>
      <c r="C126" s="123">
        <v>45262.7575462963</v>
      </c>
      <c r="D126" s="125">
        <v>196614.62</v>
      </c>
      <c r="E126" s="65">
        <f t="shared" si="6"/>
        <v>196499.46</v>
      </c>
      <c r="F126" s="127">
        <v>45262.759918981479</v>
      </c>
      <c r="G126" s="125">
        <v>100</v>
      </c>
      <c r="H126" s="125">
        <v>1.097</v>
      </c>
      <c r="I126" s="15"/>
      <c r="J126" s="58">
        <f t="shared" si="11"/>
        <v>2.3934374999953434</v>
      </c>
      <c r="K126" s="58">
        <f t="shared" si="8"/>
        <v>327691.03333333333</v>
      </c>
      <c r="L126" s="58">
        <f t="shared" si="8"/>
        <v>3592.6651269999998</v>
      </c>
      <c r="M126" s="58">
        <f t="shared" si="9"/>
        <v>327499.09999999998</v>
      </c>
      <c r="N126" s="62">
        <f t="shared" si="10"/>
        <v>572.44303937888299</v>
      </c>
      <c r="O126" s="17">
        <f t="shared" si="7"/>
        <v>2.2373958333337214</v>
      </c>
      <c r="R126" s="21"/>
    </row>
    <row r="127" spans="1:18" x14ac:dyDescent="0.25">
      <c r="A127" s="120">
        <v>4</v>
      </c>
      <c r="B127" s="120">
        <v>81.569999999999993</v>
      </c>
      <c r="C127" s="123">
        <v>45262.76222222222</v>
      </c>
      <c r="D127" s="125">
        <v>196768.73</v>
      </c>
      <c r="E127" s="65">
        <f t="shared" si="6"/>
        <v>196687.16</v>
      </c>
      <c r="F127" s="127">
        <v>45262.764594907407</v>
      </c>
      <c r="G127" s="125">
        <v>100</v>
      </c>
      <c r="H127" s="125">
        <v>1.097</v>
      </c>
      <c r="I127" s="15"/>
      <c r="J127" s="58">
        <f t="shared" si="11"/>
        <v>2.3981134259229293</v>
      </c>
      <c r="K127" s="58">
        <f t="shared" si="8"/>
        <v>327947.88333333336</v>
      </c>
      <c r="L127" s="58">
        <f t="shared" si="8"/>
        <v>3596.0969086666664</v>
      </c>
      <c r="M127" s="58">
        <f t="shared" si="9"/>
        <v>327811.93333333335</v>
      </c>
      <c r="N127" s="62">
        <f t="shared" si="10"/>
        <v>572.66734089987472</v>
      </c>
      <c r="O127" s="17">
        <f t="shared" si="7"/>
        <v>2.2420717592613073</v>
      </c>
      <c r="R127" s="21"/>
    </row>
    <row r="128" spans="1:18" x14ac:dyDescent="0.25">
      <c r="A128" s="120">
        <v>5</v>
      </c>
      <c r="B128" s="120">
        <v>94.16</v>
      </c>
      <c r="C128" s="123">
        <v>45262.766898148147</v>
      </c>
      <c r="D128" s="125">
        <v>196263</v>
      </c>
      <c r="E128" s="65">
        <f t="shared" si="6"/>
        <v>196168.84</v>
      </c>
      <c r="F128" s="127">
        <v>45262.769270833334</v>
      </c>
      <c r="G128" s="125">
        <v>100</v>
      </c>
      <c r="H128" s="125">
        <v>1.097</v>
      </c>
      <c r="I128" s="15"/>
      <c r="J128" s="58">
        <f t="shared" si="11"/>
        <v>2.4027893518505152</v>
      </c>
      <c r="K128" s="58">
        <f t="shared" si="8"/>
        <v>327105</v>
      </c>
      <c r="L128" s="58">
        <f t="shared" si="8"/>
        <v>3586.6202913333332</v>
      </c>
      <c r="M128" s="58">
        <f t="shared" si="9"/>
        <v>326948.06666666665</v>
      </c>
      <c r="N128" s="62">
        <f t="shared" si="10"/>
        <v>571.93093988697626</v>
      </c>
      <c r="O128" s="17">
        <f t="shared" si="7"/>
        <v>2.2467476851888932</v>
      </c>
      <c r="R128" s="21"/>
    </row>
    <row r="129" spans="1:18" x14ac:dyDescent="0.25">
      <c r="A129" s="120">
        <v>6</v>
      </c>
      <c r="B129" s="120">
        <v>80.36</v>
      </c>
      <c r="C129" s="123">
        <v>45262.771574074075</v>
      </c>
      <c r="D129" s="125">
        <v>195778.81</v>
      </c>
      <c r="E129" s="65">
        <f t="shared" ref="E129:E192" si="12">D129-B129</f>
        <v>195698.45</v>
      </c>
      <c r="F129" s="127">
        <v>45262.773935185185</v>
      </c>
      <c r="G129" s="125">
        <v>100</v>
      </c>
      <c r="H129" s="125">
        <v>1.0960000000000001</v>
      </c>
      <c r="I129" s="15"/>
      <c r="J129" s="58">
        <f t="shared" si="11"/>
        <v>2.4074537037013215</v>
      </c>
      <c r="K129" s="58">
        <f t="shared" si="8"/>
        <v>326298.01666666666</v>
      </c>
      <c r="L129" s="58">
        <f t="shared" si="8"/>
        <v>3574.7583533333336</v>
      </c>
      <c r="M129" s="58">
        <f t="shared" si="9"/>
        <v>326164.08333333331</v>
      </c>
      <c r="N129" s="62">
        <f t="shared" si="10"/>
        <v>571.22501404146044</v>
      </c>
      <c r="O129" s="17">
        <f t="shared" si="7"/>
        <v>2.2514120370396995</v>
      </c>
      <c r="R129" s="21"/>
    </row>
    <row r="130" spans="1:18" x14ac:dyDescent="0.25">
      <c r="A130" s="120">
        <v>7</v>
      </c>
      <c r="B130" s="120">
        <v>83.97</v>
      </c>
      <c r="C130" s="123">
        <v>45262.776250000003</v>
      </c>
      <c r="D130" s="125">
        <v>195909.96</v>
      </c>
      <c r="E130" s="65">
        <f t="shared" si="12"/>
        <v>195825.99</v>
      </c>
      <c r="F130" s="127">
        <v>45262.778611111113</v>
      </c>
      <c r="G130" s="125">
        <v>100</v>
      </c>
      <c r="H130" s="125">
        <v>1.097</v>
      </c>
      <c r="I130" s="15"/>
      <c r="J130" s="58">
        <f t="shared" si="11"/>
        <v>2.4121296296289074</v>
      </c>
      <c r="K130" s="58">
        <f t="shared" si="8"/>
        <v>326516.59999999998</v>
      </c>
      <c r="L130" s="58">
        <f t="shared" si="8"/>
        <v>3580.3518504999997</v>
      </c>
      <c r="M130" s="58">
        <f t="shared" si="9"/>
        <v>326376.65000000002</v>
      </c>
      <c r="N130" s="62">
        <f t="shared" si="10"/>
        <v>571.41631058274845</v>
      </c>
      <c r="O130" s="17">
        <f t="shared" ref="O130:O193" si="13">F130-$F$64</f>
        <v>2.2560879629672854</v>
      </c>
      <c r="R130" s="21"/>
    </row>
    <row r="131" spans="1:18" x14ac:dyDescent="0.25">
      <c r="A131" s="120">
        <v>8</v>
      </c>
      <c r="B131" s="120">
        <v>87.56</v>
      </c>
      <c r="C131" s="123">
        <v>45262.780914351853</v>
      </c>
      <c r="D131" s="125">
        <v>195934.95</v>
      </c>
      <c r="E131" s="65">
        <f t="shared" si="12"/>
        <v>195847.39</v>
      </c>
      <c r="F131" s="127">
        <v>45262.78328703704</v>
      </c>
      <c r="G131" s="125">
        <v>100</v>
      </c>
      <c r="H131" s="125">
        <v>1.0960000000000001</v>
      </c>
      <c r="I131" s="15"/>
      <c r="J131" s="58">
        <f t="shared" si="11"/>
        <v>2.4168055555564933</v>
      </c>
      <c r="K131" s="58">
        <f t="shared" si="8"/>
        <v>326558.25</v>
      </c>
      <c r="L131" s="58">
        <f t="shared" si="8"/>
        <v>3577.4789906666674</v>
      </c>
      <c r="M131" s="58">
        <f t="shared" si="9"/>
        <v>326412.31666666665</v>
      </c>
      <c r="N131" s="62">
        <f t="shared" si="10"/>
        <v>571.45275395259057</v>
      </c>
      <c r="O131" s="17">
        <f t="shared" si="13"/>
        <v>2.2607638888948713</v>
      </c>
      <c r="R131" s="21"/>
    </row>
    <row r="132" spans="1:18" x14ac:dyDescent="0.25">
      <c r="A132" s="120">
        <v>9</v>
      </c>
      <c r="B132" s="120">
        <v>77.37</v>
      </c>
      <c r="C132" s="123">
        <v>45262.785590277781</v>
      </c>
      <c r="D132" s="125">
        <v>195861.93</v>
      </c>
      <c r="E132" s="65">
        <f t="shared" si="12"/>
        <v>195784.56</v>
      </c>
      <c r="F132" s="127">
        <v>45262.787951388891</v>
      </c>
      <c r="G132" s="125">
        <v>100</v>
      </c>
      <c r="H132" s="125">
        <v>1.0960000000000001</v>
      </c>
      <c r="I132" s="15"/>
      <c r="J132" s="58">
        <f t="shared" si="11"/>
        <v>2.4214699074072996</v>
      </c>
      <c r="K132" s="58">
        <f t="shared" si="8"/>
        <v>326436.55</v>
      </c>
      <c r="L132" s="58">
        <f t="shared" si="8"/>
        <v>3576.3312959999998</v>
      </c>
      <c r="M132" s="58">
        <f t="shared" si="9"/>
        <v>326307.59999999998</v>
      </c>
      <c r="N132" s="62">
        <f t="shared" si="10"/>
        <v>571.34626103616006</v>
      </c>
      <c r="O132" s="17">
        <f t="shared" si="13"/>
        <v>2.2654282407456776</v>
      </c>
      <c r="R132" s="21"/>
    </row>
    <row r="133" spans="1:18" x14ac:dyDescent="0.25">
      <c r="A133" s="120">
        <v>10</v>
      </c>
      <c r="B133" s="120">
        <v>98.96</v>
      </c>
      <c r="C133" s="123">
        <v>45262.790266203701</v>
      </c>
      <c r="D133" s="125">
        <v>196405.65</v>
      </c>
      <c r="E133" s="71">
        <f t="shared" si="12"/>
        <v>196306.69</v>
      </c>
      <c r="F133" s="127">
        <v>45262.792615740742</v>
      </c>
      <c r="G133" s="125">
        <v>100</v>
      </c>
      <c r="H133" s="125">
        <v>1.097</v>
      </c>
      <c r="I133" s="15"/>
      <c r="J133" s="58">
        <f t="shared" si="11"/>
        <v>2.4261342592581059</v>
      </c>
      <c r="K133" s="58">
        <f t="shared" ref="K133:L196" si="14">D133*G133/60</f>
        <v>327342.75</v>
      </c>
      <c r="L133" s="58">
        <f t="shared" si="14"/>
        <v>3589.1406488333332</v>
      </c>
      <c r="M133" s="58">
        <f t="shared" ref="M133:M196" si="15">E133*100/60</f>
        <v>327177.81666666665</v>
      </c>
      <c r="N133" s="62">
        <f t="shared" ref="N133:N196" si="16">SQRT(B133*(100/60)+M133)</f>
        <v>572.1387506540699</v>
      </c>
      <c r="O133" s="17">
        <f t="shared" si="13"/>
        <v>2.2700925925964839</v>
      </c>
      <c r="R133" s="21"/>
    </row>
    <row r="134" spans="1:18" x14ac:dyDescent="0.25">
      <c r="A134" s="120">
        <v>11</v>
      </c>
      <c r="B134" s="120">
        <v>91.16</v>
      </c>
      <c r="C134" s="123">
        <v>45262.794930555552</v>
      </c>
      <c r="D134" s="125">
        <v>195637.09</v>
      </c>
      <c r="E134" s="72">
        <f t="shared" si="12"/>
        <v>195545.93</v>
      </c>
      <c r="F134" s="127">
        <v>45262.797303240739</v>
      </c>
      <c r="G134" s="125">
        <v>100</v>
      </c>
      <c r="H134" s="125">
        <v>1.0960000000000001</v>
      </c>
      <c r="I134" s="15"/>
      <c r="J134" s="58">
        <f t="shared" si="11"/>
        <v>2.4308217592551955</v>
      </c>
      <c r="K134" s="58">
        <f t="shared" si="14"/>
        <v>326061.81666666665</v>
      </c>
      <c r="L134" s="58">
        <f t="shared" si="14"/>
        <v>3571.9723213333336</v>
      </c>
      <c r="M134" s="58">
        <f t="shared" si="15"/>
        <v>325909.88333333336</v>
      </c>
      <c r="N134" s="62">
        <f t="shared" si="16"/>
        <v>571.01822796357976</v>
      </c>
      <c r="O134" s="17">
        <f t="shared" si="13"/>
        <v>2.2747800925935735</v>
      </c>
      <c r="R134" s="21"/>
    </row>
    <row r="135" spans="1:18" x14ac:dyDescent="0.25">
      <c r="A135" s="120">
        <v>12</v>
      </c>
      <c r="B135" s="120">
        <v>95.36</v>
      </c>
      <c r="C135" s="123">
        <v>45262.79960648148</v>
      </c>
      <c r="D135" s="125">
        <v>195792.87</v>
      </c>
      <c r="E135" s="72">
        <f t="shared" si="12"/>
        <v>195697.51</v>
      </c>
      <c r="F135" s="127">
        <v>45262.80196759259</v>
      </c>
      <c r="G135" s="125">
        <v>100</v>
      </c>
      <c r="H135" s="125">
        <v>1.0960000000000001</v>
      </c>
      <c r="I135" s="15"/>
      <c r="J135" s="58">
        <f t="shared" si="11"/>
        <v>2.4354861111060018</v>
      </c>
      <c r="K135" s="58">
        <f t="shared" si="14"/>
        <v>326321.45</v>
      </c>
      <c r="L135" s="58">
        <f t="shared" si="14"/>
        <v>3574.7411826666671</v>
      </c>
      <c r="M135" s="58">
        <f t="shared" si="15"/>
        <v>326162.51666666666</v>
      </c>
      <c r="N135" s="62">
        <f t="shared" si="16"/>
        <v>571.24552514658706</v>
      </c>
      <c r="O135" s="17">
        <f t="shared" si="13"/>
        <v>2.2794444444443798</v>
      </c>
      <c r="R135" s="21"/>
    </row>
    <row r="136" spans="1:18" x14ac:dyDescent="0.25">
      <c r="A136" s="120">
        <v>13</v>
      </c>
      <c r="B136" s="120">
        <v>92.96</v>
      </c>
      <c r="C136" s="123">
        <v>45262.804282407407</v>
      </c>
      <c r="D136" s="125">
        <v>195809.54</v>
      </c>
      <c r="E136" s="52">
        <f t="shared" si="12"/>
        <v>195716.58000000002</v>
      </c>
      <c r="F136" s="127">
        <v>45262.806643518517</v>
      </c>
      <c r="G136" s="125">
        <v>100</v>
      </c>
      <c r="H136" s="125">
        <v>1.0960000000000001</v>
      </c>
      <c r="I136" s="15"/>
      <c r="J136" s="58">
        <f t="shared" si="11"/>
        <v>2.4401620370335877</v>
      </c>
      <c r="K136" s="58">
        <f t="shared" si="14"/>
        <v>326349.23333333334</v>
      </c>
      <c r="L136" s="58">
        <f t="shared" si="14"/>
        <v>3575.0895280000009</v>
      </c>
      <c r="M136" s="58">
        <f t="shared" si="15"/>
        <v>326194.3</v>
      </c>
      <c r="N136" s="62">
        <f t="shared" si="16"/>
        <v>571.2698428355319</v>
      </c>
      <c r="O136" s="17">
        <f t="shared" si="13"/>
        <v>2.2841203703719657</v>
      </c>
      <c r="R136" s="21"/>
    </row>
    <row r="137" spans="1:18" x14ac:dyDescent="0.25">
      <c r="A137" s="120">
        <v>14</v>
      </c>
      <c r="B137" s="120">
        <v>98.96</v>
      </c>
      <c r="C137" s="123">
        <v>45262.808958333335</v>
      </c>
      <c r="D137" s="125">
        <v>195938.18</v>
      </c>
      <c r="E137" s="52">
        <f t="shared" si="12"/>
        <v>195839.22</v>
      </c>
      <c r="F137" s="127">
        <v>45262.811319444445</v>
      </c>
      <c r="G137" s="125">
        <v>100</v>
      </c>
      <c r="H137" s="125">
        <v>1.0960000000000001</v>
      </c>
      <c r="I137" s="15"/>
      <c r="J137" s="58">
        <f t="shared" si="11"/>
        <v>2.4448379629611736</v>
      </c>
      <c r="K137" s="58">
        <f t="shared" si="14"/>
        <v>326563.63333333336</v>
      </c>
      <c r="L137" s="58">
        <f t="shared" si="14"/>
        <v>3577.3297520000001</v>
      </c>
      <c r="M137" s="58">
        <f t="shared" si="15"/>
        <v>326398.7</v>
      </c>
      <c r="N137" s="62">
        <f t="shared" si="16"/>
        <v>571.45746415051167</v>
      </c>
      <c r="O137" s="17">
        <f t="shared" si="13"/>
        <v>2.2887962962995516</v>
      </c>
      <c r="R137" s="21"/>
    </row>
    <row r="138" spans="1:18" x14ac:dyDescent="0.25">
      <c r="A138" s="120">
        <v>15</v>
      </c>
      <c r="B138" s="120">
        <v>100.76</v>
      </c>
      <c r="C138" s="123">
        <v>45262.813634259262</v>
      </c>
      <c r="D138" s="125">
        <v>195066.14</v>
      </c>
      <c r="E138" s="52">
        <f t="shared" si="12"/>
        <v>194965.38</v>
      </c>
      <c r="F138" s="127">
        <v>45262.813634259262</v>
      </c>
      <c r="G138" s="125">
        <v>100</v>
      </c>
      <c r="H138" s="125">
        <v>1.0960000000000001</v>
      </c>
      <c r="I138" s="15"/>
      <c r="J138" s="58">
        <f t="shared" si="11"/>
        <v>2.4471527777786832</v>
      </c>
      <c r="K138" s="58">
        <f t="shared" si="14"/>
        <v>325110.23333333334</v>
      </c>
      <c r="L138" s="58">
        <f t="shared" si="14"/>
        <v>3561.3676080000005</v>
      </c>
      <c r="M138" s="58">
        <f t="shared" si="15"/>
        <v>324942.3</v>
      </c>
      <c r="N138" s="62">
        <f t="shared" si="16"/>
        <v>570.18438538189844</v>
      </c>
      <c r="O138" s="17">
        <f t="shared" si="13"/>
        <v>2.2911111111170612</v>
      </c>
      <c r="R138" s="21"/>
    </row>
    <row r="139" spans="1:18" x14ac:dyDescent="0.25">
      <c r="A139" s="120">
        <v>16</v>
      </c>
      <c r="B139" s="120">
        <v>92.96</v>
      </c>
      <c r="C139" s="123">
        <v>45262.818310185183</v>
      </c>
      <c r="D139" s="125">
        <v>194824.59</v>
      </c>
      <c r="E139" s="52">
        <f t="shared" si="12"/>
        <v>194731.63</v>
      </c>
      <c r="F139" s="127">
        <v>45262.82068287037</v>
      </c>
      <c r="G139" s="125">
        <v>100</v>
      </c>
      <c r="H139" s="125">
        <v>1.0960000000000001</v>
      </c>
      <c r="I139" s="15"/>
      <c r="J139" s="58">
        <f t="shared" si="11"/>
        <v>2.4542013888858492</v>
      </c>
      <c r="K139" s="58">
        <f t="shared" si="14"/>
        <v>324707.65000000002</v>
      </c>
      <c r="L139" s="58">
        <f t="shared" si="14"/>
        <v>3557.0977746666672</v>
      </c>
      <c r="M139" s="58">
        <f t="shared" si="15"/>
        <v>324552.71666666667</v>
      </c>
      <c r="N139" s="62">
        <f t="shared" si="16"/>
        <v>569.83124694948071</v>
      </c>
      <c r="O139" s="17">
        <f t="shared" si="13"/>
        <v>2.2981597222242272</v>
      </c>
      <c r="R139" s="21"/>
    </row>
    <row r="140" spans="1:18" x14ac:dyDescent="0.25">
      <c r="A140" s="120">
        <v>17</v>
      </c>
      <c r="B140" s="120">
        <v>94.16</v>
      </c>
      <c r="C140" s="123">
        <v>45262.82298611111</v>
      </c>
      <c r="D140" s="125">
        <v>195169.01</v>
      </c>
      <c r="E140" s="52">
        <f t="shared" si="12"/>
        <v>195074.85</v>
      </c>
      <c r="F140" s="127">
        <v>45262.82534722222</v>
      </c>
      <c r="G140" s="125">
        <v>100</v>
      </c>
      <c r="H140" s="125">
        <v>1.0960000000000001</v>
      </c>
      <c r="I140" s="15"/>
      <c r="J140" s="58">
        <f t="shared" si="11"/>
        <v>2.4588657407366554</v>
      </c>
      <c r="K140" s="58">
        <f t="shared" si="14"/>
        <v>325281.68333333335</v>
      </c>
      <c r="L140" s="58">
        <f t="shared" si="14"/>
        <v>3563.3672600000004</v>
      </c>
      <c r="M140" s="58">
        <f t="shared" si="15"/>
        <v>325124.75</v>
      </c>
      <c r="N140" s="62">
        <f t="shared" si="16"/>
        <v>570.33471166792344</v>
      </c>
      <c r="O140" s="17">
        <f t="shared" si="13"/>
        <v>2.3028240740750334</v>
      </c>
      <c r="R140" s="21"/>
    </row>
    <row r="141" spans="1:18" x14ac:dyDescent="0.25">
      <c r="A141" s="120">
        <v>18</v>
      </c>
      <c r="B141" s="120">
        <v>96.57</v>
      </c>
      <c r="C141" s="123">
        <v>45262.827662037038</v>
      </c>
      <c r="D141" s="125">
        <v>195156.25</v>
      </c>
      <c r="E141" s="52">
        <f t="shared" si="12"/>
        <v>195059.68</v>
      </c>
      <c r="F141" s="127">
        <v>45262.827662037038</v>
      </c>
      <c r="G141" s="125">
        <v>100</v>
      </c>
      <c r="H141" s="125">
        <v>1.0960000000000001</v>
      </c>
      <c r="I141" s="15"/>
      <c r="J141" s="58">
        <f t="shared" si="11"/>
        <v>2.461180555554165</v>
      </c>
      <c r="K141" s="58">
        <f t="shared" si="14"/>
        <v>325260.41666666669</v>
      </c>
      <c r="L141" s="58">
        <f t="shared" si="14"/>
        <v>3563.0901546666669</v>
      </c>
      <c r="M141" s="58">
        <f t="shared" si="15"/>
        <v>325099.46666666667</v>
      </c>
      <c r="N141" s="62">
        <f t="shared" si="16"/>
        <v>570.31606734044124</v>
      </c>
      <c r="O141" s="17">
        <f t="shared" si="13"/>
        <v>2.305138888892543</v>
      </c>
      <c r="R141" s="21"/>
    </row>
    <row r="142" spans="1:18" x14ac:dyDescent="0.25">
      <c r="A142" s="120">
        <v>19</v>
      </c>
      <c r="B142" s="120">
        <v>100.76</v>
      </c>
      <c r="C142" s="123">
        <v>45262.832337962966</v>
      </c>
      <c r="D142" s="125">
        <v>195432.35</v>
      </c>
      <c r="E142" s="52">
        <f t="shared" si="12"/>
        <v>195331.59</v>
      </c>
      <c r="F142" s="127">
        <v>45262.834699074076</v>
      </c>
      <c r="G142" s="125">
        <v>100</v>
      </c>
      <c r="H142" s="125">
        <v>1.0960000000000001</v>
      </c>
      <c r="I142" s="15"/>
      <c r="J142" s="58">
        <f t="shared" si="11"/>
        <v>2.4682175925918273</v>
      </c>
      <c r="K142" s="58">
        <f t="shared" si="14"/>
        <v>325720.58333333331</v>
      </c>
      <c r="L142" s="58">
        <f t="shared" si="14"/>
        <v>3568.0570440000001</v>
      </c>
      <c r="M142" s="58">
        <f t="shared" si="15"/>
        <v>325552.65000000002</v>
      </c>
      <c r="N142" s="62">
        <f t="shared" si="16"/>
        <v>570.7193560177659</v>
      </c>
      <c r="O142" s="17">
        <f t="shared" si="13"/>
        <v>2.3121759259302053</v>
      </c>
      <c r="R142" s="21"/>
    </row>
    <row r="143" spans="1:18" x14ac:dyDescent="0.25">
      <c r="A143" s="120">
        <v>20</v>
      </c>
      <c r="B143" s="120">
        <v>105.56</v>
      </c>
      <c r="C143" s="123">
        <v>45262.837013888886</v>
      </c>
      <c r="D143" s="125">
        <v>194223.81</v>
      </c>
      <c r="E143" s="52">
        <f t="shared" si="12"/>
        <v>194118.25</v>
      </c>
      <c r="F143" s="127">
        <v>45262.839386574073</v>
      </c>
      <c r="G143" s="125">
        <v>100</v>
      </c>
      <c r="H143" s="125">
        <v>1.0960000000000001</v>
      </c>
      <c r="I143" s="15"/>
      <c r="J143" s="58">
        <f t="shared" si="11"/>
        <v>2.4729050925889169</v>
      </c>
      <c r="K143" s="58">
        <f t="shared" si="14"/>
        <v>323706.34999999998</v>
      </c>
      <c r="L143" s="58">
        <f t="shared" si="14"/>
        <v>3545.8933666666667</v>
      </c>
      <c r="M143" s="58">
        <f t="shared" si="15"/>
        <v>323530.41666666669</v>
      </c>
      <c r="N143" s="62">
        <f t="shared" si="16"/>
        <v>568.95197512619643</v>
      </c>
      <c r="O143" s="17">
        <f t="shared" si="13"/>
        <v>2.3168634259272949</v>
      </c>
      <c r="R143" s="21"/>
    </row>
    <row r="144" spans="1:18" x14ac:dyDescent="0.25">
      <c r="A144" s="120">
        <v>21</v>
      </c>
      <c r="B144" s="120">
        <v>91.77</v>
      </c>
      <c r="C144" s="123">
        <v>45262.841689814813</v>
      </c>
      <c r="D144" s="125">
        <v>194621.01</v>
      </c>
      <c r="E144" s="52">
        <f t="shared" si="12"/>
        <v>194529.24000000002</v>
      </c>
      <c r="F144" s="127">
        <v>45262.8440625</v>
      </c>
      <c r="G144" s="125">
        <v>100</v>
      </c>
      <c r="H144" s="125">
        <v>1.0960000000000001</v>
      </c>
      <c r="I144" s="15"/>
      <c r="J144" s="58">
        <f t="shared" si="11"/>
        <v>2.4775810185165028</v>
      </c>
      <c r="K144" s="58">
        <f t="shared" si="14"/>
        <v>324368.34999999998</v>
      </c>
      <c r="L144" s="58">
        <f t="shared" si="14"/>
        <v>3553.4007840000004</v>
      </c>
      <c r="M144" s="58">
        <f t="shared" si="15"/>
        <v>324215.40000000008</v>
      </c>
      <c r="N144" s="62">
        <f t="shared" si="16"/>
        <v>569.53344941276282</v>
      </c>
      <c r="O144" s="17">
        <f t="shared" si="13"/>
        <v>2.3215393518548808</v>
      </c>
      <c r="R144" s="21"/>
    </row>
    <row r="145" spans="1:18" x14ac:dyDescent="0.25">
      <c r="A145" s="120">
        <v>22</v>
      </c>
      <c r="B145" s="120">
        <v>92.37</v>
      </c>
      <c r="C145" s="123">
        <v>45262.846365740741</v>
      </c>
      <c r="D145" s="125">
        <v>194575.18</v>
      </c>
      <c r="E145" s="52">
        <f t="shared" si="12"/>
        <v>194482.81</v>
      </c>
      <c r="F145" s="127">
        <v>45262.848738425928</v>
      </c>
      <c r="G145" s="125">
        <v>100</v>
      </c>
      <c r="H145" s="125">
        <v>1.0960000000000001</v>
      </c>
      <c r="I145" s="15"/>
      <c r="J145" s="58">
        <f t="shared" si="11"/>
        <v>2.4822569444440887</v>
      </c>
      <c r="K145" s="58">
        <f t="shared" si="14"/>
        <v>324291.96666666667</v>
      </c>
      <c r="L145" s="58">
        <f t="shared" si="14"/>
        <v>3552.5526626666669</v>
      </c>
      <c r="M145" s="58">
        <f t="shared" si="15"/>
        <v>324138.01666666666</v>
      </c>
      <c r="N145" s="62">
        <f t="shared" si="16"/>
        <v>569.46638765309638</v>
      </c>
      <c r="O145" s="17">
        <f t="shared" si="13"/>
        <v>2.3262152777824667</v>
      </c>
      <c r="R145" s="21"/>
    </row>
    <row r="146" spans="1:18" x14ac:dyDescent="0.25">
      <c r="A146" s="120">
        <v>23</v>
      </c>
      <c r="B146" s="120">
        <v>103.16</v>
      </c>
      <c r="C146" s="123">
        <v>45262.851041666669</v>
      </c>
      <c r="D146" s="125">
        <v>194505.84</v>
      </c>
      <c r="E146" s="52">
        <f t="shared" si="12"/>
        <v>194402.68</v>
      </c>
      <c r="F146" s="127">
        <v>45262.853402777779</v>
      </c>
      <c r="G146" s="125">
        <v>100</v>
      </c>
      <c r="H146" s="125">
        <v>1.095</v>
      </c>
      <c r="I146" s="15"/>
      <c r="J146" s="58">
        <f t="shared" si="11"/>
        <v>2.486921296294895</v>
      </c>
      <c r="K146" s="58">
        <f t="shared" si="14"/>
        <v>324176.40000000002</v>
      </c>
      <c r="L146" s="58">
        <f t="shared" si="14"/>
        <v>3547.8489099999997</v>
      </c>
      <c r="M146" s="58">
        <f t="shared" si="15"/>
        <v>324004.46666666667</v>
      </c>
      <c r="N146" s="62">
        <f t="shared" si="16"/>
        <v>569.36490935076074</v>
      </c>
      <c r="O146" s="17">
        <f t="shared" si="13"/>
        <v>2.330879629633273</v>
      </c>
      <c r="R146" s="21"/>
    </row>
    <row r="147" spans="1:18" x14ac:dyDescent="0.25">
      <c r="A147" s="120">
        <v>24</v>
      </c>
      <c r="B147" s="120">
        <v>87.56</v>
      </c>
      <c r="C147" s="123">
        <v>45262.855706018519</v>
      </c>
      <c r="D147" s="125">
        <v>195302.7</v>
      </c>
      <c r="E147" s="52">
        <f t="shared" si="12"/>
        <v>195215.14</v>
      </c>
      <c r="F147" s="127">
        <v>45262.858067129629</v>
      </c>
      <c r="G147" s="125">
        <v>100</v>
      </c>
      <c r="H147" s="125">
        <v>1.0960000000000001</v>
      </c>
      <c r="I147" s="15"/>
      <c r="J147" s="58">
        <f t="shared" si="11"/>
        <v>2.4915856481457013</v>
      </c>
      <c r="K147" s="58">
        <f t="shared" si="14"/>
        <v>325504.5</v>
      </c>
      <c r="L147" s="58">
        <f t="shared" si="14"/>
        <v>3565.9298906666672</v>
      </c>
      <c r="M147" s="58">
        <f t="shared" si="15"/>
        <v>325358.56666666665</v>
      </c>
      <c r="N147" s="62">
        <f t="shared" si="16"/>
        <v>570.53001673882159</v>
      </c>
      <c r="O147" s="17">
        <f t="shared" si="13"/>
        <v>2.3355439814840793</v>
      </c>
      <c r="R147" s="21"/>
    </row>
    <row r="148" spans="1:18" x14ac:dyDescent="0.25">
      <c r="A148" s="120">
        <v>25</v>
      </c>
      <c r="B148" s="120">
        <v>76.77</v>
      </c>
      <c r="C148" s="123">
        <v>45262.860381944447</v>
      </c>
      <c r="D148" s="125">
        <v>195046.93</v>
      </c>
      <c r="E148" s="52">
        <f t="shared" si="12"/>
        <v>194970.16</v>
      </c>
      <c r="F148" s="127">
        <v>45262.862743055557</v>
      </c>
      <c r="G148" s="125">
        <v>100</v>
      </c>
      <c r="H148" s="125">
        <v>1.0960000000000001</v>
      </c>
      <c r="I148" s="15"/>
      <c r="J148" s="58">
        <f t="shared" si="11"/>
        <v>2.4962615740732872</v>
      </c>
      <c r="K148" s="58">
        <f t="shared" si="14"/>
        <v>325078.21666666667</v>
      </c>
      <c r="L148" s="58">
        <f t="shared" si="14"/>
        <v>3561.4549226666668</v>
      </c>
      <c r="M148" s="58">
        <f t="shared" si="15"/>
        <v>324950.26666666666</v>
      </c>
      <c r="N148" s="62">
        <f t="shared" si="16"/>
        <v>570.15630897734229</v>
      </c>
      <c r="O148" s="17">
        <f t="shared" si="13"/>
        <v>2.3402199074116652</v>
      </c>
      <c r="R148" s="21"/>
    </row>
    <row r="149" spans="1:18" x14ac:dyDescent="0.25">
      <c r="A149" s="120">
        <v>26</v>
      </c>
      <c r="B149" s="120">
        <v>84.57</v>
      </c>
      <c r="C149" s="123">
        <v>45262.865046296298</v>
      </c>
      <c r="D149" s="125">
        <v>194883.59</v>
      </c>
      <c r="E149" s="52">
        <f t="shared" si="12"/>
        <v>194799.02</v>
      </c>
      <c r="F149" s="127">
        <v>45262.867407407408</v>
      </c>
      <c r="G149" s="125">
        <v>100</v>
      </c>
      <c r="H149" s="125">
        <v>1.0960000000000001</v>
      </c>
      <c r="I149" s="15"/>
      <c r="J149" s="58">
        <f t="shared" si="11"/>
        <v>2.5009259259240935</v>
      </c>
      <c r="K149" s="58">
        <f t="shared" si="14"/>
        <v>324805.98333333334</v>
      </c>
      <c r="L149" s="58">
        <f t="shared" si="14"/>
        <v>3558.3287653333332</v>
      </c>
      <c r="M149" s="58">
        <f t="shared" si="15"/>
        <v>324665.03333333333</v>
      </c>
      <c r="N149" s="62">
        <f t="shared" si="16"/>
        <v>569.91752327273934</v>
      </c>
      <c r="O149" s="17">
        <f t="shared" si="13"/>
        <v>2.3448842592624715</v>
      </c>
      <c r="R149" s="21"/>
    </row>
    <row r="150" spans="1:18" x14ac:dyDescent="0.25">
      <c r="A150" s="120">
        <v>27</v>
      </c>
      <c r="B150" s="120">
        <v>127.75</v>
      </c>
      <c r="C150" s="123">
        <v>45262.869722222225</v>
      </c>
      <c r="D150" s="125">
        <v>194341.25</v>
      </c>
      <c r="E150" s="52">
        <f t="shared" si="12"/>
        <v>194213.5</v>
      </c>
      <c r="F150" s="127">
        <v>45262.872083333335</v>
      </c>
      <c r="G150" s="125">
        <v>100</v>
      </c>
      <c r="H150" s="125">
        <v>1.0960000000000001</v>
      </c>
      <c r="I150" s="15"/>
      <c r="J150" s="58">
        <f t="shared" si="11"/>
        <v>2.5056018518516794</v>
      </c>
      <c r="K150" s="58">
        <f t="shared" si="14"/>
        <v>323902.08333333331</v>
      </c>
      <c r="L150" s="58">
        <f t="shared" si="14"/>
        <v>3547.6332666666667</v>
      </c>
      <c r="M150" s="58">
        <f t="shared" si="15"/>
        <v>323689.16666666669</v>
      </c>
      <c r="N150" s="62">
        <f t="shared" si="16"/>
        <v>569.123961306615</v>
      </c>
      <c r="O150" s="17">
        <f t="shared" si="13"/>
        <v>2.3495601851900574</v>
      </c>
      <c r="R150" s="21"/>
    </row>
    <row r="151" spans="1:18" x14ac:dyDescent="0.25">
      <c r="A151" s="120">
        <v>28</v>
      </c>
      <c r="B151" s="120">
        <v>83.97</v>
      </c>
      <c r="C151" s="123">
        <v>45262.874398148146</v>
      </c>
      <c r="D151" s="125">
        <v>194567.7</v>
      </c>
      <c r="E151" s="52">
        <f t="shared" si="12"/>
        <v>194483.73</v>
      </c>
      <c r="F151" s="127">
        <v>45262.876759259256</v>
      </c>
      <c r="G151" s="125">
        <v>100</v>
      </c>
      <c r="H151" s="125">
        <v>1.0960000000000001</v>
      </c>
      <c r="I151" s="15"/>
      <c r="J151" s="58">
        <f t="shared" si="11"/>
        <v>2.5102777777719893</v>
      </c>
      <c r="K151" s="58">
        <f t="shared" si="14"/>
        <v>324279.5</v>
      </c>
      <c r="L151" s="58">
        <f t="shared" si="14"/>
        <v>3552.5694680000006</v>
      </c>
      <c r="M151" s="58">
        <f t="shared" si="15"/>
        <v>324139.55</v>
      </c>
      <c r="N151" s="62">
        <f t="shared" si="16"/>
        <v>569.45544162822785</v>
      </c>
      <c r="O151" s="17">
        <f t="shared" si="13"/>
        <v>2.3542361111103673</v>
      </c>
      <c r="R151" s="21"/>
    </row>
    <row r="152" spans="1:18" x14ac:dyDescent="0.25">
      <c r="A152" s="120">
        <v>29</v>
      </c>
      <c r="B152" s="120">
        <v>83.97</v>
      </c>
      <c r="C152" s="123">
        <v>45262.879062499997</v>
      </c>
      <c r="D152" s="125">
        <v>193924.35</v>
      </c>
      <c r="E152" s="52">
        <f t="shared" si="12"/>
        <v>193840.38</v>
      </c>
      <c r="F152" s="127">
        <v>45262.881423611114</v>
      </c>
      <c r="G152" s="125">
        <v>100</v>
      </c>
      <c r="H152" s="125">
        <v>1.095</v>
      </c>
      <c r="I152" s="15"/>
      <c r="J152" s="58">
        <f t="shared" si="11"/>
        <v>2.5149421296300716</v>
      </c>
      <c r="K152" s="58">
        <f t="shared" si="14"/>
        <v>323207.25</v>
      </c>
      <c r="L152" s="58">
        <f t="shared" si="14"/>
        <v>3537.5869349999998</v>
      </c>
      <c r="M152" s="58">
        <f t="shared" si="15"/>
        <v>323067.3</v>
      </c>
      <c r="N152" s="62">
        <f t="shared" si="16"/>
        <v>568.51319245906689</v>
      </c>
      <c r="O152" s="17">
        <f t="shared" si="13"/>
        <v>2.3589004629684496</v>
      </c>
      <c r="R152" s="21"/>
    </row>
    <row r="153" spans="1:18" x14ac:dyDescent="0.25">
      <c r="A153" s="120">
        <v>30</v>
      </c>
      <c r="B153" s="120">
        <v>90.57</v>
      </c>
      <c r="C153" s="123">
        <v>45262.879062499997</v>
      </c>
      <c r="D153" s="125">
        <v>193834.7</v>
      </c>
      <c r="E153" s="53">
        <f t="shared" si="12"/>
        <v>193744.13</v>
      </c>
      <c r="F153" s="127">
        <v>45262.886099537034</v>
      </c>
      <c r="G153" s="125">
        <v>100</v>
      </c>
      <c r="H153" s="125">
        <v>1.095</v>
      </c>
      <c r="I153" s="14"/>
      <c r="J153" s="76">
        <f t="shared" si="11"/>
        <v>2.5196180555503815</v>
      </c>
      <c r="K153" s="76">
        <f t="shared" si="14"/>
        <v>323057.83333333331</v>
      </c>
      <c r="L153" s="76">
        <f t="shared" si="14"/>
        <v>3535.8303725000001</v>
      </c>
      <c r="M153" s="76">
        <f t="shared" si="15"/>
        <v>322906.88333333336</v>
      </c>
      <c r="N153" s="63">
        <f t="shared" si="16"/>
        <v>568.38176724217089</v>
      </c>
      <c r="O153" s="17">
        <f t="shared" si="13"/>
        <v>2.3635763888887595</v>
      </c>
      <c r="R153" s="21"/>
    </row>
    <row r="154" spans="1:18" x14ac:dyDescent="0.25">
      <c r="A154" s="120">
        <v>1</v>
      </c>
      <c r="B154" s="120">
        <v>85.76</v>
      </c>
      <c r="C154" s="123">
        <v>45264.529224537036</v>
      </c>
      <c r="D154" s="125">
        <v>163810.34</v>
      </c>
      <c r="E154" s="56">
        <f t="shared" si="12"/>
        <v>163724.57999999999</v>
      </c>
      <c r="F154" s="127">
        <v>45264.531597222223</v>
      </c>
      <c r="G154" s="125">
        <v>100</v>
      </c>
      <c r="H154" s="125">
        <v>1.08</v>
      </c>
      <c r="I154" s="13"/>
      <c r="J154" s="77">
        <f t="shared" si="11"/>
        <v>4.1651157407395658</v>
      </c>
      <c r="K154" s="77">
        <f t="shared" si="14"/>
        <v>273017.23333333334</v>
      </c>
      <c r="L154" s="77">
        <f t="shared" si="14"/>
        <v>2947.0424399999997</v>
      </c>
      <c r="M154" s="77">
        <f t="shared" si="15"/>
        <v>272874.3</v>
      </c>
      <c r="N154" s="61">
        <f t="shared" si="16"/>
        <v>522.51051026111747</v>
      </c>
      <c r="O154" s="17">
        <f t="shared" si="13"/>
        <v>4.0090740740779438</v>
      </c>
      <c r="R154" s="21"/>
    </row>
    <row r="155" spans="1:18" x14ac:dyDescent="0.25">
      <c r="A155" s="120">
        <v>2</v>
      </c>
      <c r="B155" s="120">
        <v>80.959999999999994</v>
      </c>
      <c r="C155" s="123">
        <v>45264.533888888887</v>
      </c>
      <c r="D155" s="125">
        <v>163662.82</v>
      </c>
      <c r="E155" s="65">
        <f t="shared" si="12"/>
        <v>163581.86000000002</v>
      </c>
      <c r="F155" s="127">
        <v>45264.536261574074</v>
      </c>
      <c r="G155" s="125">
        <v>100</v>
      </c>
      <c r="H155" s="125">
        <v>1.081</v>
      </c>
      <c r="I155" s="15"/>
      <c r="J155" s="58">
        <f t="shared" si="11"/>
        <v>4.1697800925903721</v>
      </c>
      <c r="K155" s="58">
        <f t="shared" si="14"/>
        <v>272771.36666666664</v>
      </c>
      <c r="L155" s="58">
        <f t="shared" si="14"/>
        <v>2947.1998443333337</v>
      </c>
      <c r="M155" s="58">
        <f t="shared" si="15"/>
        <v>272636.43333333335</v>
      </c>
      <c r="N155" s="62">
        <f t="shared" si="16"/>
        <v>522.27518289371812</v>
      </c>
      <c r="O155" s="17">
        <f t="shared" si="13"/>
        <v>4.0137384259287501</v>
      </c>
      <c r="R155" s="21"/>
    </row>
    <row r="156" spans="1:18" x14ac:dyDescent="0.25">
      <c r="A156" s="120">
        <v>3</v>
      </c>
      <c r="B156" s="120">
        <v>77.97</v>
      </c>
      <c r="C156" s="123">
        <v>45264.538564814815</v>
      </c>
      <c r="D156" s="125">
        <v>163109.28</v>
      </c>
      <c r="E156" s="65">
        <f t="shared" si="12"/>
        <v>163031.31</v>
      </c>
      <c r="F156" s="127">
        <v>45264.540914351855</v>
      </c>
      <c r="G156" s="125">
        <v>100</v>
      </c>
      <c r="H156" s="125">
        <v>1.08</v>
      </c>
      <c r="I156" s="15"/>
      <c r="J156" s="58">
        <f t="shared" si="11"/>
        <v>4.1744328703716747</v>
      </c>
      <c r="K156" s="58">
        <f t="shared" si="14"/>
        <v>271848.8</v>
      </c>
      <c r="L156" s="58">
        <f t="shared" si="14"/>
        <v>2934.5635800000005</v>
      </c>
      <c r="M156" s="58">
        <f t="shared" si="15"/>
        <v>271718.84999999998</v>
      </c>
      <c r="N156" s="62">
        <f t="shared" si="16"/>
        <v>521.39121588304499</v>
      </c>
      <c r="O156" s="17">
        <f t="shared" si="13"/>
        <v>4.0183912037100527</v>
      </c>
      <c r="R156" s="21"/>
    </row>
    <row r="157" spans="1:18" x14ac:dyDescent="0.25">
      <c r="A157" s="120">
        <v>4</v>
      </c>
      <c r="B157" s="120">
        <v>85.76</v>
      </c>
      <c r="C157" s="123">
        <v>45264.543217592596</v>
      </c>
      <c r="D157" s="125">
        <v>163855.04000000001</v>
      </c>
      <c r="E157" s="65">
        <f t="shared" si="12"/>
        <v>163769.28</v>
      </c>
      <c r="F157" s="127">
        <v>45264.545578703706</v>
      </c>
      <c r="G157" s="125">
        <v>100</v>
      </c>
      <c r="H157" s="125">
        <v>1.081</v>
      </c>
      <c r="I157" s="15"/>
      <c r="J157" s="58">
        <f t="shared" si="11"/>
        <v>4.1790972222224809</v>
      </c>
      <c r="K157" s="58">
        <f t="shared" si="14"/>
        <v>273091.73333333334</v>
      </c>
      <c r="L157" s="58">
        <f t="shared" si="14"/>
        <v>2950.5765279999996</v>
      </c>
      <c r="M157" s="58">
        <f t="shared" si="15"/>
        <v>272948.8</v>
      </c>
      <c r="N157" s="62">
        <f t="shared" si="16"/>
        <v>522.58179583040715</v>
      </c>
      <c r="O157" s="17">
        <f t="shared" si="13"/>
        <v>4.0230555555608589</v>
      </c>
      <c r="R157" s="21"/>
    </row>
    <row r="158" spans="1:18" x14ac:dyDescent="0.25">
      <c r="A158" s="120">
        <v>5</v>
      </c>
      <c r="B158" s="120">
        <v>83.97</v>
      </c>
      <c r="C158" s="123">
        <v>45264.547881944447</v>
      </c>
      <c r="D158" s="125">
        <v>163248.18</v>
      </c>
      <c r="E158" s="65">
        <f t="shared" si="12"/>
        <v>163164.21</v>
      </c>
      <c r="F158" s="127">
        <v>45264.550243055557</v>
      </c>
      <c r="G158" s="125">
        <v>100</v>
      </c>
      <c r="H158" s="125">
        <v>1.08</v>
      </c>
      <c r="I158" s="15"/>
      <c r="J158" s="58">
        <f t="shared" si="11"/>
        <v>4.1837615740732872</v>
      </c>
      <c r="K158" s="58">
        <f t="shared" si="14"/>
        <v>272080.3</v>
      </c>
      <c r="L158" s="58">
        <f t="shared" si="14"/>
        <v>2936.9557799999998</v>
      </c>
      <c r="M158" s="58">
        <f t="shared" si="15"/>
        <v>271940.34999999998</v>
      </c>
      <c r="N158" s="62">
        <f t="shared" si="16"/>
        <v>521.61317084598238</v>
      </c>
      <c r="O158" s="17">
        <f t="shared" si="13"/>
        <v>4.0277199074116652</v>
      </c>
      <c r="R158" s="21"/>
    </row>
    <row r="159" spans="1:18" x14ac:dyDescent="0.25">
      <c r="A159" s="120">
        <v>6</v>
      </c>
      <c r="B159" s="120">
        <v>94.16</v>
      </c>
      <c r="C159" s="123">
        <v>45264.552557870367</v>
      </c>
      <c r="D159" s="125">
        <v>162702.07</v>
      </c>
      <c r="E159" s="65">
        <f t="shared" si="12"/>
        <v>162607.91</v>
      </c>
      <c r="F159" s="127">
        <v>45264.554918981485</v>
      </c>
      <c r="G159" s="125">
        <v>100</v>
      </c>
      <c r="H159" s="125">
        <v>1.08</v>
      </c>
      <c r="I159" s="15"/>
      <c r="J159" s="58">
        <f t="shared" si="11"/>
        <v>4.1884375000008731</v>
      </c>
      <c r="K159" s="58">
        <f t="shared" si="14"/>
        <v>271170.11666666664</v>
      </c>
      <c r="L159" s="58">
        <f t="shared" si="14"/>
        <v>2926.9423800000004</v>
      </c>
      <c r="M159" s="58">
        <f t="shared" si="15"/>
        <v>271013.18333333335</v>
      </c>
      <c r="N159" s="62">
        <f t="shared" si="16"/>
        <v>520.73997029867667</v>
      </c>
      <c r="O159" s="17">
        <f t="shared" si="13"/>
        <v>4.0323958333392511</v>
      </c>
      <c r="R159" s="21"/>
    </row>
    <row r="160" spans="1:18" x14ac:dyDescent="0.25">
      <c r="A160" s="120">
        <v>7</v>
      </c>
      <c r="B160" s="120">
        <v>81.569999999999993</v>
      </c>
      <c r="C160" s="123">
        <v>45264.557222222225</v>
      </c>
      <c r="D160" s="125">
        <v>163158.95000000001</v>
      </c>
      <c r="E160" s="65">
        <f t="shared" si="12"/>
        <v>163077.38</v>
      </c>
      <c r="F160" s="127">
        <v>45264.559583333335</v>
      </c>
      <c r="G160" s="125">
        <v>100</v>
      </c>
      <c r="H160" s="125">
        <v>1.081</v>
      </c>
      <c r="I160" s="15"/>
      <c r="J160" s="58">
        <f t="shared" si="11"/>
        <v>4.1931018518516794</v>
      </c>
      <c r="K160" s="58">
        <f t="shared" si="14"/>
        <v>271931.58333333337</v>
      </c>
      <c r="L160" s="58">
        <f t="shared" si="14"/>
        <v>2938.1107963333334</v>
      </c>
      <c r="M160" s="58">
        <f t="shared" si="15"/>
        <v>271795.63333333336</v>
      </c>
      <c r="N160" s="62">
        <f t="shared" si="16"/>
        <v>521.47059680612233</v>
      </c>
      <c r="O160" s="17">
        <f t="shared" si="13"/>
        <v>4.0370601851900574</v>
      </c>
      <c r="R160" s="21"/>
    </row>
    <row r="161" spans="1:18" x14ac:dyDescent="0.25">
      <c r="A161" s="120">
        <v>8</v>
      </c>
      <c r="B161" s="120">
        <v>87.56</v>
      </c>
      <c r="C161" s="123">
        <v>45264.561898148146</v>
      </c>
      <c r="D161" s="125">
        <v>162613.1</v>
      </c>
      <c r="E161" s="65">
        <f t="shared" si="12"/>
        <v>162525.54</v>
      </c>
      <c r="F161" s="127">
        <v>45264.564259259256</v>
      </c>
      <c r="G161" s="125">
        <v>100</v>
      </c>
      <c r="H161" s="125">
        <v>1.08</v>
      </c>
      <c r="I161" s="15"/>
      <c r="J161" s="58">
        <f t="shared" si="11"/>
        <v>4.1977777777719893</v>
      </c>
      <c r="K161" s="58">
        <f t="shared" si="14"/>
        <v>271021.83333333331</v>
      </c>
      <c r="L161" s="58">
        <f t="shared" si="14"/>
        <v>2925.4597200000003</v>
      </c>
      <c r="M161" s="58">
        <f t="shared" si="15"/>
        <v>270875.90000000002</v>
      </c>
      <c r="N161" s="62">
        <f t="shared" si="16"/>
        <v>520.59757330718833</v>
      </c>
      <c r="O161" s="17">
        <f t="shared" si="13"/>
        <v>4.0417361111103673</v>
      </c>
      <c r="R161" s="21"/>
    </row>
    <row r="162" spans="1:18" x14ac:dyDescent="0.25">
      <c r="A162" s="120">
        <v>9</v>
      </c>
      <c r="B162" s="120">
        <v>71.37</v>
      </c>
      <c r="C162" s="123">
        <v>45264.566562499997</v>
      </c>
      <c r="D162" s="125">
        <v>163210.84</v>
      </c>
      <c r="E162" s="65">
        <f t="shared" si="12"/>
        <v>163139.47</v>
      </c>
      <c r="F162" s="127">
        <v>45264.568923611114</v>
      </c>
      <c r="G162" s="125">
        <v>100</v>
      </c>
      <c r="H162" s="125">
        <v>1.08</v>
      </c>
      <c r="I162" s="15"/>
      <c r="J162" s="58">
        <f t="shared" si="11"/>
        <v>4.2024421296300716</v>
      </c>
      <c r="K162" s="58">
        <f t="shared" si="14"/>
        <v>272018.06666666665</v>
      </c>
      <c r="L162" s="58">
        <f t="shared" si="14"/>
        <v>2936.51046</v>
      </c>
      <c r="M162" s="58">
        <f t="shared" si="15"/>
        <v>271899.11666666664</v>
      </c>
      <c r="N162" s="62">
        <f t="shared" si="16"/>
        <v>521.55351275460373</v>
      </c>
      <c r="O162" s="17">
        <f t="shared" si="13"/>
        <v>4.0464004629684496</v>
      </c>
      <c r="R162" s="21"/>
    </row>
    <row r="163" spans="1:18" x14ac:dyDescent="0.25">
      <c r="A163" s="120">
        <v>10</v>
      </c>
      <c r="B163" s="120">
        <v>83.37</v>
      </c>
      <c r="C163" s="123">
        <v>45264.571238425924</v>
      </c>
      <c r="D163" s="125">
        <v>162963.12</v>
      </c>
      <c r="E163" s="71">
        <f t="shared" si="12"/>
        <v>162879.75</v>
      </c>
      <c r="F163" s="127">
        <v>45264.573599537034</v>
      </c>
      <c r="G163" s="125">
        <v>100</v>
      </c>
      <c r="H163" s="125">
        <v>1.08</v>
      </c>
      <c r="I163" s="15"/>
      <c r="J163" s="58">
        <f t="shared" si="11"/>
        <v>4.2071180555503815</v>
      </c>
      <c r="K163" s="58">
        <f t="shared" si="14"/>
        <v>271605.2</v>
      </c>
      <c r="L163" s="58">
        <f t="shared" si="14"/>
        <v>2931.8355000000001</v>
      </c>
      <c r="M163" s="58">
        <f t="shared" si="15"/>
        <v>271466.25</v>
      </c>
      <c r="N163" s="62">
        <f t="shared" si="16"/>
        <v>521.15755775005323</v>
      </c>
      <c r="O163" s="17">
        <f t="shared" si="13"/>
        <v>4.0510763888887595</v>
      </c>
      <c r="R163" s="21"/>
    </row>
    <row r="164" spans="1:18" x14ac:dyDescent="0.25">
      <c r="A164" s="120">
        <v>11</v>
      </c>
      <c r="B164" s="120">
        <v>87.56</v>
      </c>
      <c r="C164" s="123">
        <v>45264.575891203705</v>
      </c>
      <c r="D164" s="125">
        <v>162931.28</v>
      </c>
      <c r="E164" s="72">
        <f t="shared" si="12"/>
        <v>162843.72</v>
      </c>
      <c r="F164" s="127">
        <v>45264.578263888892</v>
      </c>
      <c r="G164" s="125">
        <v>100</v>
      </c>
      <c r="H164" s="125">
        <v>1.08</v>
      </c>
      <c r="I164" s="15"/>
      <c r="J164" s="58">
        <f t="shared" ref="J164:J227" si="17">F164-$F$34</f>
        <v>4.2117824074084638</v>
      </c>
      <c r="K164" s="58">
        <f t="shared" si="14"/>
        <v>271552.13333333336</v>
      </c>
      <c r="L164" s="58">
        <f t="shared" si="14"/>
        <v>2931.18696</v>
      </c>
      <c r="M164" s="58">
        <f t="shared" si="15"/>
        <v>271406.2</v>
      </c>
      <c r="N164" s="62">
        <f t="shared" si="16"/>
        <v>521.10664295644256</v>
      </c>
      <c r="O164" s="17">
        <f t="shared" si="13"/>
        <v>4.0557407407468418</v>
      </c>
      <c r="R164" s="21"/>
    </row>
    <row r="165" spans="1:18" x14ac:dyDescent="0.25">
      <c r="A165" s="120">
        <v>12</v>
      </c>
      <c r="B165" s="120">
        <v>88.77</v>
      </c>
      <c r="C165" s="123">
        <v>45264.580567129633</v>
      </c>
      <c r="D165" s="125">
        <v>162579.6</v>
      </c>
      <c r="E165" s="72">
        <f t="shared" si="12"/>
        <v>162490.83000000002</v>
      </c>
      <c r="F165" s="127">
        <v>45264.582928240743</v>
      </c>
      <c r="G165" s="125">
        <v>100</v>
      </c>
      <c r="H165" s="125">
        <v>1.08</v>
      </c>
      <c r="I165" s="15"/>
      <c r="J165" s="58">
        <f t="shared" si="17"/>
        <v>4.21644675925927</v>
      </c>
      <c r="K165" s="58">
        <f t="shared" si="14"/>
        <v>270966</v>
      </c>
      <c r="L165" s="58">
        <f t="shared" si="14"/>
        <v>2924.8349400000006</v>
      </c>
      <c r="M165" s="58">
        <f t="shared" si="15"/>
        <v>270818.05000000005</v>
      </c>
      <c r="N165" s="62">
        <f t="shared" si="16"/>
        <v>520.54394627159013</v>
      </c>
      <c r="O165" s="17">
        <f t="shared" si="13"/>
        <v>4.060405092597648</v>
      </c>
      <c r="R165" s="21"/>
    </row>
    <row r="166" spans="1:18" x14ac:dyDescent="0.25">
      <c r="A166" s="120">
        <v>13</v>
      </c>
      <c r="B166" s="120">
        <v>83.96</v>
      </c>
      <c r="C166" s="123">
        <v>45264.585231481484</v>
      </c>
      <c r="D166" s="125">
        <v>162425.32</v>
      </c>
      <c r="E166" s="52">
        <f t="shared" si="12"/>
        <v>162341.36000000002</v>
      </c>
      <c r="F166" s="127">
        <v>45264.587592592594</v>
      </c>
      <c r="G166" s="125">
        <v>100</v>
      </c>
      <c r="H166" s="125">
        <v>1.08</v>
      </c>
      <c r="I166" s="15"/>
      <c r="J166" s="58">
        <f t="shared" si="17"/>
        <v>4.2211111111100763</v>
      </c>
      <c r="K166" s="58">
        <f t="shared" si="14"/>
        <v>270708.86666666664</v>
      </c>
      <c r="L166" s="58">
        <f t="shared" si="14"/>
        <v>2922.1444800000004</v>
      </c>
      <c r="M166" s="58">
        <f t="shared" si="15"/>
        <v>270568.93333333335</v>
      </c>
      <c r="N166" s="62">
        <f t="shared" si="16"/>
        <v>520.29690241886578</v>
      </c>
      <c r="O166" s="17">
        <f t="shared" si="13"/>
        <v>4.0650694444484543</v>
      </c>
      <c r="R166" s="21"/>
    </row>
    <row r="167" spans="1:18" x14ac:dyDescent="0.25">
      <c r="A167" s="120">
        <v>14</v>
      </c>
      <c r="B167" s="120">
        <v>96.56</v>
      </c>
      <c r="C167" s="123">
        <v>45264.589907407404</v>
      </c>
      <c r="D167" s="125">
        <v>162161.01</v>
      </c>
      <c r="E167" s="52">
        <f t="shared" si="12"/>
        <v>162064.45000000001</v>
      </c>
      <c r="F167" s="127">
        <v>45264.592280092591</v>
      </c>
      <c r="G167" s="125">
        <v>100</v>
      </c>
      <c r="H167" s="125">
        <v>1.08</v>
      </c>
      <c r="I167" s="15"/>
      <c r="J167" s="58">
        <f t="shared" si="17"/>
        <v>4.2257986111071659</v>
      </c>
      <c r="K167" s="58">
        <f t="shared" si="14"/>
        <v>270268.34999999998</v>
      </c>
      <c r="L167" s="58">
        <f t="shared" si="14"/>
        <v>2917.1601000000005</v>
      </c>
      <c r="M167" s="58">
        <f t="shared" si="15"/>
        <v>270107.41666666669</v>
      </c>
      <c r="N167" s="62">
        <f t="shared" si="16"/>
        <v>519.87339804994838</v>
      </c>
      <c r="O167" s="17">
        <f t="shared" si="13"/>
        <v>4.0697569444455439</v>
      </c>
      <c r="R167" s="21"/>
    </row>
    <row r="168" spans="1:18" x14ac:dyDescent="0.25">
      <c r="A168" s="120">
        <v>15</v>
      </c>
      <c r="B168" s="120">
        <v>98.96</v>
      </c>
      <c r="C168" s="123">
        <v>45264.594583333332</v>
      </c>
      <c r="D168" s="125">
        <v>162161.25</v>
      </c>
      <c r="E168" s="52">
        <f t="shared" si="12"/>
        <v>162062.29</v>
      </c>
      <c r="F168" s="127">
        <v>45264.594583333332</v>
      </c>
      <c r="G168" s="125">
        <v>100</v>
      </c>
      <c r="H168" s="125">
        <v>1.08</v>
      </c>
      <c r="I168" s="15"/>
      <c r="J168" s="58">
        <f t="shared" si="17"/>
        <v>4.2281018518478959</v>
      </c>
      <c r="K168" s="58">
        <f t="shared" si="14"/>
        <v>270268.75</v>
      </c>
      <c r="L168" s="58">
        <f t="shared" si="14"/>
        <v>2917.1212200000004</v>
      </c>
      <c r="M168" s="58">
        <f t="shared" si="15"/>
        <v>270103.81666666665</v>
      </c>
      <c r="N168" s="62">
        <f t="shared" si="16"/>
        <v>519.87378275885385</v>
      </c>
      <c r="O168" s="17">
        <f t="shared" si="13"/>
        <v>4.0720601851862739</v>
      </c>
      <c r="R168" s="21"/>
    </row>
    <row r="169" spans="1:18" x14ac:dyDescent="0.25">
      <c r="A169" s="120">
        <v>16</v>
      </c>
      <c r="B169" s="120">
        <v>87.56</v>
      </c>
      <c r="C169" s="123">
        <v>45264.599259259259</v>
      </c>
      <c r="D169" s="125">
        <v>162535.37</v>
      </c>
      <c r="E169" s="52">
        <f t="shared" si="12"/>
        <v>162447.81</v>
      </c>
      <c r="F169" s="127">
        <v>45264.601620370369</v>
      </c>
      <c r="G169" s="125">
        <v>100</v>
      </c>
      <c r="H169" s="125">
        <v>1.08</v>
      </c>
      <c r="I169" s="15"/>
      <c r="J169" s="58">
        <f t="shared" si="17"/>
        <v>4.2351388888855581</v>
      </c>
      <c r="K169" s="58">
        <f t="shared" si="14"/>
        <v>270892.28333333333</v>
      </c>
      <c r="L169" s="58">
        <f t="shared" si="14"/>
        <v>2924.0605799999998</v>
      </c>
      <c r="M169" s="58">
        <f t="shared" si="15"/>
        <v>270746.34999999998</v>
      </c>
      <c r="N169" s="62">
        <f t="shared" si="16"/>
        <v>520.47313411292737</v>
      </c>
      <c r="O169" s="17">
        <f t="shared" si="13"/>
        <v>4.0790972222239361</v>
      </c>
      <c r="R169" s="21"/>
    </row>
    <row r="170" spans="1:18" x14ac:dyDescent="0.25">
      <c r="A170" s="120">
        <v>17</v>
      </c>
      <c r="B170" s="120">
        <v>97.16</v>
      </c>
      <c r="C170" s="123">
        <v>45264.60392361111</v>
      </c>
      <c r="D170" s="125">
        <v>162340.9</v>
      </c>
      <c r="E170" s="52">
        <f t="shared" si="12"/>
        <v>162243.74</v>
      </c>
      <c r="F170" s="127">
        <v>45264.606296296297</v>
      </c>
      <c r="G170" s="125">
        <v>100</v>
      </c>
      <c r="H170" s="125">
        <v>1.08</v>
      </c>
      <c r="I170" s="15"/>
      <c r="J170" s="58">
        <f t="shared" si="17"/>
        <v>4.239814814813144</v>
      </c>
      <c r="K170" s="58">
        <f t="shared" si="14"/>
        <v>270568.16666666669</v>
      </c>
      <c r="L170" s="58">
        <f t="shared" si="14"/>
        <v>2920.3873200000003</v>
      </c>
      <c r="M170" s="58">
        <f t="shared" si="15"/>
        <v>270406.23333333334</v>
      </c>
      <c r="N170" s="62">
        <f t="shared" si="16"/>
        <v>520.1616735849218</v>
      </c>
      <c r="O170" s="17">
        <f t="shared" si="13"/>
        <v>4.083773148151522</v>
      </c>
      <c r="R170" s="21"/>
    </row>
    <row r="171" spans="1:18" x14ac:dyDescent="0.25">
      <c r="A171" s="120">
        <v>18</v>
      </c>
      <c r="B171" s="120">
        <v>106.76</v>
      </c>
      <c r="C171" s="123">
        <v>45264.608611111114</v>
      </c>
      <c r="D171" s="125">
        <v>161751.46</v>
      </c>
      <c r="E171" s="52">
        <f t="shared" si="12"/>
        <v>161644.69999999998</v>
      </c>
      <c r="F171" s="127">
        <v>45264.608611111114</v>
      </c>
      <c r="G171" s="125">
        <v>100</v>
      </c>
      <c r="H171" s="125">
        <v>1.08</v>
      </c>
      <c r="I171" s="15"/>
      <c r="J171" s="58">
        <f t="shared" si="17"/>
        <v>4.2421296296306537</v>
      </c>
      <c r="K171" s="58">
        <f t="shared" si="14"/>
        <v>269585.76666666666</v>
      </c>
      <c r="L171" s="58">
        <f t="shared" si="14"/>
        <v>2909.6045999999997</v>
      </c>
      <c r="M171" s="58">
        <f t="shared" si="15"/>
        <v>269407.83333333331</v>
      </c>
      <c r="N171" s="62">
        <f t="shared" si="16"/>
        <v>519.21649306109941</v>
      </c>
      <c r="O171" s="17">
        <f t="shared" si="13"/>
        <v>4.0860879629690317</v>
      </c>
      <c r="R171" s="21"/>
    </row>
    <row r="172" spans="1:18" x14ac:dyDescent="0.25">
      <c r="A172" s="120">
        <v>19</v>
      </c>
      <c r="B172" s="120">
        <v>92.96</v>
      </c>
      <c r="C172" s="123">
        <v>45264.613287037035</v>
      </c>
      <c r="D172" s="125">
        <v>162647.93</v>
      </c>
      <c r="E172" s="52">
        <f t="shared" si="12"/>
        <v>162554.97</v>
      </c>
      <c r="F172" s="127">
        <v>45264.615648148145</v>
      </c>
      <c r="G172" s="125">
        <v>100</v>
      </c>
      <c r="H172" s="125">
        <v>1.08</v>
      </c>
      <c r="I172" s="15"/>
      <c r="J172" s="58">
        <f t="shared" si="17"/>
        <v>4.2491666666610399</v>
      </c>
      <c r="K172" s="58">
        <f t="shared" si="14"/>
        <v>271079.88333333336</v>
      </c>
      <c r="L172" s="58">
        <f t="shared" si="14"/>
        <v>2925.9894600000002</v>
      </c>
      <c r="M172" s="58">
        <f t="shared" si="15"/>
        <v>270924.95</v>
      </c>
      <c r="N172" s="62">
        <f t="shared" si="16"/>
        <v>520.65332355928865</v>
      </c>
      <c r="O172" s="17">
        <f t="shared" si="13"/>
        <v>4.0931249999994179</v>
      </c>
      <c r="R172" s="21"/>
    </row>
    <row r="173" spans="1:18" x14ac:dyDescent="0.25">
      <c r="A173" s="120">
        <v>20</v>
      </c>
      <c r="B173" s="120">
        <v>86.37</v>
      </c>
      <c r="C173" s="123">
        <v>45264.617951388886</v>
      </c>
      <c r="D173" s="125">
        <v>162162.34</v>
      </c>
      <c r="E173" s="52">
        <f t="shared" si="12"/>
        <v>162075.97</v>
      </c>
      <c r="F173" s="127">
        <v>45264.620312500003</v>
      </c>
      <c r="G173" s="125">
        <v>100</v>
      </c>
      <c r="H173" s="125">
        <v>1.08</v>
      </c>
      <c r="I173" s="15"/>
      <c r="J173" s="58">
        <f t="shared" si="17"/>
        <v>4.2538310185191222</v>
      </c>
      <c r="K173" s="58">
        <f t="shared" si="14"/>
        <v>270270.56666666665</v>
      </c>
      <c r="L173" s="58">
        <f t="shared" si="14"/>
        <v>2917.3674600000004</v>
      </c>
      <c r="M173" s="58">
        <f t="shared" si="15"/>
        <v>270126.61666666664</v>
      </c>
      <c r="N173" s="62">
        <f t="shared" si="16"/>
        <v>519.8755299748841</v>
      </c>
      <c r="O173" s="17">
        <f t="shared" si="13"/>
        <v>4.0977893518575002</v>
      </c>
      <c r="R173" s="21"/>
    </row>
    <row r="174" spans="1:18" x14ac:dyDescent="0.25">
      <c r="A174" s="120">
        <v>21</v>
      </c>
      <c r="B174" s="120">
        <v>95.36</v>
      </c>
      <c r="C174" s="123">
        <v>45264.622627314813</v>
      </c>
      <c r="D174" s="125">
        <v>162287.67000000001</v>
      </c>
      <c r="E174" s="52">
        <f t="shared" si="12"/>
        <v>162192.31000000003</v>
      </c>
      <c r="F174" s="127">
        <v>45264.624988425923</v>
      </c>
      <c r="G174" s="125">
        <v>100</v>
      </c>
      <c r="H174" s="125">
        <v>1.08</v>
      </c>
      <c r="I174" s="15"/>
      <c r="J174" s="58">
        <f t="shared" si="17"/>
        <v>4.2585069444394321</v>
      </c>
      <c r="K174" s="58">
        <f t="shared" si="14"/>
        <v>270479.45</v>
      </c>
      <c r="L174" s="58">
        <f t="shared" si="14"/>
        <v>2919.4615800000006</v>
      </c>
      <c r="M174" s="58">
        <f t="shared" si="15"/>
        <v>270320.51666666672</v>
      </c>
      <c r="N174" s="62">
        <f t="shared" si="16"/>
        <v>520.07638861997964</v>
      </c>
      <c r="O174" s="17">
        <f t="shared" si="13"/>
        <v>4.1024652777778101</v>
      </c>
      <c r="R174" s="21"/>
    </row>
    <row r="175" spans="1:18" x14ac:dyDescent="0.25">
      <c r="A175" s="120">
        <v>22</v>
      </c>
      <c r="B175" s="120">
        <v>95.96</v>
      </c>
      <c r="C175" s="123">
        <v>45264.627303240741</v>
      </c>
      <c r="D175" s="125">
        <v>161523.78</v>
      </c>
      <c r="E175" s="52">
        <f t="shared" si="12"/>
        <v>161427.82</v>
      </c>
      <c r="F175" s="127">
        <v>45264.629664351851</v>
      </c>
      <c r="G175" s="125">
        <v>100</v>
      </c>
      <c r="H175" s="125">
        <v>1.079</v>
      </c>
      <c r="I175" s="15"/>
      <c r="J175" s="58">
        <f t="shared" si="17"/>
        <v>4.263182870367018</v>
      </c>
      <c r="K175" s="58">
        <f t="shared" si="14"/>
        <v>269206.3</v>
      </c>
      <c r="L175" s="58">
        <f t="shared" si="14"/>
        <v>2903.0102963333334</v>
      </c>
      <c r="M175" s="58">
        <f t="shared" si="15"/>
        <v>269046.36666666664</v>
      </c>
      <c r="N175" s="62">
        <f t="shared" si="16"/>
        <v>518.85094198623176</v>
      </c>
      <c r="O175" s="17">
        <f t="shared" si="13"/>
        <v>4.107141203705396</v>
      </c>
      <c r="R175" s="21"/>
    </row>
    <row r="176" spans="1:18" x14ac:dyDescent="0.25">
      <c r="A176" s="120">
        <v>23</v>
      </c>
      <c r="B176" s="120">
        <v>88.76</v>
      </c>
      <c r="C176" s="123">
        <v>45264.631967592592</v>
      </c>
      <c r="D176" s="125">
        <v>161884.32</v>
      </c>
      <c r="E176" s="52">
        <f t="shared" si="12"/>
        <v>161795.56</v>
      </c>
      <c r="F176" s="127">
        <v>45264.634328703702</v>
      </c>
      <c r="G176" s="125">
        <v>100</v>
      </c>
      <c r="H176" s="125">
        <v>1.079</v>
      </c>
      <c r="I176" s="15"/>
      <c r="J176" s="58">
        <f t="shared" si="17"/>
        <v>4.2678472222178243</v>
      </c>
      <c r="K176" s="58">
        <f t="shared" si="14"/>
        <v>269807.2</v>
      </c>
      <c r="L176" s="58">
        <f t="shared" si="14"/>
        <v>2909.6234873333328</v>
      </c>
      <c r="M176" s="58">
        <f t="shared" si="15"/>
        <v>269659.26666666666</v>
      </c>
      <c r="N176" s="62">
        <f t="shared" si="16"/>
        <v>519.42968725324124</v>
      </c>
      <c r="O176" s="17">
        <f t="shared" si="13"/>
        <v>4.1118055555562023</v>
      </c>
      <c r="R176" s="21"/>
    </row>
    <row r="177" spans="1:18" x14ac:dyDescent="0.25">
      <c r="A177" s="120">
        <v>24</v>
      </c>
      <c r="B177" s="120">
        <v>93.56</v>
      </c>
      <c r="C177" s="123">
        <v>45264.636643518519</v>
      </c>
      <c r="D177" s="125">
        <v>161089.26</v>
      </c>
      <c r="E177" s="52">
        <f t="shared" si="12"/>
        <v>160995.70000000001</v>
      </c>
      <c r="F177" s="127">
        <v>45264.639004629629</v>
      </c>
      <c r="G177" s="125">
        <v>100</v>
      </c>
      <c r="H177" s="125">
        <v>1.079</v>
      </c>
      <c r="I177" s="15"/>
      <c r="J177" s="58">
        <f t="shared" si="17"/>
        <v>4.2725231481454102</v>
      </c>
      <c r="K177" s="58">
        <f t="shared" si="14"/>
        <v>268482.09999999998</v>
      </c>
      <c r="L177" s="58">
        <f t="shared" si="14"/>
        <v>2895.2393383333333</v>
      </c>
      <c r="M177" s="58">
        <f t="shared" si="15"/>
        <v>268326.16666666669</v>
      </c>
      <c r="N177" s="62">
        <f t="shared" si="16"/>
        <v>518.15258370483889</v>
      </c>
      <c r="O177" s="17">
        <f t="shared" si="13"/>
        <v>4.1164814814837882</v>
      </c>
      <c r="R177" s="21"/>
    </row>
    <row r="178" spans="1:18" x14ac:dyDescent="0.25">
      <c r="A178" s="120">
        <v>25</v>
      </c>
      <c r="B178" s="120">
        <v>103.76</v>
      </c>
      <c r="C178" s="123">
        <v>45264.641319444447</v>
      </c>
      <c r="D178" s="125">
        <v>161448.79</v>
      </c>
      <c r="E178" s="52">
        <f t="shared" si="12"/>
        <v>161345.03</v>
      </c>
      <c r="F178" s="127">
        <v>45264.643680555557</v>
      </c>
      <c r="G178" s="125">
        <v>100</v>
      </c>
      <c r="H178" s="125">
        <v>1.08</v>
      </c>
      <c r="I178" s="15"/>
      <c r="J178" s="58">
        <f t="shared" si="17"/>
        <v>4.2771990740729962</v>
      </c>
      <c r="K178" s="58">
        <f t="shared" si="14"/>
        <v>269081.31666666665</v>
      </c>
      <c r="L178" s="58">
        <f t="shared" si="14"/>
        <v>2904.21054</v>
      </c>
      <c r="M178" s="58">
        <f t="shared" si="15"/>
        <v>268908.38333333336</v>
      </c>
      <c r="N178" s="62">
        <f t="shared" si="16"/>
        <v>518.73048557672678</v>
      </c>
      <c r="O178" s="17">
        <f t="shared" si="13"/>
        <v>4.1211574074113742</v>
      </c>
      <c r="R178" s="21"/>
    </row>
    <row r="179" spans="1:18" x14ac:dyDescent="0.25">
      <c r="A179" s="120">
        <v>26</v>
      </c>
      <c r="B179" s="120">
        <v>89.36</v>
      </c>
      <c r="C179" s="123">
        <v>45264.645983796298</v>
      </c>
      <c r="D179" s="125">
        <v>161833.53</v>
      </c>
      <c r="E179" s="52">
        <f t="shared" si="12"/>
        <v>161744.17000000001</v>
      </c>
      <c r="F179" s="127">
        <v>45264.648344907408</v>
      </c>
      <c r="G179" s="125">
        <v>100</v>
      </c>
      <c r="H179" s="125">
        <v>1.08</v>
      </c>
      <c r="I179" s="15"/>
      <c r="J179" s="58">
        <f t="shared" si="17"/>
        <v>4.2818634259238024</v>
      </c>
      <c r="K179" s="58">
        <f t="shared" si="14"/>
        <v>269722.55</v>
      </c>
      <c r="L179" s="58">
        <f t="shared" si="14"/>
        <v>2911.3950600000007</v>
      </c>
      <c r="M179" s="58">
        <f t="shared" si="15"/>
        <v>269573.6166666667</v>
      </c>
      <c r="N179" s="62">
        <f t="shared" si="16"/>
        <v>519.34819726268427</v>
      </c>
      <c r="O179" s="17">
        <f t="shared" si="13"/>
        <v>4.1258217592621804</v>
      </c>
      <c r="R179" s="21"/>
    </row>
    <row r="180" spans="1:18" x14ac:dyDescent="0.25">
      <c r="A180" s="120">
        <v>27</v>
      </c>
      <c r="B180" s="120">
        <v>90.57</v>
      </c>
      <c r="C180" s="123">
        <v>45264.650659722225</v>
      </c>
      <c r="D180" s="125">
        <v>160871.17000000001</v>
      </c>
      <c r="E180" s="52">
        <f t="shared" si="12"/>
        <v>160780.6</v>
      </c>
      <c r="F180" s="127">
        <v>45264.653020833335</v>
      </c>
      <c r="G180" s="125">
        <v>100</v>
      </c>
      <c r="H180" s="125">
        <v>1.079</v>
      </c>
      <c r="I180" s="15"/>
      <c r="J180" s="58">
        <f t="shared" si="17"/>
        <v>4.2865393518513883</v>
      </c>
      <c r="K180" s="58">
        <f t="shared" si="14"/>
        <v>268118.6166666667</v>
      </c>
      <c r="L180" s="58">
        <f t="shared" si="14"/>
        <v>2891.3711233333333</v>
      </c>
      <c r="M180" s="58">
        <f t="shared" si="15"/>
        <v>267967.66666666669</v>
      </c>
      <c r="N180" s="62">
        <f t="shared" si="16"/>
        <v>517.8017155887635</v>
      </c>
      <c r="O180" s="17">
        <f t="shared" si="13"/>
        <v>4.1304976851897663</v>
      </c>
      <c r="R180" s="21"/>
    </row>
    <row r="181" spans="1:18" x14ac:dyDescent="0.25">
      <c r="A181" s="120">
        <v>28</v>
      </c>
      <c r="B181" s="120">
        <v>89.36</v>
      </c>
      <c r="C181" s="123">
        <v>45264.655324074076</v>
      </c>
      <c r="D181" s="125">
        <v>161480.87</v>
      </c>
      <c r="E181" s="52">
        <f t="shared" si="12"/>
        <v>161391.51</v>
      </c>
      <c r="F181" s="127">
        <v>45264.657685185186</v>
      </c>
      <c r="G181" s="125">
        <v>100</v>
      </c>
      <c r="H181" s="125">
        <v>1.08</v>
      </c>
      <c r="I181" s="15"/>
      <c r="J181" s="58">
        <f t="shared" si="17"/>
        <v>4.2912037037021946</v>
      </c>
      <c r="K181" s="58">
        <f t="shared" si="14"/>
        <v>269134.78333333333</v>
      </c>
      <c r="L181" s="58">
        <f t="shared" si="14"/>
        <v>2905.0471800000005</v>
      </c>
      <c r="M181" s="58">
        <f t="shared" si="15"/>
        <v>268985.84999999998</v>
      </c>
      <c r="N181" s="62">
        <f t="shared" si="16"/>
        <v>518.78201909215522</v>
      </c>
      <c r="O181" s="17">
        <f t="shared" si="13"/>
        <v>4.1351620370405726</v>
      </c>
      <c r="R181" s="21"/>
    </row>
    <row r="182" spans="1:18" x14ac:dyDescent="0.25">
      <c r="A182" s="120">
        <v>29</v>
      </c>
      <c r="B182" s="120">
        <v>88.76</v>
      </c>
      <c r="C182" s="123">
        <v>45264.66</v>
      </c>
      <c r="D182" s="125">
        <v>161582.92000000001</v>
      </c>
      <c r="E182" s="52">
        <f t="shared" si="12"/>
        <v>161494.16</v>
      </c>
      <c r="F182" s="127">
        <v>45264.662372685183</v>
      </c>
      <c r="G182" s="125">
        <v>100</v>
      </c>
      <c r="H182" s="125">
        <v>1.079</v>
      </c>
      <c r="I182" s="15"/>
      <c r="J182" s="58">
        <f t="shared" si="17"/>
        <v>4.2958912036992842</v>
      </c>
      <c r="K182" s="58">
        <f t="shared" si="14"/>
        <v>269304.8666666667</v>
      </c>
      <c r="L182" s="58">
        <f t="shared" si="14"/>
        <v>2904.2033106666663</v>
      </c>
      <c r="M182" s="58">
        <f t="shared" si="15"/>
        <v>269156.93333333335</v>
      </c>
      <c r="N182" s="62">
        <f t="shared" si="16"/>
        <v>518.94591882648683</v>
      </c>
      <c r="O182" s="17">
        <f t="shared" si="13"/>
        <v>4.1398495370376622</v>
      </c>
      <c r="R182" s="21"/>
    </row>
    <row r="183" spans="1:18" x14ac:dyDescent="0.25">
      <c r="A183" s="120">
        <v>30</v>
      </c>
      <c r="B183" s="120">
        <v>98.96</v>
      </c>
      <c r="C183" s="123">
        <v>45264.66</v>
      </c>
      <c r="D183" s="125">
        <v>160695.81</v>
      </c>
      <c r="E183" s="53">
        <f t="shared" si="12"/>
        <v>160596.85</v>
      </c>
      <c r="F183" s="127">
        <v>45264.667037037034</v>
      </c>
      <c r="G183" s="125">
        <v>100</v>
      </c>
      <c r="H183" s="125">
        <v>1.079</v>
      </c>
      <c r="I183" s="14"/>
      <c r="J183" s="76">
        <f t="shared" si="17"/>
        <v>4.3005555555500905</v>
      </c>
      <c r="K183" s="76">
        <f t="shared" si="14"/>
        <v>267826.34999999998</v>
      </c>
      <c r="L183" s="76">
        <f t="shared" si="14"/>
        <v>2888.0666858333334</v>
      </c>
      <c r="M183" s="76">
        <f t="shared" si="15"/>
        <v>267661.41666666669</v>
      </c>
      <c r="N183" s="63">
        <f t="shared" si="16"/>
        <v>517.51941992547495</v>
      </c>
      <c r="O183" s="17">
        <f t="shared" si="13"/>
        <v>4.1445138888884685</v>
      </c>
      <c r="R183" s="21"/>
    </row>
    <row r="184" spans="1:18" x14ac:dyDescent="0.25">
      <c r="A184" s="120">
        <v>1</v>
      </c>
      <c r="B184" s="120">
        <v>92.36</v>
      </c>
      <c r="C184" s="123">
        <v>45266.432858796295</v>
      </c>
      <c r="D184" s="125">
        <v>134111.43</v>
      </c>
      <c r="E184" s="56">
        <f t="shared" si="12"/>
        <v>134019.07</v>
      </c>
      <c r="F184" s="127">
        <v>45266.435231481482</v>
      </c>
      <c r="G184" s="125">
        <v>100</v>
      </c>
      <c r="H184" s="125">
        <v>1.0660000000000001</v>
      </c>
      <c r="I184" s="13"/>
      <c r="J184" s="77">
        <f t="shared" si="17"/>
        <v>6.0687499999985448</v>
      </c>
      <c r="K184" s="77">
        <f t="shared" si="14"/>
        <v>223519.05</v>
      </c>
      <c r="L184" s="77">
        <f t="shared" si="14"/>
        <v>2381.0721436666668</v>
      </c>
      <c r="M184" s="77">
        <f t="shared" si="15"/>
        <v>223365.11666666667</v>
      </c>
      <c r="N184" s="61">
        <f t="shared" si="16"/>
        <v>472.77801344817209</v>
      </c>
      <c r="O184" s="17">
        <f t="shared" si="13"/>
        <v>5.9127083333369228</v>
      </c>
      <c r="R184" s="21"/>
    </row>
    <row r="185" spans="1:18" x14ac:dyDescent="0.25">
      <c r="A185" s="120">
        <v>2</v>
      </c>
      <c r="B185" s="120">
        <v>87.56</v>
      </c>
      <c r="C185" s="123">
        <v>45266.437534722223</v>
      </c>
      <c r="D185" s="125">
        <v>134390.68</v>
      </c>
      <c r="E185" s="65">
        <f t="shared" si="12"/>
        <v>134303.12</v>
      </c>
      <c r="F185" s="127">
        <v>45266.439895833333</v>
      </c>
      <c r="G185" s="125">
        <v>100</v>
      </c>
      <c r="H185" s="125">
        <v>1.0660000000000001</v>
      </c>
      <c r="I185" s="15"/>
      <c r="J185" s="58">
        <f t="shared" si="17"/>
        <v>6.0734143518493511</v>
      </c>
      <c r="K185" s="58">
        <f t="shared" si="14"/>
        <v>223984.46666666667</v>
      </c>
      <c r="L185" s="58">
        <f t="shared" si="14"/>
        <v>2386.1187653333332</v>
      </c>
      <c r="M185" s="58">
        <f t="shared" si="15"/>
        <v>223838.53333333333</v>
      </c>
      <c r="N185" s="62">
        <f t="shared" si="16"/>
        <v>473.26997228502324</v>
      </c>
      <c r="O185" s="17">
        <f t="shared" si="13"/>
        <v>5.9173726851877291</v>
      </c>
      <c r="R185" s="21"/>
    </row>
    <row r="186" spans="1:18" x14ac:dyDescent="0.25">
      <c r="A186" s="120">
        <v>3</v>
      </c>
      <c r="B186" s="120">
        <v>92.96</v>
      </c>
      <c r="C186" s="123">
        <v>45266.442199074074</v>
      </c>
      <c r="D186" s="125">
        <v>134055.78</v>
      </c>
      <c r="E186" s="65">
        <f t="shared" si="12"/>
        <v>133962.82</v>
      </c>
      <c r="F186" s="127">
        <v>45266.444560185184</v>
      </c>
      <c r="G186" s="125">
        <v>100</v>
      </c>
      <c r="H186" s="125">
        <v>1.0660000000000001</v>
      </c>
      <c r="I186" s="15"/>
      <c r="J186" s="58">
        <f t="shared" si="17"/>
        <v>6.0780787037001573</v>
      </c>
      <c r="K186" s="58">
        <f t="shared" si="14"/>
        <v>223426.3</v>
      </c>
      <c r="L186" s="58">
        <f t="shared" si="14"/>
        <v>2380.0727686666669</v>
      </c>
      <c r="M186" s="58">
        <f t="shared" si="15"/>
        <v>223271.36666666667</v>
      </c>
      <c r="N186" s="62">
        <f t="shared" si="16"/>
        <v>472.67991283742953</v>
      </c>
      <c r="O186" s="17">
        <f t="shared" si="13"/>
        <v>5.9220370370385353</v>
      </c>
      <c r="R186" s="21"/>
    </row>
    <row r="187" spans="1:18" x14ac:dyDescent="0.25">
      <c r="A187" s="120">
        <v>4</v>
      </c>
      <c r="B187" s="120">
        <v>86.36</v>
      </c>
      <c r="C187" s="123">
        <v>45266.446863425925</v>
      </c>
      <c r="D187" s="125">
        <v>133713.03</v>
      </c>
      <c r="E187" s="65">
        <f t="shared" si="12"/>
        <v>133626.67000000001</v>
      </c>
      <c r="F187" s="127">
        <v>45266.449224537035</v>
      </c>
      <c r="G187" s="125">
        <v>100</v>
      </c>
      <c r="H187" s="125">
        <v>1.0660000000000001</v>
      </c>
      <c r="I187" s="15"/>
      <c r="J187" s="58">
        <f t="shared" si="17"/>
        <v>6.0827430555509636</v>
      </c>
      <c r="K187" s="58">
        <f t="shared" si="14"/>
        <v>222855.05</v>
      </c>
      <c r="L187" s="58">
        <f t="shared" si="14"/>
        <v>2374.100503666667</v>
      </c>
      <c r="M187" s="58">
        <f t="shared" si="15"/>
        <v>222711.1166666667</v>
      </c>
      <c r="N187" s="62">
        <f t="shared" si="16"/>
        <v>472.07525883062334</v>
      </c>
      <c r="O187" s="17">
        <f t="shared" si="13"/>
        <v>5.9267013888893416</v>
      </c>
      <c r="R187" s="21"/>
    </row>
    <row r="188" spans="1:18" x14ac:dyDescent="0.25">
      <c r="A188" s="120">
        <v>5</v>
      </c>
      <c r="B188" s="120">
        <v>92.96</v>
      </c>
      <c r="C188" s="123">
        <v>45266.451527777775</v>
      </c>
      <c r="D188" s="125">
        <v>133327.5</v>
      </c>
      <c r="E188" s="65">
        <f t="shared" si="12"/>
        <v>133234.54</v>
      </c>
      <c r="F188" s="127">
        <v>45266.453877314816</v>
      </c>
      <c r="G188" s="125">
        <v>100</v>
      </c>
      <c r="H188" s="125">
        <v>1.0649999999999999</v>
      </c>
      <c r="I188" s="15"/>
      <c r="J188" s="58">
        <f t="shared" si="17"/>
        <v>6.0873958333322662</v>
      </c>
      <c r="K188" s="58">
        <f t="shared" si="14"/>
        <v>222212.5</v>
      </c>
      <c r="L188" s="58">
        <f t="shared" si="14"/>
        <v>2364.9130850000001</v>
      </c>
      <c r="M188" s="58">
        <f t="shared" si="15"/>
        <v>222057.56666666668</v>
      </c>
      <c r="N188" s="62">
        <f t="shared" si="16"/>
        <v>471.39420870434969</v>
      </c>
      <c r="O188" s="17">
        <f t="shared" si="13"/>
        <v>5.9313541666706442</v>
      </c>
      <c r="R188" s="21"/>
    </row>
    <row r="189" spans="1:18" x14ac:dyDescent="0.25">
      <c r="A189" s="120">
        <v>6</v>
      </c>
      <c r="B189" s="120">
        <v>73.760000000000005</v>
      </c>
      <c r="C189" s="123">
        <v>45266.456192129626</v>
      </c>
      <c r="D189" s="125">
        <v>133824.53</v>
      </c>
      <c r="E189" s="65">
        <f t="shared" si="12"/>
        <v>133750.76999999999</v>
      </c>
      <c r="F189" s="127">
        <v>45266.458541666667</v>
      </c>
      <c r="G189" s="125">
        <v>100</v>
      </c>
      <c r="H189" s="125">
        <v>1.0660000000000001</v>
      </c>
      <c r="I189" s="15"/>
      <c r="J189" s="58">
        <f t="shared" si="17"/>
        <v>6.0920601851830725</v>
      </c>
      <c r="K189" s="58">
        <f t="shared" si="14"/>
        <v>223040.88333333333</v>
      </c>
      <c r="L189" s="58">
        <f t="shared" si="14"/>
        <v>2376.305347</v>
      </c>
      <c r="M189" s="58">
        <f t="shared" si="15"/>
        <v>222917.94999999998</v>
      </c>
      <c r="N189" s="62">
        <f t="shared" si="16"/>
        <v>472.27204377703038</v>
      </c>
      <c r="O189" s="17">
        <f t="shared" si="13"/>
        <v>5.9360185185214505</v>
      </c>
      <c r="R189" s="21"/>
    </row>
    <row r="190" spans="1:18" x14ac:dyDescent="0.25">
      <c r="A190" s="120">
        <v>7</v>
      </c>
      <c r="B190" s="120">
        <v>91.16</v>
      </c>
      <c r="C190" s="123">
        <v>45266.460844907408</v>
      </c>
      <c r="D190" s="125">
        <v>133289.76</v>
      </c>
      <c r="E190" s="65">
        <f t="shared" si="12"/>
        <v>133198.6</v>
      </c>
      <c r="F190" s="127">
        <v>45266.463217592594</v>
      </c>
      <c r="G190" s="125">
        <v>100</v>
      </c>
      <c r="H190" s="125">
        <v>1.0660000000000001</v>
      </c>
      <c r="I190" s="15"/>
      <c r="J190" s="58">
        <f t="shared" si="17"/>
        <v>6.0967361111106584</v>
      </c>
      <c r="K190" s="58">
        <f t="shared" si="14"/>
        <v>222149.6</v>
      </c>
      <c r="L190" s="58">
        <f t="shared" si="14"/>
        <v>2366.4951266666671</v>
      </c>
      <c r="M190" s="58">
        <f t="shared" si="15"/>
        <v>221997.66666666666</v>
      </c>
      <c r="N190" s="62">
        <f t="shared" si="16"/>
        <v>471.32748699815926</v>
      </c>
      <c r="O190" s="17">
        <f t="shared" si="13"/>
        <v>5.9406944444490364</v>
      </c>
      <c r="R190" s="21"/>
    </row>
    <row r="191" spans="1:18" x14ac:dyDescent="0.25">
      <c r="A191" s="120">
        <v>8</v>
      </c>
      <c r="B191" s="120">
        <v>83.36</v>
      </c>
      <c r="C191" s="123">
        <v>45266.465509259258</v>
      </c>
      <c r="D191" s="125">
        <v>133765.09</v>
      </c>
      <c r="E191" s="65">
        <f t="shared" si="12"/>
        <v>133681.73000000001</v>
      </c>
      <c r="F191" s="127">
        <v>45266.467870370368</v>
      </c>
      <c r="G191" s="125">
        <v>100</v>
      </c>
      <c r="H191" s="125">
        <v>1.0660000000000001</v>
      </c>
      <c r="I191" s="15"/>
      <c r="J191" s="58">
        <f t="shared" si="17"/>
        <v>6.101388888884685</v>
      </c>
      <c r="K191" s="58">
        <f t="shared" si="14"/>
        <v>222941.81666666668</v>
      </c>
      <c r="L191" s="58">
        <f t="shared" si="14"/>
        <v>2375.0787363333338</v>
      </c>
      <c r="M191" s="58">
        <f t="shared" si="15"/>
        <v>222802.88333333336</v>
      </c>
      <c r="N191" s="62">
        <f t="shared" si="16"/>
        <v>472.16714907611549</v>
      </c>
      <c r="O191" s="17">
        <f t="shared" si="13"/>
        <v>5.945347222223063</v>
      </c>
      <c r="R191" s="21"/>
    </row>
    <row r="192" spans="1:18" x14ac:dyDescent="0.25">
      <c r="A192" s="120">
        <v>9</v>
      </c>
      <c r="B192" s="120">
        <v>85.76</v>
      </c>
      <c r="C192" s="123">
        <v>45266.470173611109</v>
      </c>
      <c r="D192" s="125">
        <v>133942.81</v>
      </c>
      <c r="E192" s="65">
        <f t="shared" si="12"/>
        <v>133857.04999999999</v>
      </c>
      <c r="F192" s="127">
        <v>45266.47252314815</v>
      </c>
      <c r="G192" s="125">
        <v>100</v>
      </c>
      <c r="H192" s="125">
        <v>1.0660000000000001</v>
      </c>
      <c r="I192" s="15"/>
      <c r="J192" s="58">
        <f t="shared" si="17"/>
        <v>6.1060416666659876</v>
      </c>
      <c r="K192" s="58">
        <f t="shared" si="14"/>
        <v>223238.01666666666</v>
      </c>
      <c r="L192" s="58">
        <f t="shared" si="14"/>
        <v>2378.1935883333335</v>
      </c>
      <c r="M192" s="58">
        <f t="shared" si="15"/>
        <v>223095.08333333331</v>
      </c>
      <c r="N192" s="62">
        <f t="shared" si="16"/>
        <v>472.48070507340998</v>
      </c>
      <c r="O192" s="17">
        <f t="shared" si="13"/>
        <v>5.9500000000043656</v>
      </c>
      <c r="R192" s="21"/>
    </row>
    <row r="193" spans="1:18" x14ac:dyDescent="0.25">
      <c r="A193" s="120">
        <v>10</v>
      </c>
      <c r="B193" s="120">
        <v>98.96</v>
      </c>
      <c r="C193" s="123">
        <v>45266.474826388891</v>
      </c>
      <c r="D193" s="125">
        <v>133277.07</v>
      </c>
      <c r="E193" s="71">
        <f t="shared" ref="E193:E256" si="18">D193-B193</f>
        <v>133178.11000000002</v>
      </c>
      <c r="F193" s="127">
        <v>45266.477199074077</v>
      </c>
      <c r="G193" s="125">
        <v>100</v>
      </c>
      <c r="H193" s="125">
        <v>1.0660000000000001</v>
      </c>
      <c r="I193" s="15"/>
      <c r="J193" s="58">
        <f t="shared" si="17"/>
        <v>6.1107175925935735</v>
      </c>
      <c r="K193" s="58">
        <f t="shared" si="14"/>
        <v>222128.45</v>
      </c>
      <c r="L193" s="58">
        <f t="shared" si="14"/>
        <v>2366.1310876666671</v>
      </c>
      <c r="M193" s="58">
        <f t="shared" si="15"/>
        <v>221963.51666666669</v>
      </c>
      <c r="N193" s="62">
        <f t="shared" si="16"/>
        <v>471.30504983502988</v>
      </c>
      <c r="O193" s="17">
        <f t="shared" si="13"/>
        <v>5.9546759259319515</v>
      </c>
      <c r="R193" s="21"/>
    </row>
    <row r="194" spans="1:18" x14ac:dyDescent="0.25">
      <c r="A194" s="120">
        <v>11</v>
      </c>
      <c r="B194" s="120">
        <v>96.56</v>
      </c>
      <c r="C194" s="123">
        <v>45266.479502314818</v>
      </c>
      <c r="D194" s="125">
        <v>133478.57</v>
      </c>
      <c r="E194" s="72">
        <f t="shared" si="18"/>
        <v>133382.01</v>
      </c>
      <c r="F194" s="127">
        <v>45266.481863425928</v>
      </c>
      <c r="G194" s="125">
        <v>100</v>
      </c>
      <c r="H194" s="125">
        <v>1.0660000000000001</v>
      </c>
      <c r="I194" s="15"/>
      <c r="J194" s="58">
        <f t="shared" si="17"/>
        <v>6.1153819444443798</v>
      </c>
      <c r="K194" s="58">
        <f t="shared" si="14"/>
        <v>222464.28333333333</v>
      </c>
      <c r="L194" s="58">
        <f t="shared" si="14"/>
        <v>2369.7537110000003</v>
      </c>
      <c r="M194" s="58">
        <f t="shared" si="15"/>
        <v>222303.35</v>
      </c>
      <c r="N194" s="62">
        <f t="shared" si="16"/>
        <v>471.66119549241415</v>
      </c>
      <c r="O194" s="17">
        <f t="shared" ref="O194:O257" si="19">F194-$F$64</f>
        <v>5.9593402777827578</v>
      </c>
      <c r="R194" s="21"/>
    </row>
    <row r="195" spans="1:18" x14ac:dyDescent="0.25">
      <c r="A195" s="120">
        <v>12</v>
      </c>
      <c r="B195" s="120">
        <v>89.97</v>
      </c>
      <c r="C195" s="123">
        <v>45266.484155092592</v>
      </c>
      <c r="D195" s="125">
        <v>133005.34</v>
      </c>
      <c r="E195" s="72">
        <f t="shared" si="18"/>
        <v>132915.37</v>
      </c>
      <c r="F195" s="127">
        <v>45266.486516203702</v>
      </c>
      <c r="G195" s="125">
        <v>100</v>
      </c>
      <c r="H195" s="125">
        <v>1.0649999999999999</v>
      </c>
      <c r="I195" s="15"/>
      <c r="J195" s="58">
        <f t="shared" si="17"/>
        <v>6.1200347222184064</v>
      </c>
      <c r="K195" s="58">
        <f t="shared" si="14"/>
        <v>221675.56666666668</v>
      </c>
      <c r="L195" s="58">
        <f t="shared" si="14"/>
        <v>2359.2478174999997</v>
      </c>
      <c r="M195" s="58">
        <f t="shared" si="15"/>
        <v>221525.61666666667</v>
      </c>
      <c r="N195" s="62">
        <f t="shared" si="16"/>
        <v>470.82434799685825</v>
      </c>
      <c r="O195" s="17">
        <f t="shared" si="19"/>
        <v>5.9639930555567844</v>
      </c>
      <c r="R195" s="21"/>
    </row>
    <row r="196" spans="1:18" x14ac:dyDescent="0.25">
      <c r="A196" s="120">
        <v>13</v>
      </c>
      <c r="B196" s="120">
        <v>88.77</v>
      </c>
      <c r="C196" s="123">
        <v>45266.488819444443</v>
      </c>
      <c r="D196" s="125">
        <v>133142.37</v>
      </c>
      <c r="E196" s="52">
        <f t="shared" si="18"/>
        <v>133053.6</v>
      </c>
      <c r="F196" s="127">
        <v>45266.49119212963</v>
      </c>
      <c r="G196" s="125">
        <v>100</v>
      </c>
      <c r="H196" s="125">
        <v>1.0649999999999999</v>
      </c>
      <c r="I196" s="15"/>
      <c r="J196" s="58">
        <f t="shared" si="17"/>
        <v>6.1247106481459923</v>
      </c>
      <c r="K196" s="58">
        <f t="shared" si="14"/>
        <v>221903.95</v>
      </c>
      <c r="L196" s="58">
        <f t="shared" si="14"/>
        <v>2361.7013999999999</v>
      </c>
      <c r="M196" s="58">
        <f t="shared" si="15"/>
        <v>221756</v>
      </c>
      <c r="N196" s="62">
        <f t="shared" si="16"/>
        <v>471.0668211623485</v>
      </c>
      <c r="O196" s="17">
        <f t="shared" si="19"/>
        <v>5.9686689814843703</v>
      </c>
      <c r="R196" s="21"/>
    </row>
    <row r="197" spans="1:18" x14ac:dyDescent="0.25">
      <c r="A197" s="120">
        <v>14</v>
      </c>
      <c r="B197" s="120">
        <v>88.76</v>
      </c>
      <c r="C197" s="123">
        <v>45266.493483796294</v>
      </c>
      <c r="D197" s="125">
        <v>133412.71</v>
      </c>
      <c r="E197" s="52">
        <f t="shared" si="18"/>
        <v>133323.94999999998</v>
      </c>
      <c r="F197" s="127">
        <v>45266.495856481481</v>
      </c>
      <c r="G197" s="125">
        <v>100</v>
      </c>
      <c r="H197" s="125">
        <v>1.0649999999999999</v>
      </c>
      <c r="I197" s="15"/>
      <c r="J197" s="58">
        <f t="shared" si="17"/>
        <v>6.1293749999967986</v>
      </c>
      <c r="K197" s="58">
        <f t="shared" ref="K197:L260" si="20">D197*G197/60</f>
        <v>222354.51666666666</v>
      </c>
      <c r="L197" s="58">
        <f t="shared" si="20"/>
        <v>2366.5001124999994</v>
      </c>
      <c r="M197" s="58">
        <f t="shared" ref="M197:M260" si="21">E197*100/60</f>
        <v>222206.58333333331</v>
      </c>
      <c r="N197" s="62">
        <f t="shared" ref="N197:N260" si="22">SQRT(B197*(100/60)+M197)</f>
        <v>471.54481936149676</v>
      </c>
      <c r="O197" s="17">
        <f t="shared" si="19"/>
        <v>5.9733333333351766</v>
      </c>
      <c r="R197" s="21"/>
    </row>
    <row r="198" spans="1:18" x14ac:dyDescent="0.25">
      <c r="A198" s="120">
        <v>15</v>
      </c>
      <c r="B198" s="120">
        <v>85.17</v>
      </c>
      <c r="C198" s="123">
        <v>45266.498159722221</v>
      </c>
      <c r="D198" s="125">
        <v>132625.42000000001</v>
      </c>
      <c r="E198" s="52">
        <f t="shared" si="18"/>
        <v>132540.25</v>
      </c>
      <c r="F198" s="127">
        <v>45266.498159722221</v>
      </c>
      <c r="G198" s="125">
        <v>100</v>
      </c>
      <c r="H198" s="125">
        <v>1.0649999999999999</v>
      </c>
      <c r="I198" s="15"/>
      <c r="J198" s="58">
        <f t="shared" si="17"/>
        <v>6.1316782407375285</v>
      </c>
      <c r="K198" s="58">
        <f t="shared" si="20"/>
        <v>221042.3666666667</v>
      </c>
      <c r="L198" s="58">
        <f t="shared" si="20"/>
        <v>2352.5894374999998</v>
      </c>
      <c r="M198" s="58">
        <f t="shared" si="21"/>
        <v>220900.41666666666</v>
      </c>
      <c r="N198" s="62">
        <f t="shared" si="22"/>
        <v>470.15142950613972</v>
      </c>
      <c r="O198" s="17">
        <f t="shared" si="19"/>
        <v>5.9756365740759065</v>
      </c>
      <c r="R198" s="21"/>
    </row>
    <row r="199" spans="1:18" x14ac:dyDescent="0.25">
      <c r="A199" s="120">
        <v>16</v>
      </c>
      <c r="B199" s="120">
        <v>84.56</v>
      </c>
      <c r="C199" s="123">
        <v>45266.502800925926</v>
      </c>
      <c r="D199" s="125">
        <v>133390.92000000001</v>
      </c>
      <c r="E199" s="52">
        <f t="shared" si="18"/>
        <v>133306.36000000002</v>
      </c>
      <c r="F199" s="127">
        <v>45266.505162037036</v>
      </c>
      <c r="G199" s="125">
        <v>100</v>
      </c>
      <c r="H199" s="125">
        <v>1.0660000000000001</v>
      </c>
      <c r="I199" s="15"/>
      <c r="J199" s="58">
        <f t="shared" si="17"/>
        <v>6.1386805555521278</v>
      </c>
      <c r="K199" s="58">
        <f t="shared" si="20"/>
        <v>222318.20000000004</v>
      </c>
      <c r="L199" s="58">
        <f t="shared" si="20"/>
        <v>2368.4096626666669</v>
      </c>
      <c r="M199" s="58">
        <f t="shared" si="21"/>
        <v>222177.26666666669</v>
      </c>
      <c r="N199" s="62">
        <f t="shared" si="22"/>
        <v>471.50630960783548</v>
      </c>
      <c r="O199" s="17">
        <f t="shared" si="19"/>
        <v>5.9826388888905058</v>
      </c>
      <c r="R199" s="21"/>
    </row>
    <row r="200" spans="1:18" x14ac:dyDescent="0.25">
      <c r="A200" s="120">
        <v>17</v>
      </c>
      <c r="B200" s="120">
        <v>93.56</v>
      </c>
      <c r="C200" s="123">
        <v>45266.507476851853</v>
      </c>
      <c r="D200" s="125">
        <v>132852.96</v>
      </c>
      <c r="E200" s="52">
        <f t="shared" si="18"/>
        <v>132759.4</v>
      </c>
      <c r="F200" s="127">
        <v>45266.509837962964</v>
      </c>
      <c r="G200" s="125">
        <v>100</v>
      </c>
      <c r="H200" s="125">
        <v>1.0649999999999999</v>
      </c>
      <c r="I200" s="15"/>
      <c r="J200" s="58">
        <f t="shared" si="17"/>
        <v>6.1433564814797137</v>
      </c>
      <c r="K200" s="58">
        <f t="shared" si="20"/>
        <v>221421.6</v>
      </c>
      <c r="L200" s="58">
        <f t="shared" si="20"/>
        <v>2356.4793500000001</v>
      </c>
      <c r="M200" s="58">
        <f t="shared" si="21"/>
        <v>221265.66666666666</v>
      </c>
      <c r="N200" s="62">
        <f t="shared" si="22"/>
        <v>470.55456644261778</v>
      </c>
      <c r="O200" s="17">
        <f t="shared" si="19"/>
        <v>5.9873148148180917</v>
      </c>
      <c r="R200" s="21"/>
    </row>
    <row r="201" spans="1:18" x14ac:dyDescent="0.25">
      <c r="A201" s="120">
        <v>18</v>
      </c>
      <c r="B201" s="120">
        <v>92.96</v>
      </c>
      <c r="C201" s="123">
        <v>45266.512141203704</v>
      </c>
      <c r="D201" s="125">
        <v>132711.71</v>
      </c>
      <c r="E201" s="52">
        <f t="shared" si="18"/>
        <v>132618.75</v>
      </c>
      <c r="F201" s="127">
        <v>45266.512141203704</v>
      </c>
      <c r="G201" s="125">
        <v>100</v>
      </c>
      <c r="H201" s="125">
        <v>1.0649999999999999</v>
      </c>
      <c r="I201" s="15"/>
      <c r="J201" s="58">
        <f t="shared" si="17"/>
        <v>6.1456597222204437</v>
      </c>
      <c r="K201" s="58">
        <f t="shared" si="20"/>
        <v>221186.18333333332</v>
      </c>
      <c r="L201" s="58">
        <f t="shared" si="20"/>
        <v>2353.9828124999999</v>
      </c>
      <c r="M201" s="58">
        <f t="shared" si="21"/>
        <v>221031.25</v>
      </c>
      <c r="N201" s="62">
        <f t="shared" si="22"/>
        <v>470.30435181202961</v>
      </c>
      <c r="O201" s="17">
        <f t="shared" si="19"/>
        <v>5.9896180555588217</v>
      </c>
      <c r="R201" s="21"/>
    </row>
    <row r="202" spans="1:18" x14ac:dyDescent="0.25">
      <c r="A202" s="120">
        <v>19</v>
      </c>
      <c r="B202" s="120">
        <v>82.16</v>
      </c>
      <c r="C202" s="123">
        <v>45266.516805555555</v>
      </c>
      <c r="D202" s="125">
        <v>132346.20000000001</v>
      </c>
      <c r="E202" s="52">
        <f t="shared" si="18"/>
        <v>132264.04</v>
      </c>
      <c r="F202" s="127">
        <v>45266.519166666665</v>
      </c>
      <c r="G202" s="125">
        <v>100</v>
      </c>
      <c r="H202" s="125">
        <v>1.0649999999999999</v>
      </c>
      <c r="I202" s="15"/>
      <c r="J202" s="58">
        <f t="shared" si="17"/>
        <v>6.1526851851813262</v>
      </c>
      <c r="K202" s="58">
        <f t="shared" si="20"/>
        <v>220577.00000000003</v>
      </c>
      <c r="L202" s="58">
        <f t="shared" si="20"/>
        <v>2347.6867099999999</v>
      </c>
      <c r="M202" s="58">
        <f t="shared" si="21"/>
        <v>220440.06666666668</v>
      </c>
      <c r="N202" s="62">
        <f t="shared" si="22"/>
        <v>469.65625727759658</v>
      </c>
      <c r="O202" s="17">
        <f t="shared" si="19"/>
        <v>5.9966435185197042</v>
      </c>
      <c r="R202" s="21"/>
    </row>
    <row r="203" spans="1:18" x14ac:dyDescent="0.25">
      <c r="A203" s="120">
        <v>20</v>
      </c>
      <c r="B203" s="120">
        <v>81.569999999999993</v>
      </c>
      <c r="C203" s="123">
        <v>45266.521469907406</v>
      </c>
      <c r="D203" s="125">
        <v>132254.17000000001</v>
      </c>
      <c r="E203" s="52">
        <f t="shared" si="18"/>
        <v>132172.6</v>
      </c>
      <c r="F203" s="127">
        <v>45266.523831018516</v>
      </c>
      <c r="G203" s="125">
        <v>100</v>
      </c>
      <c r="H203" s="125">
        <v>1.0649999999999999</v>
      </c>
      <c r="I203" s="15"/>
      <c r="J203" s="58">
        <f t="shared" si="17"/>
        <v>6.1573495370321325</v>
      </c>
      <c r="K203" s="58">
        <f t="shared" si="20"/>
        <v>220423.6166666667</v>
      </c>
      <c r="L203" s="58">
        <f t="shared" si="20"/>
        <v>2346.0636499999996</v>
      </c>
      <c r="M203" s="58">
        <f t="shared" si="21"/>
        <v>220287.66666666666</v>
      </c>
      <c r="N203" s="62">
        <f t="shared" si="22"/>
        <v>469.49293569410253</v>
      </c>
      <c r="O203" s="17">
        <f t="shared" si="19"/>
        <v>6.0013078703705105</v>
      </c>
      <c r="R203" s="21"/>
    </row>
    <row r="204" spans="1:18" x14ac:dyDescent="0.25">
      <c r="A204" s="120">
        <v>21</v>
      </c>
      <c r="B204" s="120">
        <v>88.77</v>
      </c>
      <c r="C204" s="123">
        <v>45266.526145833333</v>
      </c>
      <c r="D204" s="125">
        <v>132778.96</v>
      </c>
      <c r="E204" s="52">
        <f t="shared" si="18"/>
        <v>132690.19</v>
      </c>
      <c r="F204" s="127">
        <v>45266.528506944444</v>
      </c>
      <c r="G204" s="125">
        <v>100</v>
      </c>
      <c r="H204" s="125">
        <v>1.0649999999999999</v>
      </c>
      <c r="I204" s="15"/>
      <c r="J204" s="58">
        <f t="shared" si="17"/>
        <v>6.1620254629597184</v>
      </c>
      <c r="K204" s="58">
        <f t="shared" si="20"/>
        <v>221298.26666666666</v>
      </c>
      <c r="L204" s="58">
        <f t="shared" si="20"/>
        <v>2355.2508724999998</v>
      </c>
      <c r="M204" s="58">
        <f t="shared" si="21"/>
        <v>221150.31666666668</v>
      </c>
      <c r="N204" s="62">
        <f t="shared" si="22"/>
        <v>470.42349714556849</v>
      </c>
      <c r="O204" s="17">
        <f t="shared" si="19"/>
        <v>6.0059837962980964</v>
      </c>
      <c r="R204" s="21"/>
    </row>
    <row r="205" spans="1:18" x14ac:dyDescent="0.25">
      <c r="A205" s="120">
        <v>22</v>
      </c>
      <c r="B205" s="120">
        <v>83.37</v>
      </c>
      <c r="C205" s="123">
        <v>45266.530810185184</v>
      </c>
      <c r="D205" s="125">
        <v>132800.70000000001</v>
      </c>
      <c r="E205" s="52">
        <f t="shared" si="18"/>
        <v>132717.33000000002</v>
      </c>
      <c r="F205" s="127">
        <v>45266.533171296294</v>
      </c>
      <c r="G205" s="125">
        <v>100</v>
      </c>
      <c r="H205" s="125">
        <v>1.0649999999999999</v>
      </c>
      <c r="I205" s="15"/>
      <c r="J205" s="58">
        <f t="shared" si="17"/>
        <v>6.1666898148105247</v>
      </c>
      <c r="K205" s="58">
        <f t="shared" si="20"/>
        <v>221334.50000000003</v>
      </c>
      <c r="L205" s="58">
        <f t="shared" si="20"/>
        <v>2355.7326075000001</v>
      </c>
      <c r="M205" s="58">
        <f t="shared" si="21"/>
        <v>221195.55000000002</v>
      </c>
      <c r="N205" s="62">
        <f t="shared" si="22"/>
        <v>470.46200696761906</v>
      </c>
      <c r="O205" s="17">
        <f t="shared" si="19"/>
        <v>6.0106481481489027</v>
      </c>
      <c r="R205" s="21"/>
    </row>
    <row r="206" spans="1:18" x14ac:dyDescent="0.25">
      <c r="A206" s="120">
        <v>23</v>
      </c>
      <c r="B206" s="120">
        <v>86.37</v>
      </c>
      <c r="C206" s="123">
        <v>45266.535474537035</v>
      </c>
      <c r="D206" s="125">
        <v>132652.06</v>
      </c>
      <c r="E206" s="52">
        <f t="shared" si="18"/>
        <v>132565.69</v>
      </c>
      <c r="F206" s="127">
        <v>45266.537824074076</v>
      </c>
      <c r="G206" s="125">
        <v>100</v>
      </c>
      <c r="H206" s="125">
        <v>1.0649999999999999</v>
      </c>
      <c r="I206" s="15"/>
      <c r="J206" s="58">
        <f t="shared" si="17"/>
        <v>6.1713425925918273</v>
      </c>
      <c r="K206" s="58">
        <f t="shared" si="20"/>
        <v>221086.76666666666</v>
      </c>
      <c r="L206" s="58">
        <f t="shared" si="20"/>
        <v>2353.0409974999998</v>
      </c>
      <c r="M206" s="58">
        <f t="shared" si="21"/>
        <v>220942.81666666668</v>
      </c>
      <c r="N206" s="62">
        <f t="shared" si="22"/>
        <v>470.19864596430591</v>
      </c>
      <c r="O206" s="17">
        <f t="shared" si="19"/>
        <v>6.0153009259302053</v>
      </c>
      <c r="R206" s="21"/>
    </row>
    <row r="207" spans="1:18" x14ac:dyDescent="0.25">
      <c r="A207" s="120">
        <v>24</v>
      </c>
      <c r="B207" s="120">
        <v>83.36</v>
      </c>
      <c r="C207" s="123">
        <v>45266.540138888886</v>
      </c>
      <c r="D207" s="125">
        <v>132559.26</v>
      </c>
      <c r="E207" s="52">
        <f t="shared" si="18"/>
        <v>132475.90000000002</v>
      </c>
      <c r="F207" s="127">
        <v>45266.542500000003</v>
      </c>
      <c r="G207" s="125">
        <v>100</v>
      </c>
      <c r="H207" s="125">
        <v>1.0649999999999999</v>
      </c>
      <c r="I207" s="15"/>
      <c r="J207" s="58">
        <f t="shared" si="17"/>
        <v>6.1760185185194132</v>
      </c>
      <c r="K207" s="58">
        <f t="shared" si="20"/>
        <v>220932.1</v>
      </c>
      <c r="L207" s="58">
        <f t="shared" si="20"/>
        <v>2351.4472250000003</v>
      </c>
      <c r="M207" s="58">
        <f t="shared" si="21"/>
        <v>220793.16666666669</v>
      </c>
      <c r="N207" s="62">
        <f t="shared" si="22"/>
        <v>470.03414769567541</v>
      </c>
      <c r="O207" s="17">
        <f t="shared" si="19"/>
        <v>6.0199768518577912</v>
      </c>
      <c r="R207" s="21"/>
    </row>
    <row r="208" spans="1:18" x14ac:dyDescent="0.25">
      <c r="A208" s="120">
        <v>25</v>
      </c>
      <c r="B208" s="120">
        <v>95.97</v>
      </c>
      <c r="C208" s="123">
        <v>45266.544814814813</v>
      </c>
      <c r="D208" s="125">
        <v>132347.68</v>
      </c>
      <c r="E208" s="52">
        <f t="shared" si="18"/>
        <v>132251.71</v>
      </c>
      <c r="F208" s="127">
        <v>45266.547164351854</v>
      </c>
      <c r="G208" s="125">
        <v>100</v>
      </c>
      <c r="H208" s="125">
        <v>1.0649999999999999</v>
      </c>
      <c r="I208" s="15"/>
      <c r="J208" s="58">
        <f t="shared" si="17"/>
        <v>6.1806828703702195</v>
      </c>
      <c r="K208" s="58">
        <f t="shared" si="20"/>
        <v>220579.46666666667</v>
      </c>
      <c r="L208" s="58">
        <f t="shared" si="20"/>
        <v>2347.4678524999995</v>
      </c>
      <c r="M208" s="58">
        <f t="shared" si="21"/>
        <v>220419.51666666666</v>
      </c>
      <c r="N208" s="62">
        <f t="shared" si="22"/>
        <v>469.6588833043262</v>
      </c>
      <c r="O208" s="17">
        <f t="shared" si="19"/>
        <v>6.0246412037085975</v>
      </c>
      <c r="R208" s="21"/>
    </row>
    <row r="209" spans="1:18" x14ac:dyDescent="0.25">
      <c r="A209" s="120">
        <v>26</v>
      </c>
      <c r="B209" s="120">
        <v>94.76</v>
      </c>
      <c r="C209" s="123">
        <v>45266.549479166664</v>
      </c>
      <c r="D209" s="125">
        <v>132313.87</v>
      </c>
      <c r="E209" s="52">
        <f t="shared" si="18"/>
        <v>132219.10999999999</v>
      </c>
      <c r="F209" s="127">
        <v>45266.551840277774</v>
      </c>
      <c r="G209" s="125">
        <v>100</v>
      </c>
      <c r="H209" s="125">
        <v>1.0649999999999999</v>
      </c>
      <c r="I209" s="15"/>
      <c r="J209" s="58">
        <f t="shared" si="17"/>
        <v>6.1853587962905294</v>
      </c>
      <c r="K209" s="58">
        <f t="shared" si="20"/>
        <v>220523.11666666667</v>
      </c>
      <c r="L209" s="58">
        <f t="shared" si="20"/>
        <v>2346.8892025</v>
      </c>
      <c r="M209" s="58">
        <f t="shared" si="21"/>
        <v>220365.18333333329</v>
      </c>
      <c r="N209" s="62">
        <f t="shared" si="22"/>
        <v>469.5988891241829</v>
      </c>
      <c r="O209" s="17">
        <f t="shared" si="19"/>
        <v>6.0293171296289074</v>
      </c>
      <c r="R209" s="21"/>
    </row>
    <row r="210" spans="1:18" x14ac:dyDescent="0.25">
      <c r="A210" s="120">
        <v>27</v>
      </c>
      <c r="B210" s="120">
        <v>106.76</v>
      </c>
      <c r="C210" s="123">
        <v>45266.554143518515</v>
      </c>
      <c r="D210" s="125">
        <v>132404.92000000001</v>
      </c>
      <c r="E210" s="52">
        <f t="shared" si="18"/>
        <v>132298.16</v>
      </c>
      <c r="F210" s="127">
        <v>45266.556504629632</v>
      </c>
      <c r="G210" s="125">
        <v>100</v>
      </c>
      <c r="H210" s="125">
        <v>1.0649999999999999</v>
      </c>
      <c r="I210" s="15"/>
      <c r="J210" s="58">
        <f t="shared" si="17"/>
        <v>6.1900231481486117</v>
      </c>
      <c r="K210" s="58">
        <f t="shared" si="20"/>
        <v>220674.8666666667</v>
      </c>
      <c r="L210" s="58">
        <f t="shared" si="20"/>
        <v>2348.29234</v>
      </c>
      <c r="M210" s="58">
        <f t="shared" si="21"/>
        <v>220496.93333333332</v>
      </c>
      <c r="N210" s="62">
        <f t="shared" si="22"/>
        <v>469.76043539943487</v>
      </c>
      <c r="O210" s="17">
        <f t="shared" si="19"/>
        <v>6.0339814814869897</v>
      </c>
      <c r="R210" s="21"/>
    </row>
    <row r="211" spans="1:18" x14ac:dyDescent="0.25">
      <c r="A211" s="120">
        <v>28</v>
      </c>
      <c r="B211" s="120">
        <v>70.17</v>
      </c>
      <c r="C211" s="123">
        <v>45266.558807870373</v>
      </c>
      <c r="D211" s="125">
        <v>131955.65</v>
      </c>
      <c r="E211" s="52">
        <f t="shared" si="18"/>
        <v>131885.47999999998</v>
      </c>
      <c r="F211" s="127">
        <v>45266.561180555553</v>
      </c>
      <c r="G211" s="125">
        <v>100</v>
      </c>
      <c r="H211" s="125">
        <v>1.0649999999999999</v>
      </c>
      <c r="I211" s="15"/>
      <c r="J211" s="58">
        <f t="shared" si="17"/>
        <v>6.1946990740689216</v>
      </c>
      <c r="K211" s="58">
        <f t="shared" si="20"/>
        <v>219926.08333333334</v>
      </c>
      <c r="L211" s="58">
        <f t="shared" si="20"/>
        <v>2340.9672699999996</v>
      </c>
      <c r="M211" s="58">
        <f t="shared" si="21"/>
        <v>219809.1333333333</v>
      </c>
      <c r="N211" s="62">
        <f t="shared" si="22"/>
        <v>468.96277393129333</v>
      </c>
      <c r="O211" s="17">
        <f t="shared" si="19"/>
        <v>6.0386574074072996</v>
      </c>
      <c r="R211" s="21"/>
    </row>
    <row r="212" spans="1:18" x14ac:dyDescent="0.25">
      <c r="A212" s="120">
        <v>29</v>
      </c>
      <c r="B212" s="120">
        <v>92.36</v>
      </c>
      <c r="C212" s="123">
        <v>45266.563483796293</v>
      </c>
      <c r="D212" s="125">
        <v>132154.75</v>
      </c>
      <c r="E212" s="52">
        <f t="shared" si="18"/>
        <v>132062.39000000001</v>
      </c>
      <c r="F212" s="127">
        <v>45266.565844907411</v>
      </c>
      <c r="G212" s="125">
        <v>100</v>
      </c>
      <c r="H212" s="125">
        <v>1.0649999999999999</v>
      </c>
      <c r="I212" s="15"/>
      <c r="J212" s="58">
        <f t="shared" si="17"/>
        <v>6.1993634259270038</v>
      </c>
      <c r="K212" s="58">
        <f t="shared" si="20"/>
        <v>220257.91666666666</v>
      </c>
      <c r="L212" s="58">
        <f t="shared" si="20"/>
        <v>2344.1074224999998</v>
      </c>
      <c r="M212" s="58">
        <f t="shared" si="21"/>
        <v>220103.98333333337</v>
      </c>
      <c r="N212" s="62">
        <f t="shared" si="22"/>
        <v>469.31643553861045</v>
      </c>
      <c r="O212" s="17">
        <f t="shared" si="19"/>
        <v>6.0433217592653818</v>
      </c>
      <c r="R212" s="21"/>
    </row>
    <row r="213" spans="1:18" x14ac:dyDescent="0.25">
      <c r="A213" s="120">
        <v>30</v>
      </c>
      <c r="B213" s="120">
        <v>79.17</v>
      </c>
      <c r="C213" s="123">
        <v>45266.563483796293</v>
      </c>
      <c r="D213" s="125">
        <v>131935.45000000001</v>
      </c>
      <c r="E213" s="53">
        <f t="shared" si="18"/>
        <v>131856.28</v>
      </c>
      <c r="F213" s="127">
        <v>45266.570509259262</v>
      </c>
      <c r="G213" s="125">
        <v>100</v>
      </c>
      <c r="H213" s="125">
        <v>1.0649999999999999</v>
      </c>
      <c r="I213" s="14"/>
      <c r="J213" s="76">
        <f t="shared" si="17"/>
        <v>6.2040277777778101</v>
      </c>
      <c r="K213" s="76">
        <f t="shared" si="20"/>
        <v>219892.41666666669</v>
      </c>
      <c r="L213" s="76">
        <f t="shared" si="20"/>
        <v>2340.4489699999999</v>
      </c>
      <c r="M213" s="76">
        <f t="shared" si="21"/>
        <v>219760.46666666667</v>
      </c>
      <c r="N213" s="63">
        <f t="shared" si="22"/>
        <v>468.92687773966071</v>
      </c>
      <c r="O213" s="17">
        <f t="shared" si="19"/>
        <v>6.0479861111161881</v>
      </c>
      <c r="R213" s="21"/>
    </row>
    <row r="214" spans="1:18" x14ac:dyDescent="0.25">
      <c r="A214" s="120">
        <v>1</v>
      </c>
      <c r="B214" s="120">
        <v>83.97</v>
      </c>
      <c r="C214" s="123">
        <v>45271.383634259262</v>
      </c>
      <c r="D214" s="125">
        <v>80070.58</v>
      </c>
      <c r="E214" s="56">
        <f t="shared" si="18"/>
        <v>79986.61</v>
      </c>
      <c r="F214" s="127">
        <v>45271.385995370372</v>
      </c>
      <c r="G214" s="125">
        <v>100</v>
      </c>
      <c r="H214" s="125">
        <v>1.0389999999999999</v>
      </c>
      <c r="I214" s="13"/>
      <c r="J214" s="77">
        <f t="shared" si="17"/>
        <v>11.019513888888469</v>
      </c>
      <c r="K214" s="77">
        <f t="shared" si="20"/>
        <v>133450.96666666667</v>
      </c>
      <c r="L214" s="77">
        <f t="shared" si="20"/>
        <v>1385.1014631666665</v>
      </c>
      <c r="M214" s="77">
        <f t="shared" si="21"/>
        <v>133311.01666666666</v>
      </c>
      <c r="N214" s="61">
        <f t="shared" si="22"/>
        <v>365.30941223388521</v>
      </c>
      <c r="O214" s="17">
        <f t="shared" si="19"/>
        <v>10.863472222226846</v>
      </c>
      <c r="R214" s="21"/>
    </row>
    <row r="215" spans="1:18" x14ac:dyDescent="0.25">
      <c r="A215" s="120">
        <v>2</v>
      </c>
      <c r="B215" s="120">
        <v>92.96</v>
      </c>
      <c r="C215" s="123">
        <v>45271.388298611113</v>
      </c>
      <c r="D215" s="125">
        <v>80050.289999999994</v>
      </c>
      <c r="E215" s="65">
        <f t="shared" si="18"/>
        <v>79957.329999999987</v>
      </c>
      <c r="F215" s="127">
        <v>45271.390659722223</v>
      </c>
      <c r="G215" s="125">
        <v>100</v>
      </c>
      <c r="H215" s="125">
        <v>1.0389999999999999</v>
      </c>
      <c r="I215" s="15"/>
      <c r="J215" s="58">
        <f t="shared" si="17"/>
        <v>11.024178240739275</v>
      </c>
      <c r="K215" s="58">
        <f t="shared" si="20"/>
        <v>133417.15</v>
      </c>
      <c r="L215" s="58">
        <f t="shared" si="20"/>
        <v>1384.5944311666665</v>
      </c>
      <c r="M215" s="58">
        <f t="shared" si="21"/>
        <v>133262.21666666665</v>
      </c>
      <c r="N215" s="62">
        <f t="shared" si="22"/>
        <v>365.26312433641584</v>
      </c>
      <c r="O215" s="17">
        <f t="shared" si="19"/>
        <v>10.868136574077653</v>
      </c>
      <c r="R215" s="21"/>
    </row>
    <row r="216" spans="1:18" x14ac:dyDescent="0.25">
      <c r="A216" s="120">
        <v>3</v>
      </c>
      <c r="B216" s="120">
        <v>83.96</v>
      </c>
      <c r="C216" s="123">
        <v>45271.392962962964</v>
      </c>
      <c r="D216" s="125">
        <v>80061.27</v>
      </c>
      <c r="E216" s="65">
        <f t="shared" si="18"/>
        <v>79977.31</v>
      </c>
      <c r="F216" s="127">
        <v>45271.395312499997</v>
      </c>
      <c r="G216" s="125">
        <v>100</v>
      </c>
      <c r="H216" s="125">
        <v>1.0389999999999999</v>
      </c>
      <c r="I216" s="15"/>
      <c r="J216" s="58">
        <f t="shared" si="17"/>
        <v>11.028831018513301</v>
      </c>
      <c r="K216" s="58">
        <f t="shared" si="20"/>
        <v>133435.45000000001</v>
      </c>
      <c r="L216" s="58">
        <f t="shared" si="20"/>
        <v>1384.9404181666664</v>
      </c>
      <c r="M216" s="58">
        <f t="shared" si="21"/>
        <v>133295.51666666666</v>
      </c>
      <c r="N216" s="62">
        <f t="shared" si="22"/>
        <v>365.28817391204984</v>
      </c>
      <c r="O216" s="17">
        <f t="shared" si="19"/>
        <v>10.872789351851679</v>
      </c>
      <c r="R216" s="21"/>
    </row>
    <row r="217" spans="1:18" x14ac:dyDescent="0.25">
      <c r="A217" s="120">
        <v>4</v>
      </c>
      <c r="B217" s="120">
        <v>95.96</v>
      </c>
      <c r="C217" s="123">
        <v>45271.397615740738</v>
      </c>
      <c r="D217" s="125">
        <v>79796</v>
      </c>
      <c r="E217" s="65">
        <f t="shared" si="18"/>
        <v>79700.039999999994</v>
      </c>
      <c r="F217" s="127">
        <v>45271.399965277778</v>
      </c>
      <c r="G217" s="125">
        <v>100</v>
      </c>
      <c r="H217" s="125">
        <v>1.0389999999999999</v>
      </c>
      <c r="I217" s="15"/>
      <c r="J217" s="58">
        <f t="shared" si="17"/>
        <v>11.033483796294604</v>
      </c>
      <c r="K217" s="58">
        <f t="shared" si="20"/>
        <v>132993.33333333334</v>
      </c>
      <c r="L217" s="58">
        <f t="shared" si="20"/>
        <v>1380.1390259999998</v>
      </c>
      <c r="M217" s="58">
        <f t="shared" si="21"/>
        <v>132833.4</v>
      </c>
      <c r="N217" s="62">
        <f t="shared" si="22"/>
        <v>364.68251032004991</v>
      </c>
      <c r="O217" s="17">
        <f t="shared" si="19"/>
        <v>10.877442129632982</v>
      </c>
      <c r="R217" s="21"/>
    </row>
    <row r="218" spans="1:18" x14ac:dyDescent="0.25">
      <c r="A218" s="120">
        <v>5</v>
      </c>
      <c r="B218" s="120">
        <v>88.16</v>
      </c>
      <c r="C218" s="123">
        <v>45271.402268518519</v>
      </c>
      <c r="D218" s="125">
        <v>79886.2</v>
      </c>
      <c r="E218" s="65">
        <f t="shared" si="18"/>
        <v>79798.039999999994</v>
      </c>
      <c r="F218" s="127">
        <v>45271.404618055552</v>
      </c>
      <c r="G218" s="125">
        <v>100</v>
      </c>
      <c r="H218" s="125">
        <v>1.0389999999999999</v>
      </c>
      <c r="I218" s="15"/>
      <c r="J218" s="58">
        <f t="shared" si="17"/>
        <v>11.038136574068631</v>
      </c>
      <c r="K218" s="58">
        <f t="shared" si="20"/>
        <v>133143.66666666666</v>
      </c>
      <c r="L218" s="58">
        <f t="shared" si="20"/>
        <v>1381.8360593333332</v>
      </c>
      <c r="M218" s="58">
        <f t="shared" si="21"/>
        <v>132996.73333333331</v>
      </c>
      <c r="N218" s="62">
        <f t="shared" si="22"/>
        <v>364.88856746500926</v>
      </c>
      <c r="O218" s="17">
        <f t="shared" si="19"/>
        <v>10.882094907407009</v>
      </c>
      <c r="R218" s="21"/>
    </row>
    <row r="219" spans="1:18" x14ac:dyDescent="0.25">
      <c r="A219" s="120">
        <v>6</v>
      </c>
      <c r="B219" s="120">
        <v>95.96</v>
      </c>
      <c r="C219" s="123">
        <v>45271.40693287037</v>
      </c>
      <c r="D219" s="125">
        <v>79673.100000000006</v>
      </c>
      <c r="E219" s="65">
        <f t="shared" si="18"/>
        <v>79577.14</v>
      </c>
      <c r="F219" s="127">
        <v>45271.40929398148</v>
      </c>
      <c r="G219" s="125">
        <v>100</v>
      </c>
      <c r="H219" s="125">
        <v>1.0389999999999999</v>
      </c>
      <c r="I219" s="15"/>
      <c r="J219" s="58">
        <f t="shared" si="17"/>
        <v>11.042812499996217</v>
      </c>
      <c r="K219" s="58">
        <f t="shared" si="20"/>
        <v>132788.50000000003</v>
      </c>
      <c r="L219" s="58">
        <f t="shared" si="20"/>
        <v>1378.0108076666666</v>
      </c>
      <c r="M219" s="58">
        <f t="shared" si="21"/>
        <v>132628.56666666668</v>
      </c>
      <c r="N219" s="62">
        <f t="shared" si="22"/>
        <v>364.40156421179097</v>
      </c>
      <c r="O219" s="17">
        <f t="shared" si="19"/>
        <v>10.886770833334594</v>
      </c>
      <c r="R219" s="21"/>
    </row>
    <row r="220" spans="1:18" x14ac:dyDescent="0.25">
      <c r="A220" s="120">
        <v>7</v>
      </c>
      <c r="B220" s="120">
        <v>86.96</v>
      </c>
      <c r="C220" s="123">
        <v>45271.411597222221</v>
      </c>
      <c r="D220" s="125">
        <v>79851.600000000006</v>
      </c>
      <c r="E220" s="65">
        <f t="shared" si="18"/>
        <v>79764.639999999999</v>
      </c>
      <c r="F220" s="127">
        <v>45271.413946759261</v>
      </c>
      <c r="G220" s="125">
        <v>100</v>
      </c>
      <c r="H220" s="125">
        <v>1.0389999999999999</v>
      </c>
      <c r="I220" s="15"/>
      <c r="J220" s="58">
        <f t="shared" si="17"/>
        <v>11.047465277777519</v>
      </c>
      <c r="K220" s="58">
        <f t="shared" si="20"/>
        <v>133086.00000000003</v>
      </c>
      <c r="L220" s="58">
        <f t="shared" si="20"/>
        <v>1381.2576826666666</v>
      </c>
      <c r="M220" s="58">
        <f t="shared" si="21"/>
        <v>132941.06666666668</v>
      </c>
      <c r="N220" s="62">
        <f t="shared" si="22"/>
        <v>364.80953934895945</v>
      </c>
      <c r="O220" s="17">
        <f t="shared" si="19"/>
        <v>10.891423611115897</v>
      </c>
      <c r="R220" s="21"/>
    </row>
    <row r="221" spans="1:18" x14ac:dyDescent="0.25">
      <c r="A221" s="120">
        <v>8</v>
      </c>
      <c r="B221" s="120">
        <v>81.56</v>
      </c>
      <c r="C221" s="123">
        <v>45271.416238425925</v>
      </c>
      <c r="D221" s="125">
        <v>80043.31</v>
      </c>
      <c r="E221" s="65">
        <f t="shared" si="18"/>
        <v>79961.75</v>
      </c>
      <c r="F221" s="127">
        <v>45271.418611111112</v>
      </c>
      <c r="G221" s="125">
        <v>100</v>
      </c>
      <c r="H221" s="125">
        <v>1.0389999999999999</v>
      </c>
      <c r="I221" s="15"/>
      <c r="J221" s="58">
        <f t="shared" si="17"/>
        <v>11.052129629628325</v>
      </c>
      <c r="K221" s="58">
        <f t="shared" si="20"/>
        <v>133405.51666666666</v>
      </c>
      <c r="L221" s="58">
        <f t="shared" si="20"/>
        <v>1384.6709708333333</v>
      </c>
      <c r="M221" s="58">
        <f t="shared" si="21"/>
        <v>133269.58333333334</v>
      </c>
      <c r="N221" s="62">
        <f t="shared" si="22"/>
        <v>365.247199396062</v>
      </c>
      <c r="O221" s="17">
        <f t="shared" si="19"/>
        <v>10.896087962966703</v>
      </c>
      <c r="R221" s="21"/>
    </row>
    <row r="222" spans="1:18" x14ac:dyDescent="0.25">
      <c r="A222" s="120">
        <v>9</v>
      </c>
      <c r="B222" s="120">
        <v>93.57</v>
      </c>
      <c r="C222" s="123">
        <v>45271.420914351853</v>
      </c>
      <c r="D222" s="125">
        <v>80077.899999999994</v>
      </c>
      <c r="E222" s="65">
        <f t="shared" si="18"/>
        <v>79984.329999999987</v>
      </c>
      <c r="F222" s="127">
        <v>45271.423263888886</v>
      </c>
      <c r="G222" s="125">
        <v>100</v>
      </c>
      <c r="H222" s="125">
        <v>1.0389999999999999</v>
      </c>
      <c r="I222" s="15"/>
      <c r="J222" s="58">
        <f t="shared" si="17"/>
        <v>11.056782407402352</v>
      </c>
      <c r="K222" s="58">
        <f t="shared" si="20"/>
        <v>133463.16666666666</v>
      </c>
      <c r="L222" s="58">
        <f t="shared" si="20"/>
        <v>1385.0619811666663</v>
      </c>
      <c r="M222" s="58">
        <f t="shared" si="21"/>
        <v>133307.21666666665</v>
      </c>
      <c r="N222" s="62">
        <f t="shared" si="22"/>
        <v>365.3261100259146</v>
      </c>
      <c r="O222" s="17">
        <f t="shared" si="19"/>
        <v>10.90074074074073</v>
      </c>
      <c r="R222" s="21"/>
    </row>
    <row r="223" spans="1:18" x14ac:dyDescent="0.25">
      <c r="A223" s="120">
        <v>10</v>
      </c>
      <c r="B223" s="120">
        <v>77.37</v>
      </c>
      <c r="C223" s="123">
        <v>45271.425567129627</v>
      </c>
      <c r="D223" s="125">
        <v>79322.789999999994</v>
      </c>
      <c r="E223" s="71">
        <f t="shared" si="18"/>
        <v>79245.42</v>
      </c>
      <c r="F223" s="127">
        <v>45271.427928240744</v>
      </c>
      <c r="G223" s="125">
        <v>100</v>
      </c>
      <c r="H223" s="125">
        <v>1.038</v>
      </c>
      <c r="I223" s="15"/>
      <c r="J223" s="58">
        <f t="shared" si="17"/>
        <v>11.061446759260434</v>
      </c>
      <c r="K223" s="58">
        <f t="shared" si="20"/>
        <v>132204.65</v>
      </c>
      <c r="L223" s="58">
        <f t="shared" si="20"/>
        <v>1370.945766</v>
      </c>
      <c r="M223" s="58">
        <f t="shared" si="21"/>
        <v>132075.70000000001</v>
      </c>
      <c r="N223" s="62">
        <f t="shared" si="22"/>
        <v>363.5995737071209</v>
      </c>
      <c r="O223" s="17">
        <f t="shared" si="19"/>
        <v>10.905405092598812</v>
      </c>
      <c r="R223" s="21"/>
    </row>
    <row r="224" spans="1:18" x14ac:dyDescent="0.25">
      <c r="A224" s="120">
        <v>11</v>
      </c>
      <c r="B224" s="120">
        <v>82.77</v>
      </c>
      <c r="C224" s="123">
        <v>45271.430219907408</v>
      </c>
      <c r="D224" s="125">
        <v>79911.11</v>
      </c>
      <c r="E224" s="72">
        <f t="shared" si="18"/>
        <v>79828.34</v>
      </c>
      <c r="F224" s="127">
        <v>45271.432581018518</v>
      </c>
      <c r="G224" s="125">
        <v>100</v>
      </c>
      <c r="H224" s="125">
        <v>1.0389999999999999</v>
      </c>
      <c r="I224" s="15"/>
      <c r="J224" s="58">
        <f t="shared" si="17"/>
        <v>11.066099537034461</v>
      </c>
      <c r="K224" s="58">
        <f t="shared" si="20"/>
        <v>133185.18333333332</v>
      </c>
      <c r="L224" s="58">
        <f t="shared" si="20"/>
        <v>1382.3607543333333</v>
      </c>
      <c r="M224" s="58">
        <f t="shared" si="21"/>
        <v>133047.23333333334</v>
      </c>
      <c r="N224" s="62">
        <f t="shared" si="22"/>
        <v>364.94545254508017</v>
      </c>
      <c r="O224" s="17">
        <f t="shared" si="19"/>
        <v>10.910057870372839</v>
      </c>
      <c r="R224" s="21"/>
    </row>
    <row r="225" spans="1:18" x14ac:dyDescent="0.25">
      <c r="A225" s="120">
        <v>12</v>
      </c>
      <c r="B225" s="120">
        <v>75.569999999999993</v>
      </c>
      <c r="C225" s="123">
        <v>45271.434884259259</v>
      </c>
      <c r="D225" s="125">
        <v>79151.98</v>
      </c>
      <c r="E225" s="72">
        <f t="shared" si="18"/>
        <v>79076.409999999989</v>
      </c>
      <c r="F225" s="127">
        <v>45271.4372337963</v>
      </c>
      <c r="G225" s="125">
        <v>100</v>
      </c>
      <c r="H225" s="125">
        <v>1.0389999999999999</v>
      </c>
      <c r="I225" s="15"/>
      <c r="J225" s="58">
        <f t="shared" si="17"/>
        <v>11.070752314815763</v>
      </c>
      <c r="K225" s="58">
        <f t="shared" si="20"/>
        <v>131919.96666666667</v>
      </c>
      <c r="L225" s="58">
        <f t="shared" si="20"/>
        <v>1369.3398331666663</v>
      </c>
      <c r="M225" s="58">
        <f t="shared" si="21"/>
        <v>131794.01666666666</v>
      </c>
      <c r="N225" s="62">
        <f t="shared" si="22"/>
        <v>363.20788354145986</v>
      </c>
      <c r="O225" s="17">
        <f t="shared" si="19"/>
        <v>10.914710648154141</v>
      </c>
      <c r="R225" s="21"/>
    </row>
    <row r="226" spans="1:18" x14ac:dyDescent="0.25">
      <c r="A226" s="120">
        <v>13</v>
      </c>
      <c r="B226" s="120">
        <v>88.16</v>
      </c>
      <c r="C226" s="123">
        <v>45271.43953703704</v>
      </c>
      <c r="D226" s="125">
        <v>79893.789999999994</v>
      </c>
      <c r="E226" s="52">
        <f t="shared" si="18"/>
        <v>79805.62999999999</v>
      </c>
      <c r="F226" s="127">
        <v>45271.441886574074</v>
      </c>
      <c r="G226" s="125">
        <v>100</v>
      </c>
      <c r="H226" s="125">
        <v>1.0389999999999999</v>
      </c>
      <c r="I226" s="15"/>
      <c r="J226" s="58">
        <f t="shared" si="17"/>
        <v>11.07540509258979</v>
      </c>
      <c r="K226" s="58">
        <f t="shared" si="20"/>
        <v>133156.31666666665</v>
      </c>
      <c r="L226" s="58">
        <f t="shared" si="20"/>
        <v>1381.9674928333332</v>
      </c>
      <c r="M226" s="58">
        <f t="shared" si="21"/>
        <v>133009.38333333333</v>
      </c>
      <c r="N226" s="62">
        <f t="shared" si="22"/>
        <v>364.9059011124192</v>
      </c>
      <c r="O226" s="17">
        <f t="shared" si="19"/>
        <v>10.919363425928168</v>
      </c>
      <c r="R226" s="21"/>
    </row>
    <row r="227" spans="1:18" x14ac:dyDescent="0.25">
      <c r="A227" s="120">
        <v>14</v>
      </c>
      <c r="B227" s="120">
        <v>92.96</v>
      </c>
      <c r="C227" s="123">
        <v>45271.444189814814</v>
      </c>
      <c r="D227" s="125">
        <v>79618.23</v>
      </c>
      <c r="E227" s="52">
        <f t="shared" si="18"/>
        <v>79525.26999999999</v>
      </c>
      <c r="F227" s="127">
        <v>45271.446539351855</v>
      </c>
      <c r="G227" s="125">
        <v>100</v>
      </c>
      <c r="H227" s="125">
        <v>1.0389999999999999</v>
      </c>
      <c r="I227" s="15"/>
      <c r="J227" s="58">
        <f t="shared" si="17"/>
        <v>11.080057870371093</v>
      </c>
      <c r="K227" s="58">
        <f t="shared" si="20"/>
        <v>132697.04999999999</v>
      </c>
      <c r="L227" s="58">
        <f t="shared" si="20"/>
        <v>1377.1125921666664</v>
      </c>
      <c r="M227" s="58">
        <f t="shared" si="21"/>
        <v>132542.11666666664</v>
      </c>
      <c r="N227" s="62">
        <f t="shared" si="22"/>
        <v>364.27606289735803</v>
      </c>
      <c r="O227" s="17">
        <f t="shared" si="19"/>
        <v>10.924016203709471</v>
      </c>
      <c r="R227" s="21"/>
    </row>
    <row r="228" spans="1:18" x14ac:dyDescent="0.25">
      <c r="A228" s="120">
        <v>15</v>
      </c>
      <c r="B228" s="120">
        <v>101.36</v>
      </c>
      <c r="C228" s="123">
        <v>45271.448831018519</v>
      </c>
      <c r="D228" s="125">
        <v>78990.990000000005</v>
      </c>
      <c r="E228" s="52">
        <f t="shared" si="18"/>
        <v>78889.63</v>
      </c>
      <c r="F228" s="127">
        <v>45271.448831018519</v>
      </c>
      <c r="G228" s="125">
        <v>100</v>
      </c>
      <c r="H228" s="125">
        <v>1.0389999999999999</v>
      </c>
      <c r="I228" s="15"/>
      <c r="J228" s="58">
        <f t="shared" ref="J228:J291" si="23">F228-$F$34</f>
        <v>11.082349537035043</v>
      </c>
      <c r="K228" s="58">
        <f t="shared" si="20"/>
        <v>131651.65000000002</v>
      </c>
      <c r="L228" s="58">
        <f t="shared" si="20"/>
        <v>1366.1054261666666</v>
      </c>
      <c r="M228" s="58">
        <f t="shared" si="21"/>
        <v>131482.71666666667</v>
      </c>
      <c r="N228" s="62">
        <f t="shared" si="22"/>
        <v>362.83832487762368</v>
      </c>
      <c r="O228" s="17">
        <f t="shared" si="19"/>
        <v>10.926307870373421</v>
      </c>
      <c r="R228" s="21"/>
    </row>
    <row r="229" spans="1:18" x14ac:dyDescent="0.25">
      <c r="A229" s="120">
        <v>16</v>
      </c>
      <c r="B229" s="120">
        <v>88.16</v>
      </c>
      <c r="C229" s="123">
        <v>45271.453472222223</v>
      </c>
      <c r="D229" s="125">
        <v>79576.94</v>
      </c>
      <c r="E229" s="52">
        <f t="shared" si="18"/>
        <v>79488.78</v>
      </c>
      <c r="F229" s="127">
        <v>45271.455833333333</v>
      </c>
      <c r="G229" s="125">
        <v>100</v>
      </c>
      <c r="H229" s="125">
        <v>1.0389999999999999</v>
      </c>
      <c r="I229" s="15"/>
      <c r="J229" s="58">
        <f t="shared" si="23"/>
        <v>11.089351851849642</v>
      </c>
      <c r="K229" s="58">
        <f t="shared" si="20"/>
        <v>132628.23333333334</v>
      </c>
      <c r="L229" s="58">
        <f t="shared" si="20"/>
        <v>1376.4807069999997</v>
      </c>
      <c r="M229" s="58">
        <f t="shared" si="21"/>
        <v>132481.29999999999</v>
      </c>
      <c r="N229" s="62">
        <f t="shared" si="22"/>
        <v>364.18159389696416</v>
      </c>
      <c r="O229" s="17">
        <f t="shared" si="19"/>
        <v>10.93331018518802</v>
      </c>
      <c r="R229" s="21"/>
    </row>
    <row r="230" spans="1:18" x14ac:dyDescent="0.25">
      <c r="A230" s="120">
        <v>17</v>
      </c>
      <c r="B230" s="120">
        <v>72.569999999999993</v>
      </c>
      <c r="C230" s="123">
        <v>45271.458136574074</v>
      </c>
      <c r="D230" s="125">
        <v>79313.84</v>
      </c>
      <c r="E230" s="52">
        <f t="shared" si="18"/>
        <v>79241.26999999999</v>
      </c>
      <c r="F230" s="127">
        <v>45271.460486111115</v>
      </c>
      <c r="G230" s="125">
        <v>100</v>
      </c>
      <c r="H230" s="125">
        <v>1.0389999999999999</v>
      </c>
      <c r="I230" s="15"/>
      <c r="J230" s="58">
        <f t="shared" si="23"/>
        <v>11.094004629630945</v>
      </c>
      <c r="K230" s="58">
        <f t="shared" si="20"/>
        <v>132189.73333333334</v>
      </c>
      <c r="L230" s="58">
        <f t="shared" si="20"/>
        <v>1372.1946588333331</v>
      </c>
      <c r="M230" s="58">
        <f t="shared" si="21"/>
        <v>132068.78333333333</v>
      </c>
      <c r="N230" s="62">
        <f t="shared" si="22"/>
        <v>363.5790606365187</v>
      </c>
      <c r="O230" s="17">
        <f t="shared" si="19"/>
        <v>10.937962962969323</v>
      </c>
      <c r="R230" s="21"/>
    </row>
    <row r="231" spans="1:18" x14ac:dyDescent="0.25">
      <c r="A231" s="120">
        <v>18</v>
      </c>
      <c r="B231" s="120">
        <v>77.97</v>
      </c>
      <c r="C231" s="123">
        <v>45271.462777777779</v>
      </c>
      <c r="D231" s="125">
        <v>79074.880000000005</v>
      </c>
      <c r="E231" s="52">
        <f t="shared" si="18"/>
        <v>78996.91</v>
      </c>
      <c r="F231" s="127">
        <v>45271.462777777779</v>
      </c>
      <c r="G231" s="125">
        <v>100</v>
      </c>
      <c r="H231" s="125">
        <v>1.0389999999999999</v>
      </c>
      <c r="I231" s="15"/>
      <c r="J231" s="58">
        <f t="shared" si="23"/>
        <v>11.096296296294895</v>
      </c>
      <c r="K231" s="58">
        <f t="shared" si="20"/>
        <v>131791.46666666667</v>
      </c>
      <c r="L231" s="58">
        <f t="shared" si="20"/>
        <v>1367.9631581666665</v>
      </c>
      <c r="M231" s="58">
        <f t="shared" si="21"/>
        <v>131661.51666666666</v>
      </c>
      <c r="N231" s="62">
        <f t="shared" si="22"/>
        <v>363.03094450289865</v>
      </c>
      <c r="O231" s="17">
        <f t="shared" si="19"/>
        <v>10.940254629633273</v>
      </c>
      <c r="R231" s="21"/>
    </row>
    <row r="232" spans="1:18" x14ac:dyDescent="0.25">
      <c r="A232" s="120">
        <v>19</v>
      </c>
      <c r="B232" s="120">
        <v>85.17</v>
      </c>
      <c r="C232" s="123">
        <v>45271.467442129629</v>
      </c>
      <c r="D232" s="125">
        <v>79084.990000000005</v>
      </c>
      <c r="E232" s="52">
        <f t="shared" si="18"/>
        <v>78999.820000000007</v>
      </c>
      <c r="F232" s="127">
        <v>45271.46979166667</v>
      </c>
      <c r="G232" s="125">
        <v>100</v>
      </c>
      <c r="H232" s="125">
        <v>1.0389999999999999</v>
      </c>
      <c r="I232" s="15"/>
      <c r="J232" s="58">
        <f t="shared" si="23"/>
        <v>11.103310185186274</v>
      </c>
      <c r="K232" s="58">
        <f t="shared" si="20"/>
        <v>131808.31666666668</v>
      </c>
      <c r="L232" s="58">
        <f t="shared" si="20"/>
        <v>1368.0135496666667</v>
      </c>
      <c r="M232" s="58">
        <f t="shared" si="21"/>
        <v>131666.36666666667</v>
      </c>
      <c r="N232" s="62">
        <f t="shared" si="22"/>
        <v>363.05415114920072</v>
      </c>
      <c r="O232" s="17">
        <f t="shared" si="19"/>
        <v>10.947268518524652</v>
      </c>
      <c r="R232" s="21"/>
    </row>
    <row r="233" spans="1:18" x14ac:dyDescent="0.25">
      <c r="A233" s="120">
        <v>20</v>
      </c>
      <c r="B233" s="120">
        <v>109.16</v>
      </c>
      <c r="C233" s="123">
        <v>45271.472094907411</v>
      </c>
      <c r="D233" s="125">
        <v>79218.460000000006</v>
      </c>
      <c r="E233" s="52">
        <f t="shared" si="18"/>
        <v>79109.3</v>
      </c>
      <c r="F233" s="127">
        <v>45271.474456018521</v>
      </c>
      <c r="G233" s="125">
        <v>100</v>
      </c>
      <c r="H233" s="125">
        <v>1.0389999999999999</v>
      </c>
      <c r="I233" s="15"/>
      <c r="J233" s="58">
        <f t="shared" si="23"/>
        <v>11.10797453703708</v>
      </c>
      <c r="K233" s="58">
        <f t="shared" si="20"/>
        <v>132030.76666666669</v>
      </c>
      <c r="L233" s="58">
        <f t="shared" si="20"/>
        <v>1369.9093783333333</v>
      </c>
      <c r="M233" s="58">
        <f t="shared" si="21"/>
        <v>131848.83333333334</v>
      </c>
      <c r="N233" s="62">
        <f t="shared" si="22"/>
        <v>363.3603812562215</v>
      </c>
      <c r="O233" s="17">
        <f t="shared" si="19"/>
        <v>10.951932870375458</v>
      </c>
      <c r="R233" s="21"/>
    </row>
    <row r="234" spans="1:18" x14ac:dyDescent="0.25">
      <c r="A234" s="120">
        <v>21</v>
      </c>
      <c r="B234" s="120">
        <v>80.97</v>
      </c>
      <c r="C234" s="123">
        <v>45271.476759259262</v>
      </c>
      <c r="D234" s="125">
        <v>79049.039999999994</v>
      </c>
      <c r="E234" s="52">
        <f t="shared" si="18"/>
        <v>78968.069999999992</v>
      </c>
      <c r="F234" s="127">
        <v>45271.479108796295</v>
      </c>
      <c r="G234" s="125">
        <v>100</v>
      </c>
      <c r="H234" s="125">
        <v>1.0389999999999999</v>
      </c>
      <c r="I234" s="15"/>
      <c r="J234" s="58">
        <f t="shared" si="23"/>
        <v>11.112627314811107</v>
      </c>
      <c r="K234" s="58">
        <f t="shared" si="20"/>
        <v>131748.4</v>
      </c>
      <c r="L234" s="58">
        <f t="shared" si="20"/>
        <v>1367.4637455</v>
      </c>
      <c r="M234" s="58">
        <f t="shared" si="21"/>
        <v>131613.44999999998</v>
      </c>
      <c r="N234" s="62">
        <f t="shared" si="22"/>
        <v>362.97162423528368</v>
      </c>
      <c r="O234" s="17">
        <f t="shared" si="19"/>
        <v>10.956585648149485</v>
      </c>
      <c r="R234" s="21"/>
    </row>
    <row r="235" spans="1:18" x14ac:dyDescent="0.25">
      <c r="A235" s="120">
        <v>22</v>
      </c>
      <c r="B235" s="120">
        <v>81.569999999999993</v>
      </c>
      <c r="C235" s="123">
        <v>45271.481400462966</v>
      </c>
      <c r="D235" s="125">
        <v>79443.27</v>
      </c>
      <c r="E235" s="52">
        <f t="shared" si="18"/>
        <v>79361.7</v>
      </c>
      <c r="F235" s="127">
        <v>45271.483761574076</v>
      </c>
      <c r="G235" s="125">
        <v>100</v>
      </c>
      <c r="H235" s="125">
        <v>1.0389999999999999</v>
      </c>
      <c r="I235" s="15"/>
      <c r="J235" s="58">
        <f t="shared" si="23"/>
        <v>11.117280092592409</v>
      </c>
      <c r="K235" s="58">
        <f t="shared" si="20"/>
        <v>132405.45000000001</v>
      </c>
      <c r="L235" s="58">
        <f t="shared" si="20"/>
        <v>1374.280105</v>
      </c>
      <c r="M235" s="58">
        <f t="shared" si="21"/>
        <v>132269.5</v>
      </c>
      <c r="N235" s="62">
        <f t="shared" si="22"/>
        <v>363.87559687343696</v>
      </c>
      <c r="O235" s="17">
        <f t="shared" si="19"/>
        <v>10.961238425930787</v>
      </c>
      <c r="R235" s="21"/>
    </row>
    <row r="236" spans="1:18" x14ac:dyDescent="0.25">
      <c r="A236" s="120">
        <v>23</v>
      </c>
      <c r="B236" s="120">
        <v>82.17</v>
      </c>
      <c r="C236" s="123">
        <v>45271.486064814817</v>
      </c>
      <c r="D236" s="125">
        <v>79013.009999999995</v>
      </c>
      <c r="E236" s="52">
        <f t="shared" si="18"/>
        <v>78930.84</v>
      </c>
      <c r="F236" s="127">
        <v>45271.48841435185</v>
      </c>
      <c r="G236" s="125">
        <v>100</v>
      </c>
      <c r="H236" s="125">
        <v>1.0389999999999999</v>
      </c>
      <c r="I236" s="15"/>
      <c r="J236" s="58">
        <f t="shared" si="23"/>
        <v>11.121932870366436</v>
      </c>
      <c r="K236" s="58">
        <f t="shared" si="20"/>
        <v>131688.34999999998</v>
      </c>
      <c r="L236" s="58">
        <f t="shared" si="20"/>
        <v>1366.8190459999998</v>
      </c>
      <c r="M236" s="58">
        <f t="shared" si="21"/>
        <v>131551.4</v>
      </c>
      <c r="N236" s="62">
        <f t="shared" si="22"/>
        <v>362.88889484248483</v>
      </c>
      <c r="O236" s="17">
        <f t="shared" si="19"/>
        <v>10.965891203704814</v>
      </c>
      <c r="R236" s="21"/>
    </row>
    <row r="237" spans="1:18" x14ac:dyDescent="0.25">
      <c r="A237" s="120">
        <v>24</v>
      </c>
      <c r="B237" s="120">
        <v>90.57</v>
      </c>
      <c r="C237" s="123">
        <v>45271.490717592591</v>
      </c>
      <c r="D237" s="125">
        <v>79405.279999999999</v>
      </c>
      <c r="E237" s="52">
        <f t="shared" si="18"/>
        <v>79314.709999999992</v>
      </c>
      <c r="F237" s="127">
        <v>45271.493067129632</v>
      </c>
      <c r="G237" s="125">
        <v>100</v>
      </c>
      <c r="H237" s="125">
        <v>1.0389999999999999</v>
      </c>
      <c r="I237" s="15"/>
      <c r="J237" s="58">
        <f t="shared" si="23"/>
        <v>11.126585648147739</v>
      </c>
      <c r="K237" s="58">
        <f t="shared" si="20"/>
        <v>132342.13333333333</v>
      </c>
      <c r="L237" s="58">
        <f t="shared" si="20"/>
        <v>1373.466394833333</v>
      </c>
      <c r="M237" s="58">
        <f t="shared" si="21"/>
        <v>132191.18333333332</v>
      </c>
      <c r="N237" s="62">
        <f t="shared" si="22"/>
        <v>363.7885832916329</v>
      </c>
      <c r="O237" s="17">
        <f t="shared" si="19"/>
        <v>10.970543981486117</v>
      </c>
      <c r="R237" s="21"/>
    </row>
    <row r="238" spans="1:18" x14ac:dyDescent="0.25">
      <c r="A238" s="120">
        <v>25</v>
      </c>
      <c r="B238" s="120">
        <v>96.56</v>
      </c>
      <c r="C238" s="123">
        <v>45271.495381944442</v>
      </c>
      <c r="D238" s="125">
        <v>79006.720000000001</v>
      </c>
      <c r="E238" s="52">
        <f t="shared" si="18"/>
        <v>78910.16</v>
      </c>
      <c r="F238" s="127">
        <v>45271.497731481482</v>
      </c>
      <c r="G238" s="125">
        <v>100</v>
      </c>
      <c r="H238" s="125">
        <v>1.0389999999999999</v>
      </c>
      <c r="I238" s="15"/>
      <c r="J238" s="58">
        <f t="shared" si="23"/>
        <v>11.131249999998545</v>
      </c>
      <c r="K238" s="58">
        <f t="shared" si="20"/>
        <v>131677.86666666667</v>
      </c>
      <c r="L238" s="58">
        <f t="shared" si="20"/>
        <v>1366.4609373333333</v>
      </c>
      <c r="M238" s="58">
        <f t="shared" si="21"/>
        <v>131516.93333333332</v>
      </c>
      <c r="N238" s="62">
        <f t="shared" si="22"/>
        <v>362.87445028090173</v>
      </c>
      <c r="O238" s="17">
        <f t="shared" si="19"/>
        <v>10.975208333336923</v>
      </c>
      <c r="R238" s="21"/>
    </row>
    <row r="239" spans="1:18" x14ac:dyDescent="0.25">
      <c r="A239" s="120">
        <v>26</v>
      </c>
      <c r="B239" s="120">
        <v>80.37</v>
      </c>
      <c r="C239" s="123">
        <v>45271.500034722223</v>
      </c>
      <c r="D239" s="125">
        <v>78832.600000000006</v>
      </c>
      <c r="E239" s="52">
        <f t="shared" si="18"/>
        <v>78752.23000000001</v>
      </c>
      <c r="F239" s="127">
        <v>45271.502384259256</v>
      </c>
      <c r="G239" s="125">
        <v>100</v>
      </c>
      <c r="H239" s="125">
        <v>1.038</v>
      </c>
      <c r="I239" s="15"/>
      <c r="J239" s="58">
        <f t="shared" si="23"/>
        <v>11.135902777772571</v>
      </c>
      <c r="K239" s="58">
        <f t="shared" si="20"/>
        <v>131387.66666666669</v>
      </c>
      <c r="L239" s="58">
        <f t="shared" si="20"/>
        <v>1362.4135790000003</v>
      </c>
      <c r="M239" s="58">
        <f t="shared" si="21"/>
        <v>131253.71666666667</v>
      </c>
      <c r="N239" s="62">
        <f t="shared" si="22"/>
        <v>362.47436690980879</v>
      </c>
      <c r="O239" s="17">
        <f t="shared" si="19"/>
        <v>10.979861111110949</v>
      </c>
      <c r="R239" s="21"/>
    </row>
    <row r="240" spans="1:18" x14ac:dyDescent="0.25">
      <c r="A240" s="120">
        <v>27</v>
      </c>
      <c r="B240" s="120">
        <v>89.36</v>
      </c>
      <c r="C240" s="123">
        <v>45271.504699074074</v>
      </c>
      <c r="D240" s="125">
        <v>78851.94</v>
      </c>
      <c r="E240" s="52">
        <f t="shared" si="18"/>
        <v>78762.58</v>
      </c>
      <c r="F240" s="127">
        <v>45271.507048611114</v>
      </c>
      <c r="G240" s="125">
        <v>100</v>
      </c>
      <c r="H240" s="125">
        <v>1.0389999999999999</v>
      </c>
      <c r="I240" s="15"/>
      <c r="J240" s="58">
        <f t="shared" si="23"/>
        <v>11.140567129630654</v>
      </c>
      <c r="K240" s="58">
        <f t="shared" si="20"/>
        <v>131419.9</v>
      </c>
      <c r="L240" s="58">
        <f t="shared" si="20"/>
        <v>1363.9053436666666</v>
      </c>
      <c r="M240" s="58">
        <f t="shared" si="21"/>
        <v>131270.96666666667</v>
      </c>
      <c r="N240" s="62">
        <f t="shared" si="22"/>
        <v>362.51882709729711</v>
      </c>
      <c r="O240" s="17">
        <f t="shared" si="19"/>
        <v>10.984525462969032</v>
      </c>
      <c r="R240" s="21"/>
    </row>
    <row r="241" spans="1:18" x14ac:dyDescent="0.25">
      <c r="A241" s="120">
        <v>28</v>
      </c>
      <c r="B241" s="120">
        <v>91.76</v>
      </c>
      <c r="C241" s="123">
        <v>45271.509340277778</v>
      </c>
      <c r="D241" s="125">
        <v>78389.070000000007</v>
      </c>
      <c r="E241" s="52">
        <f t="shared" si="18"/>
        <v>78297.310000000012</v>
      </c>
      <c r="F241" s="127">
        <v>45271.511701388888</v>
      </c>
      <c r="G241" s="125">
        <v>100</v>
      </c>
      <c r="H241" s="125">
        <v>1.038</v>
      </c>
      <c r="I241" s="15"/>
      <c r="J241" s="58">
        <f t="shared" si="23"/>
        <v>11.14521990740468</v>
      </c>
      <c r="K241" s="58">
        <f t="shared" si="20"/>
        <v>130648.45000000001</v>
      </c>
      <c r="L241" s="58">
        <f t="shared" si="20"/>
        <v>1354.5434630000004</v>
      </c>
      <c r="M241" s="58">
        <f t="shared" si="21"/>
        <v>130495.51666666668</v>
      </c>
      <c r="N241" s="62">
        <f t="shared" si="22"/>
        <v>361.4532473225272</v>
      </c>
      <c r="O241" s="17">
        <f t="shared" si="19"/>
        <v>10.989178240743058</v>
      </c>
      <c r="R241" s="21"/>
    </row>
    <row r="242" spans="1:18" x14ac:dyDescent="0.25">
      <c r="A242" s="120">
        <v>29</v>
      </c>
      <c r="B242" s="120">
        <v>91.16</v>
      </c>
      <c r="C242" s="123">
        <v>45271.514004629629</v>
      </c>
      <c r="D242" s="125">
        <v>79376.53</v>
      </c>
      <c r="E242" s="52">
        <f t="shared" si="18"/>
        <v>79285.37</v>
      </c>
      <c r="F242" s="127">
        <v>45271.51635416667</v>
      </c>
      <c r="G242" s="125">
        <v>100</v>
      </c>
      <c r="H242" s="125">
        <v>1.0389999999999999</v>
      </c>
      <c r="I242" s="15"/>
      <c r="J242" s="58">
        <f t="shared" si="23"/>
        <v>11.149872685185983</v>
      </c>
      <c r="K242" s="58">
        <f t="shared" si="20"/>
        <v>132294.21666666667</v>
      </c>
      <c r="L242" s="58">
        <f t="shared" si="20"/>
        <v>1372.9583238333332</v>
      </c>
      <c r="M242" s="58">
        <f t="shared" si="21"/>
        <v>132142.28333333333</v>
      </c>
      <c r="N242" s="62">
        <f t="shared" si="22"/>
        <v>363.72271948101707</v>
      </c>
      <c r="O242" s="17">
        <f t="shared" si="19"/>
        <v>10.993831018524361</v>
      </c>
      <c r="R242" s="21"/>
    </row>
    <row r="243" spans="1:18" x14ac:dyDescent="0.25">
      <c r="A243" s="120">
        <v>30</v>
      </c>
      <c r="B243" s="120">
        <v>85.76</v>
      </c>
      <c r="C243" s="123">
        <v>45271.514004629629</v>
      </c>
      <c r="D243" s="125">
        <v>78720.44</v>
      </c>
      <c r="E243" s="53">
        <f t="shared" si="18"/>
        <v>78634.680000000008</v>
      </c>
      <c r="F243" s="127">
        <v>45271.521006944444</v>
      </c>
      <c r="G243" s="125">
        <v>100</v>
      </c>
      <c r="H243" s="125">
        <v>1.038</v>
      </c>
      <c r="I243" s="14"/>
      <c r="J243" s="76">
        <f t="shared" si="23"/>
        <v>11.154525462960009</v>
      </c>
      <c r="K243" s="76">
        <f t="shared" si="20"/>
        <v>131200.73333333334</v>
      </c>
      <c r="L243" s="76">
        <f t="shared" si="20"/>
        <v>1360.3799640000002</v>
      </c>
      <c r="M243" s="76">
        <f t="shared" si="21"/>
        <v>131057.80000000002</v>
      </c>
      <c r="N243" s="63">
        <f t="shared" si="22"/>
        <v>362.21641781307119</v>
      </c>
      <c r="O243" s="17">
        <f t="shared" si="19"/>
        <v>10.998483796298387</v>
      </c>
      <c r="R243" s="21"/>
    </row>
    <row r="244" spans="1:18" x14ac:dyDescent="0.25">
      <c r="A244" s="120">
        <v>1</v>
      </c>
      <c r="B244" s="120">
        <v>83.37</v>
      </c>
      <c r="C244" s="123">
        <v>45271.582129629627</v>
      </c>
      <c r="D244" s="125">
        <v>78614.53</v>
      </c>
      <c r="E244" s="56">
        <f t="shared" si="18"/>
        <v>78531.16</v>
      </c>
      <c r="F244" s="127">
        <v>45271.584479166668</v>
      </c>
      <c r="G244" s="125">
        <v>100</v>
      </c>
      <c r="H244" s="125">
        <v>1.038</v>
      </c>
      <c r="I244" s="13"/>
      <c r="J244" s="77">
        <f t="shared" si="23"/>
        <v>11.217997685183946</v>
      </c>
      <c r="K244" s="77">
        <f t="shared" si="20"/>
        <v>131024.21666666666</v>
      </c>
      <c r="L244" s="77">
        <f t="shared" si="20"/>
        <v>1358.5890680000002</v>
      </c>
      <c r="M244" s="77">
        <f t="shared" si="21"/>
        <v>130885.26666666666</v>
      </c>
      <c r="N244" s="61">
        <f t="shared" si="22"/>
        <v>361.97267392258584</v>
      </c>
      <c r="O244" s="17">
        <f t="shared" si="19"/>
        <v>11.061956018522324</v>
      </c>
      <c r="R244" s="21"/>
    </row>
    <row r="245" spans="1:18" x14ac:dyDescent="0.25">
      <c r="A245" s="120">
        <v>2</v>
      </c>
      <c r="B245" s="120">
        <v>83.97</v>
      </c>
      <c r="C245" s="123">
        <v>45271.586782407408</v>
      </c>
      <c r="D245" s="125">
        <v>78481.55</v>
      </c>
      <c r="E245" s="65">
        <f t="shared" si="18"/>
        <v>78397.58</v>
      </c>
      <c r="F245" s="127">
        <v>45271.589143518519</v>
      </c>
      <c r="G245" s="125">
        <v>100</v>
      </c>
      <c r="H245" s="125">
        <v>1.0389999999999999</v>
      </c>
      <c r="I245" s="15"/>
      <c r="J245" s="58">
        <f t="shared" si="23"/>
        <v>11.222662037034752</v>
      </c>
      <c r="K245" s="58">
        <f t="shared" si="20"/>
        <v>130802.58333333333</v>
      </c>
      <c r="L245" s="58">
        <f t="shared" si="20"/>
        <v>1357.5847603333334</v>
      </c>
      <c r="M245" s="58">
        <f t="shared" si="21"/>
        <v>130662.63333333333</v>
      </c>
      <c r="N245" s="62">
        <f t="shared" si="22"/>
        <v>361.66639784936245</v>
      </c>
      <c r="O245" s="17">
        <f t="shared" si="19"/>
        <v>11.06662037037313</v>
      </c>
      <c r="R245" s="21"/>
    </row>
    <row r="246" spans="1:18" x14ac:dyDescent="0.25">
      <c r="A246" s="120">
        <v>3</v>
      </c>
      <c r="B246" s="120">
        <v>82.77</v>
      </c>
      <c r="C246" s="123">
        <v>45271.591446759259</v>
      </c>
      <c r="D246" s="125">
        <v>78044.3</v>
      </c>
      <c r="E246" s="65">
        <f t="shared" si="18"/>
        <v>77961.53</v>
      </c>
      <c r="F246" s="127">
        <v>45271.5937962963</v>
      </c>
      <c r="G246" s="125">
        <v>100</v>
      </c>
      <c r="H246" s="125">
        <v>1.038</v>
      </c>
      <c r="I246" s="15"/>
      <c r="J246" s="58">
        <f t="shared" si="23"/>
        <v>11.227314814816054</v>
      </c>
      <c r="K246" s="58">
        <f t="shared" si="20"/>
        <v>130073.83333333333</v>
      </c>
      <c r="L246" s="58">
        <f t="shared" si="20"/>
        <v>1348.734469</v>
      </c>
      <c r="M246" s="58">
        <f t="shared" si="21"/>
        <v>129935.88333333333</v>
      </c>
      <c r="N246" s="62">
        <f t="shared" si="22"/>
        <v>360.65750142390402</v>
      </c>
      <c r="O246" s="17">
        <f t="shared" si="19"/>
        <v>11.071273148154432</v>
      </c>
      <c r="R246" s="21"/>
    </row>
    <row r="247" spans="1:18" x14ac:dyDescent="0.25">
      <c r="A247" s="120">
        <v>4</v>
      </c>
      <c r="B247" s="120">
        <v>84.57</v>
      </c>
      <c r="C247" s="123">
        <v>45271.596099537041</v>
      </c>
      <c r="D247" s="125">
        <v>78441.05</v>
      </c>
      <c r="E247" s="65">
        <f t="shared" si="18"/>
        <v>78356.479999999996</v>
      </c>
      <c r="F247" s="127">
        <v>45271.598449074074</v>
      </c>
      <c r="G247" s="125">
        <v>100</v>
      </c>
      <c r="H247" s="125">
        <v>1.038</v>
      </c>
      <c r="I247" s="15"/>
      <c r="J247" s="58">
        <f t="shared" si="23"/>
        <v>11.231967592590081</v>
      </c>
      <c r="K247" s="58">
        <f t="shared" si="20"/>
        <v>130735.08333333333</v>
      </c>
      <c r="L247" s="58">
        <f t="shared" si="20"/>
        <v>1355.567104</v>
      </c>
      <c r="M247" s="58">
        <f t="shared" si="21"/>
        <v>130594.13333333333</v>
      </c>
      <c r="N247" s="62">
        <f t="shared" si="22"/>
        <v>361.57306776547023</v>
      </c>
      <c r="O247" s="17">
        <f t="shared" si="19"/>
        <v>11.075925925928459</v>
      </c>
      <c r="R247" s="21"/>
    </row>
    <row r="248" spans="1:18" x14ac:dyDescent="0.25">
      <c r="A248" s="120">
        <v>5</v>
      </c>
      <c r="B248" s="120">
        <v>93.56</v>
      </c>
      <c r="C248" s="123">
        <v>45271.600763888891</v>
      </c>
      <c r="D248" s="125">
        <v>77956.990000000005</v>
      </c>
      <c r="E248" s="65">
        <f t="shared" si="18"/>
        <v>77863.430000000008</v>
      </c>
      <c r="F248" s="127">
        <v>45271.603113425925</v>
      </c>
      <c r="G248" s="125">
        <v>100</v>
      </c>
      <c r="H248" s="125">
        <v>1.038</v>
      </c>
      <c r="I248" s="15"/>
      <c r="J248" s="58">
        <f t="shared" si="23"/>
        <v>11.236631944440887</v>
      </c>
      <c r="K248" s="58">
        <f t="shared" si="20"/>
        <v>129928.31666666668</v>
      </c>
      <c r="L248" s="58">
        <f t="shared" si="20"/>
        <v>1347.037339</v>
      </c>
      <c r="M248" s="58">
        <f t="shared" si="21"/>
        <v>129772.38333333335</v>
      </c>
      <c r="N248" s="62">
        <f t="shared" si="22"/>
        <v>360.45570694145857</v>
      </c>
      <c r="O248" s="17">
        <f t="shared" si="19"/>
        <v>11.080590277779265</v>
      </c>
      <c r="R248" s="21"/>
    </row>
    <row r="249" spans="1:18" x14ac:dyDescent="0.25">
      <c r="A249" s="120">
        <v>6</v>
      </c>
      <c r="B249" s="120">
        <v>94.16</v>
      </c>
      <c r="C249" s="123">
        <v>45271.605416666665</v>
      </c>
      <c r="D249" s="125">
        <v>78121.259999999995</v>
      </c>
      <c r="E249" s="65">
        <f t="shared" si="18"/>
        <v>78027.099999999991</v>
      </c>
      <c r="F249" s="127">
        <v>45271.607766203706</v>
      </c>
      <c r="G249" s="125">
        <v>100</v>
      </c>
      <c r="H249" s="125">
        <v>1.038</v>
      </c>
      <c r="I249" s="15"/>
      <c r="J249" s="58">
        <f t="shared" si="23"/>
        <v>11.24128472222219</v>
      </c>
      <c r="K249" s="58">
        <f t="shared" si="20"/>
        <v>130202.09999999999</v>
      </c>
      <c r="L249" s="58">
        <f t="shared" si="20"/>
        <v>1349.8688299999999</v>
      </c>
      <c r="M249" s="58">
        <f t="shared" si="21"/>
        <v>130045.16666666666</v>
      </c>
      <c r="N249" s="62">
        <f t="shared" si="22"/>
        <v>360.83528098011703</v>
      </c>
      <c r="O249" s="17">
        <f t="shared" si="19"/>
        <v>11.085243055560568</v>
      </c>
      <c r="R249" s="21"/>
    </row>
    <row r="250" spans="1:18" x14ac:dyDescent="0.25">
      <c r="A250" s="120">
        <v>7</v>
      </c>
      <c r="B250" s="120">
        <v>91.16</v>
      </c>
      <c r="C250" s="123">
        <v>45271.610069444447</v>
      </c>
      <c r="D250" s="125">
        <v>78216.320000000007</v>
      </c>
      <c r="E250" s="65">
        <f t="shared" si="18"/>
        <v>78125.16</v>
      </c>
      <c r="F250" s="127">
        <v>45271.612430555557</v>
      </c>
      <c r="G250" s="125">
        <v>100</v>
      </c>
      <c r="H250" s="125">
        <v>1.038</v>
      </c>
      <c r="I250" s="15"/>
      <c r="J250" s="58">
        <f t="shared" si="23"/>
        <v>11.245949074072996</v>
      </c>
      <c r="K250" s="58">
        <f t="shared" si="20"/>
        <v>130360.53333333335</v>
      </c>
      <c r="L250" s="58">
        <f t="shared" si="20"/>
        <v>1351.5652680000001</v>
      </c>
      <c r="M250" s="58">
        <f t="shared" si="21"/>
        <v>130208.6</v>
      </c>
      <c r="N250" s="62">
        <f t="shared" si="22"/>
        <v>361.05475115740182</v>
      </c>
      <c r="O250" s="17">
        <f t="shared" si="19"/>
        <v>11.089907407411374</v>
      </c>
      <c r="R250" s="21"/>
    </row>
    <row r="251" spans="1:18" x14ac:dyDescent="0.25">
      <c r="A251" s="120">
        <v>8</v>
      </c>
      <c r="B251" s="120">
        <v>95.36</v>
      </c>
      <c r="C251" s="123">
        <v>45271.614733796298</v>
      </c>
      <c r="D251" s="125">
        <v>77816.47</v>
      </c>
      <c r="E251" s="65">
        <f t="shared" si="18"/>
        <v>77721.11</v>
      </c>
      <c r="F251" s="127">
        <v>45271.617083333331</v>
      </c>
      <c r="G251" s="125">
        <v>100</v>
      </c>
      <c r="H251" s="125">
        <v>1.038</v>
      </c>
      <c r="I251" s="15"/>
      <c r="J251" s="58">
        <f t="shared" si="23"/>
        <v>11.250601851847023</v>
      </c>
      <c r="K251" s="58">
        <f t="shared" si="20"/>
        <v>129694.11666666667</v>
      </c>
      <c r="L251" s="58">
        <f t="shared" si="20"/>
        <v>1344.5752030000001</v>
      </c>
      <c r="M251" s="58">
        <f t="shared" si="21"/>
        <v>129535.18333333333</v>
      </c>
      <c r="N251" s="62">
        <f t="shared" si="22"/>
        <v>360.13069386913781</v>
      </c>
      <c r="O251" s="17">
        <f t="shared" si="19"/>
        <v>11.094560185185401</v>
      </c>
      <c r="R251" s="21"/>
    </row>
    <row r="252" spans="1:18" x14ac:dyDescent="0.25">
      <c r="A252" s="120">
        <v>9</v>
      </c>
      <c r="B252" s="120">
        <v>82.77</v>
      </c>
      <c r="C252" s="123">
        <v>45271.619386574072</v>
      </c>
      <c r="D252" s="125">
        <v>77816.460000000006</v>
      </c>
      <c r="E252" s="65">
        <f t="shared" si="18"/>
        <v>77733.69</v>
      </c>
      <c r="F252" s="127">
        <v>45271.621736111112</v>
      </c>
      <c r="G252" s="125">
        <v>100</v>
      </c>
      <c r="H252" s="125">
        <v>1.038</v>
      </c>
      <c r="I252" s="15"/>
      <c r="J252" s="58">
        <f t="shared" si="23"/>
        <v>11.255254629628325</v>
      </c>
      <c r="K252" s="58">
        <f t="shared" si="20"/>
        <v>129694.10000000002</v>
      </c>
      <c r="L252" s="58">
        <f t="shared" si="20"/>
        <v>1344.7928370000002</v>
      </c>
      <c r="M252" s="58">
        <f t="shared" si="21"/>
        <v>129556.15</v>
      </c>
      <c r="N252" s="62">
        <f t="shared" si="22"/>
        <v>360.13067072938952</v>
      </c>
      <c r="O252" s="17">
        <f t="shared" si="19"/>
        <v>11.099212962966703</v>
      </c>
      <c r="R252" s="21"/>
    </row>
    <row r="253" spans="1:18" x14ac:dyDescent="0.25">
      <c r="A253" s="120">
        <v>10</v>
      </c>
      <c r="B253" s="120">
        <v>83.37</v>
      </c>
      <c r="C253" s="123">
        <v>45271.624039351853</v>
      </c>
      <c r="D253" s="125">
        <v>78053.17</v>
      </c>
      <c r="E253" s="71">
        <f t="shared" si="18"/>
        <v>77969.8</v>
      </c>
      <c r="F253" s="127">
        <v>45271.626388888886</v>
      </c>
      <c r="G253" s="125">
        <v>100</v>
      </c>
      <c r="H253" s="125">
        <v>1.038</v>
      </c>
      <c r="I253" s="15"/>
      <c r="J253" s="58">
        <f t="shared" si="23"/>
        <v>11.259907407402352</v>
      </c>
      <c r="K253" s="58">
        <f t="shared" si="20"/>
        <v>130088.61666666667</v>
      </c>
      <c r="L253" s="58">
        <f t="shared" si="20"/>
        <v>1348.8775400000002</v>
      </c>
      <c r="M253" s="58">
        <f t="shared" si="21"/>
        <v>129949.66666666667</v>
      </c>
      <c r="N253" s="62">
        <f t="shared" si="22"/>
        <v>360.67799581713695</v>
      </c>
      <c r="O253" s="17">
        <f t="shared" si="19"/>
        <v>11.10386574074073</v>
      </c>
      <c r="R253" s="21"/>
    </row>
    <row r="254" spans="1:18" x14ac:dyDescent="0.25">
      <c r="A254" s="120">
        <v>11</v>
      </c>
      <c r="B254" s="120">
        <v>104.36</v>
      </c>
      <c r="C254" s="123">
        <v>45271.628692129627</v>
      </c>
      <c r="D254" s="125">
        <v>77824.320000000007</v>
      </c>
      <c r="E254" s="72">
        <f t="shared" si="18"/>
        <v>77719.960000000006</v>
      </c>
      <c r="F254" s="127">
        <v>45271.631041666667</v>
      </c>
      <c r="G254" s="125">
        <v>100</v>
      </c>
      <c r="H254" s="125">
        <v>1.038</v>
      </c>
      <c r="I254" s="15"/>
      <c r="J254" s="58">
        <f t="shared" si="23"/>
        <v>11.264560185183655</v>
      </c>
      <c r="K254" s="58">
        <f t="shared" si="20"/>
        <v>129707.20000000001</v>
      </c>
      <c r="L254" s="58">
        <f t="shared" si="20"/>
        <v>1344.5553080000002</v>
      </c>
      <c r="M254" s="58">
        <f t="shared" si="21"/>
        <v>129533.26666666668</v>
      </c>
      <c r="N254" s="62">
        <f t="shared" si="22"/>
        <v>360.14885811286422</v>
      </c>
      <c r="O254" s="17">
        <f t="shared" si="19"/>
        <v>11.108518518522033</v>
      </c>
      <c r="R254" s="21"/>
    </row>
    <row r="255" spans="1:18" x14ac:dyDescent="0.25">
      <c r="A255" s="120">
        <v>12</v>
      </c>
      <c r="B255" s="120">
        <v>94.16</v>
      </c>
      <c r="C255" s="123">
        <v>45271.633344907408</v>
      </c>
      <c r="D255" s="125">
        <v>77782.559999999998</v>
      </c>
      <c r="E255" s="72">
        <f t="shared" si="18"/>
        <v>77688.399999999994</v>
      </c>
      <c r="F255" s="127">
        <v>45271.635706018518</v>
      </c>
      <c r="G255" s="125">
        <v>100</v>
      </c>
      <c r="H255" s="125">
        <v>1.038</v>
      </c>
      <c r="I255" s="15"/>
      <c r="J255" s="58">
        <f t="shared" si="23"/>
        <v>11.269224537034461</v>
      </c>
      <c r="K255" s="58">
        <f t="shared" si="20"/>
        <v>129637.6</v>
      </c>
      <c r="L255" s="58">
        <f t="shared" si="20"/>
        <v>1344.0093200000001</v>
      </c>
      <c r="M255" s="58">
        <f t="shared" si="21"/>
        <v>129480.66666666666</v>
      </c>
      <c r="N255" s="62">
        <f t="shared" si="22"/>
        <v>360.05221843504864</v>
      </c>
      <c r="O255" s="17">
        <f t="shared" si="19"/>
        <v>11.113182870372839</v>
      </c>
      <c r="R255" s="21"/>
    </row>
    <row r="256" spans="1:18" x14ac:dyDescent="0.25">
      <c r="A256" s="120">
        <v>13</v>
      </c>
      <c r="B256" s="120">
        <v>100.16</v>
      </c>
      <c r="C256" s="123">
        <v>45271.638009259259</v>
      </c>
      <c r="D256" s="125">
        <v>78347.02</v>
      </c>
      <c r="E256" s="52">
        <f t="shared" si="18"/>
        <v>78246.86</v>
      </c>
      <c r="F256" s="127">
        <v>45271.640370370369</v>
      </c>
      <c r="G256" s="125">
        <v>100</v>
      </c>
      <c r="H256" s="125">
        <v>1.038</v>
      </c>
      <c r="I256" s="15"/>
      <c r="J256" s="58">
        <f t="shared" si="23"/>
        <v>11.273888888885267</v>
      </c>
      <c r="K256" s="58">
        <f t="shared" si="20"/>
        <v>130578.36666666667</v>
      </c>
      <c r="L256" s="58">
        <f t="shared" si="20"/>
        <v>1353.670678</v>
      </c>
      <c r="M256" s="58">
        <f t="shared" si="21"/>
        <v>130411.43333333333</v>
      </c>
      <c r="N256" s="62">
        <f t="shared" si="22"/>
        <v>361.35628770877457</v>
      </c>
      <c r="O256" s="17">
        <f t="shared" si="19"/>
        <v>11.117847222223645</v>
      </c>
      <c r="R256" s="21"/>
    </row>
    <row r="257" spans="1:18" x14ac:dyDescent="0.25">
      <c r="A257" s="120">
        <v>14</v>
      </c>
      <c r="B257" s="120">
        <v>83.37</v>
      </c>
      <c r="C257" s="123">
        <v>45271.64267361111</v>
      </c>
      <c r="D257" s="125">
        <v>77740.47</v>
      </c>
      <c r="E257" s="52">
        <f t="shared" ref="E257:E320" si="24">D257-B257</f>
        <v>77657.100000000006</v>
      </c>
      <c r="F257" s="127">
        <v>45271.64502314815</v>
      </c>
      <c r="G257" s="125">
        <v>100</v>
      </c>
      <c r="H257" s="125">
        <v>1.038</v>
      </c>
      <c r="I257" s="15"/>
      <c r="J257" s="58">
        <f t="shared" si="23"/>
        <v>11.27854166666657</v>
      </c>
      <c r="K257" s="58">
        <f t="shared" si="20"/>
        <v>129567.45</v>
      </c>
      <c r="L257" s="58">
        <f t="shared" si="20"/>
        <v>1343.4678300000003</v>
      </c>
      <c r="M257" s="58">
        <f t="shared" si="21"/>
        <v>129428.50000000001</v>
      </c>
      <c r="N257" s="62">
        <f t="shared" si="22"/>
        <v>359.95478882770823</v>
      </c>
      <c r="O257" s="17">
        <f t="shared" si="19"/>
        <v>11.122500000004948</v>
      </c>
      <c r="R257" s="21"/>
    </row>
    <row r="258" spans="1:18" x14ac:dyDescent="0.25">
      <c r="A258" s="120">
        <v>15</v>
      </c>
      <c r="B258" s="120">
        <v>82.17</v>
      </c>
      <c r="C258" s="123">
        <v>45271.647326388891</v>
      </c>
      <c r="D258" s="125">
        <v>78250.570000000007</v>
      </c>
      <c r="E258" s="52">
        <f t="shared" si="24"/>
        <v>78168.400000000009</v>
      </c>
      <c r="F258" s="127">
        <v>45271.647326388891</v>
      </c>
      <c r="G258" s="125">
        <v>100</v>
      </c>
      <c r="H258" s="125">
        <v>1.038</v>
      </c>
      <c r="I258" s="15"/>
      <c r="J258" s="58">
        <f t="shared" si="23"/>
        <v>11.2808449074073</v>
      </c>
      <c r="K258" s="58">
        <f t="shared" si="20"/>
        <v>130417.61666666668</v>
      </c>
      <c r="L258" s="58">
        <f t="shared" si="20"/>
        <v>1352.3133200000002</v>
      </c>
      <c r="M258" s="58">
        <f t="shared" si="21"/>
        <v>130280.66666666669</v>
      </c>
      <c r="N258" s="62">
        <f t="shared" si="22"/>
        <v>361.13379330473447</v>
      </c>
      <c r="O258" s="17">
        <f t="shared" ref="O258:O321" si="25">F258-$F$64</f>
        <v>11.124803240745678</v>
      </c>
      <c r="R258" s="21"/>
    </row>
    <row r="259" spans="1:18" x14ac:dyDescent="0.25">
      <c r="A259" s="120">
        <v>16</v>
      </c>
      <c r="B259" s="120">
        <v>74.37</v>
      </c>
      <c r="C259" s="123">
        <v>45271.651979166665</v>
      </c>
      <c r="D259" s="125">
        <v>77888.649999999994</v>
      </c>
      <c r="E259" s="52">
        <f t="shared" si="24"/>
        <v>77814.28</v>
      </c>
      <c r="F259" s="127">
        <v>45271.654328703706</v>
      </c>
      <c r="G259" s="125">
        <v>100</v>
      </c>
      <c r="H259" s="125">
        <v>1.038</v>
      </c>
      <c r="I259" s="15"/>
      <c r="J259" s="58">
        <f t="shared" si="23"/>
        <v>11.287847222221899</v>
      </c>
      <c r="K259" s="58">
        <f t="shared" si="20"/>
        <v>129814.41666666666</v>
      </c>
      <c r="L259" s="58">
        <f t="shared" si="20"/>
        <v>1346.187044</v>
      </c>
      <c r="M259" s="58">
        <f t="shared" si="21"/>
        <v>129690.46666666666</v>
      </c>
      <c r="N259" s="62">
        <f t="shared" si="22"/>
        <v>360.29767785355853</v>
      </c>
      <c r="O259" s="17">
        <f t="shared" si="25"/>
        <v>11.131805555560277</v>
      </c>
      <c r="R259" s="21"/>
    </row>
    <row r="260" spans="1:18" x14ac:dyDescent="0.25">
      <c r="A260" s="120">
        <v>17</v>
      </c>
      <c r="B260" s="120">
        <v>86.37</v>
      </c>
      <c r="C260" s="123">
        <v>45271.656631944446</v>
      </c>
      <c r="D260" s="125">
        <v>77779.81</v>
      </c>
      <c r="E260" s="52">
        <f t="shared" si="24"/>
        <v>77693.440000000002</v>
      </c>
      <c r="F260" s="127">
        <v>45271.658993055556</v>
      </c>
      <c r="G260" s="125">
        <v>100</v>
      </c>
      <c r="H260" s="125">
        <v>1.038</v>
      </c>
      <c r="I260" s="15"/>
      <c r="J260" s="58">
        <f t="shared" si="23"/>
        <v>11.292511574072705</v>
      </c>
      <c r="K260" s="58">
        <f t="shared" si="20"/>
        <v>129633.01666666666</v>
      </c>
      <c r="L260" s="58">
        <f t="shared" si="20"/>
        <v>1344.0965120000001</v>
      </c>
      <c r="M260" s="58">
        <f t="shared" si="21"/>
        <v>129489.06666666667</v>
      </c>
      <c r="N260" s="62">
        <f t="shared" si="22"/>
        <v>360.04585356127444</v>
      </c>
      <c r="O260" s="17">
        <f t="shared" si="25"/>
        <v>11.136469907411083</v>
      </c>
      <c r="R260" s="21"/>
    </row>
    <row r="261" spans="1:18" x14ac:dyDescent="0.25">
      <c r="A261" s="120">
        <v>18</v>
      </c>
      <c r="B261" s="120">
        <v>98.96</v>
      </c>
      <c r="C261" s="123">
        <v>45271.66128472222</v>
      </c>
      <c r="D261" s="125">
        <v>77904.63</v>
      </c>
      <c r="E261" s="52">
        <f t="shared" si="24"/>
        <v>77805.67</v>
      </c>
      <c r="F261" s="127">
        <v>45271.66128472222</v>
      </c>
      <c r="G261" s="125">
        <v>100</v>
      </c>
      <c r="H261" s="125">
        <v>1.038</v>
      </c>
      <c r="I261" s="15"/>
      <c r="J261" s="58">
        <f t="shared" si="23"/>
        <v>11.294803240736655</v>
      </c>
      <c r="K261" s="58">
        <f t="shared" ref="K261:L324" si="26">D261*G261/60</f>
        <v>129841.05</v>
      </c>
      <c r="L261" s="58">
        <f t="shared" si="26"/>
        <v>1346.0380909999999</v>
      </c>
      <c r="M261" s="58">
        <f t="shared" ref="M261:M324" si="27">E261*100/60</f>
        <v>129676.11666666667</v>
      </c>
      <c r="N261" s="62">
        <f t="shared" ref="N261:N324" si="28">SQRT(B261*(100/60)+M261)</f>
        <v>360.33463613702196</v>
      </c>
      <c r="O261" s="17">
        <f t="shared" si="25"/>
        <v>11.138761574075033</v>
      </c>
      <c r="R261" s="21"/>
    </row>
    <row r="262" spans="1:18" x14ac:dyDescent="0.25">
      <c r="A262" s="120">
        <v>19</v>
      </c>
      <c r="B262" s="120">
        <v>80.97</v>
      </c>
      <c r="C262" s="123">
        <v>45271.665937500002</v>
      </c>
      <c r="D262" s="125">
        <v>77785.960000000006</v>
      </c>
      <c r="E262" s="52">
        <f t="shared" si="24"/>
        <v>77704.990000000005</v>
      </c>
      <c r="F262" s="127">
        <v>45271.668298611112</v>
      </c>
      <c r="G262" s="125">
        <v>100</v>
      </c>
      <c r="H262" s="125">
        <v>1.038</v>
      </c>
      <c r="I262" s="15"/>
      <c r="J262" s="58">
        <f t="shared" si="23"/>
        <v>11.301817129628034</v>
      </c>
      <c r="K262" s="58">
        <f t="shared" si="26"/>
        <v>129643.26666666668</v>
      </c>
      <c r="L262" s="58">
        <f t="shared" si="26"/>
        <v>1344.296327</v>
      </c>
      <c r="M262" s="58">
        <f t="shared" si="27"/>
        <v>129508.31666666668</v>
      </c>
      <c r="N262" s="62">
        <f t="shared" si="28"/>
        <v>360.0600875779856</v>
      </c>
      <c r="O262" s="17">
        <f t="shared" si="25"/>
        <v>11.145775462966412</v>
      </c>
      <c r="R262" s="21"/>
    </row>
    <row r="263" spans="1:18" x14ac:dyDescent="0.25">
      <c r="A263" s="120">
        <v>20</v>
      </c>
      <c r="B263" s="120">
        <v>86.96</v>
      </c>
      <c r="C263" s="123">
        <v>45271.670601851853</v>
      </c>
      <c r="D263" s="125">
        <v>77537.63</v>
      </c>
      <c r="E263" s="52">
        <f t="shared" si="24"/>
        <v>77450.67</v>
      </c>
      <c r="F263" s="127">
        <v>45271.672951388886</v>
      </c>
      <c r="G263" s="125">
        <v>100</v>
      </c>
      <c r="H263" s="125">
        <v>1.038</v>
      </c>
      <c r="I263" s="15"/>
      <c r="J263" s="58">
        <f t="shared" si="23"/>
        <v>11.306469907402061</v>
      </c>
      <c r="K263" s="58">
        <f t="shared" si="26"/>
        <v>129229.38333333333</v>
      </c>
      <c r="L263" s="58">
        <f t="shared" si="26"/>
        <v>1339.8965909999999</v>
      </c>
      <c r="M263" s="58">
        <f t="shared" si="27"/>
        <v>129084.45</v>
      </c>
      <c r="N263" s="62">
        <f t="shared" si="28"/>
        <v>359.4848860986138</v>
      </c>
      <c r="O263" s="17">
        <f t="shared" si="25"/>
        <v>11.150428240740439</v>
      </c>
      <c r="R263" s="21"/>
    </row>
    <row r="264" spans="1:18" x14ac:dyDescent="0.25">
      <c r="A264" s="120">
        <v>21</v>
      </c>
      <c r="B264" s="120">
        <v>91.76</v>
      </c>
      <c r="C264" s="123">
        <v>45271.675254629627</v>
      </c>
      <c r="D264" s="125">
        <v>77422.7</v>
      </c>
      <c r="E264" s="52">
        <f t="shared" si="24"/>
        <v>77330.94</v>
      </c>
      <c r="F264" s="127">
        <v>45271.677604166667</v>
      </c>
      <c r="G264" s="125">
        <v>100</v>
      </c>
      <c r="H264" s="125">
        <v>1.038</v>
      </c>
      <c r="I264" s="15"/>
      <c r="J264" s="58">
        <f t="shared" si="23"/>
        <v>11.311122685183364</v>
      </c>
      <c r="K264" s="58">
        <f t="shared" si="26"/>
        <v>129037.83333333333</v>
      </c>
      <c r="L264" s="58">
        <f t="shared" si="26"/>
        <v>1337.8252620000001</v>
      </c>
      <c r="M264" s="58">
        <f t="shared" si="27"/>
        <v>128884.9</v>
      </c>
      <c r="N264" s="62">
        <f t="shared" si="28"/>
        <v>359.21836441548101</v>
      </c>
      <c r="O264" s="17">
        <f t="shared" si="25"/>
        <v>11.155081018521741</v>
      </c>
      <c r="R264" s="21"/>
    </row>
    <row r="265" spans="1:18" x14ac:dyDescent="0.25">
      <c r="A265" s="120">
        <v>22</v>
      </c>
      <c r="B265" s="120">
        <v>94.16</v>
      </c>
      <c r="C265" s="123">
        <v>45271.679907407408</v>
      </c>
      <c r="D265" s="125">
        <v>77501.2</v>
      </c>
      <c r="E265" s="52">
        <f t="shared" si="24"/>
        <v>77407.039999999994</v>
      </c>
      <c r="F265" s="127">
        <v>45271.682268518518</v>
      </c>
      <c r="G265" s="125">
        <v>100</v>
      </c>
      <c r="H265" s="125">
        <v>1.038</v>
      </c>
      <c r="I265" s="15"/>
      <c r="J265" s="58">
        <f t="shared" si="23"/>
        <v>11.31578703703417</v>
      </c>
      <c r="K265" s="58">
        <f t="shared" si="26"/>
        <v>129168.66666666667</v>
      </c>
      <c r="L265" s="58">
        <f t="shared" si="26"/>
        <v>1339.1417919999999</v>
      </c>
      <c r="M265" s="58">
        <f t="shared" si="27"/>
        <v>129011.73333333332</v>
      </c>
      <c r="N265" s="62">
        <f t="shared" si="28"/>
        <v>359.40042663673432</v>
      </c>
      <c r="O265" s="17">
        <f t="shared" si="25"/>
        <v>11.159745370372548</v>
      </c>
      <c r="R265" s="21"/>
    </row>
    <row r="266" spans="1:18" x14ac:dyDescent="0.25">
      <c r="A266" s="120">
        <v>23</v>
      </c>
      <c r="B266" s="120">
        <v>82.76</v>
      </c>
      <c r="C266" s="123">
        <v>45271.684571759259</v>
      </c>
      <c r="D266" s="125">
        <v>77535.429999999993</v>
      </c>
      <c r="E266" s="52">
        <f t="shared" si="24"/>
        <v>77452.67</v>
      </c>
      <c r="F266" s="127">
        <v>45271.686932870369</v>
      </c>
      <c r="G266" s="125">
        <v>100</v>
      </c>
      <c r="H266" s="125">
        <v>1.038</v>
      </c>
      <c r="I266" s="15"/>
      <c r="J266" s="58">
        <f t="shared" si="23"/>
        <v>11.320451388884976</v>
      </c>
      <c r="K266" s="58">
        <f t="shared" si="26"/>
        <v>129225.71666666665</v>
      </c>
      <c r="L266" s="58">
        <f t="shared" si="26"/>
        <v>1339.9311909999999</v>
      </c>
      <c r="M266" s="58">
        <f t="shared" si="27"/>
        <v>129087.78333333334</v>
      </c>
      <c r="N266" s="62">
        <f t="shared" si="28"/>
        <v>359.47978617255615</v>
      </c>
      <c r="O266" s="17">
        <f t="shared" si="25"/>
        <v>11.164409722223354</v>
      </c>
      <c r="R266" s="21"/>
    </row>
    <row r="267" spans="1:18" x14ac:dyDescent="0.25">
      <c r="A267" s="120">
        <v>24</v>
      </c>
      <c r="B267" s="120">
        <v>90.57</v>
      </c>
      <c r="C267" s="123">
        <v>45271.68922453704</v>
      </c>
      <c r="D267" s="125">
        <v>77585.56</v>
      </c>
      <c r="E267" s="52">
        <f t="shared" si="24"/>
        <v>77494.989999999991</v>
      </c>
      <c r="F267" s="127">
        <v>45271.69158564815</v>
      </c>
      <c r="G267" s="125">
        <v>100</v>
      </c>
      <c r="H267" s="125">
        <v>1.038</v>
      </c>
      <c r="I267" s="15"/>
      <c r="J267" s="58">
        <f t="shared" si="23"/>
        <v>11.325104166666279</v>
      </c>
      <c r="K267" s="58">
        <f t="shared" si="26"/>
        <v>129309.26666666666</v>
      </c>
      <c r="L267" s="58">
        <f t="shared" si="26"/>
        <v>1340.6633269999998</v>
      </c>
      <c r="M267" s="58">
        <f t="shared" si="27"/>
        <v>129158.31666666665</v>
      </c>
      <c r="N267" s="62">
        <f t="shared" si="28"/>
        <v>359.59597698899057</v>
      </c>
      <c r="O267" s="17">
        <f t="shared" si="25"/>
        <v>11.169062500004657</v>
      </c>
      <c r="R267" s="21"/>
    </row>
    <row r="268" spans="1:18" x14ac:dyDescent="0.25">
      <c r="A268" s="120">
        <v>25</v>
      </c>
      <c r="B268" s="120">
        <v>83.96</v>
      </c>
      <c r="C268" s="123">
        <v>45271.693888888891</v>
      </c>
      <c r="D268" s="125">
        <v>78012.02</v>
      </c>
      <c r="E268" s="52">
        <f t="shared" si="24"/>
        <v>77928.06</v>
      </c>
      <c r="F268" s="127">
        <v>45271.696238425924</v>
      </c>
      <c r="G268" s="125">
        <v>100</v>
      </c>
      <c r="H268" s="125">
        <v>1.038</v>
      </c>
      <c r="I268" s="15"/>
      <c r="J268" s="58">
        <f t="shared" si="23"/>
        <v>11.329756944440305</v>
      </c>
      <c r="K268" s="58">
        <f t="shared" si="26"/>
        <v>130020.03333333334</v>
      </c>
      <c r="L268" s="58">
        <f t="shared" si="26"/>
        <v>1348.155438</v>
      </c>
      <c r="M268" s="58">
        <f t="shared" si="27"/>
        <v>129880.1</v>
      </c>
      <c r="N268" s="62">
        <f t="shared" si="28"/>
        <v>360.58290771101912</v>
      </c>
      <c r="O268" s="17">
        <f t="shared" si="25"/>
        <v>11.173715277778683</v>
      </c>
      <c r="R268" s="21"/>
    </row>
    <row r="269" spans="1:18" x14ac:dyDescent="0.25">
      <c r="A269" s="120">
        <v>26</v>
      </c>
      <c r="B269" s="120">
        <v>78.569999999999993</v>
      </c>
      <c r="C269" s="123">
        <v>45271.698541666665</v>
      </c>
      <c r="D269" s="125">
        <v>77122.09</v>
      </c>
      <c r="E269" s="52">
        <f t="shared" si="24"/>
        <v>77043.51999999999</v>
      </c>
      <c r="F269" s="127">
        <v>45271.700891203705</v>
      </c>
      <c r="G269" s="125">
        <v>100</v>
      </c>
      <c r="H269" s="125">
        <v>1.038</v>
      </c>
      <c r="I269" s="15"/>
      <c r="J269" s="58">
        <f t="shared" si="23"/>
        <v>11.334409722221608</v>
      </c>
      <c r="K269" s="58">
        <f t="shared" si="26"/>
        <v>128536.81666666667</v>
      </c>
      <c r="L269" s="58">
        <f t="shared" si="26"/>
        <v>1332.8528959999999</v>
      </c>
      <c r="M269" s="58">
        <f t="shared" si="27"/>
        <v>128405.86666666665</v>
      </c>
      <c r="N269" s="62">
        <f t="shared" si="28"/>
        <v>358.52031555640838</v>
      </c>
      <c r="O269" s="17">
        <f t="shared" si="25"/>
        <v>11.178368055559986</v>
      </c>
      <c r="R269" s="21"/>
    </row>
    <row r="270" spans="1:18" x14ac:dyDescent="0.25">
      <c r="A270" s="120">
        <v>27</v>
      </c>
      <c r="B270" s="120">
        <v>85.77</v>
      </c>
      <c r="C270" s="123">
        <v>45271.703194444446</v>
      </c>
      <c r="D270" s="125">
        <v>77635.72</v>
      </c>
      <c r="E270" s="52">
        <f t="shared" si="24"/>
        <v>77549.95</v>
      </c>
      <c r="F270" s="127">
        <v>45271.705543981479</v>
      </c>
      <c r="G270" s="125">
        <v>100</v>
      </c>
      <c r="H270" s="125">
        <v>1.038</v>
      </c>
      <c r="I270" s="15"/>
      <c r="J270" s="58">
        <f t="shared" si="23"/>
        <v>11.339062499995634</v>
      </c>
      <c r="K270" s="58">
        <f t="shared" si="26"/>
        <v>129392.86666666667</v>
      </c>
      <c r="L270" s="58">
        <f t="shared" si="26"/>
        <v>1341.614135</v>
      </c>
      <c r="M270" s="58">
        <f t="shared" si="27"/>
        <v>129249.91666666667</v>
      </c>
      <c r="N270" s="62">
        <f t="shared" si="28"/>
        <v>359.71219977457906</v>
      </c>
      <c r="O270" s="17">
        <f t="shared" si="25"/>
        <v>11.183020833334012</v>
      </c>
      <c r="R270" s="21"/>
    </row>
    <row r="271" spans="1:18" x14ac:dyDescent="0.25">
      <c r="A271" s="120">
        <v>28</v>
      </c>
      <c r="B271" s="120">
        <v>80.97</v>
      </c>
      <c r="C271" s="123">
        <v>45271.707835648151</v>
      </c>
      <c r="D271" s="125">
        <v>77564.45</v>
      </c>
      <c r="E271" s="52">
        <f t="shared" si="24"/>
        <v>77483.48</v>
      </c>
      <c r="F271" s="127">
        <v>45271.710196759261</v>
      </c>
      <c r="G271" s="125">
        <v>100</v>
      </c>
      <c r="H271" s="125">
        <v>1.038</v>
      </c>
      <c r="I271" s="15"/>
      <c r="J271" s="58">
        <f t="shared" si="23"/>
        <v>11.343715277776937</v>
      </c>
      <c r="K271" s="58">
        <f t="shared" si="26"/>
        <v>129274.08333333333</v>
      </c>
      <c r="L271" s="58">
        <f t="shared" si="26"/>
        <v>1340.4642039999999</v>
      </c>
      <c r="M271" s="58">
        <f t="shared" si="27"/>
        <v>129139.13333333333</v>
      </c>
      <c r="N271" s="62">
        <f t="shared" si="28"/>
        <v>359.54705301717235</v>
      </c>
      <c r="O271" s="17">
        <f t="shared" si="25"/>
        <v>11.187673611115315</v>
      </c>
      <c r="R271" s="21"/>
    </row>
    <row r="272" spans="1:18" x14ac:dyDescent="0.25">
      <c r="A272" s="120">
        <v>29</v>
      </c>
      <c r="B272" s="120">
        <v>82.17</v>
      </c>
      <c r="C272" s="123">
        <v>45271.712488425925</v>
      </c>
      <c r="D272" s="125">
        <v>77321.86</v>
      </c>
      <c r="E272" s="52">
        <f t="shared" si="24"/>
        <v>77239.69</v>
      </c>
      <c r="F272" s="127">
        <v>45271.714849537035</v>
      </c>
      <c r="G272" s="125">
        <v>100</v>
      </c>
      <c r="H272" s="125">
        <v>1.038</v>
      </c>
      <c r="I272" s="15"/>
      <c r="J272" s="58">
        <f t="shared" si="23"/>
        <v>11.348368055550964</v>
      </c>
      <c r="K272" s="58">
        <f t="shared" si="26"/>
        <v>128869.76666666666</v>
      </c>
      <c r="L272" s="58">
        <f t="shared" si="26"/>
        <v>1336.2466370000002</v>
      </c>
      <c r="M272" s="58">
        <f t="shared" si="27"/>
        <v>128732.81666666667</v>
      </c>
      <c r="N272" s="62">
        <f t="shared" si="28"/>
        <v>358.98435434802263</v>
      </c>
      <c r="O272" s="17">
        <f t="shared" si="25"/>
        <v>11.192326388889342</v>
      </c>
      <c r="R272" s="21"/>
    </row>
    <row r="273" spans="1:18" x14ac:dyDescent="0.25">
      <c r="A273" s="120">
        <v>30</v>
      </c>
      <c r="B273" s="120">
        <v>74.37</v>
      </c>
      <c r="C273" s="123">
        <v>45271.712488425925</v>
      </c>
      <c r="D273" s="125">
        <v>77123.66</v>
      </c>
      <c r="E273" s="53">
        <f t="shared" si="24"/>
        <v>77049.290000000008</v>
      </c>
      <c r="F273" s="127">
        <v>45271.719490740739</v>
      </c>
      <c r="G273" s="125">
        <v>100</v>
      </c>
      <c r="H273" s="125">
        <v>1.038</v>
      </c>
      <c r="I273" s="14"/>
      <c r="J273" s="76">
        <f t="shared" si="23"/>
        <v>11.353009259255487</v>
      </c>
      <c r="K273" s="76">
        <f t="shared" si="26"/>
        <v>128539.43333333333</v>
      </c>
      <c r="L273" s="76">
        <f t="shared" si="26"/>
        <v>1332.9527170000001</v>
      </c>
      <c r="M273" s="76">
        <f t="shared" si="27"/>
        <v>128415.48333333335</v>
      </c>
      <c r="N273" s="63">
        <f t="shared" si="28"/>
        <v>358.5239647964043</v>
      </c>
      <c r="O273" s="17">
        <f t="shared" si="25"/>
        <v>11.196967592593865</v>
      </c>
      <c r="R273" s="21"/>
    </row>
    <row r="274" spans="1:18" x14ac:dyDescent="0.25">
      <c r="A274" s="120">
        <v>1</v>
      </c>
      <c r="B274" s="120">
        <v>82.16</v>
      </c>
      <c r="C274" s="123">
        <v>45272.362060185187</v>
      </c>
      <c r="D274" s="125">
        <v>72225.710000000006</v>
      </c>
      <c r="E274" s="56">
        <f t="shared" si="24"/>
        <v>72143.55</v>
      </c>
      <c r="F274" s="127">
        <v>45272.36440972222</v>
      </c>
      <c r="G274" s="125">
        <v>100</v>
      </c>
      <c r="H274" s="125">
        <v>1.0349999999999999</v>
      </c>
      <c r="I274" s="13"/>
      <c r="J274" s="77">
        <f t="shared" si="23"/>
        <v>11.997928240736655</v>
      </c>
      <c r="K274" s="77">
        <f t="shared" si="26"/>
        <v>120376.18333333335</v>
      </c>
      <c r="L274" s="77">
        <f t="shared" si="26"/>
        <v>1244.4762374999998</v>
      </c>
      <c r="M274" s="77">
        <f t="shared" si="27"/>
        <v>120239.25</v>
      </c>
      <c r="N274" s="61">
        <f t="shared" si="28"/>
        <v>346.95271051446383</v>
      </c>
      <c r="O274" s="17">
        <f t="shared" si="25"/>
        <v>11.841886574075033</v>
      </c>
      <c r="R274" s="21"/>
    </row>
    <row r="275" spans="1:18" x14ac:dyDescent="0.25">
      <c r="A275" s="120">
        <v>2</v>
      </c>
      <c r="B275" s="120">
        <v>82.77</v>
      </c>
      <c r="C275" s="123">
        <v>45272.366712962961</v>
      </c>
      <c r="D275" s="125">
        <v>72340.56</v>
      </c>
      <c r="E275" s="65">
        <f t="shared" si="24"/>
        <v>72257.789999999994</v>
      </c>
      <c r="F275" s="127">
        <v>45272.369062500002</v>
      </c>
      <c r="G275" s="125">
        <v>100</v>
      </c>
      <c r="H275" s="125">
        <v>1.0349999999999999</v>
      </c>
      <c r="I275" s="15"/>
      <c r="J275" s="58">
        <f t="shared" si="23"/>
        <v>12.002581018517958</v>
      </c>
      <c r="K275" s="58">
        <f t="shared" si="26"/>
        <v>120567.6</v>
      </c>
      <c r="L275" s="58">
        <f t="shared" si="26"/>
        <v>1246.4468774999998</v>
      </c>
      <c r="M275" s="58">
        <f t="shared" si="27"/>
        <v>120429.64999999998</v>
      </c>
      <c r="N275" s="62">
        <f t="shared" si="28"/>
        <v>347.22845505516966</v>
      </c>
      <c r="O275" s="17">
        <f t="shared" si="25"/>
        <v>11.846539351856336</v>
      </c>
      <c r="R275" s="21"/>
    </row>
    <row r="276" spans="1:18" x14ac:dyDescent="0.25">
      <c r="A276" s="120">
        <v>3</v>
      </c>
      <c r="B276" s="120">
        <v>85.76</v>
      </c>
      <c r="C276" s="123">
        <v>45272.371365740742</v>
      </c>
      <c r="D276" s="125">
        <v>72184.179999999993</v>
      </c>
      <c r="E276" s="65">
        <f t="shared" si="24"/>
        <v>72098.42</v>
      </c>
      <c r="F276" s="127">
        <v>45272.373715277776</v>
      </c>
      <c r="G276" s="125">
        <v>100</v>
      </c>
      <c r="H276" s="125">
        <v>1.0349999999999999</v>
      </c>
      <c r="I276" s="15"/>
      <c r="J276" s="58">
        <f t="shared" si="23"/>
        <v>12.007233796291985</v>
      </c>
      <c r="K276" s="58">
        <f t="shared" si="26"/>
        <v>120306.96666666665</v>
      </c>
      <c r="L276" s="58">
        <f t="shared" si="26"/>
        <v>1243.6977449999999</v>
      </c>
      <c r="M276" s="58">
        <f t="shared" si="27"/>
        <v>120164.03333333334</v>
      </c>
      <c r="N276" s="62">
        <f t="shared" si="28"/>
        <v>346.85294674640818</v>
      </c>
      <c r="O276" s="17">
        <f t="shared" si="25"/>
        <v>11.851192129630363</v>
      </c>
      <c r="R276" s="21"/>
    </row>
    <row r="277" spans="1:18" x14ac:dyDescent="0.25">
      <c r="A277" s="120">
        <v>4</v>
      </c>
      <c r="B277" s="120">
        <v>80.37</v>
      </c>
      <c r="C277" s="123">
        <v>45272.376018518517</v>
      </c>
      <c r="D277" s="125">
        <v>72098.5</v>
      </c>
      <c r="E277" s="65">
        <f t="shared" si="24"/>
        <v>72018.13</v>
      </c>
      <c r="F277" s="127">
        <v>45272.378379629627</v>
      </c>
      <c r="G277" s="125">
        <v>100</v>
      </c>
      <c r="H277" s="125">
        <v>1.0349999999999999</v>
      </c>
      <c r="I277" s="15"/>
      <c r="J277" s="58">
        <f t="shared" si="23"/>
        <v>12.011898148142791</v>
      </c>
      <c r="K277" s="58">
        <f t="shared" si="26"/>
        <v>120164.16666666667</v>
      </c>
      <c r="L277" s="58">
        <f t="shared" si="26"/>
        <v>1242.3127424999998</v>
      </c>
      <c r="M277" s="58">
        <f t="shared" si="27"/>
        <v>120030.21666666666</v>
      </c>
      <c r="N277" s="62">
        <f t="shared" si="28"/>
        <v>346.64703470052456</v>
      </c>
      <c r="O277" s="17">
        <f t="shared" si="25"/>
        <v>11.855856481481169</v>
      </c>
      <c r="R277" s="21"/>
    </row>
    <row r="278" spans="1:18" x14ac:dyDescent="0.25">
      <c r="A278" s="120">
        <v>5</v>
      </c>
      <c r="B278" s="120">
        <v>78.569999999999993</v>
      </c>
      <c r="C278" s="123">
        <v>45272.380682870367</v>
      </c>
      <c r="D278" s="125">
        <v>71986.210000000006</v>
      </c>
      <c r="E278" s="65">
        <f t="shared" si="24"/>
        <v>71907.64</v>
      </c>
      <c r="F278" s="127">
        <v>45272.383032407408</v>
      </c>
      <c r="G278" s="125">
        <v>100</v>
      </c>
      <c r="H278" s="125">
        <v>1.0349999999999999</v>
      </c>
      <c r="I278" s="15"/>
      <c r="J278" s="58">
        <f t="shared" si="23"/>
        <v>12.016550925924093</v>
      </c>
      <c r="K278" s="58">
        <f t="shared" si="26"/>
        <v>119977.01666666668</v>
      </c>
      <c r="L278" s="58">
        <f t="shared" si="26"/>
        <v>1240.40679</v>
      </c>
      <c r="M278" s="58">
        <f t="shared" si="27"/>
        <v>119846.06666666667</v>
      </c>
      <c r="N278" s="62">
        <f t="shared" si="28"/>
        <v>346.37698634099041</v>
      </c>
      <c r="O278" s="17">
        <f t="shared" si="25"/>
        <v>11.860509259262471</v>
      </c>
      <c r="R278" s="21"/>
    </row>
    <row r="279" spans="1:18" x14ac:dyDescent="0.25">
      <c r="A279" s="120">
        <v>6</v>
      </c>
      <c r="B279" s="120">
        <v>92.36</v>
      </c>
      <c r="C279" s="123">
        <v>45272.385335648149</v>
      </c>
      <c r="D279" s="125">
        <v>71694.179999999993</v>
      </c>
      <c r="E279" s="65">
        <f t="shared" si="24"/>
        <v>71601.819999999992</v>
      </c>
      <c r="F279" s="127">
        <v>45272.387685185182</v>
      </c>
      <c r="G279" s="125">
        <v>100</v>
      </c>
      <c r="H279" s="125">
        <v>1.0349999999999999</v>
      </c>
      <c r="I279" s="15"/>
      <c r="J279" s="58">
        <f t="shared" si="23"/>
        <v>12.02120370369812</v>
      </c>
      <c r="K279" s="58">
        <f t="shared" si="26"/>
        <v>119490.29999999999</v>
      </c>
      <c r="L279" s="58">
        <f t="shared" si="26"/>
        <v>1235.1313949999999</v>
      </c>
      <c r="M279" s="58">
        <f t="shared" si="27"/>
        <v>119336.36666666665</v>
      </c>
      <c r="N279" s="62">
        <f t="shared" si="28"/>
        <v>345.67369006043833</v>
      </c>
      <c r="O279" s="17">
        <f t="shared" si="25"/>
        <v>11.865162037036498</v>
      </c>
      <c r="R279" s="21"/>
    </row>
    <row r="280" spans="1:18" x14ac:dyDescent="0.25">
      <c r="A280" s="120">
        <v>7</v>
      </c>
      <c r="B280" s="120">
        <v>91.16</v>
      </c>
      <c r="C280" s="123">
        <v>45272.389976851853</v>
      </c>
      <c r="D280" s="125">
        <v>71706.320000000007</v>
      </c>
      <c r="E280" s="65">
        <f t="shared" si="24"/>
        <v>71615.16</v>
      </c>
      <c r="F280" s="127">
        <v>45272.392326388886</v>
      </c>
      <c r="G280" s="125">
        <v>100</v>
      </c>
      <c r="H280" s="125">
        <v>1.0349999999999999</v>
      </c>
      <c r="I280" s="15"/>
      <c r="J280" s="58">
        <f t="shared" si="23"/>
        <v>12.025844907402643</v>
      </c>
      <c r="K280" s="58">
        <f t="shared" si="26"/>
        <v>119510.53333333335</v>
      </c>
      <c r="L280" s="58">
        <f t="shared" si="26"/>
        <v>1235.36151</v>
      </c>
      <c r="M280" s="58">
        <f t="shared" si="27"/>
        <v>119358.6</v>
      </c>
      <c r="N280" s="62">
        <f t="shared" si="28"/>
        <v>345.70295534364953</v>
      </c>
      <c r="O280" s="17">
        <f t="shared" si="25"/>
        <v>11.869803240741021</v>
      </c>
      <c r="R280" s="21"/>
    </row>
    <row r="281" spans="1:18" x14ac:dyDescent="0.25">
      <c r="A281" s="120">
        <v>8</v>
      </c>
      <c r="B281" s="120">
        <v>86.37</v>
      </c>
      <c r="C281" s="123">
        <v>45272.394629629627</v>
      </c>
      <c r="D281" s="125">
        <v>72265.279999999999</v>
      </c>
      <c r="E281" s="65">
        <f t="shared" si="24"/>
        <v>72178.91</v>
      </c>
      <c r="F281" s="127">
        <v>45272.396990740737</v>
      </c>
      <c r="G281" s="125">
        <v>100</v>
      </c>
      <c r="H281" s="125">
        <v>1.0349999999999999</v>
      </c>
      <c r="I281" s="15"/>
      <c r="J281" s="58">
        <f t="shared" si="23"/>
        <v>12.030509259253449</v>
      </c>
      <c r="K281" s="58">
        <f t="shared" si="26"/>
        <v>120442.13333333333</v>
      </c>
      <c r="L281" s="58">
        <f t="shared" si="26"/>
        <v>1245.0861975</v>
      </c>
      <c r="M281" s="58">
        <f t="shared" si="27"/>
        <v>120298.18333333333</v>
      </c>
      <c r="N281" s="62">
        <f t="shared" si="28"/>
        <v>347.0477392713189</v>
      </c>
      <c r="O281" s="17">
        <f t="shared" si="25"/>
        <v>11.874467592591827</v>
      </c>
      <c r="R281" s="21"/>
    </row>
    <row r="282" spans="1:18" x14ac:dyDescent="0.25">
      <c r="A282" s="120">
        <v>9</v>
      </c>
      <c r="B282" s="120">
        <v>86.37</v>
      </c>
      <c r="C282" s="123">
        <v>45272.399282407408</v>
      </c>
      <c r="D282" s="125">
        <v>71668.45</v>
      </c>
      <c r="E282" s="65">
        <f t="shared" si="24"/>
        <v>71582.080000000002</v>
      </c>
      <c r="F282" s="127">
        <v>45272.401643518519</v>
      </c>
      <c r="G282" s="125">
        <v>100</v>
      </c>
      <c r="H282" s="125">
        <v>1.0349999999999999</v>
      </c>
      <c r="I282" s="15"/>
      <c r="J282" s="58">
        <f t="shared" si="23"/>
        <v>12.035162037034752</v>
      </c>
      <c r="K282" s="58">
        <f t="shared" si="26"/>
        <v>119447.41666666667</v>
      </c>
      <c r="L282" s="58">
        <f t="shared" si="26"/>
        <v>1234.79088</v>
      </c>
      <c r="M282" s="58">
        <f t="shared" si="27"/>
        <v>119303.46666666666</v>
      </c>
      <c r="N282" s="62">
        <f t="shared" si="28"/>
        <v>345.61165586054335</v>
      </c>
      <c r="O282" s="17">
        <f t="shared" si="25"/>
        <v>11.87912037037313</v>
      </c>
      <c r="R282" s="21"/>
    </row>
    <row r="283" spans="1:18" x14ac:dyDescent="0.25">
      <c r="A283" s="120">
        <v>10</v>
      </c>
      <c r="B283" s="120">
        <v>75.569999999999993</v>
      </c>
      <c r="C283" s="123">
        <v>45272.403935185182</v>
      </c>
      <c r="D283" s="125">
        <v>72252.03</v>
      </c>
      <c r="E283" s="71">
        <f t="shared" si="24"/>
        <v>72176.459999999992</v>
      </c>
      <c r="F283" s="127">
        <v>45272.406284722223</v>
      </c>
      <c r="G283" s="125">
        <v>100</v>
      </c>
      <c r="H283" s="125">
        <v>1.0349999999999999</v>
      </c>
      <c r="I283" s="15"/>
      <c r="J283" s="58">
        <f t="shared" si="23"/>
        <v>12.039803240739275</v>
      </c>
      <c r="K283" s="58">
        <f t="shared" si="26"/>
        <v>120420.05</v>
      </c>
      <c r="L283" s="58">
        <f t="shared" si="26"/>
        <v>1245.0439349999999</v>
      </c>
      <c r="M283" s="58">
        <f t="shared" si="27"/>
        <v>120294.09999999999</v>
      </c>
      <c r="N283" s="62">
        <f t="shared" si="28"/>
        <v>347.01592182492146</v>
      </c>
      <c r="O283" s="17">
        <f t="shared" si="25"/>
        <v>11.883761574077653</v>
      </c>
      <c r="R283" s="21"/>
    </row>
    <row r="284" spans="1:18" x14ac:dyDescent="0.25">
      <c r="A284" s="120">
        <v>11</v>
      </c>
      <c r="B284" s="120">
        <v>83.37</v>
      </c>
      <c r="C284" s="123">
        <v>45272.408587962964</v>
      </c>
      <c r="D284" s="125">
        <v>71906.92</v>
      </c>
      <c r="E284" s="72">
        <f t="shared" si="24"/>
        <v>71823.55</v>
      </c>
      <c r="F284" s="127">
        <v>45272.410937499997</v>
      </c>
      <c r="G284" s="125">
        <v>100</v>
      </c>
      <c r="H284" s="125">
        <v>1.0349999999999999</v>
      </c>
      <c r="I284" s="15"/>
      <c r="J284" s="58">
        <f t="shared" si="23"/>
        <v>12.044456018513301</v>
      </c>
      <c r="K284" s="58">
        <f t="shared" si="26"/>
        <v>119844.86666666667</v>
      </c>
      <c r="L284" s="58">
        <f t="shared" si="26"/>
        <v>1238.9562374999998</v>
      </c>
      <c r="M284" s="58">
        <f t="shared" si="27"/>
        <v>119705.91666666667</v>
      </c>
      <c r="N284" s="62">
        <f t="shared" si="28"/>
        <v>346.18617341925523</v>
      </c>
      <c r="O284" s="17">
        <f t="shared" si="25"/>
        <v>11.888414351851679</v>
      </c>
      <c r="R284" s="21"/>
    </row>
    <row r="285" spans="1:18" x14ac:dyDescent="0.25">
      <c r="A285" s="120">
        <v>12</v>
      </c>
      <c r="B285" s="120">
        <v>82.77</v>
      </c>
      <c r="C285" s="123">
        <v>45272.413240740738</v>
      </c>
      <c r="D285" s="125">
        <v>71817.25</v>
      </c>
      <c r="E285" s="72">
        <f t="shared" si="24"/>
        <v>71734.48</v>
      </c>
      <c r="F285" s="127">
        <v>45272.415590277778</v>
      </c>
      <c r="G285" s="125">
        <v>100</v>
      </c>
      <c r="H285" s="125">
        <v>1.0349999999999999</v>
      </c>
      <c r="I285" s="15"/>
      <c r="J285" s="58">
        <f t="shared" si="23"/>
        <v>12.049108796294604</v>
      </c>
      <c r="K285" s="58">
        <f t="shared" si="26"/>
        <v>119695.41666666667</v>
      </c>
      <c r="L285" s="58">
        <f t="shared" si="26"/>
        <v>1237.4197799999999</v>
      </c>
      <c r="M285" s="58">
        <f t="shared" si="27"/>
        <v>119557.46666666666</v>
      </c>
      <c r="N285" s="62">
        <f t="shared" si="28"/>
        <v>345.9702540200048</v>
      </c>
      <c r="O285" s="17">
        <f t="shared" si="25"/>
        <v>11.893067129632982</v>
      </c>
      <c r="R285" s="21"/>
    </row>
    <row r="286" spans="1:18" x14ac:dyDescent="0.25">
      <c r="A286" s="120">
        <v>13</v>
      </c>
      <c r="B286" s="120">
        <v>86.97</v>
      </c>
      <c r="C286" s="123">
        <v>45272.417893518519</v>
      </c>
      <c r="D286" s="125">
        <v>72154.36</v>
      </c>
      <c r="E286" s="52">
        <f t="shared" si="24"/>
        <v>72067.39</v>
      </c>
      <c r="F286" s="127">
        <v>45272.420254629629</v>
      </c>
      <c r="G286" s="125">
        <v>100</v>
      </c>
      <c r="H286" s="125">
        <v>1.0349999999999999</v>
      </c>
      <c r="I286" s="15"/>
      <c r="J286" s="58">
        <f t="shared" si="23"/>
        <v>12.05377314814541</v>
      </c>
      <c r="K286" s="58">
        <f t="shared" si="26"/>
        <v>120257.26666666666</v>
      </c>
      <c r="L286" s="58">
        <f t="shared" si="26"/>
        <v>1243.1624774999998</v>
      </c>
      <c r="M286" s="58">
        <f t="shared" si="27"/>
        <v>120112.31666666667</v>
      </c>
      <c r="N286" s="62">
        <f t="shared" si="28"/>
        <v>346.78129515108895</v>
      </c>
      <c r="O286" s="17">
        <f t="shared" si="25"/>
        <v>11.897731481483788</v>
      </c>
      <c r="R286" s="21"/>
    </row>
    <row r="287" spans="1:18" x14ac:dyDescent="0.25">
      <c r="A287" s="120">
        <v>14</v>
      </c>
      <c r="B287" s="120">
        <v>74.97</v>
      </c>
      <c r="C287" s="123">
        <v>45272.422546296293</v>
      </c>
      <c r="D287" s="125">
        <v>71823.16</v>
      </c>
      <c r="E287" s="52">
        <f t="shared" si="24"/>
        <v>71748.19</v>
      </c>
      <c r="F287" s="127">
        <v>45272.424895833334</v>
      </c>
      <c r="G287" s="125">
        <v>100</v>
      </c>
      <c r="H287" s="125">
        <v>1.0349999999999999</v>
      </c>
      <c r="I287" s="15"/>
      <c r="J287" s="58">
        <f t="shared" si="23"/>
        <v>12.058414351849933</v>
      </c>
      <c r="K287" s="58">
        <f t="shared" si="26"/>
        <v>119705.26666666666</v>
      </c>
      <c r="L287" s="58">
        <f t="shared" si="26"/>
        <v>1237.6562774999998</v>
      </c>
      <c r="M287" s="58">
        <f t="shared" si="27"/>
        <v>119580.31666666667</v>
      </c>
      <c r="N287" s="62">
        <f t="shared" si="28"/>
        <v>345.98448905502494</v>
      </c>
      <c r="O287" s="17">
        <f t="shared" si="25"/>
        <v>11.902372685188311</v>
      </c>
      <c r="R287" s="21"/>
    </row>
    <row r="288" spans="1:18" x14ac:dyDescent="0.25">
      <c r="A288" s="120">
        <v>15</v>
      </c>
      <c r="B288" s="120">
        <v>85.16</v>
      </c>
      <c r="C288" s="123">
        <v>45272.427187499998</v>
      </c>
      <c r="D288" s="125">
        <v>71879.59</v>
      </c>
      <c r="E288" s="52">
        <f t="shared" si="24"/>
        <v>71794.429999999993</v>
      </c>
      <c r="F288" s="127">
        <v>45272.427187499998</v>
      </c>
      <c r="G288" s="125">
        <v>100</v>
      </c>
      <c r="H288" s="125">
        <v>1.0349999999999999</v>
      </c>
      <c r="I288" s="15"/>
      <c r="J288" s="58">
        <f t="shared" si="23"/>
        <v>12.060706018513883</v>
      </c>
      <c r="K288" s="58">
        <f t="shared" si="26"/>
        <v>119799.31666666667</v>
      </c>
      <c r="L288" s="58">
        <f t="shared" si="26"/>
        <v>1238.4539174999998</v>
      </c>
      <c r="M288" s="58">
        <f t="shared" si="27"/>
        <v>119657.38333333332</v>
      </c>
      <c r="N288" s="62">
        <f t="shared" si="28"/>
        <v>346.12037886646698</v>
      </c>
      <c r="O288" s="17">
        <f t="shared" si="25"/>
        <v>11.904664351852261</v>
      </c>
      <c r="R288" s="21"/>
    </row>
    <row r="289" spans="1:18" x14ac:dyDescent="0.25">
      <c r="A289" s="120">
        <v>16</v>
      </c>
      <c r="B289" s="120">
        <v>74.97</v>
      </c>
      <c r="C289" s="123">
        <v>45272.431840277779</v>
      </c>
      <c r="D289" s="125">
        <v>71507.399999999994</v>
      </c>
      <c r="E289" s="52">
        <f t="shared" si="24"/>
        <v>71432.429999999993</v>
      </c>
      <c r="F289" s="127">
        <v>45272.434189814812</v>
      </c>
      <c r="G289" s="125">
        <v>100</v>
      </c>
      <c r="H289" s="125">
        <v>1.0349999999999999</v>
      </c>
      <c r="I289" s="15"/>
      <c r="J289" s="58">
        <f t="shared" si="23"/>
        <v>12.067708333328483</v>
      </c>
      <c r="K289" s="58">
        <f t="shared" si="26"/>
        <v>119178.99999999999</v>
      </c>
      <c r="L289" s="58">
        <f t="shared" si="26"/>
        <v>1232.2094174999997</v>
      </c>
      <c r="M289" s="58">
        <f t="shared" si="27"/>
        <v>119054.04999999999</v>
      </c>
      <c r="N289" s="62">
        <f t="shared" si="28"/>
        <v>345.22311625961549</v>
      </c>
      <c r="O289" s="17">
        <f t="shared" si="25"/>
        <v>11.911666666666861</v>
      </c>
      <c r="R289" s="21"/>
    </row>
    <row r="290" spans="1:18" x14ac:dyDescent="0.25">
      <c r="A290" s="120">
        <v>17</v>
      </c>
      <c r="B290" s="120">
        <v>91.16</v>
      </c>
      <c r="C290" s="123">
        <v>45272.436493055553</v>
      </c>
      <c r="D290" s="125">
        <v>71542.210000000006</v>
      </c>
      <c r="E290" s="52">
        <f t="shared" si="24"/>
        <v>71451.05</v>
      </c>
      <c r="F290" s="127">
        <v>45272.438842592594</v>
      </c>
      <c r="G290" s="125">
        <v>100</v>
      </c>
      <c r="H290" s="125">
        <v>1.0349999999999999</v>
      </c>
      <c r="I290" s="15"/>
      <c r="J290" s="58">
        <f t="shared" si="23"/>
        <v>12.072361111109785</v>
      </c>
      <c r="K290" s="58">
        <f t="shared" si="26"/>
        <v>119237.01666666668</v>
      </c>
      <c r="L290" s="58">
        <f t="shared" si="26"/>
        <v>1232.5306125</v>
      </c>
      <c r="M290" s="58">
        <f t="shared" si="27"/>
        <v>119085.08333333333</v>
      </c>
      <c r="N290" s="62">
        <f t="shared" si="28"/>
        <v>345.30713381954138</v>
      </c>
      <c r="O290" s="17">
        <f t="shared" si="25"/>
        <v>11.916319444448163</v>
      </c>
      <c r="R290" s="21"/>
    </row>
    <row r="291" spans="1:18" x14ac:dyDescent="0.25">
      <c r="A291" s="120">
        <v>18</v>
      </c>
      <c r="B291" s="120">
        <v>83.37</v>
      </c>
      <c r="C291" s="123">
        <v>45272.441134259258</v>
      </c>
      <c r="D291" s="125">
        <v>71608.53</v>
      </c>
      <c r="E291" s="52">
        <f t="shared" si="24"/>
        <v>71525.16</v>
      </c>
      <c r="F291" s="127">
        <v>45272.441134259258</v>
      </c>
      <c r="G291" s="125">
        <v>100</v>
      </c>
      <c r="H291" s="125">
        <v>1.0349999999999999</v>
      </c>
      <c r="I291" s="15"/>
      <c r="J291" s="58">
        <f t="shared" si="23"/>
        <v>12.074652777773736</v>
      </c>
      <c r="K291" s="58">
        <f t="shared" si="26"/>
        <v>119347.55</v>
      </c>
      <c r="L291" s="58">
        <f t="shared" si="26"/>
        <v>1233.8090099999999</v>
      </c>
      <c r="M291" s="58">
        <f t="shared" si="27"/>
        <v>119208.6</v>
      </c>
      <c r="N291" s="62">
        <f t="shared" si="28"/>
        <v>345.46714749741398</v>
      </c>
      <c r="O291" s="17">
        <f t="shared" si="25"/>
        <v>11.918611111112114</v>
      </c>
      <c r="R291" s="21"/>
    </row>
    <row r="292" spans="1:18" x14ac:dyDescent="0.25">
      <c r="A292" s="120">
        <v>19</v>
      </c>
      <c r="B292" s="120">
        <v>91.76</v>
      </c>
      <c r="C292" s="123">
        <v>45272.445798611108</v>
      </c>
      <c r="D292" s="125">
        <v>71444.42</v>
      </c>
      <c r="E292" s="52">
        <f t="shared" si="24"/>
        <v>71352.66</v>
      </c>
      <c r="F292" s="127">
        <v>45272.448148148149</v>
      </c>
      <c r="G292" s="125">
        <v>100</v>
      </c>
      <c r="H292" s="125">
        <v>1.0349999999999999</v>
      </c>
      <c r="I292" s="15"/>
      <c r="J292" s="58">
        <f t="shared" ref="J292:J355" si="29">F292-$F$34</f>
        <v>12.081666666665114</v>
      </c>
      <c r="K292" s="58">
        <f t="shared" si="26"/>
        <v>119074.03333333334</v>
      </c>
      <c r="L292" s="58">
        <f t="shared" si="26"/>
        <v>1230.8333850000001</v>
      </c>
      <c r="M292" s="58">
        <f t="shared" si="27"/>
        <v>118921.1</v>
      </c>
      <c r="N292" s="62">
        <f t="shared" si="28"/>
        <v>345.07105548471225</v>
      </c>
      <c r="O292" s="17">
        <f t="shared" si="25"/>
        <v>11.925625000003492</v>
      </c>
      <c r="R292" s="21"/>
    </row>
    <row r="293" spans="1:18" x14ac:dyDescent="0.25">
      <c r="A293" s="120">
        <v>20</v>
      </c>
      <c r="B293" s="120">
        <v>96.56</v>
      </c>
      <c r="C293" s="123">
        <v>45272.45045138889</v>
      </c>
      <c r="D293" s="125">
        <v>71687.179999999993</v>
      </c>
      <c r="E293" s="52">
        <f t="shared" si="24"/>
        <v>71590.62</v>
      </c>
      <c r="F293" s="127">
        <v>45272.452800925923</v>
      </c>
      <c r="G293" s="125">
        <v>100</v>
      </c>
      <c r="H293" s="125">
        <v>1.0349999999999999</v>
      </c>
      <c r="I293" s="15"/>
      <c r="J293" s="58">
        <f t="shared" si="29"/>
        <v>12.086319444439141</v>
      </c>
      <c r="K293" s="58">
        <f t="shared" si="26"/>
        <v>119478.63333333332</v>
      </c>
      <c r="L293" s="58">
        <f t="shared" si="26"/>
        <v>1234.9381949999997</v>
      </c>
      <c r="M293" s="58">
        <f t="shared" si="27"/>
        <v>119317.7</v>
      </c>
      <c r="N293" s="62">
        <f t="shared" si="28"/>
        <v>345.65681438868427</v>
      </c>
      <c r="O293" s="17">
        <f t="shared" si="25"/>
        <v>11.930277777777519</v>
      </c>
      <c r="R293" s="21"/>
    </row>
    <row r="294" spans="1:18" x14ac:dyDescent="0.25">
      <c r="A294" s="120">
        <v>21</v>
      </c>
      <c r="B294" s="120">
        <v>77.97</v>
      </c>
      <c r="C294" s="123">
        <v>45272.455092592594</v>
      </c>
      <c r="D294" s="125">
        <v>71258.710000000006</v>
      </c>
      <c r="E294" s="52">
        <f t="shared" si="24"/>
        <v>71180.740000000005</v>
      </c>
      <c r="F294" s="127">
        <v>45272.457442129627</v>
      </c>
      <c r="G294" s="125">
        <v>100</v>
      </c>
      <c r="H294" s="125">
        <v>1.0349999999999999</v>
      </c>
      <c r="I294" s="15"/>
      <c r="J294" s="58">
        <f t="shared" si="29"/>
        <v>12.090960648143664</v>
      </c>
      <c r="K294" s="58">
        <f t="shared" si="26"/>
        <v>118764.51666666668</v>
      </c>
      <c r="L294" s="58">
        <f t="shared" si="26"/>
        <v>1227.867765</v>
      </c>
      <c r="M294" s="58">
        <f t="shared" si="27"/>
        <v>118634.56666666668</v>
      </c>
      <c r="N294" s="62">
        <f t="shared" si="28"/>
        <v>344.62228115237514</v>
      </c>
      <c r="O294" s="17">
        <f t="shared" si="25"/>
        <v>11.934918981482042</v>
      </c>
      <c r="R294" s="21"/>
    </row>
    <row r="295" spans="1:18" x14ac:dyDescent="0.25">
      <c r="A295" s="120">
        <v>22</v>
      </c>
      <c r="B295" s="120">
        <v>70.17</v>
      </c>
      <c r="C295" s="123">
        <v>45272.459745370368</v>
      </c>
      <c r="D295" s="125">
        <v>71229.03</v>
      </c>
      <c r="E295" s="52">
        <f t="shared" si="24"/>
        <v>71158.86</v>
      </c>
      <c r="F295" s="127">
        <v>45272.462094907409</v>
      </c>
      <c r="G295" s="125">
        <v>100</v>
      </c>
      <c r="H295" s="125">
        <v>1.0349999999999999</v>
      </c>
      <c r="I295" s="15"/>
      <c r="J295" s="58">
        <f t="shared" si="29"/>
        <v>12.095613425924967</v>
      </c>
      <c r="K295" s="58">
        <f t="shared" si="26"/>
        <v>118715.05</v>
      </c>
      <c r="L295" s="58">
        <f t="shared" si="26"/>
        <v>1227.4903349999997</v>
      </c>
      <c r="M295" s="58">
        <f t="shared" si="27"/>
        <v>118598.1</v>
      </c>
      <c r="N295" s="62">
        <f t="shared" si="28"/>
        <v>344.55050428057712</v>
      </c>
      <c r="O295" s="17">
        <f t="shared" si="25"/>
        <v>11.939571759263345</v>
      </c>
      <c r="R295" s="21"/>
    </row>
    <row r="296" spans="1:18" x14ac:dyDescent="0.25">
      <c r="A296" s="120">
        <v>23</v>
      </c>
      <c r="B296" s="120">
        <v>91.76</v>
      </c>
      <c r="C296" s="123">
        <v>45272.464398148149</v>
      </c>
      <c r="D296" s="125">
        <v>71632.98</v>
      </c>
      <c r="E296" s="52">
        <f t="shared" si="24"/>
        <v>71541.22</v>
      </c>
      <c r="F296" s="127">
        <v>45272.466747685183</v>
      </c>
      <c r="G296" s="125">
        <v>100</v>
      </c>
      <c r="H296" s="125">
        <v>1.0349999999999999</v>
      </c>
      <c r="I296" s="15"/>
      <c r="J296" s="58">
        <f t="shared" si="29"/>
        <v>12.100266203698993</v>
      </c>
      <c r="K296" s="58">
        <f t="shared" si="26"/>
        <v>119388.3</v>
      </c>
      <c r="L296" s="58">
        <f t="shared" si="26"/>
        <v>1234.086045</v>
      </c>
      <c r="M296" s="58">
        <f t="shared" si="27"/>
        <v>119235.36666666667</v>
      </c>
      <c r="N296" s="62">
        <f t="shared" si="28"/>
        <v>345.52612057556519</v>
      </c>
      <c r="O296" s="17">
        <f t="shared" si="25"/>
        <v>11.944224537037371</v>
      </c>
      <c r="R296" s="21"/>
    </row>
    <row r="297" spans="1:18" x14ac:dyDescent="0.25">
      <c r="A297" s="120">
        <v>24</v>
      </c>
      <c r="B297" s="120">
        <v>103.16</v>
      </c>
      <c r="C297" s="123">
        <v>45272.469050925924</v>
      </c>
      <c r="D297" s="125">
        <v>71397.33</v>
      </c>
      <c r="E297" s="52">
        <f t="shared" si="24"/>
        <v>71294.17</v>
      </c>
      <c r="F297" s="127">
        <v>45272.471412037034</v>
      </c>
      <c r="G297" s="125">
        <v>100</v>
      </c>
      <c r="H297" s="125">
        <v>1.0349999999999999</v>
      </c>
      <c r="I297" s="15"/>
      <c r="J297" s="58">
        <f t="shared" si="29"/>
        <v>12.104930555549799</v>
      </c>
      <c r="K297" s="58">
        <f t="shared" si="26"/>
        <v>118995.55</v>
      </c>
      <c r="L297" s="58">
        <f t="shared" si="26"/>
        <v>1229.8244325000001</v>
      </c>
      <c r="M297" s="58">
        <f t="shared" si="27"/>
        <v>118823.61666666667</v>
      </c>
      <c r="N297" s="62">
        <f t="shared" si="28"/>
        <v>344.9573162001351</v>
      </c>
      <c r="O297" s="17">
        <f t="shared" si="25"/>
        <v>11.948888888888177</v>
      </c>
      <c r="R297" s="21"/>
    </row>
    <row r="298" spans="1:18" x14ac:dyDescent="0.25">
      <c r="A298" s="120">
        <v>25</v>
      </c>
      <c r="B298" s="120">
        <v>88.16</v>
      </c>
      <c r="C298" s="123">
        <v>45272.473715277774</v>
      </c>
      <c r="D298" s="125">
        <v>71822.009999999995</v>
      </c>
      <c r="E298" s="52">
        <f t="shared" si="24"/>
        <v>71733.849999999991</v>
      </c>
      <c r="F298" s="127">
        <v>45272.476064814815</v>
      </c>
      <c r="G298" s="125">
        <v>100</v>
      </c>
      <c r="H298" s="125">
        <v>1.0349999999999999</v>
      </c>
      <c r="I298" s="15"/>
      <c r="J298" s="58">
        <f t="shared" si="29"/>
        <v>12.109583333331102</v>
      </c>
      <c r="K298" s="58">
        <f t="shared" si="26"/>
        <v>119703.34999999999</v>
      </c>
      <c r="L298" s="58">
        <f t="shared" si="26"/>
        <v>1237.4089124999998</v>
      </c>
      <c r="M298" s="58">
        <f t="shared" si="27"/>
        <v>119556.41666666666</v>
      </c>
      <c r="N298" s="62">
        <f t="shared" si="28"/>
        <v>345.98171917024746</v>
      </c>
      <c r="O298" s="17">
        <f t="shared" si="25"/>
        <v>11.95354166666948</v>
      </c>
      <c r="R298" s="21"/>
    </row>
    <row r="299" spans="1:18" x14ac:dyDescent="0.25">
      <c r="A299" s="120">
        <v>26</v>
      </c>
      <c r="B299" s="120">
        <v>79.77</v>
      </c>
      <c r="C299" s="123">
        <v>45272.478368055556</v>
      </c>
      <c r="D299" s="125">
        <v>71337.210000000006</v>
      </c>
      <c r="E299" s="52">
        <f t="shared" si="24"/>
        <v>71257.440000000002</v>
      </c>
      <c r="F299" s="127">
        <v>45272.480717592596</v>
      </c>
      <c r="G299" s="125">
        <v>100</v>
      </c>
      <c r="H299" s="125">
        <v>1.0349999999999999</v>
      </c>
      <c r="I299" s="15"/>
      <c r="J299" s="58">
        <f t="shared" si="29"/>
        <v>12.114236111112405</v>
      </c>
      <c r="K299" s="58">
        <f t="shared" si="26"/>
        <v>118895.35000000002</v>
      </c>
      <c r="L299" s="58">
        <f t="shared" si="26"/>
        <v>1229.19084</v>
      </c>
      <c r="M299" s="58">
        <f t="shared" si="27"/>
        <v>118762.4</v>
      </c>
      <c r="N299" s="62">
        <f t="shared" si="28"/>
        <v>344.81205025346776</v>
      </c>
      <c r="O299" s="17">
        <f t="shared" si="25"/>
        <v>11.958194444450783</v>
      </c>
      <c r="R299" s="21"/>
    </row>
    <row r="300" spans="1:18" x14ac:dyDescent="0.25">
      <c r="A300" s="120">
        <v>27</v>
      </c>
      <c r="B300" s="120">
        <v>74.37</v>
      </c>
      <c r="C300" s="123">
        <v>45272.48300925926</v>
      </c>
      <c r="D300" s="125">
        <v>71170.460000000006</v>
      </c>
      <c r="E300" s="52">
        <f t="shared" si="24"/>
        <v>71096.090000000011</v>
      </c>
      <c r="F300" s="127">
        <v>45272.485358796293</v>
      </c>
      <c r="G300" s="125">
        <v>100</v>
      </c>
      <c r="H300" s="125">
        <v>1.0349999999999999</v>
      </c>
      <c r="I300" s="15"/>
      <c r="J300" s="58">
        <f t="shared" si="29"/>
        <v>12.118877314809652</v>
      </c>
      <c r="K300" s="58">
        <f t="shared" si="26"/>
        <v>118617.43333333335</v>
      </c>
      <c r="L300" s="58">
        <f t="shared" si="26"/>
        <v>1226.4075525000001</v>
      </c>
      <c r="M300" s="58">
        <f t="shared" si="27"/>
        <v>118493.48333333335</v>
      </c>
      <c r="N300" s="62">
        <f t="shared" si="28"/>
        <v>344.40881715387798</v>
      </c>
      <c r="O300" s="17">
        <f t="shared" si="25"/>
        <v>11.96283564814803</v>
      </c>
      <c r="R300" s="21"/>
    </row>
    <row r="301" spans="1:18" x14ac:dyDescent="0.25">
      <c r="A301" s="120">
        <v>28</v>
      </c>
      <c r="B301" s="120">
        <v>95.36</v>
      </c>
      <c r="C301" s="123">
        <v>45272.487650462965</v>
      </c>
      <c r="D301" s="125">
        <v>71210.960000000006</v>
      </c>
      <c r="E301" s="52">
        <f t="shared" si="24"/>
        <v>71115.600000000006</v>
      </c>
      <c r="F301" s="127">
        <v>45272.490011574075</v>
      </c>
      <c r="G301" s="125">
        <v>100</v>
      </c>
      <c r="H301" s="125">
        <v>1.0349999999999999</v>
      </c>
      <c r="I301" s="15"/>
      <c r="J301" s="58">
        <f t="shared" si="29"/>
        <v>12.123530092590954</v>
      </c>
      <c r="K301" s="58">
        <f t="shared" si="26"/>
        <v>118684.93333333335</v>
      </c>
      <c r="L301" s="58">
        <f t="shared" si="26"/>
        <v>1226.7440999999999</v>
      </c>
      <c r="M301" s="58">
        <f t="shared" si="27"/>
        <v>118526.00000000001</v>
      </c>
      <c r="N301" s="62">
        <f t="shared" si="28"/>
        <v>344.50679722370262</v>
      </c>
      <c r="O301" s="17">
        <f t="shared" si="25"/>
        <v>11.967488425929332</v>
      </c>
      <c r="R301" s="21"/>
    </row>
    <row r="302" spans="1:18" x14ac:dyDescent="0.25">
      <c r="A302" s="120">
        <v>29</v>
      </c>
      <c r="B302" s="120">
        <v>92.36</v>
      </c>
      <c r="C302" s="123">
        <v>45272.492314814815</v>
      </c>
      <c r="D302" s="125">
        <v>71496.17</v>
      </c>
      <c r="E302" s="52">
        <f t="shared" si="24"/>
        <v>71403.81</v>
      </c>
      <c r="F302" s="127">
        <v>45272.494664351849</v>
      </c>
      <c r="G302" s="125">
        <v>100</v>
      </c>
      <c r="H302" s="125">
        <v>1.0349999999999999</v>
      </c>
      <c r="I302" s="15"/>
      <c r="J302" s="58">
        <f t="shared" si="29"/>
        <v>12.128182870364981</v>
      </c>
      <c r="K302" s="58">
        <f t="shared" si="26"/>
        <v>119160.28333333334</v>
      </c>
      <c r="L302" s="58">
        <f t="shared" si="26"/>
        <v>1231.7157224999999</v>
      </c>
      <c r="M302" s="58">
        <f t="shared" si="27"/>
        <v>119006.35</v>
      </c>
      <c r="N302" s="62">
        <f t="shared" si="28"/>
        <v>345.19600712252355</v>
      </c>
      <c r="O302" s="17">
        <f t="shared" si="25"/>
        <v>11.972141203703359</v>
      </c>
      <c r="R302" s="21"/>
    </row>
    <row r="303" spans="1:18" x14ac:dyDescent="0.25">
      <c r="A303" s="120">
        <v>30</v>
      </c>
      <c r="B303" s="120">
        <v>80.37</v>
      </c>
      <c r="C303" s="123">
        <v>45272.492314814815</v>
      </c>
      <c r="D303" s="125">
        <v>71162.75</v>
      </c>
      <c r="E303" s="53">
        <f t="shared" si="24"/>
        <v>71082.38</v>
      </c>
      <c r="F303" s="127">
        <v>45272.499328703707</v>
      </c>
      <c r="G303" s="125">
        <v>100</v>
      </c>
      <c r="H303" s="125">
        <v>1.0349999999999999</v>
      </c>
      <c r="I303" s="14"/>
      <c r="J303" s="76">
        <f t="shared" si="29"/>
        <v>12.132847222223063</v>
      </c>
      <c r="K303" s="76">
        <f t="shared" si="26"/>
        <v>118604.58333333333</v>
      </c>
      <c r="L303" s="76">
        <f t="shared" si="26"/>
        <v>1226.171055</v>
      </c>
      <c r="M303" s="76">
        <f t="shared" si="27"/>
        <v>118470.63333333333</v>
      </c>
      <c r="N303" s="63">
        <f t="shared" si="28"/>
        <v>344.39016149323044</v>
      </c>
      <c r="O303" s="17">
        <f t="shared" si="25"/>
        <v>11.976805555561441</v>
      </c>
      <c r="R303" s="21"/>
    </row>
    <row r="304" spans="1:18" x14ac:dyDescent="0.25">
      <c r="A304" s="120">
        <v>1</v>
      </c>
      <c r="B304" s="120">
        <v>86.97</v>
      </c>
      <c r="C304" s="123">
        <v>45272.526724537034</v>
      </c>
      <c r="D304" s="125">
        <v>70594.77</v>
      </c>
      <c r="E304" s="56">
        <f t="shared" si="24"/>
        <v>70507.8</v>
      </c>
      <c r="F304" s="127">
        <v>45272.529085648152</v>
      </c>
      <c r="G304" s="125">
        <v>100</v>
      </c>
      <c r="H304" s="125">
        <v>1.034</v>
      </c>
      <c r="I304" s="13"/>
      <c r="J304" s="77">
        <f t="shared" si="29"/>
        <v>12.162604166667734</v>
      </c>
      <c r="K304" s="77">
        <f t="shared" si="26"/>
        <v>117657.95</v>
      </c>
      <c r="L304" s="77">
        <f t="shared" si="26"/>
        <v>1215.0844200000001</v>
      </c>
      <c r="M304" s="77">
        <f t="shared" si="27"/>
        <v>117513</v>
      </c>
      <c r="N304" s="61">
        <f t="shared" si="28"/>
        <v>343.01304639911291</v>
      </c>
      <c r="O304" s="17">
        <f t="shared" si="25"/>
        <v>12.006562500006112</v>
      </c>
      <c r="R304" s="21"/>
    </row>
    <row r="305" spans="1:18" x14ac:dyDescent="0.25">
      <c r="A305" s="120">
        <v>2</v>
      </c>
      <c r="B305" s="120">
        <v>88.17</v>
      </c>
      <c r="C305" s="123">
        <v>45272.531388888892</v>
      </c>
      <c r="D305" s="125">
        <v>71284.12</v>
      </c>
      <c r="E305" s="65">
        <f t="shared" si="24"/>
        <v>71195.95</v>
      </c>
      <c r="F305" s="127">
        <v>45272.533738425926</v>
      </c>
      <c r="G305" s="125">
        <v>100</v>
      </c>
      <c r="H305" s="125">
        <v>1.0349999999999999</v>
      </c>
      <c r="I305" s="15"/>
      <c r="J305" s="58">
        <f t="shared" si="29"/>
        <v>12.16725694444176</v>
      </c>
      <c r="K305" s="58">
        <f t="shared" si="26"/>
        <v>118806.86666666667</v>
      </c>
      <c r="L305" s="58">
        <f t="shared" si="26"/>
        <v>1228.1301374999998</v>
      </c>
      <c r="M305" s="58">
        <f t="shared" si="27"/>
        <v>118659.91666666667</v>
      </c>
      <c r="N305" s="62">
        <f t="shared" si="28"/>
        <v>344.68371975866029</v>
      </c>
      <c r="O305" s="17">
        <f t="shared" si="25"/>
        <v>12.011215277780138</v>
      </c>
      <c r="R305" s="21"/>
    </row>
    <row r="306" spans="1:18" x14ac:dyDescent="0.25">
      <c r="A306" s="120">
        <v>3</v>
      </c>
      <c r="B306" s="120">
        <v>87.56</v>
      </c>
      <c r="C306" s="123">
        <v>45272.536041666666</v>
      </c>
      <c r="D306" s="125">
        <v>70956.100000000006</v>
      </c>
      <c r="E306" s="65">
        <f t="shared" si="24"/>
        <v>70868.540000000008</v>
      </c>
      <c r="F306" s="127">
        <v>45272.538391203707</v>
      </c>
      <c r="G306" s="125">
        <v>100</v>
      </c>
      <c r="H306" s="125">
        <v>1.0349999999999999</v>
      </c>
      <c r="I306" s="15"/>
      <c r="J306" s="58">
        <f t="shared" si="29"/>
        <v>12.171909722223063</v>
      </c>
      <c r="K306" s="58">
        <f t="shared" si="26"/>
        <v>118260.16666666669</v>
      </c>
      <c r="L306" s="58">
        <f t="shared" si="26"/>
        <v>1222.4823150000002</v>
      </c>
      <c r="M306" s="58">
        <f t="shared" si="27"/>
        <v>118114.23333333335</v>
      </c>
      <c r="N306" s="62">
        <f t="shared" si="28"/>
        <v>343.88975946757512</v>
      </c>
      <c r="O306" s="17">
        <f t="shared" si="25"/>
        <v>12.015868055561441</v>
      </c>
      <c r="R306" s="21"/>
    </row>
    <row r="307" spans="1:18" x14ac:dyDescent="0.25">
      <c r="A307" s="120">
        <v>4</v>
      </c>
      <c r="B307" s="120">
        <v>80.37</v>
      </c>
      <c r="C307" s="123">
        <v>45272.540694444448</v>
      </c>
      <c r="D307" s="125">
        <v>70901.289999999994</v>
      </c>
      <c r="E307" s="65">
        <f t="shared" si="24"/>
        <v>70820.92</v>
      </c>
      <c r="F307" s="127">
        <v>45272.543043981481</v>
      </c>
      <c r="G307" s="125">
        <v>100</v>
      </c>
      <c r="H307" s="125">
        <v>1.0349999999999999</v>
      </c>
      <c r="I307" s="15"/>
      <c r="J307" s="58">
        <f t="shared" si="29"/>
        <v>12.17656249999709</v>
      </c>
      <c r="K307" s="58">
        <f t="shared" si="26"/>
        <v>118168.81666666665</v>
      </c>
      <c r="L307" s="58">
        <f t="shared" si="26"/>
        <v>1221.6608699999999</v>
      </c>
      <c r="M307" s="58">
        <f t="shared" si="27"/>
        <v>118034.86666666667</v>
      </c>
      <c r="N307" s="62">
        <f t="shared" si="28"/>
        <v>343.75691508196115</v>
      </c>
      <c r="O307" s="17">
        <f t="shared" si="25"/>
        <v>12.020520833335468</v>
      </c>
      <c r="R307" s="21"/>
    </row>
    <row r="308" spans="1:18" x14ac:dyDescent="0.25">
      <c r="A308" s="120">
        <v>5</v>
      </c>
      <c r="B308" s="120">
        <v>79.17</v>
      </c>
      <c r="C308" s="123">
        <v>45272.545347222222</v>
      </c>
      <c r="D308" s="125">
        <v>70838.100000000006</v>
      </c>
      <c r="E308" s="65">
        <f t="shared" si="24"/>
        <v>70758.930000000008</v>
      </c>
      <c r="F308" s="127">
        <v>45272.547708333332</v>
      </c>
      <c r="G308" s="125">
        <v>100</v>
      </c>
      <c r="H308" s="125">
        <v>1.0349999999999999</v>
      </c>
      <c r="I308" s="15"/>
      <c r="J308" s="58">
        <f t="shared" si="29"/>
        <v>12.181226851847896</v>
      </c>
      <c r="K308" s="58">
        <f t="shared" si="26"/>
        <v>118063.50000000001</v>
      </c>
      <c r="L308" s="58">
        <f t="shared" si="26"/>
        <v>1220.5915424999998</v>
      </c>
      <c r="M308" s="58">
        <f t="shared" si="27"/>
        <v>117931.55000000002</v>
      </c>
      <c r="N308" s="62">
        <f t="shared" si="28"/>
        <v>343.60369613844381</v>
      </c>
      <c r="O308" s="17">
        <f t="shared" si="25"/>
        <v>12.025185185186274</v>
      </c>
      <c r="R308" s="21"/>
    </row>
    <row r="309" spans="1:18" x14ac:dyDescent="0.25">
      <c r="A309" s="120">
        <v>6</v>
      </c>
      <c r="B309" s="120">
        <v>101.96</v>
      </c>
      <c r="C309" s="123">
        <v>45272.550011574072</v>
      </c>
      <c r="D309" s="125">
        <v>70917.64</v>
      </c>
      <c r="E309" s="65">
        <f t="shared" si="24"/>
        <v>70815.679999999993</v>
      </c>
      <c r="F309" s="127">
        <v>45272.552361111113</v>
      </c>
      <c r="G309" s="125">
        <v>100</v>
      </c>
      <c r="H309" s="125">
        <v>1.034</v>
      </c>
      <c r="I309" s="15"/>
      <c r="J309" s="58">
        <f t="shared" si="29"/>
        <v>12.185879629629198</v>
      </c>
      <c r="K309" s="58">
        <f t="shared" si="26"/>
        <v>118196.06666666667</v>
      </c>
      <c r="L309" s="58">
        <f t="shared" si="26"/>
        <v>1220.3902186666667</v>
      </c>
      <c r="M309" s="58">
        <f t="shared" si="27"/>
        <v>118026.13333333332</v>
      </c>
      <c r="N309" s="62">
        <f t="shared" si="28"/>
        <v>343.79654836351494</v>
      </c>
      <c r="O309" s="17">
        <f t="shared" si="25"/>
        <v>12.029837962967576</v>
      </c>
      <c r="R309" s="21"/>
    </row>
    <row r="310" spans="1:18" x14ac:dyDescent="0.25">
      <c r="A310" s="120">
        <v>7</v>
      </c>
      <c r="B310" s="120">
        <v>81.569999999999993</v>
      </c>
      <c r="C310" s="123">
        <v>45272.554664351854</v>
      </c>
      <c r="D310" s="125">
        <v>70816.100000000006</v>
      </c>
      <c r="E310" s="65">
        <f t="shared" si="24"/>
        <v>70734.53</v>
      </c>
      <c r="F310" s="127">
        <v>45272.557013888887</v>
      </c>
      <c r="G310" s="125">
        <v>100</v>
      </c>
      <c r="H310" s="125">
        <v>1.034</v>
      </c>
      <c r="I310" s="15"/>
      <c r="J310" s="58">
        <f t="shared" si="29"/>
        <v>12.190532407403225</v>
      </c>
      <c r="K310" s="58">
        <f t="shared" si="26"/>
        <v>118026.83333333334</v>
      </c>
      <c r="L310" s="58">
        <f t="shared" si="26"/>
        <v>1218.9917336666667</v>
      </c>
      <c r="M310" s="58">
        <f t="shared" si="27"/>
        <v>117890.88333333333</v>
      </c>
      <c r="N310" s="62">
        <f t="shared" si="28"/>
        <v>343.55033595287506</v>
      </c>
      <c r="O310" s="17">
        <f t="shared" si="25"/>
        <v>12.034490740741603</v>
      </c>
      <c r="R310" s="21"/>
    </row>
    <row r="311" spans="1:18" x14ac:dyDescent="0.25">
      <c r="A311" s="120">
        <v>8</v>
      </c>
      <c r="B311" s="120">
        <v>81.569999999999993</v>
      </c>
      <c r="C311" s="123">
        <v>45272.559317129628</v>
      </c>
      <c r="D311" s="125">
        <v>70665.710000000006</v>
      </c>
      <c r="E311" s="65">
        <f t="shared" si="24"/>
        <v>70584.14</v>
      </c>
      <c r="F311" s="127">
        <v>45272.561666666668</v>
      </c>
      <c r="G311" s="125">
        <v>100</v>
      </c>
      <c r="H311" s="125">
        <v>1.0349999999999999</v>
      </c>
      <c r="I311" s="15"/>
      <c r="J311" s="58">
        <f t="shared" si="29"/>
        <v>12.195185185184528</v>
      </c>
      <c r="K311" s="58">
        <f t="shared" si="26"/>
        <v>117776.18333333335</v>
      </c>
      <c r="L311" s="58">
        <f t="shared" si="26"/>
        <v>1217.5764149999998</v>
      </c>
      <c r="M311" s="58">
        <f t="shared" si="27"/>
        <v>117640.23333333334</v>
      </c>
      <c r="N311" s="62">
        <f t="shared" si="28"/>
        <v>343.18534836635047</v>
      </c>
      <c r="O311" s="17">
        <f t="shared" si="25"/>
        <v>12.039143518522906</v>
      </c>
      <c r="R311" s="21"/>
    </row>
    <row r="312" spans="1:18" x14ac:dyDescent="0.25">
      <c r="A312" s="120">
        <v>9</v>
      </c>
      <c r="B312" s="120">
        <v>94.16</v>
      </c>
      <c r="C312" s="123">
        <v>45272.563969907409</v>
      </c>
      <c r="D312" s="125">
        <v>70565.75</v>
      </c>
      <c r="E312" s="65">
        <f t="shared" si="24"/>
        <v>70471.59</v>
      </c>
      <c r="F312" s="127">
        <v>45272.566319444442</v>
      </c>
      <c r="G312" s="125">
        <v>100</v>
      </c>
      <c r="H312" s="125">
        <v>1.034</v>
      </c>
      <c r="I312" s="15"/>
      <c r="J312" s="58">
        <f t="shared" si="29"/>
        <v>12.199837962958554</v>
      </c>
      <c r="K312" s="58">
        <f t="shared" si="26"/>
        <v>117609.58333333333</v>
      </c>
      <c r="L312" s="58">
        <f t="shared" si="26"/>
        <v>1214.460401</v>
      </c>
      <c r="M312" s="58">
        <f t="shared" si="27"/>
        <v>117452.65</v>
      </c>
      <c r="N312" s="62">
        <f t="shared" si="28"/>
        <v>342.94253648874371</v>
      </c>
      <c r="O312" s="17">
        <f t="shared" si="25"/>
        <v>12.043796296296932</v>
      </c>
      <c r="R312" s="21"/>
    </row>
    <row r="313" spans="1:18" x14ac:dyDescent="0.25">
      <c r="A313" s="120">
        <v>10</v>
      </c>
      <c r="B313" s="120">
        <v>97.16</v>
      </c>
      <c r="C313" s="123">
        <v>45272.568622685183</v>
      </c>
      <c r="D313" s="125">
        <v>70657.740000000005</v>
      </c>
      <c r="E313" s="71">
        <f t="shared" si="24"/>
        <v>70560.58</v>
      </c>
      <c r="F313" s="127">
        <v>45272.570983796293</v>
      </c>
      <c r="G313" s="125">
        <v>100</v>
      </c>
      <c r="H313" s="125">
        <v>1.034</v>
      </c>
      <c r="I313" s="15"/>
      <c r="J313" s="58">
        <f t="shared" si="29"/>
        <v>12.204502314809361</v>
      </c>
      <c r="K313" s="58">
        <f t="shared" si="26"/>
        <v>117762.90000000001</v>
      </c>
      <c r="L313" s="58">
        <f t="shared" si="26"/>
        <v>1215.9939953333335</v>
      </c>
      <c r="M313" s="58">
        <f t="shared" si="27"/>
        <v>117600.96666666666</v>
      </c>
      <c r="N313" s="62">
        <f t="shared" si="28"/>
        <v>343.16599481883401</v>
      </c>
      <c r="O313" s="17">
        <f t="shared" si="25"/>
        <v>12.048460648147739</v>
      </c>
      <c r="R313" s="21"/>
    </row>
    <row r="314" spans="1:18" x14ac:dyDescent="0.25">
      <c r="A314" s="120">
        <v>11</v>
      </c>
      <c r="B314" s="120">
        <v>101.36</v>
      </c>
      <c r="C314" s="123">
        <v>45272.573287037034</v>
      </c>
      <c r="D314" s="125">
        <v>70539.62</v>
      </c>
      <c r="E314" s="72">
        <f t="shared" si="24"/>
        <v>70438.259999999995</v>
      </c>
      <c r="F314" s="127">
        <v>45272.575636574074</v>
      </c>
      <c r="G314" s="125">
        <v>100</v>
      </c>
      <c r="H314" s="125">
        <v>1.0349999999999999</v>
      </c>
      <c r="I314" s="15"/>
      <c r="J314" s="58">
        <f t="shared" si="29"/>
        <v>12.209155092590663</v>
      </c>
      <c r="K314" s="58">
        <f t="shared" si="26"/>
        <v>117566.03333333334</v>
      </c>
      <c r="L314" s="58">
        <f t="shared" si="26"/>
        <v>1215.0599849999999</v>
      </c>
      <c r="M314" s="58">
        <f t="shared" si="27"/>
        <v>117397.09999999999</v>
      </c>
      <c r="N314" s="62">
        <f t="shared" si="28"/>
        <v>342.87903600735541</v>
      </c>
      <c r="O314" s="17">
        <f t="shared" si="25"/>
        <v>12.053113425929041</v>
      </c>
      <c r="R314" s="21"/>
    </row>
    <row r="315" spans="1:18" x14ac:dyDescent="0.25">
      <c r="A315" s="120">
        <v>12</v>
      </c>
      <c r="B315" s="120">
        <v>94.17</v>
      </c>
      <c r="C315" s="123">
        <v>45272.577939814815</v>
      </c>
      <c r="D315" s="125">
        <v>70783.5</v>
      </c>
      <c r="E315" s="72">
        <f t="shared" si="24"/>
        <v>70689.33</v>
      </c>
      <c r="F315" s="127">
        <v>45272.580289351848</v>
      </c>
      <c r="G315" s="125">
        <v>100</v>
      </c>
      <c r="H315" s="125">
        <v>1.0349999999999999</v>
      </c>
      <c r="I315" s="15"/>
      <c r="J315" s="58">
        <f t="shared" si="29"/>
        <v>12.21380787036469</v>
      </c>
      <c r="K315" s="58">
        <f t="shared" si="26"/>
        <v>117972.5</v>
      </c>
      <c r="L315" s="58">
        <f t="shared" si="26"/>
        <v>1219.3909424999999</v>
      </c>
      <c r="M315" s="58">
        <f t="shared" si="27"/>
        <v>117815.55</v>
      </c>
      <c r="N315" s="62">
        <f t="shared" si="28"/>
        <v>343.47125061640895</v>
      </c>
      <c r="O315" s="17">
        <f t="shared" si="25"/>
        <v>12.057766203703068</v>
      </c>
      <c r="R315" s="21"/>
    </row>
    <row r="316" spans="1:18" x14ac:dyDescent="0.25">
      <c r="A316" s="120">
        <v>13</v>
      </c>
      <c r="B316" s="120">
        <v>86.37</v>
      </c>
      <c r="C316" s="123">
        <v>45272.582592592589</v>
      </c>
      <c r="D316" s="125">
        <v>70444.84</v>
      </c>
      <c r="E316" s="52">
        <f t="shared" si="24"/>
        <v>70358.47</v>
      </c>
      <c r="F316" s="127">
        <v>45272.584953703707</v>
      </c>
      <c r="G316" s="125">
        <v>100</v>
      </c>
      <c r="H316" s="125">
        <v>1.0349999999999999</v>
      </c>
      <c r="I316" s="15"/>
      <c r="J316" s="58">
        <f t="shared" si="29"/>
        <v>12.218472222222772</v>
      </c>
      <c r="K316" s="58">
        <f t="shared" si="26"/>
        <v>117408.06666666667</v>
      </c>
      <c r="L316" s="58">
        <f t="shared" si="26"/>
        <v>1213.6836074999999</v>
      </c>
      <c r="M316" s="58">
        <f t="shared" si="27"/>
        <v>117264.11666666667</v>
      </c>
      <c r="N316" s="62">
        <f t="shared" si="28"/>
        <v>342.64860523087884</v>
      </c>
      <c r="O316" s="17">
        <f t="shared" si="25"/>
        <v>12.06243055556115</v>
      </c>
      <c r="R316" s="21"/>
    </row>
    <row r="317" spans="1:18" x14ac:dyDescent="0.25">
      <c r="A317" s="120">
        <v>14</v>
      </c>
      <c r="B317" s="120">
        <v>94.17</v>
      </c>
      <c r="C317" s="123">
        <v>45272.587245370371</v>
      </c>
      <c r="D317" s="125">
        <v>70311.570000000007</v>
      </c>
      <c r="E317" s="52">
        <f t="shared" si="24"/>
        <v>70217.400000000009</v>
      </c>
      <c r="F317" s="127">
        <v>45272.589606481481</v>
      </c>
      <c r="G317" s="125">
        <v>100</v>
      </c>
      <c r="H317" s="125">
        <v>1.034</v>
      </c>
      <c r="I317" s="15"/>
      <c r="J317" s="58">
        <f t="shared" si="29"/>
        <v>12.223124999996799</v>
      </c>
      <c r="K317" s="58">
        <f t="shared" si="26"/>
        <v>117185.95000000001</v>
      </c>
      <c r="L317" s="58">
        <f t="shared" si="26"/>
        <v>1210.0798600000003</v>
      </c>
      <c r="M317" s="58">
        <f t="shared" si="27"/>
        <v>117029.00000000001</v>
      </c>
      <c r="N317" s="62">
        <f t="shared" si="28"/>
        <v>342.32433451333839</v>
      </c>
      <c r="O317" s="17">
        <f t="shared" si="25"/>
        <v>12.067083333335177</v>
      </c>
      <c r="R317" s="21"/>
    </row>
    <row r="318" spans="1:18" x14ac:dyDescent="0.25">
      <c r="A318" s="120">
        <v>15</v>
      </c>
      <c r="B318" s="120">
        <v>80.97</v>
      </c>
      <c r="C318" s="123">
        <v>45272.591898148145</v>
      </c>
      <c r="D318" s="125">
        <v>70688.84</v>
      </c>
      <c r="E318" s="52">
        <f t="shared" si="24"/>
        <v>70607.87</v>
      </c>
      <c r="F318" s="127">
        <v>45272.591898148145</v>
      </c>
      <c r="G318" s="125">
        <v>100</v>
      </c>
      <c r="H318" s="125">
        <v>1.0349999999999999</v>
      </c>
      <c r="I318" s="15"/>
      <c r="J318" s="58">
        <f t="shared" si="29"/>
        <v>12.225416666660749</v>
      </c>
      <c r="K318" s="58">
        <f t="shared" si="26"/>
        <v>117814.73333333334</v>
      </c>
      <c r="L318" s="58">
        <f t="shared" si="26"/>
        <v>1217.9857574999999</v>
      </c>
      <c r="M318" s="58">
        <f t="shared" si="27"/>
        <v>117679.78333333334</v>
      </c>
      <c r="N318" s="62">
        <f t="shared" si="28"/>
        <v>343.24150875634683</v>
      </c>
      <c r="O318" s="17">
        <f t="shared" si="25"/>
        <v>12.069374999999127</v>
      </c>
      <c r="R318" s="21"/>
    </row>
    <row r="319" spans="1:18" x14ac:dyDescent="0.25">
      <c r="A319" s="120">
        <v>16</v>
      </c>
      <c r="B319" s="120">
        <v>88.17</v>
      </c>
      <c r="C319" s="123">
        <v>45272.596539351849</v>
      </c>
      <c r="D319" s="125">
        <v>70453.42</v>
      </c>
      <c r="E319" s="52">
        <f t="shared" si="24"/>
        <v>70365.25</v>
      </c>
      <c r="F319" s="127">
        <v>45272.598900462966</v>
      </c>
      <c r="G319" s="125">
        <v>100</v>
      </c>
      <c r="H319" s="125">
        <v>1.034</v>
      </c>
      <c r="I319" s="15"/>
      <c r="J319" s="58">
        <f t="shared" si="29"/>
        <v>12.232418981482624</v>
      </c>
      <c r="K319" s="58">
        <f t="shared" si="26"/>
        <v>117422.36666666667</v>
      </c>
      <c r="L319" s="58">
        <f t="shared" si="26"/>
        <v>1212.6278083333334</v>
      </c>
      <c r="M319" s="58">
        <f t="shared" si="27"/>
        <v>117275.41666666667</v>
      </c>
      <c r="N319" s="62">
        <f t="shared" si="28"/>
        <v>342.6694714541502</v>
      </c>
      <c r="O319" s="17">
        <f t="shared" si="25"/>
        <v>12.076377314821002</v>
      </c>
      <c r="R319" s="21"/>
    </row>
    <row r="320" spans="1:18" x14ac:dyDescent="0.25">
      <c r="A320" s="120">
        <v>17</v>
      </c>
      <c r="B320" s="120">
        <v>69.569999999999993</v>
      </c>
      <c r="C320" s="123">
        <v>45272.60119212963</v>
      </c>
      <c r="D320" s="125">
        <v>70473.820000000007</v>
      </c>
      <c r="E320" s="52">
        <f t="shared" si="24"/>
        <v>70404.25</v>
      </c>
      <c r="F320" s="127">
        <v>45272.603541666664</v>
      </c>
      <c r="G320" s="125">
        <v>100</v>
      </c>
      <c r="H320" s="125">
        <v>1.034</v>
      </c>
      <c r="I320" s="15"/>
      <c r="J320" s="58">
        <f t="shared" si="29"/>
        <v>12.237060185179871</v>
      </c>
      <c r="K320" s="58">
        <f t="shared" si="26"/>
        <v>117456.36666666668</v>
      </c>
      <c r="L320" s="58">
        <f t="shared" si="26"/>
        <v>1213.2999083333334</v>
      </c>
      <c r="M320" s="58">
        <f t="shared" si="27"/>
        <v>117340.41666666667</v>
      </c>
      <c r="N320" s="62">
        <f t="shared" si="28"/>
        <v>342.7190783523244</v>
      </c>
      <c r="O320" s="17">
        <f t="shared" si="25"/>
        <v>12.081018518518249</v>
      </c>
      <c r="R320" s="21"/>
    </row>
    <row r="321" spans="1:18" x14ac:dyDescent="0.25">
      <c r="A321" s="120">
        <v>18</v>
      </c>
      <c r="B321" s="120">
        <v>103.76</v>
      </c>
      <c r="C321" s="123">
        <v>45272.605844907404</v>
      </c>
      <c r="D321" s="125">
        <v>70863.490000000005</v>
      </c>
      <c r="E321" s="52">
        <f t="shared" ref="E321:E384" si="30">D321-B321</f>
        <v>70759.73000000001</v>
      </c>
      <c r="F321" s="127">
        <v>45272.605844907404</v>
      </c>
      <c r="G321" s="125">
        <v>100</v>
      </c>
      <c r="H321" s="125">
        <v>1.0349999999999999</v>
      </c>
      <c r="I321" s="15"/>
      <c r="J321" s="58">
        <f t="shared" si="29"/>
        <v>12.239363425920601</v>
      </c>
      <c r="K321" s="58">
        <f t="shared" si="26"/>
        <v>118105.81666666668</v>
      </c>
      <c r="L321" s="58">
        <f t="shared" si="26"/>
        <v>1220.6053425</v>
      </c>
      <c r="M321" s="58">
        <f t="shared" si="27"/>
        <v>117932.88333333335</v>
      </c>
      <c r="N321" s="62">
        <f t="shared" si="28"/>
        <v>343.66526834503759</v>
      </c>
      <c r="O321" s="17">
        <f t="shared" si="25"/>
        <v>12.083321759258979</v>
      </c>
      <c r="R321" s="21"/>
    </row>
    <row r="322" spans="1:18" x14ac:dyDescent="0.25">
      <c r="A322" s="120">
        <v>19</v>
      </c>
      <c r="B322" s="120">
        <v>83.97</v>
      </c>
      <c r="C322" s="123">
        <v>45272.610509259262</v>
      </c>
      <c r="D322" s="125">
        <v>70355.47</v>
      </c>
      <c r="E322" s="52">
        <f t="shared" si="30"/>
        <v>70271.5</v>
      </c>
      <c r="F322" s="127">
        <v>45272.612858796296</v>
      </c>
      <c r="G322" s="125">
        <v>100</v>
      </c>
      <c r="H322" s="125">
        <v>1.034</v>
      </c>
      <c r="I322" s="15"/>
      <c r="J322" s="58">
        <f t="shared" si="29"/>
        <v>12.24637731481198</v>
      </c>
      <c r="K322" s="58">
        <f t="shared" si="26"/>
        <v>117259.11666666667</v>
      </c>
      <c r="L322" s="58">
        <f t="shared" si="26"/>
        <v>1211.0121833333333</v>
      </c>
      <c r="M322" s="58">
        <f t="shared" si="27"/>
        <v>117119.16666666667</v>
      </c>
      <c r="N322" s="62">
        <f t="shared" si="28"/>
        <v>342.43118530102754</v>
      </c>
      <c r="O322" s="17">
        <f t="shared" ref="O322:O385" si="31">F322-$F$64</f>
        <v>12.090335648150358</v>
      </c>
      <c r="P322" t="s">
        <v>6</v>
      </c>
      <c r="Q322" t="s">
        <v>7</v>
      </c>
      <c r="R322" s="21"/>
    </row>
    <row r="323" spans="1:18" x14ac:dyDescent="0.25">
      <c r="A323" s="120">
        <v>20</v>
      </c>
      <c r="B323" s="120">
        <v>82.17</v>
      </c>
      <c r="C323" s="123">
        <v>45272.61515046296</v>
      </c>
      <c r="D323" s="125">
        <v>70256.11</v>
      </c>
      <c r="E323" s="52">
        <f t="shared" si="30"/>
        <v>70173.94</v>
      </c>
      <c r="F323" s="127">
        <v>45272.617511574077</v>
      </c>
      <c r="G323" s="125">
        <v>100</v>
      </c>
      <c r="H323" s="125">
        <v>1.034</v>
      </c>
      <c r="I323" s="15"/>
      <c r="J323" s="58">
        <f t="shared" si="29"/>
        <v>12.251030092593282</v>
      </c>
      <c r="K323" s="58">
        <f t="shared" si="26"/>
        <v>117093.51666666666</v>
      </c>
      <c r="L323" s="58">
        <f t="shared" si="26"/>
        <v>1209.3308993333335</v>
      </c>
      <c r="M323" s="58">
        <f t="shared" si="27"/>
        <v>116956.56666666667</v>
      </c>
      <c r="N323" s="62">
        <f t="shared" si="28"/>
        <v>342.18929946254406</v>
      </c>
      <c r="O323" s="17">
        <f t="shared" si="31"/>
        <v>12.09498842593166</v>
      </c>
      <c r="P323">
        <f>STDEV(D304:D323)</f>
        <v>255.72768386456818</v>
      </c>
      <c r="Q323">
        <f>STDEV(E304:E323)</f>
        <v>254.6650279567462</v>
      </c>
      <c r="R323" s="21"/>
    </row>
    <row r="324" spans="1:18" x14ac:dyDescent="0.25">
      <c r="A324" s="120">
        <v>21</v>
      </c>
      <c r="B324" s="120">
        <v>88.77</v>
      </c>
      <c r="C324" s="123">
        <v>45272.619814814818</v>
      </c>
      <c r="D324" s="125">
        <v>70333.22</v>
      </c>
      <c r="E324" s="52">
        <f t="shared" si="30"/>
        <v>70244.45</v>
      </c>
      <c r="F324" s="127">
        <v>45272.622164351851</v>
      </c>
      <c r="G324" s="125">
        <v>100</v>
      </c>
      <c r="H324" s="125">
        <v>1.034</v>
      </c>
      <c r="I324" s="15"/>
      <c r="J324" s="58">
        <f t="shared" si="29"/>
        <v>12.255682870367309</v>
      </c>
      <c r="K324" s="58">
        <f t="shared" si="26"/>
        <v>117222.03333333334</v>
      </c>
      <c r="L324" s="58">
        <f t="shared" si="26"/>
        <v>1210.5460216666665</v>
      </c>
      <c r="M324" s="58">
        <f t="shared" si="27"/>
        <v>117074.08333333333</v>
      </c>
      <c r="N324" s="62">
        <f t="shared" si="28"/>
        <v>342.37703388710719</v>
      </c>
      <c r="O324" s="17">
        <f t="shared" si="31"/>
        <v>12.099641203705687</v>
      </c>
      <c r="R324" s="21"/>
    </row>
    <row r="325" spans="1:18" x14ac:dyDescent="0.25">
      <c r="A325" s="120">
        <v>22</v>
      </c>
      <c r="B325" s="120">
        <v>97.16</v>
      </c>
      <c r="C325" s="123">
        <v>45272.624467592592</v>
      </c>
      <c r="D325" s="125">
        <v>70025.91</v>
      </c>
      <c r="E325" s="52">
        <f t="shared" si="30"/>
        <v>69928.75</v>
      </c>
      <c r="F325" s="127">
        <v>45272.626851851855</v>
      </c>
      <c r="G325" s="125">
        <v>100</v>
      </c>
      <c r="H325" s="125">
        <v>1.034</v>
      </c>
      <c r="I325" s="15"/>
      <c r="J325" s="58">
        <f t="shared" si="29"/>
        <v>12.260370370371675</v>
      </c>
      <c r="K325" s="58">
        <f t="shared" ref="K325:L388" si="32">D325*G325/60</f>
        <v>116709.85</v>
      </c>
      <c r="L325" s="58">
        <f t="shared" si="32"/>
        <v>1205.1054583333332</v>
      </c>
      <c r="M325" s="58">
        <f t="shared" ref="M325:M388" si="33">E325*100/60</f>
        <v>116547.91666666667</v>
      </c>
      <c r="N325" s="62">
        <f t="shared" ref="N325:N388" si="34">SQRT(B325*(100/60)+M325)</f>
        <v>341.62823361074828</v>
      </c>
      <c r="O325" s="17">
        <f t="shared" si="31"/>
        <v>12.104328703710053</v>
      </c>
      <c r="R325" s="21"/>
    </row>
    <row r="326" spans="1:18" x14ac:dyDescent="0.25">
      <c r="A326" s="120">
        <v>23</v>
      </c>
      <c r="B326" s="120">
        <v>91.76</v>
      </c>
      <c r="C326" s="123">
        <v>45272.629155092596</v>
      </c>
      <c r="D326" s="125">
        <v>70029.289999999994</v>
      </c>
      <c r="E326" s="52">
        <f t="shared" si="30"/>
        <v>69937.53</v>
      </c>
      <c r="F326" s="127">
        <v>45272.631504629629</v>
      </c>
      <c r="G326" s="125">
        <v>100</v>
      </c>
      <c r="H326" s="125">
        <v>1.034</v>
      </c>
      <c r="I326" s="15"/>
      <c r="J326" s="58">
        <f t="shared" si="29"/>
        <v>12.265023148145701</v>
      </c>
      <c r="K326" s="58">
        <f t="shared" si="32"/>
        <v>116715.48333333332</v>
      </c>
      <c r="L326" s="58">
        <f t="shared" si="32"/>
        <v>1205.2567669999999</v>
      </c>
      <c r="M326" s="58">
        <f t="shared" si="33"/>
        <v>116562.55</v>
      </c>
      <c r="N326" s="62">
        <f t="shared" si="34"/>
        <v>341.63647834113578</v>
      </c>
      <c r="O326" s="17">
        <f t="shared" si="31"/>
        <v>12.108981481484079</v>
      </c>
      <c r="R326" s="21"/>
    </row>
    <row r="327" spans="1:18" x14ac:dyDescent="0.25">
      <c r="A327" s="120">
        <v>24</v>
      </c>
      <c r="B327" s="120">
        <v>82.77</v>
      </c>
      <c r="C327" s="123">
        <v>45272.63380787037</v>
      </c>
      <c r="D327" s="125">
        <v>70149.95</v>
      </c>
      <c r="E327" s="52">
        <f t="shared" si="30"/>
        <v>70067.179999999993</v>
      </c>
      <c r="F327" s="127">
        <v>45272.636157407411</v>
      </c>
      <c r="G327" s="125">
        <v>100</v>
      </c>
      <c r="H327" s="125">
        <v>1.034</v>
      </c>
      <c r="I327" s="15"/>
      <c r="J327" s="58">
        <f t="shared" si="29"/>
        <v>12.269675925927004</v>
      </c>
      <c r="K327" s="58">
        <f t="shared" si="32"/>
        <v>116916.58333333333</v>
      </c>
      <c r="L327" s="58">
        <f t="shared" si="32"/>
        <v>1207.4910686666665</v>
      </c>
      <c r="M327" s="58">
        <f t="shared" si="33"/>
        <v>116778.63333333332</v>
      </c>
      <c r="N327" s="62">
        <f t="shared" si="34"/>
        <v>341.93067036072284</v>
      </c>
      <c r="O327" s="17">
        <f t="shared" si="31"/>
        <v>12.113634259265382</v>
      </c>
      <c r="R327" s="21"/>
    </row>
    <row r="328" spans="1:18" x14ac:dyDescent="0.25">
      <c r="A328" s="120">
        <v>25</v>
      </c>
      <c r="B328" s="120">
        <v>87.57</v>
      </c>
      <c r="C328" s="123">
        <v>45272.638449074075</v>
      </c>
      <c r="D328" s="125">
        <v>69916.42</v>
      </c>
      <c r="E328" s="52">
        <f t="shared" si="30"/>
        <v>69828.849999999991</v>
      </c>
      <c r="F328" s="127">
        <v>45272.640810185185</v>
      </c>
      <c r="G328" s="125">
        <v>100</v>
      </c>
      <c r="H328" s="125">
        <v>1.034</v>
      </c>
      <c r="I328" s="15"/>
      <c r="J328" s="58">
        <f t="shared" si="29"/>
        <v>12.27432870370103</v>
      </c>
      <c r="K328" s="58">
        <f t="shared" si="32"/>
        <v>116527.36666666667</v>
      </c>
      <c r="L328" s="58">
        <f t="shared" si="32"/>
        <v>1203.3838483333334</v>
      </c>
      <c r="M328" s="58">
        <f t="shared" si="33"/>
        <v>116381.41666666666</v>
      </c>
      <c r="N328" s="62">
        <f t="shared" si="34"/>
        <v>341.36105030695381</v>
      </c>
      <c r="O328" s="17">
        <f t="shared" si="31"/>
        <v>12.118287037039408</v>
      </c>
      <c r="R328" s="21"/>
    </row>
    <row r="329" spans="1:18" x14ac:dyDescent="0.25">
      <c r="A329" s="120">
        <v>26</v>
      </c>
      <c r="B329" s="120">
        <v>91.17</v>
      </c>
      <c r="C329" s="123">
        <v>45272.643113425926</v>
      </c>
      <c r="D329" s="125">
        <v>70473.850000000006</v>
      </c>
      <c r="E329" s="52">
        <f t="shared" si="30"/>
        <v>70382.680000000008</v>
      </c>
      <c r="F329" s="127">
        <v>45272.645462962966</v>
      </c>
      <c r="G329" s="125">
        <v>100</v>
      </c>
      <c r="H329" s="125">
        <v>1.034</v>
      </c>
      <c r="I329" s="15"/>
      <c r="J329" s="58">
        <f t="shared" si="29"/>
        <v>12.278981481482333</v>
      </c>
      <c r="K329" s="58">
        <f t="shared" si="32"/>
        <v>117456.41666666669</v>
      </c>
      <c r="L329" s="58">
        <f t="shared" si="32"/>
        <v>1212.9281853333334</v>
      </c>
      <c r="M329" s="58">
        <f t="shared" si="33"/>
        <v>117304.46666666669</v>
      </c>
      <c r="N329" s="62">
        <f t="shared" si="34"/>
        <v>342.71915129835781</v>
      </c>
      <c r="O329" s="17">
        <f t="shared" si="31"/>
        <v>12.122939814820711</v>
      </c>
      <c r="R329" s="21"/>
    </row>
    <row r="330" spans="1:18" x14ac:dyDescent="0.25">
      <c r="A330" s="120">
        <v>27</v>
      </c>
      <c r="B330" s="120">
        <v>74.97</v>
      </c>
      <c r="C330" s="123">
        <v>45272.64775462963</v>
      </c>
      <c r="D330" s="125">
        <v>70495.990000000005</v>
      </c>
      <c r="E330" s="52">
        <f t="shared" si="30"/>
        <v>70421.02</v>
      </c>
      <c r="F330" s="127">
        <v>45272.650104166663</v>
      </c>
      <c r="G330" s="125">
        <v>100</v>
      </c>
      <c r="H330" s="125">
        <v>1.0349999999999999</v>
      </c>
      <c r="I330" s="15"/>
      <c r="J330" s="58">
        <f t="shared" si="29"/>
        <v>12.28362268517958</v>
      </c>
      <c r="K330" s="58">
        <f t="shared" si="32"/>
        <v>117493.31666666668</v>
      </c>
      <c r="L330" s="58">
        <f t="shared" si="32"/>
        <v>1214.7625949999999</v>
      </c>
      <c r="M330" s="58">
        <f t="shared" si="33"/>
        <v>117368.36666666667</v>
      </c>
      <c r="N330" s="62">
        <f t="shared" si="34"/>
        <v>342.77298123782549</v>
      </c>
      <c r="O330" s="17">
        <f t="shared" si="31"/>
        <v>12.127581018517958</v>
      </c>
      <c r="R330" s="21"/>
    </row>
    <row r="331" spans="1:18" x14ac:dyDescent="0.25">
      <c r="A331" s="120">
        <v>28</v>
      </c>
      <c r="B331" s="120">
        <v>94.16</v>
      </c>
      <c r="C331" s="123">
        <v>45272.652407407404</v>
      </c>
      <c r="D331" s="125">
        <v>69924.78</v>
      </c>
      <c r="E331" s="52">
        <f t="shared" si="30"/>
        <v>69830.62</v>
      </c>
      <c r="F331" s="127">
        <v>45272.654768518521</v>
      </c>
      <c r="G331" s="125">
        <v>100</v>
      </c>
      <c r="H331" s="125">
        <v>1.034</v>
      </c>
      <c r="I331" s="15"/>
      <c r="J331" s="58">
        <f t="shared" si="29"/>
        <v>12.288287037037662</v>
      </c>
      <c r="K331" s="58">
        <f t="shared" si="32"/>
        <v>116541.3</v>
      </c>
      <c r="L331" s="58">
        <f t="shared" si="32"/>
        <v>1203.4143513333333</v>
      </c>
      <c r="M331" s="58">
        <f t="shared" si="33"/>
        <v>116384.36666666667</v>
      </c>
      <c r="N331" s="62">
        <f t="shared" si="34"/>
        <v>341.38145819596002</v>
      </c>
      <c r="O331" s="17">
        <f t="shared" si="31"/>
        <v>12.13224537037604</v>
      </c>
      <c r="R331" s="21"/>
    </row>
    <row r="332" spans="1:18" x14ac:dyDescent="0.25">
      <c r="A332" s="120">
        <v>29</v>
      </c>
      <c r="B332" s="120">
        <v>87.56</v>
      </c>
      <c r="C332" s="123">
        <v>45272.657071759262</v>
      </c>
      <c r="D332" s="125">
        <v>70169.77</v>
      </c>
      <c r="E332" s="52">
        <f t="shared" si="30"/>
        <v>70082.210000000006</v>
      </c>
      <c r="F332" s="127">
        <v>45272.659421296295</v>
      </c>
      <c r="G332" s="125">
        <v>100</v>
      </c>
      <c r="H332" s="125">
        <v>1.034</v>
      </c>
      <c r="I332" s="15"/>
      <c r="J332" s="58">
        <f t="shared" si="29"/>
        <v>12.292939814811689</v>
      </c>
      <c r="K332" s="58">
        <f t="shared" si="32"/>
        <v>116949.61666666667</v>
      </c>
      <c r="L332" s="58">
        <f t="shared" si="32"/>
        <v>1207.7500856666668</v>
      </c>
      <c r="M332" s="58">
        <f t="shared" si="33"/>
        <v>116803.68333333335</v>
      </c>
      <c r="N332" s="62">
        <f t="shared" si="34"/>
        <v>341.97897108837947</v>
      </c>
      <c r="O332" s="17">
        <f t="shared" si="31"/>
        <v>12.136898148150067</v>
      </c>
      <c r="R332" s="21"/>
    </row>
    <row r="333" spans="1:18" x14ac:dyDescent="0.25">
      <c r="A333" s="120">
        <v>30</v>
      </c>
      <c r="B333" s="120">
        <v>94.76</v>
      </c>
      <c r="C333" s="123">
        <v>45272.657071759262</v>
      </c>
      <c r="D333" s="125">
        <v>70124.679999999993</v>
      </c>
      <c r="E333" s="53">
        <f t="shared" si="30"/>
        <v>70029.919999999998</v>
      </c>
      <c r="F333" s="127">
        <v>45272.664085648146</v>
      </c>
      <c r="G333" s="125">
        <v>100</v>
      </c>
      <c r="H333" s="125">
        <v>1.034</v>
      </c>
      <c r="I333" s="14"/>
      <c r="J333" s="76">
        <f t="shared" si="29"/>
        <v>12.297604166662495</v>
      </c>
      <c r="K333" s="76">
        <f t="shared" si="32"/>
        <v>116874.46666666665</v>
      </c>
      <c r="L333" s="76">
        <f t="shared" si="32"/>
        <v>1206.8489546666667</v>
      </c>
      <c r="M333" s="76">
        <f t="shared" si="33"/>
        <v>116716.53333333334</v>
      </c>
      <c r="N333" s="63">
        <f t="shared" si="34"/>
        <v>341.86907825462464</v>
      </c>
      <c r="O333" s="17">
        <f t="shared" si="31"/>
        <v>12.141562500000873</v>
      </c>
      <c r="R333" s="21"/>
    </row>
    <row r="334" spans="1:18" x14ac:dyDescent="0.25">
      <c r="A334" s="120">
        <v>1</v>
      </c>
      <c r="B334" s="120">
        <v>73.17</v>
      </c>
      <c r="C334" s="123">
        <v>45274.519317129627</v>
      </c>
      <c r="D334" s="125">
        <v>57652.21</v>
      </c>
      <c r="E334" s="56">
        <f t="shared" si="30"/>
        <v>57579.040000000001</v>
      </c>
      <c r="F334" s="127">
        <v>45274.521666666667</v>
      </c>
      <c r="G334" s="125">
        <v>100</v>
      </c>
      <c r="H334" s="125">
        <v>1.028</v>
      </c>
      <c r="I334" s="13"/>
      <c r="J334" s="77">
        <f t="shared" si="29"/>
        <v>14.155185185183655</v>
      </c>
      <c r="K334" s="77">
        <f t="shared" si="32"/>
        <v>96087.016666666663</v>
      </c>
      <c r="L334" s="77">
        <f t="shared" si="32"/>
        <v>986.52088533333335</v>
      </c>
      <c r="M334" s="77">
        <f t="shared" si="33"/>
        <v>95965.066666666666</v>
      </c>
      <c r="N334" s="61">
        <f t="shared" si="34"/>
        <v>309.97905843244746</v>
      </c>
      <c r="O334" s="17">
        <f t="shared" si="31"/>
        <v>13.999143518522033</v>
      </c>
      <c r="R334" s="21"/>
    </row>
    <row r="335" spans="1:18" x14ac:dyDescent="0.25">
      <c r="A335" s="120">
        <v>2</v>
      </c>
      <c r="B335" s="120">
        <v>83.97</v>
      </c>
      <c r="C335" s="123">
        <v>45274.523958333331</v>
      </c>
      <c r="D335" s="125">
        <v>57885.33</v>
      </c>
      <c r="E335" s="65">
        <f t="shared" si="30"/>
        <v>57801.36</v>
      </c>
      <c r="F335" s="127">
        <v>45274.526307870372</v>
      </c>
      <c r="G335" s="125">
        <v>100</v>
      </c>
      <c r="H335" s="125">
        <v>1.028</v>
      </c>
      <c r="I335" s="15"/>
      <c r="J335" s="58">
        <f t="shared" si="29"/>
        <v>14.159826388888177</v>
      </c>
      <c r="K335" s="58">
        <f t="shared" si="32"/>
        <v>96475.55</v>
      </c>
      <c r="L335" s="58">
        <f t="shared" si="32"/>
        <v>990.32996800000001</v>
      </c>
      <c r="M335" s="58">
        <f t="shared" si="33"/>
        <v>96335.6</v>
      </c>
      <c r="N335" s="62">
        <f t="shared" si="34"/>
        <v>310.60513517970048</v>
      </c>
      <c r="O335" s="17">
        <f t="shared" si="31"/>
        <v>14.003784722226555</v>
      </c>
      <c r="R335" s="21"/>
    </row>
    <row r="336" spans="1:18" x14ac:dyDescent="0.25">
      <c r="A336" s="120">
        <v>3</v>
      </c>
      <c r="B336" s="120">
        <v>84.57</v>
      </c>
      <c r="C336" s="123">
        <v>45274.528611111113</v>
      </c>
      <c r="D336" s="125">
        <v>57680.17</v>
      </c>
      <c r="E336" s="65">
        <f t="shared" si="30"/>
        <v>57595.6</v>
      </c>
      <c r="F336" s="127">
        <v>45274.530972222223</v>
      </c>
      <c r="G336" s="125">
        <v>100</v>
      </c>
      <c r="H336" s="125">
        <v>1.028</v>
      </c>
      <c r="I336" s="15"/>
      <c r="J336" s="58">
        <f t="shared" si="29"/>
        <v>14.164490740738984</v>
      </c>
      <c r="K336" s="58">
        <f t="shared" si="32"/>
        <v>96133.616666666669</v>
      </c>
      <c r="L336" s="58">
        <f t="shared" si="32"/>
        <v>986.80461333333335</v>
      </c>
      <c r="M336" s="58">
        <f t="shared" si="33"/>
        <v>95992.666666666672</v>
      </c>
      <c r="N336" s="62">
        <f t="shared" si="34"/>
        <v>310.05421568923504</v>
      </c>
      <c r="O336" s="17">
        <f t="shared" si="31"/>
        <v>14.008449074077362</v>
      </c>
      <c r="R336" s="21"/>
    </row>
    <row r="337" spans="1:18" x14ac:dyDescent="0.25">
      <c r="A337" s="120">
        <v>4</v>
      </c>
      <c r="B337" s="120">
        <v>87.57</v>
      </c>
      <c r="C337" s="123">
        <v>45274.533263888887</v>
      </c>
      <c r="D337" s="125">
        <v>57234.58</v>
      </c>
      <c r="E337" s="65">
        <f t="shared" si="30"/>
        <v>57147.01</v>
      </c>
      <c r="F337" s="127">
        <v>45274.535613425927</v>
      </c>
      <c r="G337" s="125">
        <v>100</v>
      </c>
      <c r="H337" s="125">
        <v>1.028</v>
      </c>
      <c r="I337" s="15"/>
      <c r="J337" s="58">
        <f t="shared" si="29"/>
        <v>14.169131944443507</v>
      </c>
      <c r="K337" s="58">
        <f t="shared" si="32"/>
        <v>95390.96666666666</v>
      </c>
      <c r="L337" s="58">
        <f t="shared" si="32"/>
        <v>979.11877133333337</v>
      </c>
      <c r="M337" s="58">
        <f t="shared" si="33"/>
        <v>95245.016666666663</v>
      </c>
      <c r="N337" s="62">
        <f t="shared" si="34"/>
        <v>308.85428063516724</v>
      </c>
      <c r="O337" s="17">
        <f t="shared" si="31"/>
        <v>14.013090277781885</v>
      </c>
      <c r="R337" s="21"/>
    </row>
    <row r="338" spans="1:18" x14ac:dyDescent="0.25">
      <c r="A338" s="120">
        <v>5</v>
      </c>
      <c r="B338" s="120">
        <v>88.77</v>
      </c>
      <c r="C338" s="123">
        <v>45274.537916666668</v>
      </c>
      <c r="D338" s="125">
        <v>57408.66</v>
      </c>
      <c r="E338" s="65">
        <f t="shared" si="30"/>
        <v>57319.890000000007</v>
      </c>
      <c r="F338" s="127">
        <v>45274.540266203701</v>
      </c>
      <c r="G338" s="125">
        <v>100</v>
      </c>
      <c r="H338" s="125">
        <v>1.028</v>
      </c>
      <c r="I338" s="15"/>
      <c r="J338" s="58">
        <f t="shared" si="29"/>
        <v>14.173784722217533</v>
      </c>
      <c r="K338" s="58">
        <f t="shared" si="32"/>
        <v>95681.1</v>
      </c>
      <c r="L338" s="58">
        <f t="shared" si="32"/>
        <v>982.08078200000023</v>
      </c>
      <c r="M338" s="58">
        <f t="shared" si="33"/>
        <v>95533.150000000009</v>
      </c>
      <c r="N338" s="62">
        <f t="shared" si="34"/>
        <v>309.32361694510172</v>
      </c>
      <c r="O338" s="17">
        <f t="shared" si="31"/>
        <v>14.017743055555911</v>
      </c>
      <c r="R338" s="21"/>
    </row>
    <row r="339" spans="1:18" x14ac:dyDescent="0.25">
      <c r="A339" s="120">
        <v>6</v>
      </c>
      <c r="B339" s="120">
        <v>82.17</v>
      </c>
      <c r="C339" s="123">
        <v>45274.542569444442</v>
      </c>
      <c r="D339" s="125">
        <v>57585.98</v>
      </c>
      <c r="E339" s="65">
        <f t="shared" si="30"/>
        <v>57503.810000000005</v>
      </c>
      <c r="F339" s="127">
        <v>45274.544918981483</v>
      </c>
      <c r="G339" s="125">
        <v>100</v>
      </c>
      <c r="H339" s="125">
        <v>1.028</v>
      </c>
      <c r="I339" s="15"/>
      <c r="J339" s="58">
        <f t="shared" si="29"/>
        <v>14.178437499998836</v>
      </c>
      <c r="K339" s="58">
        <f t="shared" si="32"/>
        <v>95976.633333333331</v>
      </c>
      <c r="L339" s="58">
        <f t="shared" si="32"/>
        <v>985.23194466666678</v>
      </c>
      <c r="M339" s="58">
        <f t="shared" si="33"/>
        <v>95839.683333333349</v>
      </c>
      <c r="N339" s="62">
        <f t="shared" si="34"/>
        <v>309.80095760557833</v>
      </c>
      <c r="O339" s="17">
        <f t="shared" si="31"/>
        <v>14.022395833337214</v>
      </c>
      <c r="R339" s="21"/>
    </row>
    <row r="340" spans="1:18" x14ac:dyDescent="0.25">
      <c r="A340" s="120">
        <v>7</v>
      </c>
      <c r="B340" s="120">
        <v>81.569999999999993</v>
      </c>
      <c r="C340" s="123">
        <v>45274.547222222223</v>
      </c>
      <c r="D340" s="125">
        <v>57421.59</v>
      </c>
      <c r="E340" s="65">
        <f t="shared" si="30"/>
        <v>57340.02</v>
      </c>
      <c r="F340" s="127">
        <v>45274.549571759257</v>
      </c>
      <c r="G340" s="125">
        <v>100</v>
      </c>
      <c r="H340" s="125">
        <v>1.028</v>
      </c>
      <c r="I340" s="15"/>
      <c r="J340" s="58">
        <f t="shared" si="29"/>
        <v>14.183090277772862</v>
      </c>
      <c r="K340" s="58">
        <f t="shared" si="32"/>
        <v>95702.65</v>
      </c>
      <c r="L340" s="58">
        <f t="shared" si="32"/>
        <v>982.42567600000007</v>
      </c>
      <c r="M340" s="58">
        <f t="shared" si="33"/>
        <v>95566.7</v>
      </c>
      <c r="N340" s="62">
        <f t="shared" si="34"/>
        <v>309.35844905222808</v>
      </c>
      <c r="O340" s="17">
        <f t="shared" si="31"/>
        <v>14.02704861111124</v>
      </c>
      <c r="R340" s="21"/>
    </row>
    <row r="341" spans="1:18" x14ac:dyDescent="0.25">
      <c r="A341" s="120">
        <v>8</v>
      </c>
      <c r="B341" s="120">
        <v>73.77</v>
      </c>
      <c r="C341" s="123">
        <v>45274.551863425928</v>
      </c>
      <c r="D341" s="125">
        <v>57153.57</v>
      </c>
      <c r="E341" s="65">
        <f t="shared" si="30"/>
        <v>57079.8</v>
      </c>
      <c r="F341" s="127">
        <v>45274.554201388892</v>
      </c>
      <c r="G341" s="125">
        <v>100</v>
      </c>
      <c r="H341" s="125">
        <v>1.028</v>
      </c>
      <c r="I341" s="15"/>
      <c r="J341" s="58">
        <f t="shared" si="29"/>
        <v>14.187719907407882</v>
      </c>
      <c r="K341" s="58">
        <f t="shared" si="32"/>
        <v>95255.95</v>
      </c>
      <c r="L341" s="58">
        <f t="shared" si="32"/>
        <v>977.96724000000006</v>
      </c>
      <c r="M341" s="58">
        <f t="shared" si="33"/>
        <v>95133</v>
      </c>
      <c r="N341" s="62">
        <f t="shared" si="34"/>
        <v>308.63562658902487</v>
      </c>
      <c r="O341" s="17">
        <f t="shared" si="31"/>
        <v>14.03167824074626</v>
      </c>
      <c r="R341" s="21"/>
    </row>
    <row r="342" spans="1:18" x14ac:dyDescent="0.25">
      <c r="A342" s="120">
        <v>9</v>
      </c>
      <c r="B342" s="120">
        <v>89.96</v>
      </c>
      <c r="C342" s="123">
        <v>45274.556504629632</v>
      </c>
      <c r="D342" s="125">
        <v>57481.2</v>
      </c>
      <c r="E342" s="65">
        <f t="shared" si="30"/>
        <v>57391.24</v>
      </c>
      <c r="F342" s="127">
        <v>45274.558854166666</v>
      </c>
      <c r="G342" s="125">
        <v>100</v>
      </c>
      <c r="H342" s="125">
        <v>1.028</v>
      </c>
      <c r="I342" s="15"/>
      <c r="J342" s="58">
        <f t="shared" si="29"/>
        <v>14.192372685181908</v>
      </c>
      <c r="K342" s="58">
        <f t="shared" si="32"/>
        <v>95802</v>
      </c>
      <c r="L342" s="58">
        <f t="shared" si="32"/>
        <v>983.30324533333328</v>
      </c>
      <c r="M342" s="58">
        <f t="shared" si="33"/>
        <v>95652.066666666666</v>
      </c>
      <c r="N342" s="62">
        <f t="shared" si="34"/>
        <v>309.51898164732967</v>
      </c>
      <c r="O342" s="17">
        <f t="shared" si="31"/>
        <v>14.036331018520286</v>
      </c>
      <c r="P342" t="s">
        <v>6</v>
      </c>
      <c r="Q342" t="s">
        <v>7</v>
      </c>
      <c r="R342" s="21"/>
    </row>
    <row r="343" spans="1:18" x14ac:dyDescent="0.25">
      <c r="A343" s="120">
        <v>10</v>
      </c>
      <c r="B343" s="120">
        <v>99.56</v>
      </c>
      <c r="C343" s="123">
        <v>45274.561157407406</v>
      </c>
      <c r="D343" s="125">
        <v>57320.2</v>
      </c>
      <c r="E343" s="71">
        <f t="shared" si="30"/>
        <v>57220.639999999999</v>
      </c>
      <c r="F343" s="127">
        <v>45274.563506944447</v>
      </c>
      <c r="G343" s="125">
        <v>100</v>
      </c>
      <c r="H343" s="125">
        <v>1.028</v>
      </c>
      <c r="I343" s="15"/>
      <c r="J343" s="58">
        <f t="shared" si="29"/>
        <v>14.197025462963211</v>
      </c>
      <c r="K343" s="58">
        <f t="shared" si="32"/>
        <v>95533.666666666672</v>
      </c>
      <c r="L343" s="58">
        <f t="shared" si="32"/>
        <v>980.3802986666667</v>
      </c>
      <c r="M343" s="58">
        <f t="shared" si="33"/>
        <v>95367.733333333337</v>
      </c>
      <c r="N343" s="62">
        <f t="shared" si="34"/>
        <v>309.08520939486357</v>
      </c>
      <c r="O343" s="17">
        <f t="shared" si="31"/>
        <v>14.040983796301589</v>
      </c>
      <c r="P343">
        <f>STDEV(D324:D343)</f>
        <v>6509.1381292682236</v>
      </c>
      <c r="Q343">
        <f>STDEV(E324:E343)</f>
        <v>6506.8760272029467</v>
      </c>
      <c r="R343" s="21"/>
    </row>
    <row r="344" spans="1:18" x14ac:dyDescent="0.25">
      <c r="A344" s="120">
        <v>11</v>
      </c>
      <c r="B344" s="120">
        <v>98.36</v>
      </c>
      <c r="C344" s="123">
        <v>45274.565810185188</v>
      </c>
      <c r="D344" s="125">
        <v>57393.54</v>
      </c>
      <c r="E344" s="72">
        <f t="shared" si="30"/>
        <v>57295.18</v>
      </c>
      <c r="F344" s="127">
        <v>45274.568159722221</v>
      </c>
      <c r="G344" s="125">
        <v>100</v>
      </c>
      <c r="H344" s="125">
        <v>1.028</v>
      </c>
      <c r="I344" s="15"/>
      <c r="J344" s="58">
        <f t="shared" si="29"/>
        <v>14.201678240737238</v>
      </c>
      <c r="K344" s="58">
        <f t="shared" si="32"/>
        <v>95655.9</v>
      </c>
      <c r="L344" s="58">
        <f t="shared" si="32"/>
        <v>981.65741733333334</v>
      </c>
      <c r="M344" s="58">
        <f t="shared" si="33"/>
        <v>95491.96666666666</v>
      </c>
      <c r="N344" s="62">
        <f t="shared" si="34"/>
        <v>309.28288022456076</v>
      </c>
      <c r="O344" s="17">
        <f t="shared" si="31"/>
        <v>14.045636574075615</v>
      </c>
      <c r="R344" s="21"/>
    </row>
    <row r="345" spans="1:18" x14ac:dyDescent="0.25">
      <c r="A345" s="120">
        <v>12</v>
      </c>
      <c r="B345" s="120">
        <v>91.77</v>
      </c>
      <c r="C345" s="123">
        <v>45274.570451388892</v>
      </c>
      <c r="D345" s="125">
        <v>57210.13</v>
      </c>
      <c r="E345" s="72">
        <f t="shared" si="30"/>
        <v>57118.36</v>
      </c>
      <c r="F345" s="127">
        <v>45274.572812500002</v>
      </c>
      <c r="G345" s="125">
        <v>100</v>
      </c>
      <c r="H345" s="125">
        <v>1.028</v>
      </c>
      <c r="I345" s="15"/>
      <c r="J345" s="58">
        <f t="shared" si="29"/>
        <v>14.20633101851854</v>
      </c>
      <c r="K345" s="58">
        <f t="shared" si="32"/>
        <v>95350.21666666666</v>
      </c>
      <c r="L345" s="58">
        <f t="shared" si="32"/>
        <v>978.6279013333334</v>
      </c>
      <c r="M345" s="58">
        <f t="shared" si="33"/>
        <v>95197.266666666663</v>
      </c>
      <c r="N345" s="62">
        <f t="shared" si="34"/>
        <v>308.78830396675755</v>
      </c>
      <c r="O345" s="17">
        <f t="shared" si="31"/>
        <v>14.050289351856918</v>
      </c>
      <c r="R345" s="21"/>
    </row>
    <row r="346" spans="1:18" x14ac:dyDescent="0.25">
      <c r="A346" s="120">
        <v>13</v>
      </c>
      <c r="B346" s="120">
        <v>79.77</v>
      </c>
      <c r="C346" s="123">
        <v>45274.575104166666</v>
      </c>
      <c r="D346" s="125">
        <v>57069.46</v>
      </c>
      <c r="E346" s="52">
        <f t="shared" si="30"/>
        <v>56989.69</v>
      </c>
      <c r="F346" s="127">
        <v>45274.577453703707</v>
      </c>
      <c r="G346" s="125">
        <v>100</v>
      </c>
      <c r="H346" s="125">
        <v>1.028</v>
      </c>
      <c r="I346" s="15"/>
      <c r="J346" s="58">
        <f t="shared" si="29"/>
        <v>14.210972222223063</v>
      </c>
      <c r="K346" s="58">
        <f t="shared" si="32"/>
        <v>95115.766666666663</v>
      </c>
      <c r="L346" s="58">
        <f t="shared" si="32"/>
        <v>976.42335533333346</v>
      </c>
      <c r="M346" s="58">
        <f t="shared" si="33"/>
        <v>94982.816666666666</v>
      </c>
      <c r="N346" s="62">
        <f t="shared" si="34"/>
        <v>308.40844130254715</v>
      </c>
      <c r="O346" s="17">
        <f t="shared" si="31"/>
        <v>14.054930555561441</v>
      </c>
      <c r="R346" s="21"/>
    </row>
    <row r="347" spans="1:18" x14ac:dyDescent="0.25">
      <c r="A347" s="120">
        <v>14</v>
      </c>
      <c r="B347" s="120">
        <v>103.16</v>
      </c>
      <c r="C347" s="123">
        <v>45274.579756944448</v>
      </c>
      <c r="D347" s="125">
        <v>57153.95</v>
      </c>
      <c r="E347" s="52">
        <f t="shared" si="30"/>
        <v>57050.789999999994</v>
      </c>
      <c r="F347" s="127">
        <v>45274.582106481481</v>
      </c>
      <c r="G347" s="125">
        <v>100</v>
      </c>
      <c r="H347" s="125">
        <v>1.028</v>
      </c>
      <c r="I347" s="15"/>
      <c r="J347" s="58">
        <f t="shared" si="29"/>
        <v>14.21562499999709</v>
      </c>
      <c r="K347" s="58">
        <f t="shared" si="32"/>
        <v>95256.583333333328</v>
      </c>
      <c r="L347" s="58">
        <f t="shared" si="32"/>
        <v>977.47020199999997</v>
      </c>
      <c r="M347" s="58">
        <f t="shared" si="33"/>
        <v>95084.64999999998</v>
      </c>
      <c r="N347" s="62">
        <f t="shared" si="34"/>
        <v>308.63665260842453</v>
      </c>
      <c r="O347" s="17">
        <f t="shared" si="31"/>
        <v>14.059583333335468</v>
      </c>
      <c r="R347" s="21"/>
    </row>
    <row r="348" spans="1:18" x14ac:dyDescent="0.25">
      <c r="A348" s="120">
        <v>15</v>
      </c>
      <c r="B348" s="120">
        <v>87.57</v>
      </c>
      <c r="C348" s="123">
        <v>45274.584409722222</v>
      </c>
      <c r="D348" s="125">
        <v>56888.12</v>
      </c>
      <c r="E348" s="52">
        <f t="shared" si="30"/>
        <v>56800.55</v>
      </c>
      <c r="F348" s="127">
        <v>45274.584409722222</v>
      </c>
      <c r="G348" s="125">
        <v>100</v>
      </c>
      <c r="H348" s="125">
        <v>1.028</v>
      </c>
      <c r="I348" s="15"/>
      <c r="J348" s="58">
        <f t="shared" si="29"/>
        <v>14.21792824073782</v>
      </c>
      <c r="K348" s="58">
        <f t="shared" si="32"/>
        <v>94813.53333333334</v>
      </c>
      <c r="L348" s="58">
        <f t="shared" si="32"/>
        <v>973.18275666666671</v>
      </c>
      <c r="M348" s="58">
        <f t="shared" si="33"/>
        <v>94667.583333333328</v>
      </c>
      <c r="N348" s="62">
        <f t="shared" si="34"/>
        <v>307.91806269417407</v>
      </c>
      <c r="O348" s="17">
        <f t="shared" si="31"/>
        <v>14.061886574076198</v>
      </c>
      <c r="R348" s="21"/>
    </row>
    <row r="349" spans="1:18" x14ac:dyDescent="0.25">
      <c r="A349" s="120">
        <v>16</v>
      </c>
      <c r="B349" s="120">
        <v>87.56</v>
      </c>
      <c r="C349" s="123">
        <v>45274.589062500003</v>
      </c>
      <c r="D349" s="125">
        <v>57401.41</v>
      </c>
      <c r="E349" s="52">
        <f t="shared" si="30"/>
        <v>57313.850000000006</v>
      </c>
      <c r="F349" s="127">
        <v>45274.591412037036</v>
      </c>
      <c r="G349" s="125">
        <v>100</v>
      </c>
      <c r="H349" s="125">
        <v>1.028</v>
      </c>
      <c r="I349" s="15"/>
      <c r="J349" s="58">
        <f t="shared" si="29"/>
        <v>14.224930555552419</v>
      </c>
      <c r="K349" s="58">
        <f t="shared" si="32"/>
        <v>95669.016666666663</v>
      </c>
      <c r="L349" s="58">
        <f t="shared" si="32"/>
        <v>981.97729666666669</v>
      </c>
      <c r="M349" s="58">
        <f t="shared" si="33"/>
        <v>95523.083333333343</v>
      </c>
      <c r="N349" s="62">
        <f t="shared" si="34"/>
        <v>309.30408446489463</v>
      </c>
      <c r="O349" s="17">
        <f t="shared" si="31"/>
        <v>14.068888888890797</v>
      </c>
      <c r="R349" s="21"/>
    </row>
    <row r="350" spans="1:18" x14ac:dyDescent="0.25">
      <c r="A350" s="120">
        <v>17</v>
      </c>
      <c r="B350" s="120">
        <v>71.37</v>
      </c>
      <c r="C350" s="123">
        <v>45274.5937037037</v>
      </c>
      <c r="D350" s="125">
        <v>57433.62</v>
      </c>
      <c r="E350" s="52">
        <f t="shared" si="30"/>
        <v>57362.25</v>
      </c>
      <c r="F350" s="127">
        <v>45274.596053240741</v>
      </c>
      <c r="G350" s="125">
        <v>100</v>
      </c>
      <c r="H350" s="125">
        <v>1.028</v>
      </c>
      <c r="I350" s="15"/>
      <c r="J350" s="58">
        <f t="shared" si="29"/>
        <v>14.229571759256942</v>
      </c>
      <c r="K350" s="58">
        <f t="shared" si="32"/>
        <v>95722.7</v>
      </c>
      <c r="L350" s="58">
        <f t="shared" si="32"/>
        <v>982.80655000000002</v>
      </c>
      <c r="M350" s="58">
        <f t="shared" si="33"/>
        <v>95603.75</v>
      </c>
      <c r="N350" s="62">
        <f t="shared" si="34"/>
        <v>309.39085312917706</v>
      </c>
      <c r="O350" s="17">
        <f t="shared" si="31"/>
        <v>14.07353009259532</v>
      </c>
      <c r="R350" s="21"/>
    </row>
    <row r="351" spans="1:18" x14ac:dyDescent="0.25">
      <c r="A351" s="120">
        <v>18</v>
      </c>
      <c r="B351" s="120">
        <v>96.56</v>
      </c>
      <c r="C351" s="123">
        <v>45274.598344907405</v>
      </c>
      <c r="D351" s="125">
        <v>57173.25</v>
      </c>
      <c r="E351" s="52">
        <f t="shared" si="30"/>
        <v>57076.69</v>
      </c>
      <c r="F351" s="127">
        <v>45274.598344907405</v>
      </c>
      <c r="G351" s="125">
        <v>100</v>
      </c>
      <c r="H351" s="125">
        <v>1.028</v>
      </c>
      <c r="I351" s="15"/>
      <c r="J351" s="58">
        <f t="shared" si="29"/>
        <v>14.231863425920892</v>
      </c>
      <c r="K351" s="58">
        <f t="shared" si="32"/>
        <v>95288.75</v>
      </c>
      <c r="L351" s="58">
        <f t="shared" si="32"/>
        <v>977.91395533333343</v>
      </c>
      <c r="M351" s="58">
        <f t="shared" si="33"/>
        <v>95127.816666666666</v>
      </c>
      <c r="N351" s="62">
        <f t="shared" si="34"/>
        <v>308.68875910858821</v>
      </c>
      <c r="O351" s="17">
        <f t="shared" si="31"/>
        <v>14.07582175925927</v>
      </c>
      <c r="R351" s="21"/>
    </row>
    <row r="352" spans="1:18" x14ac:dyDescent="0.25">
      <c r="A352" s="120">
        <v>19</v>
      </c>
      <c r="B352" s="120">
        <v>84.57</v>
      </c>
      <c r="C352" s="123">
        <v>45274.602997685186</v>
      </c>
      <c r="D352" s="125">
        <v>57175.67</v>
      </c>
      <c r="E352" s="52">
        <f t="shared" si="30"/>
        <v>57091.1</v>
      </c>
      <c r="F352" s="127">
        <v>45274.605347222219</v>
      </c>
      <c r="G352" s="125">
        <v>100</v>
      </c>
      <c r="H352" s="125">
        <v>1.028</v>
      </c>
      <c r="I352" s="15"/>
      <c r="J352" s="58">
        <f t="shared" si="29"/>
        <v>14.238865740735491</v>
      </c>
      <c r="K352" s="58">
        <f t="shared" si="32"/>
        <v>95292.78333333334</v>
      </c>
      <c r="L352" s="58">
        <f t="shared" si="32"/>
        <v>978.16084666666677</v>
      </c>
      <c r="M352" s="58">
        <f t="shared" si="33"/>
        <v>95151.833333333328</v>
      </c>
      <c r="N352" s="62">
        <f t="shared" si="34"/>
        <v>308.69529204918774</v>
      </c>
      <c r="O352" s="17">
        <f t="shared" si="31"/>
        <v>14.082824074073869</v>
      </c>
      <c r="R352" s="21"/>
    </row>
    <row r="353" spans="1:18" x14ac:dyDescent="0.25">
      <c r="A353" s="120">
        <v>20</v>
      </c>
      <c r="B353" s="120">
        <v>91.77</v>
      </c>
      <c r="C353" s="123">
        <v>45274.60765046296</v>
      </c>
      <c r="D353" s="125">
        <v>57114.239999999998</v>
      </c>
      <c r="E353" s="52">
        <f t="shared" si="30"/>
        <v>57022.47</v>
      </c>
      <c r="F353" s="127">
        <v>45274.61</v>
      </c>
      <c r="G353" s="125">
        <v>100</v>
      </c>
      <c r="H353" s="125">
        <v>1.028</v>
      </c>
      <c r="I353" s="15"/>
      <c r="J353" s="58">
        <f t="shared" si="29"/>
        <v>14.243518518516794</v>
      </c>
      <c r="K353" s="58">
        <f t="shared" si="32"/>
        <v>95190.399999999994</v>
      </c>
      <c r="L353" s="58">
        <f t="shared" si="32"/>
        <v>976.98498600000005</v>
      </c>
      <c r="M353" s="58">
        <f t="shared" si="33"/>
        <v>95037.45</v>
      </c>
      <c r="N353" s="62">
        <f t="shared" si="34"/>
        <v>308.52941512925474</v>
      </c>
      <c r="O353" s="17">
        <f t="shared" si="31"/>
        <v>14.087476851855172</v>
      </c>
      <c r="R353" s="21"/>
    </row>
    <row r="354" spans="1:18" x14ac:dyDescent="0.25">
      <c r="A354" s="120">
        <v>21</v>
      </c>
      <c r="B354" s="120">
        <v>92.97</v>
      </c>
      <c r="C354" s="123">
        <v>45274.612303240741</v>
      </c>
      <c r="D354" s="125">
        <v>57371.81</v>
      </c>
      <c r="E354" s="52">
        <f t="shared" si="30"/>
        <v>57278.84</v>
      </c>
      <c r="F354" s="127">
        <v>45274.614652777775</v>
      </c>
      <c r="G354" s="125">
        <v>100</v>
      </c>
      <c r="H354" s="125">
        <v>1.028</v>
      </c>
      <c r="I354" s="15"/>
      <c r="J354" s="58">
        <f t="shared" si="29"/>
        <v>14.24817129629082</v>
      </c>
      <c r="K354" s="58">
        <f t="shared" si="32"/>
        <v>95619.683333333334</v>
      </c>
      <c r="L354" s="58">
        <f t="shared" si="32"/>
        <v>981.3774586666666</v>
      </c>
      <c r="M354" s="58">
        <f t="shared" si="33"/>
        <v>95464.733333333337</v>
      </c>
      <c r="N354" s="62">
        <f t="shared" si="34"/>
        <v>309.22432526134378</v>
      </c>
      <c r="O354" s="17">
        <f t="shared" si="31"/>
        <v>14.092129629629198</v>
      </c>
      <c r="R354" s="21"/>
    </row>
    <row r="355" spans="1:18" x14ac:dyDescent="0.25">
      <c r="A355" s="120">
        <v>22</v>
      </c>
      <c r="B355" s="120">
        <v>87.57</v>
      </c>
      <c r="C355" s="123">
        <v>45274.616944444446</v>
      </c>
      <c r="D355" s="125">
        <v>57264.37</v>
      </c>
      <c r="E355" s="52">
        <f t="shared" si="30"/>
        <v>57176.800000000003</v>
      </c>
      <c r="F355" s="127">
        <v>45274.619293981479</v>
      </c>
      <c r="G355" s="125">
        <v>100</v>
      </c>
      <c r="H355" s="125">
        <v>1.028</v>
      </c>
      <c r="I355" s="15"/>
      <c r="J355" s="58">
        <f t="shared" si="29"/>
        <v>14.252812499995343</v>
      </c>
      <c r="K355" s="58">
        <f t="shared" si="32"/>
        <v>95440.616666666669</v>
      </c>
      <c r="L355" s="58">
        <f t="shared" si="32"/>
        <v>979.62917333333337</v>
      </c>
      <c r="M355" s="58">
        <f t="shared" si="33"/>
        <v>95294.666666666672</v>
      </c>
      <c r="N355" s="62">
        <f t="shared" si="34"/>
        <v>308.93464788959278</v>
      </c>
      <c r="O355" s="17">
        <f t="shared" si="31"/>
        <v>14.096770833333721</v>
      </c>
      <c r="R355" s="21"/>
    </row>
    <row r="356" spans="1:18" x14ac:dyDescent="0.25">
      <c r="A356" s="120">
        <v>23</v>
      </c>
      <c r="B356" s="120">
        <v>89.97</v>
      </c>
      <c r="C356" s="123">
        <v>45274.62159722222</v>
      </c>
      <c r="D356" s="125">
        <v>56821.3</v>
      </c>
      <c r="E356" s="52">
        <f t="shared" si="30"/>
        <v>56731.33</v>
      </c>
      <c r="F356" s="127">
        <v>45274.62394675926</v>
      </c>
      <c r="G356" s="125">
        <v>100</v>
      </c>
      <c r="H356" s="125">
        <v>1.028</v>
      </c>
      <c r="I356" s="15"/>
      <c r="J356" s="58">
        <f t="shared" ref="J356:J419" si="35">F356-$F$34</f>
        <v>14.257465277776646</v>
      </c>
      <c r="K356" s="58">
        <f t="shared" si="32"/>
        <v>94702.166666666672</v>
      </c>
      <c r="L356" s="58">
        <f t="shared" si="32"/>
        <v>971.99678733333337</v>
      </c>
      <c r="M356" s="58">
        <f t="shared" si="33"/>
        <v>94552.21666666666</v>
      </c>
      <c r="N356" s="62">
        <f t="shared" si="34"/>
        <v>307.73717140876346</v>
      </c>
      <c r="O356" s="17">
        <f t="shared" si="31"/>
        <v>14.101423611115024</v>
      </c>
      <c r="R356" s="21"/>
    </row>
    <row r="357" spans="1:18" x14ac:dyDescent="0.25">
      <c r="A357" s="120">
        <v>24</v>
      </c>
      <c r="B357" s="120">
        <v>77.37</v>
      </c>
      <c r="C357" s="123">
        <v>45274.626250000001</v>
      </c>
      <c r="D357" s="125">
        <v>57140</v>
      </c>
      <c r="E357" s="52">
        <f t="shared" si="30"/>
        <v>57062.63</v>
      </c>
      <c r="F357" s="127">
        <v>45274.628599537034</v>
      </c>
      <c r="G357" s="125">
        <v>100</v>
      </c>
      <c r="H357" s="125">
        <v>1.028</v>
      </c>
      <c r="I357" s="15"/>
      <c r="J357" s="58">
        <f t="shared" si="35"/>
        <v>14.262118055550673</v>
      </c>
      <c r="K357" s="58">
        <f t="shared" si="32"/>
        <v>95233.333333333328</v>
      </c>
      <c r="L357" s="58">
        <f t="shared" si="32"/>
        <v>977.67306066666663</v>
      </c>
      <c r="M357" s="58">
        <f t="shared" si="33"/>
        <v>95104.383333333331</v>
      </c>
      <c r="N357" s="62">
        <f t="shared" si="34"/>
        <v>308.59898466024373</v>
      </c>
      <c r="O357" s="17">
        <f t="shared" si="31"/>
        <v>14.106076388889051</v>
      </c>
      <c r="R357" s="21"/>
    </row>
    <row r="358" spans="1:18" x14ac:dyDescent="0.25">
      <c r="A358" s="120">
        <v>25</v>
      </c>
      <c r="B358" s="120">
        <v>85.17</v>
      </c>
      <c r="C358" s="123">
        <v>45274.630902777775</v>
      </c>
      <c r="D358" s="125">
        <v>56650.5</v>
      </c>
      <c r="E358" s="52">
        <f t="shared" si="30"/>
        <v>56565.33</v>
      </c>
      <c r="F358" s="127">
        <v>45274.633252314816</v>
      </c>
      <c r="G358" s="125">
        <v>100</v>
      </c>
      <c r="H358" s="125">
        <v>1.0269999999999999</v>
      </c>
      <c r="I358" s="15"/>
      <c r="J358" s="58">
        <f t="shared" si="35"/>
        <v>14.266770833331975</v>
      </c>
      <c r="K358" s="58">
        <f t="shared" si="32"/>
        <v>94417.5</v>
      </c>
      <c r="L358" s="58">
        <f t="shared" si="32"/>
        <v>968.20989849999989</v>
      </c>
      <c r="M358" s="58">
        <f t="shared" si="33"/>
        <v>94275.55</v>
      </c>
      <c r="N358" s="62">
        <f t="shared" si="34"/>
        <v>307.27430741928293</v>
      </c>
      <c r="O358" s="17">
        <f t="shared" si="31"/>
        <v>14.110729166670353</v>
      </c>
      <c r="R358" s="21"/>
    </row>
    <row r="359" spans="1:18" x14ac:dyDescent="0.25">
      <c r="A359" s="120">
        <v>26</v>
      </c>
      <c r="B359" s="120">
        <v>79.17</v>
      </c>
      <c r="C359" s="123">
        <v>45274.635555555556</v>
      </c>
      <c r="D359" s="125">
        <v>56883.48</v>
      </c>
      <c r="E359" s="52">
        <f t="shared" si="30"/>
        <v>56804.310000000005</v>
      </c>
      <c r="F359" s="127">
        <v>45274.63790509259</v>
      </c>
      <c r="G359" s="125">
        <v>100</v>
      </c>
      <c r="H359" s="125">
        <v>1.028</v>
      </c>
      <c r="I359" s="15"/>
      <c r="J359" s="58">
        <f t="shared" si="35"/>
        <v>14.271423611106002</v>
      </c>
      <c r="K359" s="58">
        <f t="shared" si="32"/>
        <v>94805.8</v>
      </c>
      <c r="L359" s="58">
        <f t="shared" si="32"/>
        <v>973.24717800000008</v>
      </c>
      <c r="M359" s="58">
        <f t="shared" si="33"/>
        <v>94673.85000000002</v>
      </c>
      <c r="N359" s="62">
        <f t="shared" si="34"/>
        <v>307.90550498488983</v>
      </c>
      <c r="O359" s="17">
        <f t="shared" si="31"/>
        <v>14.11538194444438</v>
      </c>
      <c r="R359" s="21"/>
    </row>
    <row r="360" spans="1:18" x14ac:dyDescent="0.25">
      <c r="A360" s="120">
        <v>27</v>
      </c>
      <c r="B360" s="120">
        <v>83.97</v>
      </c>
      <c r="C360" s="123">
        <v>45274.640208333331</v>
      </c>
      <c r="D360" s="125">
        <v>57129.82</v>
      </c>
      <c r="E360" s="52">
        <f t="shared" si="30"/>
        <v>57045.85</v>
      </c>
      <c r="F360" s="127">
        <v>45274.642557870371</v>
      </c>
      <c r="G360" s="125">
        <v>100</v>
      </c>
      <c r="H360" s="125">
        <v>1.028</v>
      </c>
      <c r="I360" s="15"/>
      <c r="J360" s="58">
        <f t="shared" si="35"/>
        <v>14.276076388887304</v>
      </c>
      <c r="K360" s="58">
        <f t="shared" si="32"/>
        <v>95216.366666666669</v>
      </c>
      <c r="L360" s="58">
        <f t="shared" si="32"/>
        <v>977.38556333333338</v>
      </c>
      <c r="M360" s="58">
        <f t="shared" si="33"/>
        <v>95076.416666666672</v>
      </c>
      <c r="N360" s="62">
        <f t="shared" si="34"/>
        <v>308.57149360669507</v>
      </c>
      <c r="O360" s="17">
        <f t="shared" si="31"/>
        <v>14.120034722225682</v>
      </c>
      <c r="R360" s="21"/>
    </row>
    <row r="361" spans="1:18" x14ac:dyDescent="0.25">
      <c r="A361" s="120">
        <v>28</v>
      </c>
      <c r="B361" s="120">
        <v>91.16</v>
      </c>
      <c r="C361" s="123">
        <v>45274.644861111112</v>
      </c>
      <c r="D361" s="125">
        <v>57180.47</v>
      </c>
      <c r="E361" s="52">
        <f t="shared" si="30"/>
        <v>57089.31</v>
      </c>
      <c r="F361" s="127">
        <v>45274.647210648145</v>
      </c>
      <c r="G361" s="125">
        <v>100</v>
      </c>
      <c r="H361" s="125">
        <v>1.028</v>
      </c>
      <c r="I361" s="15"/>
      <c r="J361" s="58">
        <f t="shared" si="35"/>
        <v>14.280729166661331</v>
      </c>
      <c r="K361" s="58">
        <f t="shared" si="32"/>
        <v>95300.78333333334</v>
      </c>
      <c r="L361" s="58">
        <f t="shared" si="32"/>
        <v>978.130178</v>
      </c>
      <c r="M361" s="58">
        <f t="shared" si="33"/>
        <v>95148.85</v>
      </c>
      <c r="N361" s="62">
        <f t="shared" si="34"/>
        <v>308.70824953883778</v>
      </c>
      <c r="O361" s="17">
        <f t="shared" si="31"/>
        <v>14.124687499999709</v>
      </c>
      <c r="R361" s="21"/>
    </row>
    <row r="362" spans="1:18" x14ac:dyDescent="0.25">
      <c r="A362" s="120">
        <v>29</v>
      </c>
      <c r="B362" s="120">
        <v>85.17</v>
      </c>
      <c r="C362" s="123">
        <v>45274.649513888886</v>
      </c>
      <c r="D362" s="125">
        <v>57194.46</v>
      </c>
      <c r="E362" s="52">
        <f t="shared" si="30"/>
        <v>57109.29</v>
      </c>
      <c r="F362" s="127">
        <v>45274.65185185185</v>
      </c>
      <c r="G362" s="125">
        <v>100</v>
      </c>
      <c r="H362" s="125">
        <v>1.028</v>
      </c>
      <c r="I362" s="15"/>
      <c r="J362" s="58">
        <f t="shared" si="35"/>
        <v>14.285370370365854</v>
      </c>
      <c r="K362" s="58">
        <f t="shared" si="32"/>
        <v>95324.1</v>
      </c>
      <c r="L362" s="58">
        <f t="shared" si="32"/>
        <v>978.47250200000008</v>
      </c>
      <c r="M362" s="58">
        <f t="shared" si="33"/>
        <v>95182.15</v>
      </c>
      <c r="N362" s="62">
        <f t="shared" si="34"/>
        <v>308.74601211999482</v>
      </c>
      <c r="O362" s="17">
        <f t="shared" si="31"/>
        <v>14.129328703704232</v>
      </c>
      <c r="R362" s="21"/>
    </row>
    <row r="363" spans="1:18" x14ac:dyDescent="0.25">
      <c r="A363" s="120">
        <v>30</v>
      </c>
      <c r="B363" s="120">
        <v>83.97</v>
      </c>
      <c r="C363" s="123">
        <v>45274.649513888886</v>
      </c>
      <c r="D363" s="125">
        <v>56899.61</v>
      </c>
      <c r="E363" s="53">
        <f t="shared" si="30"/>
        <v>56815.64</v>
      </c>
      <c r="F363" s="127">
        <v>45274.656504629631</v>
      </c>
      <c r="G363" s="125">
        <v>100</v>
      </c>
      <c r="H363" s="125">
        <v>1.028</v>
      </c>
      <c r="I363" s="14"/>
      <c r="J363" s="76">
        <f t="shared" si="35"/>
        <v>14.290023148147156</v>
      </c>
      <c r="K363" s="76">
        <f t="shared" si="32"/>
        <v>94832.683333333334</v>
      </c>
      <c r="L363" s="76">
        <f t="shared" si="32"/>
        <v>973.44129866666663</v>
      </c>
      <c r="M363" s="76">
        <f t="shared" si="33"/>
        <v>94692.733333333337</v>
      </c>
      <c r="N363" s="63">
        <f t="shared" si="34"/>
        <v>307.94915705897512</v>
      </c>
      <c r="O363" s="17">
        <f t="shared" si="31"/>
        <v>14.133981481485534</v>
      </c>
      <c r="R363" s="21"/>
    </row>
    <row r="364" spans="1:18" x14ac:dyDescent="0.25">
      <c r="A364" s="120">
        <v>1</v>
      </c>
      <c r="B364" s="120">
        <v>82.17</v>
      </c>
      <c r="C364" s="123">
        <v>45274.678043981483</v>
      </c>
      <c r="D364" s="125">
        <v>56268.53</v>
      </c>
      <c r="E364" s="56">
        <f t="shared" si="30"/>
        <v>56186.36</v>
      </c>
      <c r="F364" s="127">
        <v>45274.680393518516</v>
      </c>
      <c r="G364" s="125">
        <v>100</v>
      </c>
      <c r="H364" s="125">
        <v>1.028</v>
      </c>
      <c r="I364" s="13"/>
      <c r="J364" s="77">
        <f t="shared" si="35"/>
        <v>14.313912037032424</v>
      </c>
      <c r="K364" s="77">
        <f t="shared" si="32"/>
        <v>93780.883333333331</v>
      </c>
      <c r="L364" s="77">
        <f t="shared" si="32"/>
        <v>962.65963466666665</v>
      </c>
      <c r="M364" s="77">
        <f t="shared" si="33"/>
        <v>93643.933333333334</v>
      </c>
      <c r="N364" s="61">
        <f t="shared" si="34"/>
        <v>306.23664596735205</v>
      </c>
      <c r="O364" s="17">
        <f t="shared" si="31"/>
        <v>14.157870370370802</v>
      </c>
      <c r="R364" s="21"/>
    </row>
    <row r="365" spans="1:18" x14ac:dyDescent="0.25">
      <c r="A365" s="120">
        <v>2</v>
      </c>
      <c r="B365" s="120">
        <v>83.96</v>
      </c>
      <c r="C365" s="123">
        <v>45274.682696759257</v>
      </c>
      <c r="D365" s="125">
        <v>56710.559999999998</v>
      </c>
      <c r="E365" s="65">
        <f t="shared" si="30"/>
        <v>56626.6</v>
      </c>
      <c r="F365" s="127">
        <v>45274.685034722221</v>
      </c>
      <c r="G365" s="125">
        <v>100</v>
      </c>
      <c r="H365" s="125">
        <v>1.028</v>
      </c>
      <c r="I365" s="15"/>
      <c r="J365" s="58">
        <f t="shared" si="35"/>
        <v>14.318553240736946</v>
      </c>
      <c r="K365" s="58">
        <f t="shared" si="32"/>
        <v>94517.6</v>
      </c>
      <c r="L365" s="58">
        <f t="shared" si="32"/>
        <v>970.20241333333331</v>
      </c>
      <c r="M365" s="58">
        <f t="shared" si="33"/>
        <v>94377.666666666672</v>
      </c>
      <c r="N365" s="62">
        <f t="shared" si="34"/>
        <v>307.43714804818239</v>
      </c>
      <c r="O365" s="17">
        <f t="shared" si="31"/>
        <v>14.162511574075324</v>
      </c>
      <c r="R365" s="21"/>
    </row>
    <row r="366" spans="1:18" x14ac:dyDescent="0.25">
      <c r="A366" s="120">
        <v>3</v>
      </c>
      <c r="B366" s="120">
        <v>88.17</v>
      </c>
      <c r="C366" s="123">
        <v>45274.687337962961</v>
      </c>
      <c r="D366" s="125">
        <v>56734.27</v>
      </c>
      <c r="E366" s="65">
        <f t="shared" si="30"/>
        <v>56646.1</v>
      </c>
      <c r="F366" s="127">
        <v>45274.689687500002</v>
      </c>
      <c r="G366" s="125">
        <v>100</v>
      </c>
      <c r="H366" s="125">
        <v>1.028</v>
      </c>
      <c r="I366" s="15"/>
      <c r="J366" s="58">
        <f t="shared" si="35"/>
        <v>14.323206018518249</v>
      </c>
      <c r="K366" s="58">
        <f t="shared" si="32"/>
        <v>94557.116666666669</v>
      </c>
      <c r="L366" s="58">
        <f t="shared" si="32"/>
        <v>970.53651333333323</v>
      </c>
      <c r="M366" s="58">
        <f t="shared" si="33"/>
        <v>94410.166666666672</v>
      </c>
      <c r="N366" s="62">
        <f t="shared" si="34"/>
        <v>307.50140921086307</v>
      </c>
      <c r="O366" s="17">
        <f t="shared" si="31"/>
        <v>14.167164351856627</v>
      </c>
      <c r="R366" s="21"/>
    </row>
    <row r="367" spans="1:18" x14ac:dyDescent="0.25">
      <c r="A367" s="120">
        <v>4</v>
      </c>
      <c r="B367" s="120">
        <v>78.569999999999993</v>
      </c>
      <c r="C367" s="123">
        <v>45274.691990740743</v>
      </c>
      <c r="D367" s="125">
        <v>56759.21</v>
      </c>
      <c r="E367" s="65">
        <f t="shared" si="30"/>
        <v>56680.639999999999</v>
      </c>
      <c r="F367" s="127">
        <v>45274.694340277776</v>
      </c>
      <c r="G367" s="125">
        <v>100</v>
      </c>
      <c r="H367" s="125">
        <v>1.028</v>
      </c>
      <c r="I367" s="15"/>
      <c r="J367" s="58">
        <f t="shared" si="35"/>
        <v>14.327858796292276</v>
      </c>
      <c r="K367" s="58">
        <f t="shared" si="32"/>
        <v>94598.683333333334</v>
      </c>
      <c r="L367" s="58">
        <f t="shared" si="32"/>
        <v>971.12829866666664</v>
      </c>
      <c r="M367" s="58">
        <f t="shared" si="33"/>
        <v>94467.733333333337</v>
      </c>
      <c r="N367" s="62">
        <f t="shared" si="34"/>
        <v>307.56898955085398</v>
      </c>
      <c r="O367" s="17">
        <f t="shared" si="31"/>
        <v>14.171817129630654</v>
      </c>
      <c r="R367" s="21"/>
    </row>
    <row r="368" spans="1:18" x14ac:dyDescent="0.25">
      <c r="A368" s="120">
        <v>5</v>
      </c>
      <c r="B368" s="120">
        <v>95.36</v>
      </c>
      <c r="C368" s="123">
        <v>45274.696643518517</v>
      </c>
      <c r="D368" s="125">
        <v>56629.54</v>
      </c>
      <c r="E368" s="65">
        <f t="shared" si="30"/>
        <v>56534.18</v>
      </c>
      <c r="F368" s="127">
        <v>45274.698993055557</v>
      </c>
      <c r="G368" s="125">
        <v>100</v>
      </c>
      <c r="H368" s="125">
        <v>1.028</v>
      </c>
      <c r="I368" s="15"/>
      <c r="J368" s="58">
        <f t="shared" si="35"/>
        <v>14.332511574073578</v>
      </c>
      <c r="K368" s="58">
        <f t="shared" si="32"/>
        <v>94382.566666666666</v>
      </c>
      <c r="L368" s="58">
        <f t="shared" si="32"/>
        <v>968.61895066666671</v>
      </c>
      <c r="M368" s="58">
        <f t="shared" si="33"/>
        <v>94223.633333333331</v>
      </c>
      <c r="N368" s="62">
        <f t="shared" si="34"/>
        <v>307.2174582712816</v>
      </c>
      <c r="O368" s="17">
        <f t="shared" si="31"/>
        <v>14.176469907411956</v>
      </c>
      <c r="R368" s="21"/>
    </row>
    <row r="369" spans="1:18" x14ac:dyDescent="0.25">
      <c r="A369" s="120">
        <v>6</v>
      </c>
      <c r="B369" s="120">
        <v>85.17</v>
      </c>
      <c r="C369" s="123">
        <v>45274.701284722221</v>
      </c>
      <c r="D369" s="125">
        <v>56479.519999999997</v>
      </c>
      <c r="E369" s="65">
        <f t="shared" si="30"/>
        <v>56394.35</v>
      </c>
      <c r="F369" s="127">
        <v>45274.703645833331</v>
      </c>
      <c r="G369" s="125">
        <v>100</v>
      </c>
      <c r="H369" s="125">
        <v>1.0269999999999999</v>
      </c>
      <c r="I369" s="15"/>
      <c r="J369" s="58">
        <f t="shared" si="35"/>
        <v>14.337164351847605</v>
      </c>
      <c r="K369" s="58">
        <f t="shared" si="32"/>
        <v>94132.53333333334</v>
      </c>
      <c r="L369" s="58">
        <f t="shared" si="32"/>
        <v>965.28329083333324</v>
      </c>
      <c r="M369" s="58">
        <f t="shared" si="33"/>
        <v>93990.583333333328</v>
      </c>
      <c r="N369" s="62">
        <f t="shared" si="34"/>
        <v>306.81025623882476</v>
      </c>
      <c r="O369" s="17">
        <f t="shared" si="31"/>
        <v>14.181122685185983</v>
      </c>
      <c r="R369" s="21"/>
    </row>
    <row r="370" spans="1:18" x14ac:dyDescent="0.25">
      <c r="A370" s="120">
        <v>7</v>
      </c>
      <c r="B370" s="120">
        <v>80.97</v>
      </c>
      <c r="C370" s="123">
        <v>45274.705937500003</v>
      </c>
      <c r="D370" s="125">
        <v>56785.33</v>
      </c>
      <c r="E370" s="65">
        <f t="shared" si="30"/>
        <v>56704.36</v>
      </c>
      <c r="F370" s="127">
        <v>45274.708287037036</v>
      </c>
      <c r="G370" s="125">
        <v>100</v>
      </c>
      <c r="H370" s="125">
        <v>1.028</v>
      </c>
      <c r="I370" s="15"/>
      <c r="J370" s="58">
        <f t="shared" si="35"/>
        <v>14.341805555552128</v>
      </c>
      <c r="K370" s="58">
        <f t="shared" si="32"/>
        <v>94642.21666666666</v>
      </c>
      <c r="L370" s="58">
        <f t="shared" si="32"/>
        <v>971.53470133333337</v>
      </c>
      <c r="M370" s="58">
        <f t="shared" si="33"/>
        <v>94507.266666666663</v>
      </c>
      <c r="N370" s="62">
        <f t="shared" si="34"/>
        <v>307.63975144097788</v>
      </c>
      <c r="O370" s="17">
        <f t="shared" si="31"/>
        <v>14.185763888890506</v>
      </c>
      <c r="R370" s="21"/>
    </row>
    <row r="371" spans="1:18" x14ac:dyDescent="0.25">
      <c r="A371" s="120">
        <v>8</v>
      </c>
      <c r="B371" s="120">
        <v>82.77</v>
      </c>
      <c r="C371" s="123">
        <v>45274.710590277777</v>
      </c>
      <c r="D371" s="125">
        <v>56421.61</v>
      </c>
      <c r="E371" s="65">
        <f t="shared" si="30"/>
        <v>56338.840000000004</v>
      </c>
      <c r="F371" s="127">
        <v>45274.712939814817</v>
      </c>
      <c r="G371" s="125">
        <v>100</v>
      </c>
      <c r="H371" s="125">
        <v>1.0269999999999999</v>
      </c>
      <c r="I371" s="15"/>
      <c r="J371" s="58">
        <f t="shared" si="35"/>
        <v>14.34645833333343</v>
      </c>
      <c r="K371" s="58">
        <f t="shared" si="32"/>
        <v>94036.016666666663</v>
      </c>
      <c r="L371" s="58">
        <f t="shared" si="32"/>
        <v>964.33314466666673</v>
      </c>
      <c r="M371" s="58">
        <f t="shared" si="33"/>
        <v>93898.066666666666</v>
      </c>
      <c r="N371" s="62">
        <f t="shared" si="34"/>
        <v>306.65292541677582</v>
      </c>
      <c r="O371" s="17">
        <f t="shared" si="31"/>
        <v>14.190416666671808</v>
      </c>
      <c r="R371" s="21"/>
    </row>
    <row r="372" spans="1:18" x14ac:dyDescent="0.25">
      <c r="A372" s="120">
        <v>9</v>
      </c>
      <c r="B372" s="120">
        <v>81.569999999999993</v>
      </c>
      <c r="C372" s="123">
        <v>45274.715243055558</v>
      </c>
      <c r="D372" s="125">
        <v>56640.7</v>
      </c>
      <c r="E372" s="65">
        <f t="shared" si="30"/>
        <v>56559.13</v>
      </c>
      <c r="F372" s="127">
        <v>45274.717592592591</v>
      </c>
      <c r="G372" s="125">
        <v>100</v>
      </c>
      <c r="H372" s="125">
        <v>1.028</v>
      </c>
      <c r="I372" s="15"/>
      <c r="J372" s="58">
        <f t="shared" si="35"/>
        <v>14.351111111107457</v>
      </c>
      <c r="K372" s="58">
        <f t="shared" si="32"/>
        <v>94401.166666666672</v>
      </c>
      <c r="L372" s="58">
        <f t="shared" si="32"/>
        <v>969.04642733333333</v>
      </c>
      <c r="M372" s="58">
        <f t="shared" si="33"/>
        <v>94265.21666666666</v>
      </c>
      <c r="N372" s="62">
        <f t="shared" si="34"/>
        <v>307.24772849716345</v>
      </c>
      <c r="O372" s="17">
        <f t="shared" si="31"/>
        <v>14.195069444445835</v>
      </c>
      <c r="R372" s="21"/>
    </row>
    <row r="373" spans="1:18" x14ac:dyDescent="0.25">
      <c r="A373" s="120">
        <v>10</v>
      </c>
      <c r="B373" s="120">
        <v>75.569999999999993</v>
      </c>
      <c r="C373" s="123">
        <v>45274.719872685186</v>
      </c>
      <c r="D373" s="125">
        <v>56721.25</v>
      </c>
      <c r="E373" s="71">
        <f t="shared" si="30"/>
        <v>56645.68</v>
      </c>
      <c r="F373" s="127">
        <v>45274.722222222219</v>
      </c>
      <c r="G373" s="125">
        <v>100</v>
      </c>
      <c r="H373" s="125">
        <v>1.028</v>
      </c>
      <c r="I373" s="15"/>
      <c r="J373" s="58">
        <f t="shared" si="35"/>
        <v>14.3557407407352</v>
      </c>
      <c r="K373" s="58">
        <f t="shared" si="32"/>
        <v>94535.416666666672</v>
      </c>
      <c r="L373" s="58">
        <f t="shared" si="32"/>
        <v>970.52931733333344</v>
      </c>
      <c r="M373" s="58">
        <f t="shared" si="33"/>
        <v>94409.46666666666</v>
      </c>
      <c r="N373" s="62">
        <f t="shared" si="34"/>
        <v>307.46612279512465</v>
      </c>
      <c r="O373" s="17">
        <f t="shared" si="31"/>
        <v>14.199699074073578</v>
      </c>
      <c r="R373" s="21"/>
    </row>
    <row r="374" spans="1:18" x14ac:dyDescent="0.25">
      <c r="A374" s="120">
        <v>11</v>
      </c>
      <c r="B374" s="120">
        <v>77.97</v>
      </c>
      <c r="C374" s="123">
        <v>45274.72451388889</v>
      </c>
      <c r="D374" s="125">
        <v>56438.45</v>
      </c>
      <c r="E374" s="72">
        <f t="shared" si="30"/>
        <v>56360.479999999996</v>
      </c>
      <c r="F374" s="127">
        <v>45274.726863425924</v>
      </c>
      <c r="G374" s="125">
        <v>100</v>
      </c>
      <c r="H374" s="125">
        <v>1.028</v>
      </c>
      <c r="I374" s="15"/>
      <c r="J374" s="58">
        <f t="shared" si="35"/>
        <v>14.360381944439723</v>
      </c>
      <c r="K374" s="58">
        <f t="shared" si="32"/>
        <v>94064.083333333328</v>
      </c>
      <c r="L374" s="58">
        <f t="shared" si="32"/>
        <v>965.64289066666663</v>
      </c>
      <c r="M374" s="58">
        <f t="shared" si="33"/>
        <v>93934.133333333331</v>
      </c>
      <c r="N374" s="62">
        <f t="shared" si="34"/>
        <v>306.69868492273213</v>
      </c>
      <c r="O374" s="17">
        <f t="shared" si="31"/>
        <v>14.204340277778101</v>
      </c>
      <c r="R374" s="21"/>
    </row>
    <row r="375" spans="1:18" x14ac:dyDescent="0.25">
      <c r="A375" s="120">
        <v>12</v>
      </c>
      <c r="B375" s="120">
        <v>88.17</v>
      </c>
      <c r="C375" s="123">
        <v>45274.729155092595</v>
      </c>
      <c r="D375" s="125">
        <v>56200.03</v>
      </c>
      <c r="E375" s="72">
        <f t="shared" si="30"/>
        <v>56111.86</v>
      </c>
      <c r="F375" s="127">
        <v>45274.731504629628</v>
      </c>
      <c r="G375" s="125">
        <v>100</v>
      </c>
      <c r="H375" s="125">
        <v>1.0269999999999999</v>
      </c>
      <c r="I375" s="15"/>
      <c r="J375" s="58">
        <f t="shared" si="35"/>
        <v>14.365023148144246</v>
      </c>
      <c r="K375" s="58">
        <f t="shared" si="32"/>
        <v>93666.71666666666</v>
      </c>
      <c r="L375" s="58">
        <f t="shared" si="32"/>
        <v>960.44800366666664</v>
      </c>
      <c r="M375" s="58">
        <f t="shared" si="33"/>
        <v>93519.766666666663</v>
      </c>
      <c r="N375" s="62">
        <f t="shared" si="34"/>
        <v>306.05018651630758</v>
      </c>
      <c r="O375" s="17">
        <f t="shared" si="31"/>
        <v>14.208981481482624</v>
      </c>
      <c r="R375" s="21"/>
    </row>
    <row r="376" spans="1:18" x14ac:dyDescent="0.25">
      <c r="A376" s="120">
        <v>13</v>
      </c>
      <c r="B376" s="120">
        <v>74.37</v>
      </c>
      <c r="C376" s="123">
        <v>45274.733807870369</v>
      </c>
      <c r="D376" s="125">
        <v>56631.35</v>
      </c>
      <c r="E376" s="52">
        <f t="shared" si="30"/>
        <v>56556.979999999996</v>
      </c>
      <c r="F376" s="127">
        <v>45274.736157407409</v>
      </c>
      <c r="G376" s="125">
        <v>100</v>
      </c>
      <c r="H376" s="125">
        <v>1.028</v>
      </c>
      <c r="I376" s="15"/>
      <c r="J376" s="58">
        <f t="shared" si="35"/>
        <v>14.369675925925549</v>
      </c>
      <c r="K376" s="58">
        <f t="shared" si="32"/>
        <v>94385.583333333328</v>
      </c>
      <c r="L376" s="58">
        <f t="shared" si="32"/>
        <v>969.00959066666667</v>
      </c>
      <c r="M376" s="58">
        <f t="shared" si="33"/>
        <v>94261.633333333331</v>
      </c>
      <c r="N376" s="62">
        <f t="shared" si="34"/>
        <v>307.22236789227009</v>
      </c>
      <c r="O376" s="17">
        <f t="shared" si="31"/>
        <v>14.213634259263927</v>
      </c>
      <c r="R376" s="21"/>
    </row>
    <row r="377" spans="1:18" x14ac:dyDescent="0.25">
      <c r="A377" s="120">
        <v>14</v>
      </c>
      <c r="B377" s="120">
        <v>98.37</v>
      </c>
      <c r="C377" s="123">
        <v>45274.73846064815</v>
      </c>
      <c r="D377" s="125">
        <v>56519.92</v>
      </c>
      <c r="E377" s="52">
        <f t="shared" si="30"/>
        <v>56421.549999999996</v>
      </c>
      <c r="F377" s="127">
        <v>45274.740810185183</v>
      </c>
      <c r="G377" s="125">
        <v>100</v>
      </c>
      <c r="H377" s="125">
        <v>1.028</v>
      </c>
      <c r="I377" s="15"/>
      <c r="J377" s="58">
        <f t="shared" si="35"/>
        <v>14.374328703699575</v>
      </c>
      <c r="K377" s="58">
        <f t="shared" si="32"/>
        <v>94199.866666666669</v>
      </c>
      <c r="L377" s="58">
        <f t="shared" si="32"/>
        <v>966.6892233333333</v>
      </c>
      <c r="M377" s="58">
        <f t="shared" si="33"/>
        <v>94035.916666666672</v>
      </c>
      <c r="N377" s="62">
        <f t="shared" si="34"/>
        <v>306.91996785264178</v>
      </c>
      <c r="O377" s="17">
        <f t="shared" si="31"/>
        <v>14.218287037037953</v>
      </c>
      <c r="R377" s="21"/>
    </row>
    <row r="378" spans="1:18" x14ac:dyDescent="0.25">
      <c r="A378" s="120">
        <v>15</v>
      </c>
      <c r="B378" s="120">
        <v>91.16</v>
      </c>
      <c r="C378" s="123">
        <v>45274.743113425924</v>
      </c>
      <c r="D378" s="125">
        <v>56114.8</v>
      </c>
      <c r="E378" s="52">
        <f t="shared" si="30"/>
        <v>56023.64</v>
      </c>
      <c r="F378" s="127">
        <v>45274.743113425924</v>
      </c>
      <c r="G378" s="125">
        <v>100</v>
      </c>
      <c r="H378" s="125">
        <v>1.0269999999999999</v>
      </c>
      <c r="I378" s="15"/>
      <c r="J378" s="58">
        <f t="shared" si="35"/>
        <v>14.376631944440305</v>
      </c>
      <c r="K378" s="58">
        <f t="shared" si="32"/>
        <v>93524.666666666672</v>
      </c>
      <c r="L378" s="58">
        <f t="shared" si="32"/>
        <v>958.93797133333317</v>
      </c>
      <c r="M378" s="58">
        <f t="shared" si="33"/>
        <v>93372.733333333337</v>
      </c>
      <c r="N378" s="62">
        <f t="shared" si="34"/>
        <v>305.81802868154563</v>
      </c>
      <c r="O378" s="17">
        <f t="shared" si="31"/>
        <v>14.220590277778683</v>
      </c>
      <c r="R378" s="21"/>
    </row>
    <row r="379" spans="1:18" x14ac:dyDescent="0.25">
      <c r="A379" s="120">
        <v>16</v>
      </c>
      <c r="B379" s="120">
        <v>89.37</v>
      </c>
      <c r="C379" s="123">
        <v>45274.747766203705</v>
      </c>
      <c r="D379" s="125">
        <v>56071.96</v>
      </c>
      <c r="E379" s="52">
        <f t="shared" si="30"/>
        <v>55982.59</v>
      </c>
      <c r="F379" s="127">
        <v>45274.750115740739</v>
      </c>
      <c r="G379" s="125">
        <v>100</v>
      </c>
      <c r="H379" s="125">
        <v>1.0269999999999999</v>
      </c>
      <c r="I379" s="15"/>
      <c r="J379" s="58">
        <f t="shared" si="35"/>
        <v>14.383634259254904</v>
      </c>
      <c r="K379" s="58">
        <f t="shared" si="32"/>
        <v>93453.266666666663</v>
      </c>
      <c r="L379" s="58">
        <f t="shared" si="32"/>
        <v>958.23533216666658</v>
      </c>
      <c r="M379" s="58">
        <f t="shared" si="33"/>
        <v>93304.316666666666</v>
      </c>
      <c r="N379" s="62">
        <f t="shared" si="34"/>
        <v>305.7012703059421</v>
      </c>
      <c r="O379" s="17">
        <f t="shared" si="31"/>
        <v>14.227592592593282</v>
      </c>
      <c r="R379" s="21"/>
    </row>
    <row r="380" spans="1:18" x14ac:dyDescent="0.25">
      <c r="A380" s="120">
        <v>17</v>
      </c>
      <c r="B380" s="120">
        <v>81.569999999999993</v>
      </c>
      <c r="C380" s="123">
        <v>45274.752418981479</v>
      </c>
      <c r="D380" s="125">
        <v>56485.46</v>
      </c>
      <c r="E380" s="52">
        <f t="shared" si="30"/>
        <v>56403.89</v>
      </c>
      <c r="F380" s="127">
        <v>45274.75476851852</v>
      </c>
      <c r="G380" s="125">
        <v>100</v>
      </c>
      <c r="H380" s="125">
        <v>1.028</v>
      </c>
      <c r="I380" s="15"/>
      <c r="J380" s="58">
        <f t="shared" si="35"/>
        <v>14.388287037036207</v>
      </c>
      <c r="K380" s="58">
        <f t="shared" si="32"/>
        <v>94142.433333333334</v>
      </c>
      <c r="L380" s="58">
        <f t="shared" si="32"/>
        <v>966.3866486666667</v>
      </c>
      <c r="M380" s="58">
        <f t="shared" si="33"/>
        <v>94006.483333333337</v>
      </c>
      <c r="N380" s="62">
        <f t="shared" si="34"/>
        <v>306.8263895647396</v>
      </c>
      <c r="O380" s="17">
        <f t="shared" si="31"/>
        <v>14.232245370374585</v>
      </c>
      <c r="R380" s="21"/>
    </row>
    <row r="381" spans="1:18" x14ac:dyDescent="0.25">
      <c r="A381" s="120">
        <v>18</v>
      </c>
      <c r="B381" s="120">
        <v>86.97</v>
      </c>
      <c r="C381" s="123">
        <v>45274.757060185184</v>
      </c>
      <c r="D381" s="125">
        <v>56575.07</v>
      </c>
      <c r="E381" s="52">
        <f t="shared" si="30"/>
        <v>56488.1</v>
      </c>
      <c r="F381" s="127">
        <v>45274.757060185184</v>
      </c>
      <c r="G381" s="125">
        <v>100</v>
      </c>
      <c r="H381" s="125">
        <v>1.028</v>
      </c>
      <c r="I381" s="15"/>
      <c r="J381" s="58">
        <f t="shared" si="35"/>
        <v>14.390578703700157</v>
      </c>
      <c r="K381" s="58">
        <f t="shared" si="32"/>
        <v>94291.78333333334</v>
      </c>
      <c r="L381" s="58">
        <f t="shared" si="32"/>
        <v>967.82944666666663</v>
      </c>
      <c r="M381" s="58">
        <f t="shared" si="33"/>
        <v>94146.833333333328</v>
      </c>
      <c r="N381" s="62">
        <f t="shared" si="34"/>
        <v>307.06967179018727</v>
      </c>
      <c r="O381" s="17">
        <f t="shared" si="31"/>
        <v>14.234537037038535</v>
      </c>
      <c r="R381" s="21"/>
    </row>
    <row r="382" spans="1:18" x14ac:dyDescent="0.25">
      <c r="A382" s="120">
        <v>19</v>
      </c>
      <c r="B382" s="120">
        <v>94.17</v>
      </c>
      <c r="C382" s="123">
        <v>45274.761712962965</v>
      </c>
      <c r="D382" s="125">
        <v>56037.37</v>
      </c>
      <c r="E382" s="52">
        <f t="shared" si="30"/>
        <v>55943.200000000004</v>
      </c>
      <c r="F382" s="127">
        <v>45274.764062499999</v>
      </c>
      <c r="G382" s="125">
        <v>100</v>
      </c>
      <c r="H382" s="125">
        <v>1.0269999999999999</v>
      </c>
      <c r="I382" s="15"/>
      <c r="J382" s="58">
        <f t="shared" si="35"/>
        <v>14.397581018514757</v>
      </c>
      <c r="K382" s="58">
        <f t="shared" si="32"/>
        <v>93395.616666666669</v>
      </c>
      <c r="L382" s="58">
        <f t="shared" si="32"/>
        <v>957.56110666666666</v>
      </c>
      <c r="M382" s="58">
        <f t="shared" si="33"/>
        <v>93238.666666666672</v>
      </c>
      <c r="N382" s="62">
        <f t="shared" si="34"/>
        <v>305.60696436217984</v>
      </c>
      <c r="O382" s="17">
        <f t="shared" si="31"/>
        <v>14.241539351853135</v>
      </c>
      <c r="P382" t="s">
        <v>6</v>
      </c>
      <c r="Q382" t="s">
        <v>7</v>
      </c>
      <c r="R382" s="21"/>
    </row>
    <row r="383" spans="1:18" x14ac:dyDescent="0.25">
      <c r="A383" s="120">
        <v>20</v>
      </c>
      <c r="B383" s="120">
        <v>83.96</v>
      </c>
      <c r="C383" s="123">
        <v>45274.766365740739</v>
      </c>
      <c r="D383" s="125">
        <v>56061.15</v>
      </c>
      <c r="E383" s="52">
        <f t="shared" si="30"/>
        <v>55977.19</v>
      </c>
      <c r="F383" s="127">
        <v>45274.76871527778</v>
      </c>
      <c r="G383" s="125">
        <v>100</v>
      </c>
      <c r="H383" s="125">
        <v>1.0269999999999999</v>
      </c>
      <c r="I383" s="15"/>
      <c r="J383" s="58">
        <f t="shared" si="35"/>
        <v>14.402233796296059</v>
      </c>
      <c r="K383" s="58">
        <f t="shared" si="32"/>
        <v>93435.25</v>
      </c>
      <c r="L383" s="58">
        <f t="shared" si="32"/>
        <v>958.14290216666666</v>
      </c>
      <c r="M383" s="58">
        <f t="shared" si="33"/>
        <v>93295.316666666666</v>
      </c>
      <c r="N383" s="62">
        <f t="shared" si="34"/>
        <v>305.67180112009027</v>
      </c>
      <c r="O383" s="17">
        <f t="shared" si="31"/>
        <v>14.246192129634437</v>
      </c>
      <c r="P383">
        <f>STDEV(D364:D383)</f>
        <v>253.75997864538226</v>
      </c>
      <c r="Q383">
        <f>STDEV(E364:E383)</f>
        <v>256.35171680617492</v>
      </c>
      <c r="R383" s="21"/>
    </row>
    <row r="384" spans="1:18" x14ac:dyDescent="0.25">
      <c r="A384" s="120">
        <v>21</v>
      </c>
      <c r="B384" s="120">
        <v>84.57</v>
      </c>
      <c r="C384" s="123">
        <v>45274.771006944444</v>
      </c>
      <c r="D384" s="125">
        <v>56248.72</v>
      </c>
      <c r="E384" s="52">
        <f t="shared" si="30"/>
        <v>56164.15</v>
      </c>
      <c r="F384" s="127">
        <v>45274.773368055554</v>
      </c>
      <c r="G384" s="125">
        <v>100</v>
      </c>
      <c r="H384" s="125">
        <v>1.028</v>
      </c>
      <c r="I384" s="15"/>
      <c r="J384" s="58">
        <f t="shared" si="35"/>
        <v>14.406886574070086</v>
      </c>
      <c r="K384" s="58">
        <f t="shared" si="32"/>
        <v>93747.866666666669</v>
      </c>
      <c r="L384" s="58">
        <f t="shared" si="32"/>
        <v>962.27910333333341</v>
      </c>
      <c r="M384" s="58">
        <f t="shared" si="33"/>
        <v>93606.916666666672</v>
      </c>
      <c r="N384" s="62">
        <f t="shared" si="34"/>
        <v>306.18273410933324</v>
      </c>
      <c r="O384" s="17">
        <f t="shared" si="31"/>
        <v>14.250844907408464</v>
      </c>
      <c r="R384" s="21"/>
    </row>
    <row r="385" spans="1:18" x14ac:dyDescent="0.25">
      <c r="A385" s="120">
        <v>22</v>
      </c>
      <c r="B385" s="120">
        <v>74.97</v>
      </c>
      <c r="C385" s="123">
        <v>45274.775671296295</v>
      </c>
      <c r="D385" s="125">
        <v>56269.17</v>
      </c>
      <c r="E385" s="52">
        <f t="shared" ref="E385:E448" si="36">D385-B385</f>
        <v>56194.2</v>
      </c>
      <c r="F385" s="127">
        <v>45274.778020833335</v>
      </c>
      <c r="G385" s="125">
        <v>100</v>
      </c>
      <c r="H385" s="125">
        <v>1.0269999999999999</v>
      </c>
      <c r="I385" s="15"/>
      <c r="J385" s="58">
        <f t="shared" si="35"/>
        <v>14.411539351851388</v>
      </c>
      <c r="K385" s="58">
        <f t="shared" si="32"/>
        <v>93781.95</v>
      </c>
      <c r="L385" s="58">
        <f t="shared" si="32"/>
        <v>961.85738999999978</v>
      </c>
      <c r="M385" s="58">
        <f t="shared" si="33"/>
        <v>93657</v>
      </c>
      <c r="N385" s="62">
        <f t="shared" si="34"/>
        <v>306.23838753493982</v>
      </c>
      <c r="O385" s="17">
        <f t="shared" si="31"/>
        <v>14.255497685189766</v>
      </c>
      <c r="R385" s="21"/>
    </row>
    <row r="386" spans="1:18" x14ac:dyDescent="0.25">
      <c r="A386" s="120">
        <v>23</v>
      </c>
      <c r="B386" s="120">
        <v>83.97</v>
      </c>
      <c r="C386" s="123">
        <v>45274.780312499999</v>
      </c>
      <c r="D386" s="125">
        <v>55784.78</v>
      </c>
      <c r="E386" s="52">
        <f t="shared" si="36"/>
        <v>55700.81</v>
      </c>
      <c r="F386" s="127">
        <v>45274.78266203704</v>
      </c>
      <c r="G386" s="125">
        <v>100</v>
      </c>
      <c r="H386" s="125">
        <v>1.0269999999999999</v>
      </c>
      <c r="I386" s="15"/>
      <c r="J386" s="58">
        <f t="shared" si="35"/>
        <v>14.416180555555911</v>
      </c>
      <c r="K386" s="58">
        <f t="shared" si="32"/>
        <v>92974.633333333331</v>
      </c>
      <c r="L386" s="58">
        <f t="shared" si="32"/>
        <v>953.41219783333327</v>
      </c>
      <c r="M386" s="58">
        <f t="shared" si="33"/>
        <v>92834.683333333334</v>
      </c>
      <c r="N386" s="62">
        <f t="shared" si="34"/>
        <v>304.91742051469168</v>
      </c>
      <c r="O386" s="17">
        <f t="shared" ref="O386:O449" si="37">F386-$F$64</f>
        <v>14.260138888894289</v>
      </c>
      <c r="R386" s="21"/>
    </row>
    <row r="387" spans="1:18" x14ac:dyDescent="0.25">
      <c r="A387" s="120">
        <v>24</v>
      </c>
      <c r="B387" s="120">
        <v>86.36</v>
      </c>
      <c r="C387" s="123">
        <v>45274.784953703704</v>
      </c>
      <c r="D387" s="125">
        <v>56159.79</v>
      </c>
      <c r="E387" s="52">
        <f t="shared" si="36"/>
        <v>56073.43</v>
      </c>
      <c r="F387" s="127">
        <v>45274.787303240744</v>
      </c>
      <c r="G387" s="125">
        <v>100</v>
      </c>
      <c r="H387" s="125">
        <v>1.0269999999999999</v>
      </c>
      <c r="I387" s="15"/>
      <c r="J387" s="58">
        <f t="shared" si="35"/>
        <v>14.420821759260434</v>
      </c>
      <c r="K387" s="58">
        <f t="shared" si="32"/>
        <v>93599.65</v>
      </c>
      <c r="L387" s="58">
        <f t="shared" si="32"/>
        <v>959.7902101666665</v>
      </c>
      <c r="M387" s="58">
        <f t="shared" si="33"/>
        <v>93455.71666666666</v>
      </c>
      <c r="N387" s="62">
        <f t="shared" si="34"/>
        <v>305.94059880963817</v>
      </c>
      <c r="O387" s="17">
        <f t="shared" si="37"/>
        <v>14.264780092598812</v>
      </c>
      <c r="R387" s="21"/>
    </row>
    <row r="388" spans="1:18" x14ac:dyDescent="0.25">
      <c r="A388" s="120">
        <v>25</v>
      </c>
      <c r="B388" s="120">
        <v>87.56</v>
      </c>
      <c r="C388" s="123">
        <v>45274.789594907408</v>
      </c>
      <c r="D388" s="125">
        <v>55559.46</v>
      </c>
      <c r="E388" s="52">
        <f t="shared" si="36"/>
        <v>55471.9</v>
      </c>
      <c r="F388" s="127">
        <v>45274.791956018518</v>
      </c>
      <c r="G388" s="125">
        <v>100</v>
      </c>
      <c r="H388" s="125">
        <v>1.0269999999999999</v>
      </c>
      <c r="I388" s="15"/>
      <c r="J388" s="58">
        <f t="shared" si="35"/>
        <v>14.425474537034461</v>
      </c>
      <c r="K388" s="58">
        <f t="shared" si="32"/>
        <v>92599.1</v>
      </c>
      <c r="L388" s="58">
        <f t="shared" si="32"/>
        <v>949.49402166666664</v>
      </c>
      <c r="M388" s="58">
        <f t="shared" si="33"/>
        <v>92453.166666666672</v>
      </c>
      <c r="N388" s="62">
        <f t="shared" si="34"/>
        <v>304.30100229871084</v>
      </c>
      <c r="O388" s="17">
        <f t="shared" si="37"/>
        <v>14.269432870372839</v>
      </c>
      <c r="R388" s="21"/>
    </row>
    <row r="389" spans="1:18" x14ac:dyDescent="0.25">
      <c r="A389" s="120">
        <v>26</v>
      </c>
      <c r="B389" s="120">
        <v>76.17</v>
      </c>
      <c r="C389" s="123">
        <v>45274.794247685182</v>
      </c>
      <c r="D389" s="125">
        <v>56276.71</v>
      </c>
      <c r="E389" s="52">
        <f t="shared" si="36"/>
        <v>56200.54</v>
      </c>
      <c r="F389" s="127">
        <v>45274.796585648146</v>
      </c>
      <c r="G389" s="125">
        <v>100</v>
      </c>
      <c r="H389" s="125">
        <v>1.0269999999999999</v>
      </c>
      <c r="I389" s="15"/>
      <c r="J389" s="58">
        <f t="shared" si="35"/>
        <v>14.430104166662204</v>
      </c>
      <c r="K389" s="58">
        <f t="shared" ref="K389:L452" si="38">D389*G389/60</f>
        <v>93794.516666666663</v>
      </c>
      <c r="L389" s="58">
        <f t="shared" si="38"/>
        <v>961.96590966666668</v>
      </c>
      <c r="M389" s="58">
        <f t="shared" ref="M389:M452" si="39">E389*100/60</f>
        <v>93667.566666666666</v>
      </c>
      <c r="N389" s="62">
        <f t="shared" ref="N389:N452" si="40">SQRT(B389*(100/60)+M389)</f>
        <v>306.25890463244764</v>
      </c>
      <c r="O389" s="17">
        <f t="shared" si="37"/>
        <v>14.274062500000582</v>
      </c>
      <c r="R389" s="21"/>
    </row>
    <row r="390" spans="1:18" x14ac:dyDescent="0.25">
      <c r="A390" s="120">
        <v>27</v>
      </c>
      <c r="B390" s="120">
        <v>83.37</v>
      </c>
      <c r="C390" s="123">
        <v>45274.798888888887</v>
      </c>
      <c r="D390" s="125">
        <v>56193.19</v>
      </c>
      <c r="E390" s="52">
        <f t="shared" si="36"/>
        <v>56109.82</v>
      </c>
      <c r="F390" s="127">
        <v>45274.801238425927</v>
      </c>
      <c r="G390" s="125">
        <v>100</v>
      </c>
      <c r="H390" s="125">
        <v>1.0269999999999999</v>
      </c>
      <c r="I390" s="15"/>
      <c r="J390" s="58">
        <f t="shared" si="35"/>
        <v>14.434756944443507</v>
      </c>
      <c r="K390" s="58">
        <f t="shared" si="38"/>
        <v>93655.316666666666</v>
      </c>
      <c r="L390" s="58">
        <f t="shared" si="38"/>
        <v>960.41308566666657</v>
      </c>
      <c r="M390" s="58">
        <f t="shared" si="39"/>
        <v>93516.366666666669</v>
      </c>
      <c r="N390" s="62">
        <f t="shared" si="40"/>
        <v>306.03156155316179</v>
      </c>
      <c r="O390" s="17">
        <f t="shared" si="37"/>
        <v>14.278715277781885</v>
      </c>
      <c r="R390" s="21"/>
    </row>
    <row r="391" spans="1:18" x14ac:dyDescent="0.25">
      <c r="A391" s="120">
        <v>28</v>
      </c>
      <c r="B391" s="120">
        <v>85.17</v>
      </c>
      <c r="C391" s="123">
        <v>45274.803518518522</v>
      </c>
      <c r="D391" s="125">
        <v>55474.54</v>
      </c>
      <c r="E391" s="52">
        <f t="shared" si="36"/>
        <v>55389.37</v>
      </c>
      <c r="F391" s="127">
        <v>45274.805868055555</v>
      </c>
      <c r="G391" s="125">
        <v>100</v>
      </c>
      <c r="H391" s="125">
        <v>1.0269999999999999</v>
      </c>
      <c r="I391" s="15"/>
      <c r="J391" s="58">
        <f t="shared" si="35"/>
        <v>14.43938657407125</v>
      </c>
      <c r="K391" s="58">
        <f t="shared" si="38"/>
        <v>92457.566666666666</v>
      </c>
      <c r="L391" s="58">
        <f t="shared" si="38"/>
        <v>948.08138316666668</v>
      </c>
      <c r="M391" s="58">
        <f t="shared" si="39"/>
        <v>92315.616666666669</v>
      </c>
      <c r="N391" s="62">
        <f t="shared" si="40"/>
        <v>304.06835854239529</v>
      </c>
      <c r="O391" s="17">
        <f t="shared" si="37"/>
        <v>14.283344907409628</v>
      </c>
      <c r="R391" s="21"/>
    </row>
    <row r="392" spans="1:18" x14ac:dyDescent="0.25">
      <c r="A392" s="120">
        <v>29</v>
      </c>
      <c r="B392" s="120">
        <v>82.17</v>
      </c>
      <c r="C392" s="123">
        <v>45274.808171296296</v>
      </c>
      <c r="D392" s="125">
        <v>55925.38</v>
      </c>
      <c r="E392" s="52">
        <f t="shared" si="36"/>
        <v>55843.21</v>
      </c>
      <c r="F392" s="127">
        <v>45274.810520833336</v>
      </c>
      <c r="G392" s="125">
        <v>100</v>
      </c>
      <c r="H392" s="125">
        <v>1.0269999999999999</v>
      </c>
      <c r="I392" s="15"/>
      <c r="J392" s="58">
        <f t="shared" si="35"/>
        <v>14.444039351852552</v>
      </c>
      <c r="K392" s="58">
        <f t="shared" si="38"/>
        <v>93208.96666666666</v>
      </c>
      <c r="L392" s="58">
        <f t="shared" si="38"/>
        <v>955.84961116666659</v>
      </c>
      <c r="M392" s="58">
        <f t="shared" si="39"/>
        <v>93072.016666666663</v>
      </c>
      <c r="N392" s="62">
        <f t="shared" si="40"/>
        <v>305.30143574288456</v>
      </c>
      <c r="O392" s="17">
        <f t="shared" si="37"/>
        <v>14.28799768519093</v>
      </c>
      <c r="R392" s="21"/>
    </row>
    <row r="393" spans="1:18" x14ac:dyDescent="0.25">
      <c r="A393" s="120">
        <v>30</v>
      </c>
      <c r="B393" s="120">
        <v>91.76</v>
      </c>
      <c r="C393" s="123">
        <v>45274.808171296296</v>
      </c>
      <c r="D393" s="125">
        <v>56022.21</v>
      </c>
      <c r="E393" s="53">
        <f t="shared" si="36"/>
        <v>55930.45</v>
      </c>
      <c r="F393" s="127">
        <v>45274.81517361111</v>
      </c>
      <c r="G393" s="125">
        <v>100</v>
      </c>
      <c r="H393" s="125">
        <v>1.0269999999999999</v>
      </c>
      <c r="I393" s="14"/>
      <c r="J393" s="76">
        <f t="shared" si="35"/>
        <v>14.448692129626579</v>
      </c>
      <c r="K393" s="76">
        <f t="shared" si="38"/>
        <v>93370.35</v>
      </c>
      <c r="L393" s="76">
        <f t="shared" si="38"/>
        <v>957.34286916666656</v>
      </c>
      <c r="M393" s="76">
        <f t="shared" si="39"/>
        <v>93217.416666666672</v>
      </c>
      <c r="N393" s="63">
        <f t="shared" si="40"/>
        <v>305.56562306646998</v>
      </c>
      <c r="O393" s="17">
        <f t="shared" si="37"/>
        <v>14.292650462964957</v>
      </c>
      <c r="R393" s="21"/>
    </row>
    <row r="394" spans="1:18" x14ac:dyDescent="0.25">
      <c r="A394" s="120">
        <v>1</v>
      </c>
      <c r="B394" s="120">
        <v>91.76</v>
      </c>
      <c r="C394" s="123">
        <v>45275.369675925926</v>
      </c>
      <c r="D394" s="125">
        <v>52970.35</v>
      </c>
      <c r="E394" s="56">
        <f t="shared" si="36"/>
        <v>52878.59</v>
      </c>
      <c r="F394" s="127">
        <v>45275.372025462966</v>
      </c>
      <c r="G394" s="125">
        <v>100</v>
      </c>
      <c r="H394" s="125">
        <v>1.026</v>
      </c>
      <c r="I394" s="13"/>
      <c r="J394" s="77">
        <f t="shared" si="35"/>
        <v>15.005543981482333</v>
      </c>
      <c r="K394" s="77">
        <f t="shared" si="38"/>
        <v>88283.916666666672</v>
      </c>
      <c r="L394" s="77">
        <f t="shared" si="38"/>
        <v>904.22388899999999</v>
      </c>
      <c r="M394" s="77">
        <f t="shared" si="39"/>
        <v>88130.983333333337</v>
      </c>
      <c r="N394" s="61">
        <f t="shared" si="40"/>
        <v>297.12609556662414</v>
      </c>
      <c r="O394" s="17">
        <f t="shared" si="37"/>
        <v>14.849502314820711</v>
      </c>
      <c r="R394" s="21"/>
    </row>
    <row r="395" spans="1:18" x14ac:dyDescent="0.25">
      <c r="A395" s="120">
        <v>2</v>
      </c>
      <c r="B395" s="120">
        <v>79.17</v>
      </c>
      <c r="C395" s="123">
        <v>45275.374328703707</v>
      </c>
      <c r="D395" s="125">
        <v>52986.78</v>
      </c>
      <c r="E395" s="65">
        <f t="shared" si="36"/>
        <v>52907.61</v>
      </c>
      <c r="F395" s="127">
        <v>45275.37667824074</v>
      </c>
      <c r="G395" s="125">
        <v>100</v>
      </c>
      <c r="H395" s="125">
        <v>1.026</v>
      </c>
      <c r="I395" s="15"/>
      <c r="J395" s="58">
        <f t="shared" si="35"/>
        <v>15.01019675925636</v>
      </c>
      <c r="K395" s="58">
        <f t="shared" si="38"/>
        <v>88311.3</v>
      </c>
      <c r="L395" s="58">
        <f t="shared" si="38"/>
        <v>904.72013100000004</v>
      </c>
      <c r="M395" s="58">
        <f t="shared" si="39"/>
        <v>88179.35</v>
      </c>
      <c r="N395" s="62">
        <f t="shared" si="40"/>
        <v>297.17217231766506</v>
      </c>
      <c r="O395" s="17">
        <f t="shared" si="37"/>
        <v>14.854155092594738</v>
      </c>
      <c r="R395" s="21"/>
    </row>
    <row r="396" spans="1:18" x14ac:dyDescent="0.25">
      <c r="A396" s="120">
        <v>3</v>
      </c>
      <c r="B396" s="120">
        <v>91.76</v>
      </c>
      <c r="C396" s="123">
        <v>45275.378969907404</v>
      </c>
      <c r="D396" s="125">
        <v>52985.61</v>
      </c>
      <c r="E396" s="65">
        <f t="shared" si="36"/>
        <v>52893.85</v>
      </c>
      <c r="F396" s="127">
        <v>45275.381331018521</v>
      </c>
      <c r="G396" s="125">
        <v>100</v>
      </c>
      <c r="H396" s="125">
        <v>1.026</v>
      </c>
      <c r="I396" s="15"/>
      <c r="J396" s="58">
        <f t="shared" si="35"/>
        <v>15.014849537037662</v>
      </c>
      <c r="K396" s="58">
        <f t="shared" si="38"/>
        <v>88309.35</v>
      </c>
      <c r="L396" s="58">
        <f t="shared" si="38"/>
        <v>904.48483499999998</v>
      </c>
      <c r="M396" s="58">
        <f t="shared" si="39"/>
        <v>88156.416666666672</v>
      </c>
      <c r="N396" s="62">
        <f t="shared" si="40"/>
        <v>297.16889137323915</v>
      </c>
      <c r="O396" s="17">
        <f t="shared" si="37"/>
        <v>14.85880787037604</v>
      </c>
      <c r="R396" s="21"/>
    </row>
    <row r="397" spans="1:18" x14ac:dyDescent="0.25">
      <c r="A397" s="120">
        <v>4</v>
      </c>
      <c r="B397" s="120">
        <v>90.56</v>
      </c>
      <c r="C397" s="123">
        <v>45275.383622685185</v>
      </c>
      <c r="D397" s="125">
        <v>52544.71</v>
      </c>
      <c r="E397" s="65">
        <f t="shared" si="36"/>
        <v>52454.15</v>
      </c>
      <c r="F397" s="127">
        <v>45275.385972222219</v>
      </c>
      <c r="G397" s="125">
        <v>100</v>
      </c>
      <c r="H397" s="125">
        <v>1.026</v>
      </c>
      <c r="I397" s="15"/>
      <c r="J397" s="58">
        <f t="shared" si="35"/>
        <v>15.019490740734909</v>
      </c>
      <c r="K397" s="58">
        <f t="shared" si="38"/>
        <v>87574.516666666663</v>
      </c>
      <c r="L397" s="58">
        <f t="shared" si="38"/>
        <v>896.96596499999998</v>
      </c>
      <c r="M397" s="58">
        <f t="shared" si="39"/>
        <v>87423.583333333328</v>
      </c>
      <c r="N397" s="62">
        <f t="shared" si="40"/>
        <v>295.92991850549117</v>
      </c>
      <c r="O397" s="17">
        <f t="shared" si="37"/>
        <v>14.863449074073287</v>
      </c>
      <c r="R397" s="21"/>
    </row>
    <row r="398" spans="1:18" x14ac:dyDescent="0.25">
      <c r="A398" s="120">
        <v>5</v>
      </c>
      <c r="B398" s="120">
        <v>101.96</v>
      </c>
      <c r="C398" s="123">
        <v>45275.388287037036</v>
      </c>
      <c r="D398" s="125">
        <v>52800.9</v>
      </c>
      <c r="E398" s="65">
        <f t="shared" si="36"/>
        <v>52698.94</v>
      </c>
      <c r="F398" s="127">
        <v>45275.390636574077</v>
      </c>
      <c r="G398" s="125">
        <v>100</v>
      </c>
      <c r="H398" s="125">
        <v>1.026</v>
      </c>
      <c r="I398" s="15"/>
      <c r="J398" s="58">
        <f t="shared" si="35"/>
        <v>15.024155092592991</v>
      </c>
      <c r="K398" s="58">
        <f t="shared" si="38"/>
        <v>88001.5</v>
      </c>
      <c r="L398" s="58">
        <f t="shared" si="38"/>
        <v>901.15187400000002</v>
      </c>
      <c r="M398" s="58">
        <f t="shared" si="39"/>
        <v>87831.566666666666</v>
      </c>
      <c r="N398" s="62">
        <f t="shared" si="40"/>
        <v>296.65046772253703</v>
      </c>
      <c r="O398" s="17">
        <f t="shared" si="37"/>
        <v>14.868113425931369</v>
      </c>
      <c r="R398" s="21"/>
    </row>
    <row r="399" spans="1:18" x14ac:dyDescent="0.25">
      <c r="A399" s="120">
        <v>6</v>
      </c>
      <c r="B399" s="120">
        <v>74.37</v>
      </c>
      <c r="C399" s="123">
        <v>45275.392928240741</v>
      </c>
      <c r="D399" s="125">
        <v>52746.9</v>
      </c>
      <c r="E399" s="65">
        <f t="shared" si="36"/>
        <v>52672.53</v>
      </c>
      <c r="F399" s="127">
        <v>45275.395266203705</v>
      </c>
      <c r="G399" s="125">
        <v>100</v>
      </c>
      <c r="H399" s="125">
        <v>1.026</v>
      </c>
      <c r="I399" s="15"/>
      <c r="J399" s="58">
        <f t="shared" si="35"/>
        <v>15.028784722220735</v>
      </c>
      <c r="K399" s="58">
        <f t="shared" si="38"/>
        <v>87911.5</v>
      </c>
      <c r="L399" s="58">
        <f t="shared" si="38"/>
        <v>900.70026300000006</v>
      </c>
      <c r="M399" s="58">
        <f t="shared" si="39"/>
        <v>87787.55</v>
      </c>
      <c r="N399" s="62">
        <f t="shared" si="40"/>
        <v>296.49873524182192</v>
      </c>
      <c r="O399" s="17">
        <f t="shared" si="37"/>
        <v>14.872743055559113</v>
      </c>
      <c r="R399" s="21"/>
    </row>
    <row r="400" spans="1:18" x14ac:dyDescent="0.25">
      <c r="A400" s="120">
        <v>7</v>
      </c>
      <c r="B400" s="120">
        <v>98.36</v>
      </c>
      <c r="C400" s="123">
        <v>45275.397581018522</v>
      </c>
      <c r="D400" s="125">
        <v>52500.05</v>
      </c>
      <c r="E400" s="65">
        <f t="shared" si="36"/>
        <v>52401.69</v>
      </c>
      <c r="F400" s="127">
        <v>45275.399930555555</v>
      </c>
      <c r="G400" s="125">
        <v>100</v>
      </c>
      <c r="H400" s="125">
        <v>1.0249999999999999</v>
      </c>
      <c r="I400" s="15"/>
      <c r="J400" s="58">
        <f t="shared" si="35"/>
        <v>15.033449074071541</v>
      </c>
      <c r="K400" s="58">
        <f t="shared" si="38"/>
        <v>87500.083333333328</v>
      </c>
      <c r="L400" s="58">
        <f t="shared" si="38"/>
        <v>895.1955375</v>
      </c>
      <c r="M400" s="58">
        <f t="shared" si="39"/>
        <v>87336.15</v>
      </c>
      <c r="N400" s="62">
        <f t="shared" si="40"/>
        <v>295.80413001398972</v>
      </c>
      <c r="O400" s="17">
        <f t="shared" si="37"/>
        <v>14.877407407409919</v>
      </c>
      <c r="R400" s="21"/>
    </row>
    <row r="401" spans="1:18" x14ac:dyDescent="0.25">
      <c r="A401" s="120">
        <v>8</v>
      </c>
      <c r="B401" s="120">
        <v>85.16</v>
      </c>
      <c r="C401" s="123">
        <v>45275.402233796296</v>
      </c>
      <c r="D401" s="125">
        <v>52820.23</v>
      </c>
      <c r="E401" s="65">
        <f t="shared" si="36"/>
        <v>52735.07</v>
      </c>
      <c r="F401" s="127">
        <v>45275.404583333337</v>
      </c>
      <c r="G401" s="125">
        <v>100</v>
      </c>
      <c r="H401" s="125">
        <v>1.026</v>
      </c>
      <c r="I401" s="15"/>
      <c r="J401" s="58">
        <f t="shared" si="35"/>
        <v>15.038101851852844</v>
      </c>
      <c r="K401" s="58">
        <f t="shared" si="38"/>
        <v>88033.71666666666</v>
      </c>
      <c r="L401" s="58">
        <f t="shared" si="38"/>
        <v>901.76969699999995</v>
      </c>
      <c r="M401" s="58">
        <f t="shared" si="39"/>
        <v>87891.78333333334</v>
      </c>
      <c r="N401" s="62">
        <f t="shared" si="40"/>
        <v>296.70476347147962</v>
      </c>
      <c r="O401" s="17">
        <f t="shared" si="37"/>
        <v>14.882060185191222</v>
      </c>
      <c r="R401" s="21"/>
    </row>
    <row r="402" spans="1:18" x14ac:dyDescent="0.25">
      <c r="A402" s="120">
        <v>9</v>
      </c>
      <c r="B402" s="120">
        <v>86.97</v>
      </c>
      <c r="C402" s="123">
        <v>45275.406875000001</v>
      </c>
      <c r="D402" s="125">
        <v>52502.19</v>
      </c>
      <c r="E402" s="65">
        <f t="shared" si="36"/>
        <v>52415.22</v>
      </c>
      <c r="F402" s="127">
        <v>45275.409224537034</v>
      </c>
      <c r="G402" s="125">
        <v>100</v>
      </c>
      <c r="H402" s="125">
        <v>1.026</v>
      </c>
      <c r="I402" s="15"/>
      <c r="J402" s="58">
        <f t="shared" si="35"/>
        <v>15.042743055550091</v>
      </c>
      <c r="K402" s="58">
        <f t="shared" si="38"/>
        <v>87503.65</v>
      </c>
      <c r="L402" s="58">
        <f t="shared" si="38"/>
        <v>896.30026200000009</v>
      </c>
      <c r="M402" s="58">
        <f t="shared" si="39"/>
        <v>87358.7</v>
      </c>
      <c r="N402" s="62">
        <f t="shared" si="40"/>
        <v>295.81015871670127</v>
      </c>
      <c r="O402" s="17">
        <f t="shared" si="37"/>
        <v>14.886701388888469</v>
      </c>
      <c r="R402" s="21"/>
    </row>
    <row r="403" spans="1:18" x14ac:dyDescent="0.25">
      <c r="A403" s="120">
        <v>10</v>
      </c>
      <c r="B403" s="120">
        <v>86.37</v>
      </c>
      <c r="C403" s="123">
        <v>45275.411516203705</v>
      </c>
      <c r="D403" s="125">
        <v>52747.3</v>
      </c>
      <c r="E403" s="71">
        <f t="shared" si="36"/>
        <v>52660.93</v>
      </c>
      <c r="F403" s="127">
        <v>45275.413877314815</v>
      </c>
      <c r="G403" s="125">
        <v>100</v>
      </c>
      <c r="H403" s="125">
        <v>1.026</v>
      </c>
      <c r="I403" s="15"/>
      <c r="J403" s="58">
        <f t="shared" si="35"/>
        <v>15.047395833331393</v>
      </c>
      <c r="K403" s="58">
        <f t="shared" si="38"/>
        <v>87912.166666666672</v>
      </c>
      <c r="L403" s="58">
        <f t="shared" si="38"/>
        <v>900.50190300000008</v>
      </c>
      <c r="M403" s="58">
        <f t="shared" si="39"/>
        <v>87768.21666666666</v>
      </c>
      <c r="N403" s="62">
        <f t="shared" si="40"/>
        <v>296.49985947157995</v>
      </c>
      <c r="O403" s="17">
        <f t="shared" si="37"/>
        <v>14.891354166669771</v>
      </c>
      <c r="R403" s="21"/>
    </row>
    <row r="404" spans="1:18" x14ac:dyDescent="0.25">
      <c r="A404" s="120">
        <v>11</v>
      </c>
      <c r="B404" s="120">
        <v>88.17</v>
      </c>
      <c r="C404" s="123">
        <v>45275.41615740741</v>
      </c>
      <c r="D404" s="125">
        <v>52320.09</v>
      </c>
      <c r="E404" s="72">
        <f t="shared" si="36"/>
        <v>52231.92</v>
      </c>
      <c r="F404" s="127">
        <v>45275.41851851852</v>
      </c>
      <c r="G404" s="125">
        <v>100</v>
      </c>
      <c r="H404" s="125">
        <v>1.0249999999999999</v>
      </c>
      <c r="I404" s="15"/>
      <c r="J404" s="58">
        <f t="shared" si="35"/>
        <v>15.052037037035916</v>
      </c>
      <c r="K404" s="58">
        <f t="shared" si="38"/>
        <v>87200.15</v>
      </c>
      <c r="L404" s="58">
        <f t="shared" si="38"/>
        <v>892.29529999999988</v>
      </c>
      <c r="M404" s="58">
        <f t="shared" si="39"/>
        <v>87053.2</v>
      </c>
      <c r="N404" s="62">
        <f t="shared" si="40"/>
        <v>295.29671518660683</v>
      </c>
      <c r="O404" s="17">
        <f t="shared" si="37"/>
        <v>14.895995370374294</v>
      </c>
      <c r="R404" s="21"/>
    </row>
    <row r="405" spans="1:18" x14ac:dyDescent="0.25">
      <c r="A405" s="120">
        <v>12</v>
      </c>
      <c r="B405" s="120">
        <v>76.77</v>
      </c>
      <c r="C405" s="123">
        <v>45275.420810185184</v>
      </c>
      <c r="D405" s="125">
        <v>52617.08</v>
      </c>
      <c r="E405" s="72">
        <f t="shared" si="36"/>
        <v>52540.310000000005</v>
      </c>
      <c r="F405" s="127">
        <v>45275.423159722224</v>
      </c>
      <c r="G405" s="125">
        <v>100</v>
      </c>
      <c r="H405" s="125">
        <v>1.026</v>
      </c>
      <c r="I405" s="15"/>
      <c r="J405" s="58">
        <f t="shared" si="35"/>
        <v>15.056678240740439</v>
      </c>
      <c r="K405" s="58">
        <f t="shared" si="38"/>
        <v>87695.133333333331</v>
      </c>
      <c r="L405" s="58">
        <f t="shared" si="38"/>
        <v>898.43930100000011</v>
      </c>
      <c r="M405" s="58">
        <f t="shared" si="39"/>
        <v>87567.183333333349</v>
      </c>
      <c r="N405" s="62">
        <f t="shared" si="40"/>
        <v>296.13364100239158</v>
      </c>
      <c r="O405" s="17">
        <f t="shared" si="37"/>
        <v>14.900636574078817</v>
      </c>
      <c r="R405" s="21"/>
    </row>
    <row r="406" spans="1:18" x14ac:dyDescent="0.25">
      <c r="A406" s="120">
        <v>13</v>
      </c>
      <c r="B406" s="120">
        <v>99.56</v>
      </c>
      <c r="C406" s="123">
        <v>45275.425474537034</v>
      </c>
      <c r="D406" s="125">
        <v>52271.21</v>
      </c>
      <c r="E406" s="52">
        <f t="shared" si="36"/>
        <v>52171.65</v>
      </c>
      <c r="F406" s="127">
        <v>45275.427824074075</v>
      </c>
      <c r="G406" s="125">
        <v>100</v>
      </c>
      <c r="H406" s="125">
        <v>1.0249999999999999</v>
      </c>
      <c r="I406" s="15"/>
      <c r="J406" s="58">
        <f t="shared" si="35"/>
        <v>15.061342592591245</v>
      </c>
      <c r="K406" s="58">
        <f t="shared" si="38"/>
        <v>87118.683333333334</v>
      </c>
      <c r="L406" s="58">
        <f t="shared" si="38"/>
        <v>891.2656874999999</v>
      </c>
      <c r="M406" s="58">
        <f t="shared" si="39"/>
        <v>86952.75</v>
      </c>
      <c r="N406" s="62">
        <f t="shared" si="40"/>
        <v>295.15874260020377</v>
      </c>
      <c r="O406" s="17">
        <f t="shared" si="37"/>
        <v>14.905300925929623</v>
      </c>
      <c r="R406" s="21"/>
    </row>
    <row r="407" spans="1:18" x14ac:dyDescent="0.25">
      <c r="A407" s="120">
        <v>14</v>
      </c>
      <c r="B407" s="120">
        <v>89.37</v>
      </c>
      <c r="C407" s="123">
        <v>45275.430115740739</v>
      </c>
      <c r="D407" s="125">
        <v>52508.959999999999</v>
      </c>
      <c r="E407" s="52">
        <f t="shared" si="36"/>
        <v>52419.59</v>
      </c>
      <c r="F407" s="127">
        <v>45275.43246527778</v>
      </c>
      <c r="G407" s="125">
        <v>100</v>
      </c>
      <c r="H407" s="125">
        <v>1.0249999999999999</v>
      </c>
      <c r="I407" s="15"/>
      <c r="J407" s="58">
        <f t="shared" si="35"/>
        <v>15.065983796295768</v>
      </c>
      <c r="K407" s="58">
        <f t="shared" si="38"/>
        <v>87514.933333333334</v>
      </c>
      <c r="L407" s="58">
        <f t="shared" si="38"/>
        <v>895.50132916666655</v>
      </c>
      <c r="M407" s="58">
        <f t="shared" si="39"/>
        <v>87365.983333333337</v>
      </c>
      <c r="N407" s="62">
        <f t="shared" si="40"/>
        <v>295.82923001849116</v>
      </c>
      <c r="O407" s="17">
        <f t="shared" si="37"/>
        <v>14.909942129634146</v>
      </c>
      <c r="R407" s="21"/>
    </row>
    <row r="408" spans="1:18" x14ac:dyDescent="0.25">
      <c r="A408" s="120">
        <v>15</v>
      </c>
      <c r="B408" s="120">
        <v>73.17</v>
      </c>
      <c r="C408" s="123">
        <v>45275.434756944444</v>
      </c>
      <c r="D408" s="125">
        <v>52307.34</v>
      </c>
      <c r="E408" s="52">
        <f t="shared" si="36"/>
        <v>52234.17</v>
      </c>
      <c r="F408" s="127">
        <v>45275.434756944444</v>
      </c>
      <c r="G408" s="125">
        <v>100</v>
      </c>
      <c r="H408" s="125">
        <v>1.026</v>
      </c>
      <c r="I408" s="15"/>
      <c r="J408" s="58">
        <f t="shared" si="35"/>
        <v>15.068275462959718</v>
      </c>
      <c r="K408" s="58">
        <f t="shared" si="38"/>
        <v>87178.9</v>
      </c>
      <c r="L408" s="58">
        <f t="shared" si="38"/>
        <v>893.20430699999997</v>
      </c>
      <c r="M408" s="58">
        <f t="shared" si="39"/>
        <v>87056.95</v>
      </c>
      <c r="N408" s="62">
        <f t="shared" si="40"/>
        <v>295.2607322350874</v>
      </c>
      <c r="O408" s="17">
        <f t="shared" si="37"/>
        <v>14.912233796298096</v>
      </c>
      <c r="R408" s="21"/>
    </row>
    <row r="409" spans="1:18" x14ac:dyDescent="0.25">
      <c r="A409" s="120">
        <v>16</v>
      </c>
      <c r="B409" s="120">
        <v>85.76</v>
      </c>
      <c r="C409" s="123">
        <v>45275.439409722225</v>
      </c>
      <c r="D409" s="125">
        <v>52224.32</v>
      </c>
      <c r="E409" s="52">
        <f t="shared" si="36"/>
        <v>52138.559999999998</v>
      </c>
      <c r="F409" s="127">
        <v>45275.441759259258</v>
      </c>
      <c r="G409" s="125">
        <v>100</v>
      </c>
      <c r="H409" s="125">
        <v>1.026</v>
      </c>
      <c r="I409" s="15"/>
      <c r="J409" s="58">
        <f t="shared" si="35"/>
        <v>15.075277777774318</v>
      </c>
      <c r="K409" s="58">
        <f t="shared" si="38"/>
        <v>87040.53333333334</v>
      </c>
      <c r="L409" s="58">
        <f t="shared" si="38"/>
        <v>891.56937599999992</v>
      </c>
      <c r="M409" s="58">
        <f t="shared" si="39"/>
        <v>86897.600000000006</v>
      </c>
      <c r="N409" s="62">
        <f t="shared" si="40"/>
        <v>295.02632650889535</v>
      </c>
      <c r="O409" s="17">
        <f t="shared" si="37"/>
        <v>14.919236111112696</v>
      </c>
      <c r="R409" s="21"/>
    </row>
    <row r="410" spans="1:18" x14ac:dyDescent="0.25">
      <c r="A410" s="120">
        <v>17</v>
      </c>
      <c r="B410" s="120">
        <v>79.17</v>
      </c>
      <c r="C410" s="123">
        <v>45275.444050925929</v>
      </c>
      <c r="D410" s="125">
        <v>52603.59</v>
      </c>
      <c r="E410" s="52">
        <f t="shared" si="36"/>
        <v>52524.42</v>
      </c>
      <c r="F410" s="127">
        <v>45275.446400462963</v>
      </c>
      <c r="G410" s="125">
        <v>100</v>
      </c>
      <c r="H410" s="125">
        <v>1.026</v>
      </c>
      <c r="I410" s="15"/>
      <c r="J410" s="58">
        <f t="shared" si="35"/>
        <v>15.079918981478841</v>
      </c>
      <c r="K410" s="58">
        <f t="shared" si="38"/>
        <v>87672.65</v>
      </c>
      <c r="L410" s="58">
        <f t="shared" si="38"/>
        <v>898.16758200000004</v>
      </c>
      <c r="M410" s="58">
        <f t="shared" si="39"/>
        <v>87540.7</v>
      </c>
      <c r="N410" s="62">
        <f t="shared" si="40"/>
        <v>296.09567710454672</v>
      </c>
      <c r="O410" s="17">
        <f t="shared" si="37"/>
        <v>14.923877314817219</v>
      </c>
      <c r="R410" s="21"/>
    </row>
    <row r="411" spans="1:18" x14ac:dyDescent="0.25">
      <c r="A411" s="120">
        <v>18</v>
      </c>
      <c r="B411" s="120">
        <v>82.77</v>
      </c>
      <c r="C411" s="123">
        <v>45275.448692129627</v>
      </c>
      <c r="D411" s="125">
        <v>52287.23</v>
      </c>
      <c r="E411" s="52">
        <f t="shared" si="36"/>
        <v>52204.460000000006</v>
      </c>
      <c r="F411" s="127">
        <v>45275.448692129627</v>
      </c>
      <c r="G411" s="125">
        <v>100</v>
      </c>
      <c r="H411" s="125">
        <v>1.026</v>
      </c>
      <c r="I411" s="15"/>
      <c r="J411" s="58">
        <f t="shared" si="35"/>
        <v>15.082210648142791</v>
      </c>
      <c r="K411" s="58">
        <f t="shared" si="38"/>
        <v>87145.383333333331</v>
      </c>
      <c r="L411" s="58">
        <f t="shared" si="38"/>
        <v>892.69626600000015</v>
      </c>
      <c r="M411" s="58">
        <f t="shared" si="39"/>
        <v>87007.433333333349</v>
      </c>
      <c r="N411" s="62">
        <f t="shared" si="40"/>
        <v>295.20396903384164</v>
      </c>
      <c r="O411" s="17">
        <f t="shared" si="37"/>
        <v>14.926168981481169</v>
      </c>
      <c r="R411" s="21"/>
    </row>
    <row r="412" spans="1:18" x14ac:dyDescent="0.25">
      <c r="A412" s="120">
        <v>19</v>
      </c>
      <c r="B412" s="120">
        <v>88.77</v>
      </c>
      <c r="C412" s="123">
        <v>45275.453344907408</v>
      </c>
      <c r="D412" s="125">
        <v>52243.28</v>
      </c>
      <c r="E412" s="52">
        <f t="shared" si="36"/>
        <v>52154.51</v>
      </c>
      <c r="F412" s="127">
        <v>45275.455694444441</v>
      </c>
      <c r="G412" s="125">
        <v>100</v>
      </c>
      <c r="H412" s="125">
        <v>1.0249999999999999</v>
      </c>
      <c r="I412" s="15"/>
      <c r="J412" s="58">
        <f t="shared" si="35"/>
        <v>15.08921296295739</v>
      </c>
      <c r="K412" s="58">
        <f t="shared" si="38"/>
        <v>87072.133333333331</v>
      </c>
      <c r="L412" s="58">
        <f t="shared" si="38"/>
        <v>890.97287916666653</v>
      </c>
      <c r="M412" s="58">
        <f t="shared" si="39"/>
        <v>86924.183333333334</v>
      </c>
      <c r="N412" s="62">
        <f t="shared" si="40"/>
        <v>295.07987619174122</v>
      </c>
      <c r="O412" s="17">
        <f t="shared" si="37"/>
        <v>14.933171296295768</v>
      </c>
      <c r="R412" s="21"/>
    </row>
    <row r="413" spans="1:18" x14ac:dyDescent="0.25">
      <c r="A413" s="120">
        <v>20</v>
      </c>
      <c r="B413" s="120">
        <v>86.37</v>
      </c>
      <c r="C413" s="123">
        <v>45275.457986111112</v>
      </c>
      <c r="D413" s="125">
        <v>52431.55</v>
      </c>
      <c r="E413" s="52">
        <f t="shared" si="36"/>
        <v>52345.18</v>
      </c>
      <c r="F413" s="127">
        <v>45275.460335648146</v>
      </c>
      <c r="G413" s="125">
        <v>100</v>
      </c>
      <c r="H413" s="125">
        <v>1.0249999999999999</v>
      </c>
      <c r="I413" s="15"/>
      <c r="J413" s="58">
        <f t="shared" si="35"/>
        <v>15.093854166661913</v>
      </c>
      <c r="K413" s="58">
        <f t="shared" si="38"/>
        <v>87385.916666666672</v>
      </c>
      <c r="L413" s="58">
        <f t="shared" si="38"/>
        <v>894.23015833333329</v>
      </c>
      <c r="M413" s="58">
        <f t="shared" si="39"/>
        <v>87241.96666666666</v>
      </c>
      <c r="N413" s="62">
        <f t="shared" si="40"/>
        <v>295.6110902294883</v>
      </c>
      <c r="O413" s="17">
        <f t="shared" si="37"/>
        <v>14.937812500000291</v>
      </c>
      <c r="R413" s="21"/>
    </row>
    <row r="414" spans="1:18" x14ac:dyDescent="0.25">
      <c r="A414" s="120">
        <v>21</v>
      </c>
      <c r="B414" s="120">
        <v>84.57</v>
      </c>
      <c r="C414" s="123">
        <v>45275.462638888886</v>
      </c>
      <c r="D414" s="125">
        <v>52057.55</v>
      </c>
      <c r="E414" s="52">
        <f t="shared" si="36"/>
        <v>51972.98</v>
      </c>
      <c r="F414" s="127">
        <v>45275.46497685185</v>
      </c>
      <c r="G414" s="125">
        <v>100</v>
      </c>
      <c r="H414" s="125">
        <v>1.0249999999999999</v>
      </c>
      <c r="I414" s="15"/>
      <c r="J414" s="58">
        <f t="shared" si="35"/>
        <v>15.098495370366436</v>
      </c>
      <c r="K414" s="58">
        <f t="shared" si="38"/>
        <v>86762.583333333328</v>
      </c>
      <c r="L414" s="58">
        <f t="shared" si="38"/>
        <v>887.87174166666659</v>
      </c>
      <c r="M414" s="58">
        <f t="shared" si="39"/>
        <v>86621.633333333331</v>
      </c>
      <c r="N414" s="62">
        <f t="shared" si="40"/>
        <v>294.55489018743742</v>
      </c>
      <c r="O414" s="17">
        <f t="shared" si="37"/>
        <v>14.942453703704814</v>
      </c>
      <c r="R414" s="21"/>
    </row>
    <row r="415" spans="1:18" x14ac:dyDescent="0.25">
      <c r="A415" s="120">
        <v>22</v>
      </c>
      <c r="B415" s="120">
        <v>98.37</v>
      </c>
      <c r="C415" s="123">
        <v>45275.467291666668</v>
      </c>
      <c r="D415" s="125">
        <v>52299.39</v>
      </c>
      <c r="E415" s="52">
        <f t="shared" si="36"/>
        <v>52201.02</v>
      </c>
      <c r="F415" s="127">
        <v>45275.469641203701</v>
      </c>
      <c r="G415" s="125">
        <v>100</v>
      </c>
      <c r="H415" s="125">
        <v>1.026</v>
      </c>
      <c r="I415" s="15"/>
      <c r="J415" s="58">
        <f t="shared" si="35"/>
        <v>15.103159722217242</v>
      </c>
      <c r="K415" s="58">
        <f t="shared" si="38"/>
        <v>87165.65</v>
      </c>
      <c r="L415" s="58">
        <f t="shared" si="38"/>
        <v>892.63744199999996</v>
      </c>
      <c r="M415" s="58">
        <f t="shared" si="39"/>
        <v>87001.7</v>
      </c>
      <c r="N415" s="62">
        <f t="shared" si="40"/>
        <v>295.23829358672293</v>
      </c>
      <c r="O415" s="17">
        <f t="shared" si="37"/>
        <v>14.94711805555562</v>
      </c>
      <c r="R415" s="21"/>
    </row>
    <row r="416" spans="1:18" x14ac:dyDescent="0.25">
      <c r="A416" s="120">
        <v>23</v>
      </c>
      <c r="B416" s="120">
        <v>85.77</v>
      </c>
      <c r="C416" s="123">
        <v>45275.471932870372</v>
      </c>
      <c r="D416" s="125">
        <v>51917.39</v>
      </c>
      <c r="E416" s="52">
        <f t="shared" si="36"/>
        <v>51831.62</v>
      </c>
      <c r="F416" s="127">
        <v>45275.474282407406</v>
      </c>
      <c r="G416" s="125">
        <v>100</v>
      </c>
      <c r="H416" s="125">
        <v>1.0249999999999999</v>
      </c>
      <c r="I416" s="15"/>
      <c r="J416" s="58">
        <f t="shared" si="35"/>
        <v>15.107800925921765</v>
      </c>
      <c r="K416" s="58">
        <f t="shared" si="38"/>
        <v>86528.983333333337</v>
      </c>
      <c r="L416" s="58">
        <f t="shared" si="38"/>
        <v>885.45684166666661</v>
      </c>
      <c r="M416" s="58">
        <f t="shared" si="39"/>
        <v>86386.03333333334</v>
      </c>
      <c r="N416" s="62">
        <f t="shared" si="40"/>
        <v>294.1580924151728</v>
      </c>
      <c r="O416" s="17">
        <f t="shared" si="37"/>
        <v>14.951759259260143</v>
      </c>
      <c r="R416" s="21"/>
    </row>
    <row r="417" spans="1:18" x14ac:dyDescent="0.25">
      <c r="A417" s="120">
        <v>24</v>
      </c>
      <c r="B417" s="120">
        <v>91.77</v>
      </c>
      <c r="C417" s="123">
        <v>45275.476597222223</v>
      </c>
      <c r="D417" s="125">
        <v>52318.8</v>
      </c>
      <c r="E417" s="52">
        <f t="shared" si="36"/>
        <v>52227.030000000006</v>
      </c>
      <c r="F417" s="127">
        <v>45275.478946759256</v>
      </c>
      <c r="G417" s="125">
        <v>100</v>
      </c>
      <c r="H417" s="125">
        <v>1.026</v>
      </c>
      <c r="I417" s="15"/>
      <c r="J417" s="58">
        <f t="shared" si="35"/>
        <v>15.112465277772571</v>
      </c>
      <c r="K417" s="58">
        <f t="shared" si="38"/>
        <v>87198</v>
      </c>
      <c r="L417" s="58">
        <f t="shared" si="38"/>
        <v>893.08221300000014</v>
      </c>
      <c r="M417" s="58">
        <f t="shared" si="39"/>
        <v>87045.050000000017</v>
      </c>
      <c r="N417" s="62">
        <f t="shared" si="40"/>
        <v>295.2930747579428</v>
      </c>
      <c r="O417" s="17">
        <f t="shared" si="37"/>
        <v>14.956423611110949</v>
      </c>
      <c r="R417" s="21"/>
    </row>
    <row r="418" spans="1:18" x14ac:dyDescent="0.25">
      <c r="A418" s="120">
        <v>25</v>
      </c>
      <c r="B418" s="120">
        <v>83.97</v>
      </c>
      <c r="C418" s="123">
        <v>45275.481249999997</v>
      </c>
      <c r="D418" s="125">
        <v>51924.98</v>
      </c>
      <c r="E418" s="52">
        <f t="shared" si="36"/>
        <v>51841.01</v>
      </c>
      <c r="F418" s="127">
        <v>45275.483599537038</v>
      </c>
      <c r="G418" s="125">
        <v>100</v>
      </c>
      <c r="H418" s="125">
        <v>1.0249999999999999</v>
      </c>
      <c r="I418" s="15"/>
      <c r="J418" s="58">
        <f t="shared" si="35"/>
        <v>15.117118055553874</v>
      </c>
      <c r="K418" s="58">
        <f t="shared" si="38"/>
        <v>86541.633333333331</v>
      </c>
      <c r="L418" s="58">
        <f t="shared" si="38"/>
        <v>885.61725416666673</v>
      </c>
      <c r="M418" s="58">
        <f t="shared" si="39"/>
        <v>86401.683333333334</v>
      </c>
      <c r="N418" s="62">
        <f t="shared" si="40"/>
        <v>294.1795936725274</v>
      </c>
      <c r="O418" s="17">
        <f t="shared" si="37"/>
        <v>14.961076388892252</v>
      </c>
      <c r="R418" s="21"/>
    </row>
    <row r="419" spans="1:18" x14ac:dyDescent="0.25">
      <c r="A419" s="120">
        <v>26</v>
      </c>
      <c r="B419" s="120">
        <v>93.57</v>
      </c>
      <c r="C419" s="123">
        <v>45275.485891203702</v>
      </c>
      <c r="D419" s="125">
        <v>52039.88</v>
      </c>
      <c r="E419" s="52">
        <f t="shared" si="36"/>
        <v>51946.31</v>
      </c>
      <c r="F419" s="127">
        <v>45275.488252314812</v>
      </c>
      <c r="G419" s="125">
        <v>100</v>
      </c>
      <c r="H419" s="125">
        <v>1.0249999999999999</v>
      </c>
      <c r="I419" s="15"/>
      <c r="J419" s="58">
        <f t="shared" si="35"/>
        <v>15.121770833327901</v>
      </c>
      <c r="K419" s="58">
        <f t="shared" si="38"/>
        <v>86733.133333333331</v>
      </c>
      <c r="L419" s="58">
        <f t="shared" si="38"/>
        <v>887.41612916666656</v>
      </c>
      <c r="M419" s="58">
        <f t="shared" si="39"/>
        <v>86577.183333333334</v>
      </c>
      <c r="N419" s="62">
        <f t="shared" si="40"/>
        <v>294.50489526208787</v>
      </c>
      <c r="O419" s="17">
        <f t="shared" si="37"/>
        <v>14.965729166666279</v>
      </c>
      <c r="R419" s="21"/>
    </row>
    <row r="420" spans="1:18" x14ac:dyDescent="0.25">
      <c r="A420" s="120">
        <v>27</v>
      </c>
      <c r="B420" s="120">
        <v>76.77</v>
      </c>
      <c r="C420" s="123">
        <v>45275.490543981483</v>
      </c>
      <c r="D420" s="125">
        <v>52124.67</v>
      </c>
      <c r="E420" s="52">
        <f t="shared" si="36"/>
        <v>52047.9</v>
      </c>
      <c r="F420" s="127">
        <v>45275.492893518516</v>
      </c>
      <c r="G420" s="125">
        <v>100</v>
      </c>
      <c r="H420" s="125">
        <v>1.0249999999999999</v>
      </c>
      <c r="I420" s="15"/>
      <c r="J420" s="58">
        <f t="shared" ref="J420:J483" si="41">F420-$F$34</f>
        <v>15.126412037032424</v>
      </c>
      <c r="K420" s="58">
        <f t="shared" si="38"/>
        <v>86874.45</v>
      </c>
      <c r="L420" s="58">
        <f t="shared" si="38"/>
        <v>889.15162499999997</v>
      </c>
      <c r="M420" s="58">
        <f t="shared" si="39"/>
        <v>86746.5</v>
      </c>
      <c r="N420" s="62">
        <f t="shared" si="40"/>
        <v>294.74472005449053</v>
      </c>
      <c r="O420" s="17">
        <f t="shared" si="37"/>
        <v>14.970370370370802</v>
      </c>
      <c r="R420" s="21"/>
    </row>
    <row r="421" spans="1:18" x14ac:dyDescent="0.25">
      <c r="A421" s="120">
        <v>28</v>
      </c>
      <c r="B421" s="120">
        <v>94.16</v>
      </c>
      <c r="C421" s="123">
        <v>45275.495185185187</v>
      </c>
      <c r="D421" s="125">
        <v>52116.12</v>
      </c>
      <c r="E421" s="52">
        <f t="shared" si="36"/>
        <v>52021.96</v>
      </c>
      <c r="F421" s="127">
        <v>45275.497534722221</v>
      </c>
      <c r="G421" s="125">
        <v>100</v>
      </c>
      <c r="H421" s="125">
        <v>1.026</v>
      </c>
      <c r="I421" s="15"/>
      <c r="J421" s="58">
        <f t="shared" si="41"/>
        <v>15.131053240736946</v>
      </c>
      <c r="K421" s="58">
        <f t="shared" si="38"/>
        <v>86860.2</v>
      </c>
      <c r="L421" s="58">
        <f t="shared" si="38"/>
        <v>889.57551600000011</v>
      </c>
      <c r="M421" s="58">
        <f t="shared" si="39"/>
        <v>86703.266666666663</v>
      </c>
      <c r="N421" s="62">
        <f t="shared" si="40"/>
        <v>294.72054560210086</v>
      </c>
      <c r="O421" s="17">
        <f t="shared" si="37"/>
        <v>14.975011574075324</v>
      </c>
      <c r="R421" s="21"/>
    </row>
    <row r="422" spans="1:18" x14ac:dyDescent="0.25">
      <c r="A422" s="120">
        <v>29</v>
      </c>
      <c r="B422" s="120">
        <v>86.36</v>
      </c>
      <c r="C422" s="123">
        <v>45275.499837962961</v>
      </c>
      <c r="D422" s="125">
        <v>52134.12</v>
      </c>
      <c r="E422" s="52">
        <f t="shared" si="36"/>
        <v>52047.76</v>
      </c>
      <c r="F422" s="127">
        <v>45275.502187500002</v>
      </c>
      <c r="G422" s="125">
        <v>100</v>
      </c>
      <c r="H422" s="125">
        <v>1.0249999999999999</v>
      </c>
      <c r="I422" s="15"/>
      <c r="J422" s="58">
        <f t="shared" si="41"/>
        <v>15.135706018518249</v>
      </c>
      <c r="K422" s="58">
        <f t="shared" si="38"/>
        <v>86890.2</v>
      </c>
      <c r="L422" s="58">
        <f t="shared" si="38"/>
        <v>889.14923333333331</v>
      </c>
      <c r="M422" s="58">
        <f t="shared" si="39"/>
        <v>86746.266666666663</v>
      </c>
      <c r="N422" s="62">
        <f t="shared" si="40"/>
        <v>294.77143687949143</v>
      </c>
      <c r="O422" s="17">
        <f t="shared" si="37"/>
        <v>14.979664351856627</v>
      </c>
      <c r="R422" s="21"/>
    </row>
    <row r="423" spans="1:18" x14ac:dyDescent="0.25">
      <c r="A423" s="120">
        <v>30</v>
      </c>
      <c r="B423" s="120">
        <v>89.97</v>
      </c>
      <c r="C423" s="123">
        <v>45275.499837962961</v>
      </c>
      <c r="D423" s="125">
        <v>51890.95</v>
      </c>
      <c r="E423" s="53">
        <f t="shared" si="36"/>
        <v>51800.979999999996</v>
      </c>
      <c r="F423" s="127">
        <v>45275.506840277776</v>
      </c>
      <c r="G423" s="125">
        <v>100</v>
      </c>
      <c r="H423" s="125">
        <v>1.0249999999999999</v>
      </c>
      <c r="I423" s="14"/>
      <c r="J423" s="76">
        <f t="shared" si="41"/>
        <v>15.140358796292276</v>
      </c>
      <c r="K423" s="76">
        <f t="shared" si="38"/>
        <v>86484.916666666672</v>
      </c>
      <c r="L423" s="76">
        <f t="shared" si="38"/>
        <v>884.93340833333309</v>
      </c>
      <c r="M423" s="76">
        <f t="shared" si="39"/>
        <v>86334.96666666666</v>
      </c>
      <c r="N423" s="63">
        <f t="shared" si="40"/>
        <v>294.08317984316386</v>
      </c>
      <c r="O423" s="17">
        <f t="shared" si="37"/>
        <v>14.984317129630654</v>
      </c>
      <c r="R423" s="21"/>
    </row>
    <row r="424" spans="1:18" x14ac:dyDescent="0.25">
      <c r="A424" s="120">
        <v>1</v>
      </c>
      <c r="B424" s="120">
        <v>86.36</v>
      </c>
      <c r="C424" s="123">
        <v>45278.604641203703</v>
      </c>
      <c r="D424" s="125">
        <v>37722.39</v>
      </c>
      <c r="E424" s="56">
        <f t="shared" si="36"/>
        <v>37636.03</v>
      </c>
      <c r="F424" s="127">
        <v>45278.606990740744</v>
      </c>
      <c r="G424" s="125">
        <v>100</v>
      </c>
      <c r="H424" s="125">
        <v>1.018</v>
      </c>
      <c r="I424" s="13"/>
      <c r="J424" s="77">
        <f t="shared" si="41"/>
        <v>18.240509259259852</v>
      </c>
      <c r="K424" s="77">
        <f t="shared" si="38"/>
        <v>62870.65</v>
      </c>
      <c r="L424" s="77">
        <f t="shared" si="38"/>
        <v>638.55797566666661</v>
      </c>
      <c r="M424" s="77">
        <f t="shared" si="39"/>
        <v>62726.716666666667</v>
      </c>
      <c r="N424" s="61">
        <f t="shared" si="40"/>
        <v>250.74020419549794</v>
      </c>
      <c r="O424" s="17">
        <f t="shared" si="37"/>
        <v>18.08446759259823</v>
      </c>
      <c r="R424" s="21"/>
    </row>
    <row r="425" spans="1:18" x14ac:dyDescent="0.25">
      <c r="A425" s="120">
        <v>2</v>
      </c>
      <c r="B425" s="120">
        <v>89.36</v>
      </c>
      <c r="C425" s="123">
        <v>45278.609293981484</v>
      </c>
      <c r="D425" s="125">
        <v>37515.51</v>
      </c>
      <c r="E425" s="65">
        <f t="shared" si="36"/>
        <v>37426.15</v>
      </c>
      <c r="F425" s="127">
        <v>45278.611631944441</v>
      </c>
      <c r="G425" s="125">
        <v>100</v>
      </c>
      <c r="H425" s="125">
        <v>1.018</v>
      </c>
      <c r="I425" s="15"/>
      <c r="J425" s="58">
        <f t="shared" si="41"/>
        <v>18.245150462957099</v>
      </c>
      <c r="K425" s="58">
        <f t="shared" si="38"/>
        <v>62525.85</v>
      </c>
      <c r="L425" s="58">
        <f t="shared" si="38"/>
        <v>634.99701166666671</v>
      </c>
      <c r="M425" s="58">
        <f t="shared" si="39"/>
        <v>62376.916666666664</v>
      </c>
      <c r="N425" s="62">
        <f t="shared" si="40"/>
        <v>250.05169465532521</v>
      </c>
      <c r="O425" s="17">
        <f t="shared" si="37"/>
        <v>18.089108796295477</v>
      </c>
      <c r="R425" s="21"/>
    </row>
    <row r="426" spans="1:18" x14ac:dyDescent="0.25">
      <c r="A426" s="120">
        <v>3</v>
      </c>
      <c r="B426" s="120">
        <v>92.96</v>
      </c>
      <c r="C426" s="123">
        <v>45278.613935185182</v>
      </c>
      <c r="D426" s="125">
        <v>37621.879999999997</v>
      </c>
      <c r="E426" s="65">
        <f t="shared" si="36"/>
        <v>37528.92</v>
      </c>
      <c r="F426" s="127">
        <v>45278.616284722222</v>
      </c>
      <c r="G426" s="125">
        <v>100</v>
      </c>
      <c r="H426" s="125">
        <v>1.018</v>
      </c>
      <c r="I426" s="15"/>
      <c r="J426" s="58">
        <f t="shared" si="41"/>
        <v>18.249803240738402</v>
      </c>
      <c r="K426" s="58">
        <f t="shared" si="38"/>
        <v>62703.133333333324</v>
      </c>
      <c r="L426" s="58">
        <f t="shared" si="38"/>
        <v>636.74067599999989</v>
      </c>
      <c r="M426" s="58">
        <f t="shared" si="39"/>
        <v>62548.2</v>
      </c>
      <c r="N426" s="62">
        <f t="shared" si="40"/>
        <v>250.40593709681352</v>
      </c>
      <c r="O426" s="17">
        <f t="shared" si="37"/>
        <v>18.09376157407678</v>
      </c>
      <c r="R426" s="21"/>
    </row>
    <row r="427" spans="1:18" x14ac:dyDescent="0.25">
      <c r="A427" s="120">
        <v>4</v>
      </c>
      <c r="B427" s="120">
        <v>85.76</v>
      </c>
      <c r="C427" s="123">
        <v>45278.618564814817</v>
      </c>
      <c r="D427" s="125">
        <v>37597.050000000003</v>
      </c>
      <c r="E427" s="65">
        <f t="shared" si="36"/>
        <v>37511.29</v>
      </c>
      <c r="F427" s="127">
        <v>45278.62091435185</v>
      </c>
      <c r="G427" s="125">
        <v>100</v>
      </c>
      <c r="H427" s="125">
        <v>1.018</v>
      </c>
      <c r="I427" s="15"/>
      <c r="J427" s="58">
        <f t="shared" si="41"/>
        <v>18.254432870366145</v>
      </c>
      <c r="K427" s="58">
        <f t="shared" si="38"/>
        <v>62661.750000000007</v>
      </c>
      <c r="L427" s="58">
        <f t="shared" si="38"/>
        <v>636.44155366666678</v>
      </c>
      <c r="M427" s="58">
        <f t="shared" si="39"/>
        <v>62518.816666666666</v>
      </c>
      <c r="N427" s="62">
        <f t="shared" si="40"/>
        <v>250.32329096590274</v>
      </c>
      <c r="O427" s="17">
        <f t="shared" si="37"/>
        <v>18.098391203704523</v>
      </c>
      <c r="R427" s="21"/>
    </row>
    <row r="428" spans="1:18" x14ac:dyDescent="0.25">
      <c r="A428" s="120">
        <v>5</v>
      </c>
      <c r="B428" s="120">
        <v>84.56</v>
      </c>
      <c r="C428" s="123">
        <v>45278.623206018521</v>
      </c>
      <c r="D428" s="125">
        <v>37570.410000000003</v>
      </c>
      <c r="E428" s="65">
        <f t="shared" si="36"/>
        <v>37485.850000000006</v>
      </c>
      <c r="F428" s="127">
        <v>45278.625555555554</v>
      </c>
      <c r="G428" s="125">
        <v>100</v>
      </c>
      <c r="H428" s="125">
        <v>1.018</v>
      </c>
      <c r="I428" s="15"/>
      <c r="J428" s="58">
        <f t="shared" si="41"/>
        <v>18.259074074070668</v>
      </c>
      <c r="K428" s="58">
        <f t="shared" si="38"/>
        <v>62617.350000000006</v>
      </c>
      <c r="L428" s="58">
        <f t="shared" si="38"/>
        <v>636.00992166666686</v>
      </c>
      <c r="M428" s="58">
        <f t="shared" si="39"/>
        <v>62476.416666666672</v>
      </c>
      <c r="N428" s="62">
        <f t="shared" si="40"/>
        <v>250.23458993512469</v>
      </c>
      <c r="O428" s="17">
        <f t="shared" si="37"/>
        <v>18.103032407409046</v>
      </c>
      <c r="R428" s="21"/>
    </row>
    <row r="429" spans="1:18" x14ac:dyDescent="0.25">
      <c r="A429" s="120">
        <v>6</v>
      </c>
      <c r="B429" s="120">
        <v>83.36</v>
      </c>
      <c r="C429" s="123">
        <v>45278.627858796295</v>
      </c>
      <c r="D429" s="125">
        <v>37729.370000000003</v>
      </c>
      <c r="E429" s="65">
        <f t="shared" si="36"/>
        <v>37646.01</v>
      </c>
      <c r="F429" s="127">
        <v>45278.630185185182</v>
      </c>
      <c r="G429" s="125">
        <v>100</v>
      </c>
      <c r="H429" s="125">
        <v>1.018</v>
      </c>
      <c r="I429" s="15"/>
      <c r="J429" s="58">
        <f t="shared" si="41"/>
        <v>18.263703703698411</v>
      </c>
      <c r="K429" s="58">
        <f t="shared" si="38"/>
        <v>62882.28333333334</v>
      </c>
      <c r="L429" s="58">
        <f t="shared" si="38"/>
        <v>638.72730300000001</v>
      </c>
      <c r="M429" s="58">
        <f t="shared" si="39"/>
        <v>62743.35</v>
      </c>
      <c r="N429" s="62">
        <f t="shared" si="40"/>
        <v>250.76340110417496</v>
      </c>
      <c r="O429" s="17">
        <f t="shared" si="37"/>
        <v>18.107662037036789</v>
      </c>
      <c r="R429" s="21"/>
    </row>
    <row r="430" spans="1:18" x14ac:dyDescent="0.25">
      <c r="A430" s="120">
        <v>7</v>
      </c>
      <c r="B430" s="120">
        <v>90.56</v>
      </c>
      <c r="C430" s="123">
        <v>45278.632476851853</v>
      </c>
      <c r="D430" s="125">
        <v>37610.29</v>
      </c>
      <c r="E430" s="65">
        <f t="shared" si="36"/>
        <v>37519.730000000003</v>
      </c>
      <c r="F430" s="127">
        <v>45278.634826388887</v>
      </c>
      <c r="G430" s="125">
        <v>100</v>
      </c>
      <c r="H430" s="125">
        <v>1.018</v>
      </c>
      <c r="I430" s="15"/>
      <c r="J430" s="58">
        <f t="shared" si="41"/>
        <v>18.268344907402934</v>
      </c>
      <c r="K430" s="58">
        <f t="shared" si="38"/>
        <v>62683.816666666666</v>
      </c>
      <c r="L430" s="58">
        <f t="shared" si="38"/>
        <v>636.58475233333343</v>
      </c>
      <c r="M430" s="58">
        <f t="shared" si="39"/>
        <v>62532.883333333339</v>
      </c>
      <c r="N430" s="62">
        <f t="shared" si="40"/>
        <v>250.36736342156632</v>
      </c>
      <c r="O430" s="17">
        <f t="shared" si="37"/>
        <v>18.112303240741312</v>
      </c>
      <c r="R430" s="21"/>
    </row>
    <row r="431" spans="1:18" x14ac:dyDescent="0.25">
      <c r="A431" s="120">
        <v>8</v>
      </c>
      <c r="B431" s="120">
        <v>89.36</v>
      </c>
      <c r="C431" s="123">
        <v>45278.637129629627</v>
      </c>
      <c r="D431" s="125">
        <v>37496.050000000003</v>
      </c>
      <c r="E431" s="65">
        <f t="shared" si="36"/>
        <v>37406.69</v>
      </c>
      <c r="F431" s="127">
        <v>45278.639479166668</v>
      </c>
      <c r="G431" s="125">
        <v>100</v>
      </c>
      <c r="H431" s="125">
        <v>1.018</v>
      </c>
      <c r="I431" s="15"/>
      <c r="J431" s="58">
        <f t="shared" si="41"/>
        <v>18.272997685184237</v>
      </c>
      <c r="K431" s="58">
        <f t="shared" si="38"/>
        <v>62493.416666666672</v>
      </c>
      <c r="L431" s="58">
        <f t="shared" si="38"/>
        <v>634.66684033333343</v>
      </c>
      <c r="M431" s="58">
        <f t="shared" si="39"/>
        <v>62344.48333333333</v>
      </c>
      <c r="N431" s="62">
        <f t="shared" si="40"/>
        <v>249.98683298659284</v>
      </c>
      <c r="O431" s="17">
        <f t="shared" si="37"/>
        <v>18.116956018522615</v>
      </c>
      <c r="R431" s="21"/>
    </row>
    <row r="432" spans="1:18" x14ac:dyDescent="0.25">
      <c r="A432" s="120">
        <v>9</v>
      </c>
      <c r="B432" s="120">
        <v>92.96</v>
      </c>
      <c r="C432" s="123">
        <v>45278.641770833332</v>
      </c>
      <c r="D432" s="125">
        <v>37779.94</v>
      </c>
      <c r="E432" s="65">
        <f t="shared" si="36"/>
        <v>37686.980000000003</v>
      </c>
      <c r="F432" s="127">
        <v>45278.644120370373</v>
      </c>
      <c r="G432" s="125">
        <v>100</v>
      </c>
      <c r="H432" s="125">
        <v>1.018</v>
      </c>
      <c r="I432" s="15"/>
      <c r="J432" s="58">
        <f t="shared" si="41"/>
        <v>18.27763888888876</v>
      </c>
      <c r="K432" s="58">
        <f t="shared" si="38"/>
        <v>62966.566666666666</v>
      </c>
      <c r="L432" s="58">
        <f t="shared" si="38"/>
        <v>639.42242733333342</v>
      </c>
      <c r="M432" s="58">
        <f t="shared" si="39"/>
        <v>62811.633333333339</v>
      </c>
      <c r="N432" s="62">
        <f t="shared" si="40"/>
        <v>250.93139832764388</v>
      </c>
      <c r="O432" s="17">
        <f t="shared" si="37"/>
        <v>18.121597222227138</v>
      </c>
      <c r="R432" s="21"/>
    </row>
    <row r="433" spans="1:18" x14ac:dyDescent="0.25">
      <c r="A433" s="120">
        <v>10</v>
      </c>
      <c r="B433" s="120">
        <v>109.16</v>
      </c>
      <c r="C433" s="123">
        <v>45278.646412037036</v>
      </c>
      <c r="D433" s="125">
        <v>37559.160000000003</v>
      </c>
      <c r="E433" s="71">
        <f t="shared" si="36"/>
        <v>37450</v>
      </c>
      <c r="F433" s="127">
        <v>45278.648773148147</v>
      </c>
      <c r="G433" s="125">
        <v>100</v>
      </c>
      <c r="H433" s="125">
        <v>1.018</v>
      </c>
      <c r="I433" s="15"/>
      <c r="J433" s="58">
        <f t="shared" si="41"/>
        <v>18.282291666662786</v>
      </c>
      <c r="K433" s="58">
        <f t="shared" si="38"/>
        <v>62598.600000000006</v>
      </c>
      <c r="L433" s="58">
        <f t="shared" si="38"/>
        <v>635.40166666666664</v>
      </c>
      <c r="M433" s="58">
        <f t="shared" si="39"/>
        <v>62416.666666666664</v>
      </c>
      <c r="N433" s="62">
        <f t="shared" si="40"/>
        <v>250.19712228560903</v>
      </c>
      <c r="O433" s="17">
        <f t="shared" si="37"/>
        <v>18.126250000001164</v>
      </c>
      <c r="R433" s="21"/>
    </row>
    <row r="434" spans="1:18" x14ac:dyDescent="0.25">
      <c r="A434" s="120">
        <v>11</v>
      </c>
      <c r="B434" s="120">
        <v>82.77</v>
      </c>
      <c r="C434" s="123">
        <v>45278.651053240741</v>
      </c>
      <c r="D434" s="125">
        <v>37435.11</v>
      </c>
      <c r="E434" s="72">
        <f t="shared" si="36"/>
        <v>37352.340000000004</v>
      </c>
      <c r="F434" s="127">
        <v>45278.653402777774</v>
      </c>
      <c r="G434" s="125">
        <v>100</v>
      </c>
      <c r="H434" s="125">
        <v>1.018</v>
      </c>
      <c r="I434" s="15"/>
      <c r="J434" s="58">
        <f t="shared" si="41"/>
        <v>18.286921296290529</v>
      </c>
      <c r="K434" s="58">
        <f t="shared" si="38"/>
        <v>62391.85</v>
      </c>
      <c r="L434" s="58">
        <f t="shared" si="38"/>
        <v>633.74470200000007</v>
      </c>
      <c r="M434" s="58">
        <f t="shared" si="39"/>
        <v>62253.900000000009</v>
      </c>
      <c r="N434" s="62">
        <f t="shared" si="40"/>
        <v>249.78360634757439</v>
      </c>
      <c r="O434" s="17">
        <f t="shared" si="37"/>
        <v>18.130879629628907</v>
      </c>
      <c r="R434" s="21"/>
    </row>
    <row r="435" spans="1:18" x14ac:dyDescent="0.25">
      <c r="A435" s="120">
        <v>12</v>
      </c>
      <c r="B435" s="120">
        <v>88.16</v>
      </c>
      <c r="C435" s="123">
        <v>45278.655706018515</v>
      </c>
      <c r="D435" s="125">
        <v>37385.61</v>
      </c>
      <c r="E435" s="72">
        <f t="shared" si="36"/>
        <v>37297.449999999997</v>
      </c>
      <c r="F435" s="127">
        <v>45278.658055555556</v>
      </c>
      <c r="G435" s="125">
        <v>100</v>
      </c>
      <c r="H435" s="125">
        <v>1.018</v>
      </c>
      <c r="I435" s="15"/>
      <c r="J435" s="58">
        <f t="shared" si="41"/>
        <v>18.291574074071832</v>
      </c>
      <c r="K435" s="58">
        <f t="shared" si="38"/>
        <v>62309.35</v>
      </c>
      <c r="L435" s="58">
        <f t="shared" si="38"/>
        <v>632.81340166666666</v>
      </c>
      <c r="M435" s="58">
        <f t="shared" si="39"/>
        <v>62162.416666666657</v>
      </c>
      <c r="N435" s="62">
        <f t="shared" si="40"/>
        <v>249.61840877627594</v>
      </c>
      <c r="O435" s="17">
        <f t="shared" si="37"/>
        <v>18.13553240741021</v>
      </c>
      <c r="R435" s="21"/>
    </row>
    <row r="436" spans="1:18" x14ac:dyDescent="0.25">
      <c r="A436" s="120">
        <v>13</v>
      </c>
      <c r="B436" s="120">
        <v>94.76</v>
      </c>
      <c r="C436" s="123">
        <v>45278.66034722222</v>
      </c>
      <c r="D436" s="125">
        <v>37514.86</v>
      </c>
      <c r="E436" s="52">
        <f t="shared" si="36"/>
        <v>37420.1</v>
      </c>
      <c r="F436" s="127">
        <v>45278.66269675926</v>
      </c>
      <c r="G436" s="125">
        <v>100</v>
      </c>
      <c r="H436" s="125">
        <v>1.018</v>
      </c>
      <c r="I436" s="15"/>
      <c r="J436" s="58">
        <f t="shared" si="41"/>
        <v>18.296215277776355</v>
      </c>
      <c r="K436" s="58">
        <f t="shared" si="38"/>
        <v>62524.76666666667</v>
      </c>
      <c r="L436" s="58">
        <f t="shared" si="38"/>
        <v>634.89436333333333</v>
      </c>
      <c r="M436" s="58">
        <f t="shared" si="39"/>
        <v>62366.833333333336</v>
      </c>
      <c r="N436" s="62">
        <f t="shared" si="40"/>
        <v>250.04952842720314</v>
      </c>
      <c r="O436" s="17">
        <f t="shared" si="37"/>
        <v>18.140173611114733</v>
      </c>
      <c r="R436" s="21"/>
    </row>
    <row r="437" spans="1:18" x14ac:dyDescent="0.25">
      <c r="A437" s="120">
        <v>14</v>
      </c>
      <c r="B437" s="120">
        <v>85.16</v>
      </c>
      <c r="C437" s="123">
        <v>45278.665000000001</v>
      </c>
      <c r="D437" s="125">
        <v>37225.730000000003</v>
      </c>
      <c r="E437" s="52">
        <f t="shared" si="36"/>
        <v>37140.57</v>
      </c>
      <c r="F437" s="127">
        <v>45278.667337962965</v>
      </c>
      <c r="G437" s="125">
        <v>100</v>
      </c>
      <c r="H437" s="125">
        <v>1.018</v>
      </c>
      <c r="I437" s="15"/>
      <c r="J437" s="58">
        <f t="shared" si="41"/>
        <v>18.300856481480878</v>
      </c>
      <c r="K437" s="58">
        <f t="shared" si="38"/>
        <v>62042.883333333339</v>
      </c>
      <c r="L437" s="58">
        <f t="shared" si="38"/>
        <v>630.15167099999996</v>
      </c>
      <c r="M437" s="58">
        <f t="shared" si="39"/>
        <v>61900.95</v>
      </c>
      <c r="N437" s="62">
        <f t="shared" si="40"/>
        <v>249.08408888030831</v>
      </c>
      <c r="O437" s="17">
        <f t="shared" si="37"/>
        <v>18.144814814819256</v>
      </c>
      <c r="R437" s="21"/>
    </row>
    <row r="438" spans="1:18" x14ac:dyDescent="0.25">
      <c r="A438" s="120">
        <v>15</v>
      </c>
      <c r="B438" s="120">
        <v>83.36</v>
      </c>
      <c r="C438" s="123">
        <v>45278.669641203705</v>
      </c>
      <c r="D438" s="125">
        <v>37423.69</v>
      </c>
      <c r="E438" s="52">
        <f t="shared" si="36"/>
        <v>37340.33</v>
      </c>
      <c r="F438" s="127">
        <v>45278.669641203705</v>
      </c>
      <c r="G438" s="125">
        <v>100</v>
      </c>
      <c r="H438" s="125">
        <v>1.018</v>
      </c>
      <c r="I438" s="15"/>
      <c r="J438" s="58">
        <f t="shared" si="41"/>
        <v>18.303159722221608</v>
      </c>
      <c r="K438" s="58">
        <f t="shared" si="38"/>
        <v>62372.816666666666</v>
      </c>
      <c r="L438" s="58">
        <f t="shared" si="38"/>
        <v>633.54093233333333</v>
      </c>
      <c r="M438" s="58">
        <f t="shared" si="39"/>
        <v>62233.883333333331</v>
      </c>
      <c r="N438" s="62">
        <f t="shared" si="40"/>
        <v>249.74550379669833</v>
      </c>
      <c r="O438" s="17">
        <f t="shared" si="37"/>
        <v>18.147118055559986</v>
      </c>
      <c r="R438" s="21"/>
    </row>
    <row r="439" spans="1:18" x14ac:dyDescent="0.25">
      <c r="A439" s="120">
        <v>16</v>
      </c>
      <c r="B439" s="120">
        <v>85.16</v>
      </c>
      <c r="C439" s="123">
        <v>45278.674270833333</v>
      </c>
      <c r="D439" s="125">
        <v>37476.71</v>
      </c>
      <c r="E439" s="52">
        <f t="shared" si="36"/>
        <v>37391.549999999996</v>
      </c>
      <c r="F439" s="127">
        <v>45278.676620370374</v>
      </c>
      <c r="G439" s="125">
        <v>100</v>
      </c>
      <c r="H439" s="125">
        <v>1.018</v>
      </c>
      <c r="I439" s="15"/>
      <c r="J439" s="58">
        <f t="shared" si="41"/>
        <v>18.310138888889924</v>
      </c>
      <c r="K439" s="58">
        <f t="shared" si="38"/>
        <v>62461.183333333334</v>
      </c>
      <c r="L439" s="58">
        <f t="shared" si="38"/>
        <v>634.40996499999994</v>
      </c>
      <c r="M439" s="58">
        <f t="shared" si="39"/>
        <v>62319.249999999993</v>
      </c>
      <c r="N439" s="62">
        <f t="shared" si="40"/>
        <v>249.92235460905317</v>
      </c>
      <c r="O439" s="17">
        <f t="shared" si="37"/>
        <v>18.154097222228302</v>
      </c>
      <c r="R439" s="21"/>
    </row>
    <row r="440" spans="1:18" x14ac:dyDescent="0.25">
      <c r="A440" s="120">
        <v>17</v>
      </c>
      <c r="B440" s="120">
        <v>89.96</v>
      </c>
      <c r="C440" s="123">
        <v>45278.678912037038</v>
      </c>
      <c r="D440" s="125">
        <v>37321.550000000003</v>
      </c>
      <c r="E440" s="52">
        <f t="shared" si="36"/>
        <v>37231.590000000004</v>
      </c>
      <c r="F440" s="127">
        <v>45278.681261574071</v>
      </c>
      <c r="G440" s="125">
        <v>100</v>
      </c>
      <c r="H440" s="125">
        <v>1.018</v>
      </c>
      <c r="I440" s="15"/>
      <c r="J440" s="58">
        <f t="shared" si="41"/>
        <v>18.314780092587171</v>
      </c>
      <c r="K440" s="58">
        <f t="shared" si="38"/>
        <v>62202.583333333343</v>
      </c>
      <c r="L440" s="58">
        <f t="shared" si="38"/>
        <v>631.69597700000008</v>
      </c>
      <c r="M440" s="58">
        <f t="shared" si="39"/>
        <v>62052.650000000009</v>
      </c>
      <c r="N440" s="62">
        <f t="shared" si="40"/>
        <v>249.40445732451002</v>
      </c>
      <c r="O440" s="17">
        <f t="shared" si="37"/>
        <v>18.158738425925549</v>
      </c>
      <c r="R440" s="21"/>
    </row>
    <row r="441" spans="1:18" x14ac:dyDescent="0.25">
      <c r="A441" s="120">
        <v>18</v>
      </c>
      <c r="B441" s="120">
        <v>78.569999999999993</v>
      </c>
      <c r="C441" s="123">
        <v>45278.683564814812</v>
      </c>
      <c r="D441" s="125">
        <v>37490.49</v>
      </c>
      <c r="E441" s="52">
        <f t="shared" si="36"/>
        <v>37411.919999999998</v>
      </c>
      <c r="F441" s="127">
        <v>45278.683564814812</v>
      </c>
      <c r="G441" s="125">
        <v>100</v>
      </c>
      <c r="H441" s="125">
        <v>1.018</v>
      </c>
      <c r="I441" s="15"/>
      <c r="J441" s="58">
        <f t="shared" si="41"/>
        <v>18.317083333327901</v>
      </c>
      <c r="K441" s="58">
        <f t="shared" si="38"/>
        <v>62484.15</v>
      </c>
      <c r="L441" s="58">
        <f t="shared" si="38"/>
        <v>634.75557599999991</v>
      </c>
      <c r="M441" s="58">
        <f t="shared" si="39"/>
        <v>62353.2</v>
      </c>
      <c r="N441" s="62">
        <f t="shared" si="40"/>
        <v>249.96829798996509</v>
      </c>
      <c r="O441" s="17">
        <f t="shared" si="37"/>
        <v>18.161041666666279</v>
      </c>
      <c r="R441" s="21"/>
    </row>
    <row r="442" spans="1:18" x14ac:dyDescent="0.25">
      <c r="A442" s="120">
        <v>19</v>
      </c>
      <c r="B442" s="120">
        <v>97.76</v>
      </c>
      <c r="C442" s="123">
        <v>45278.688206018516</v>
      </c>
      <c r="D442" s="125">
        <v>37567.019999999997</v>
      </c>
      <c r="E442" s="52">
        <f t="shared" si="36"/>
        <v>37469.259999999995</v>
      </c>
      <c r="F442" s="127">
        <v>45278.690555555557</v>
      </c>
      <c r="G442" s="125">
        <v>100</v>
      </c>
      <c r="H442" s="125">
        <v>1.018</v>
      </c>
      <c r="I442" s="15"/>
      <c r="J442" s="58">
        <f t="shared" si="41"/>
        <v>18.324074074072996</v>
      </c>
      <c r="K442" s="58">
        <f t="shared" si="38"/>
        <v>62611.69999999999</v>
      </c>
      <c r="L442" s="58">
        <f t="shared" si="38"/>
        <v>635.72844466666663</v>
      </c>
      <c r="M442" s="58">
        <f t="shared" si="39"/>
        <v>62448.766666666656</v>
      </c>
      <c r="N442" s="62">
        <f t="shared" si="40"/>
        <v>250.22330027397527</v>
      </c>
      <c r="O442" s="17">
        <f t="shared" si="37"/>
        <v>18.168032407411374</v>
      </c>
      <c r="R442" s="21"/>
    </row>
    <row r="443" spans="1:18" x14ac:dyDescent="0.25">
      <c r="A443" s="120">
        <v>20</v>
      </c>
      <c r="B443" s="120">
        <v>97.16</v>
      </c>
      <c r="C443" s="123">
        <v>45278.692847222221</v>
      </c>
      <c r="D443" s="125">
        <v>37450.33</v>
      </c>
      <c r="E443" s="52">
        <f t="shared" si="36"/>
        <v>37353.17</v>
      </c>
      <c r="F443" s="127">
        <v>45278.695196759261</v>
      </c>
      <c r="G443" s="125">
        <v>100</v>
      </c>
      <c r="H443" s="125">
        <v>1.018</v>
      </c>
      <c r="I443" s="15"/>
      <c r="J443" s="58">
        <f t="shared" si="41"/>
        <v>18.328715277777519</v>
      </c>
      <c r="K443" s="58">
        <f t="shared" si="38"/>
        <v>62417.216666666667</v>
      </c>
      <c r="L443" s="58">
        <f t="shared" si="38"/>
        <v>633.75878433333332</v>
      </c>
      <c r="M443" s="58">
        <f t="shared" si="39"/>
        <v>62255.283333333333</v>
      </c>
      <c r="N443" s="62">
        <f t="shared" si="40"/>
        <v>249.83437847235248</v>
      </c>
      <c r="O443" s="17">
        <f t="shared" si="37"/>
        <v>18.172673611115897</v>
      </c>
      <c r="R443" s="21"/>
    </row>
    <row r="444" spans="1:18" x14ac:dyDescent="0.25">
      <c r="A444" s="120">
        <v>21</v>
      </c>
      <c r="B444" s="120">
        <v>87.56</v>
      </c>
      <c r="C444" s="123">
        <v>45278.697500000002</v>
      </c>
      <c r="D444" s="125">
        <v>37235.379999999997</v>
      </c>
      <c r="E444" s="52">
        <f t="shared" si="36"/>
        <v>37147.82</v>
      </c>
      <c r="F444" s="127">
        <v>45278.699849537035</v>
      </c>
      <c r="G444" s="125">
        <v>100</v>
      </c>
      <c r="H444" s="125">
        <v>1.018</v>
      </c>
      <c r="I444" s="15"/>
      <c r="J444" s="58">
        <f t="shared" si="41"/>
        <v>18.333368055551546</v>
      </c>
      <c r="K444" s="58">
        <f t="shared" si="38"/>
        <v>62058.96666666666</v>
      </c>
      <c r="L444" s="58">
        <f t="shared" si="38"/>
        <v>630.27467933333332</v>
      </c>
      <c r="M444" s="58">
        <f t="shared" si="39"/>
        <v>61913.033333333333</v>
      </c>
      <c r="N444" s="62">
        <f t="shared" si="40"/>
        <v>249.11637173551372</v>
      </c>
      <c r="O444" s="17">
        <f t="shared" si="37"/>
        <v>18.177326388889924</v>
      </c>
      <c r="R444" s="21"/>
    </row>
    <row r="445" spans="1:18" x14ac:dyDescent="0.25">
      <c r="A445" s="120">
        <v>22</v>
      </c>
      <c r="B445" s="120">
        <v>77.97</v>
      </c>
      <c r="C445" s="123">
        <v>45278.702141203707</v>
      </c>
      <c r="D445" s="125">
        <v>37149.96</v>
      </c>
      <c r="E445" s="52">
        <f t="shared" si="36"/>
        <v>37071.99</v>
      </c>
      <c r="F445" s="127">
        <v>45278.704479166663</v>
      </c>
      <c r="G445" s="125">
        <v>100</v>
      </c>
      <c r="H445" s="125">
        <v>1.018</v>
      </c>
      <c r="I445" s="15"/>
      <c r="J445" s="58">
        <f t="shared" si="41"/>
        <v>18.337997685179289</v>
      </c>
      <c r="K445" s="58">
        <f t="shared" si="38"/>
        <v>61916.6</v>
      </c>
      <c r="L445" s="58">
        <f t="shared" si="38"/>
        <v>628.98809699999993</v>
      </c>
      <c r="M445" s="58">
        <f t="shared" si="39"/>
        <v>61786.65</v>
      </c>
      <c r="N445" s="62">
        <f t="shared" si="40"/>
        <v>248.83046437283357</v>
      </c>
      <c r="O445" s="17">
        <f t="shared" si="37"/>
        <v>18.181956018517667</v>
      </c>
      <c r="R445" s="21"/>
    </row>
    <row r="446" spans="1:18" x14ac:dyDescent="0.25">
      <c r="A446" s="120">
        <v>23</v>
      </c>
      <c r="B446" s="120">
        <v>89.36</v>
      </c>
      <c r="C446" s="123">
        <v>45278.706770833334</v>
      </c>
      <c r="D446" s="125">
        <v>36957.75</v>
      </c>
      <c r="E446" s="52">
        <f t="shared" si="36"/>
        <v>36868.39</v>
      </c>
      <c r="F446" s="127">
        <v>45278.709120370368</v>
      </c>
      <c r="G446" s="125">
        <v>100</v>
      </c>
      <c r="H446" s="125">
        <v>1.018</v>
      </c>
      <c r="I446" s="15"/>
      <c r="J446" s="58">
        <f t="shared" si="41"/>
        <v>18.342638888883812</v>
      </c>
      <c r="K446" s="58">
        <f t="shared" si="38"/>
        <v>61596.25</v>
      </c>
      <c r="L446" s="58">
        <f t="shared" si="38"/>
        <v>625.53368366666666</v>
      </c>
      <c r="M446" s="58">
        <f t="shared" si="39"/>
        <v>61447.316666666666</v>
      </c>
      <c r="N446" s="62">
        <f t="shared" si="40"/>
        <v>248.18591821455141</v>
      </c>
      <c r="O446" s="17">
        <f t="shared" si="37"/>
        <v>18.18659722222219</v>
      </c>
      <c r="R446" s="21"/>
    </row>
    <row r="447" spans="1:18" x14ac:dyDescent="0.25">
      <c r="A447" s="120">
        <v>24</v>
      </c>
      <c r="B447" s="120">
        <v>89.96</v>
      </c>
      <c r="C447" s="123">
        <v>45278.711412037039</v>
      </c>
      <c r="D447" s="125">
        <v>37445.67</v>
      </c>
      <c r="E447" s="52">
        <f t="shared" si="36"/>
        <v>37355.71</v>
      </c>
      <c r="F447" s="127">
        <v>45278.713761574072</v>
      </c>
      <c r="G447" s="125">
        <v>100</v>
      </c>
      <c r="H447" s="125">
        <v>1.018</v>
      </c>
      <c r="I447" s="15"/>
      <c r="J447" s="58">
        <f t="shared" si="41"/>
        <v>18.347280092588335</v>
      </c>
      <c r="K447" s="58">
        <f t="shared" si="38"/>
        <v>62409.45</v>
      </c>
      <c r="L447" s="58">
        <f t="shared" si="38"/>
        <v>633.80187966666676</v>
      </c>
      <c r="M447" s="58">
        <f t="shared" si="39"/>
        <v>62259.51666666667</v>
      </c>
      <c r="N447" s="62">
        <f t="shared" si="40"/>
        <v>249.81883435802035</v>
      </c>
      <c r="O447" s="17">
        <f t="shared" si="37"/>
        <v>18.191238425926713</v>
      </c>
      <c r="R447" s="21"/>
    </row>
    <row r="448" spans="1:18" x14ac:dyDescent="0.25">
      <c r="A448" s="120">
        <v>25</v>
      </c>
      <c r="B448" s="120">
        <v>83.36</v>
      </c>
      <c r="C448" s="123">
        <v>45278.716053240743</v>
      </c>
      <c r="D448" s="125">
        <v>37342.92</v>
      </c>
      <c r="E448" s="52">
        <f t="shared" si="36"/>
        <v>37259.56</v>
      </c>
      <c r="F448" s="127">
        <v>45278.718402777777</v>
      </c>
      <c r="G448" s="125">
        <v>100</v>
      </c>
      <c r="H448" s="125">
        <v>1.018</v>
      </c>
      <c r="I448" s="15"/>
      <c r="J448" s="58">
        <f t="shared" si="41"/>
        <v>18.351921296292858</v>
      </c>
      <c r="K448" s="58">
        <f t="shared" si="38"/>
        <v>62238.2</v>
      </c>
      <c r="L448" s="58">
        <f t="shared" si="38"/>
        <v>632.17053466666664</v>
      </c>
      <c r="M448" s="58">
        <f t="shared" si="39"/>
        <v>62099.26666666667</v>
      </c>
      <c r="N448" s="62">
        <f t="shared" si="40"/>
        <v>249.475850534676</v>
      </c>
      <c r="O448" s="17">
        <f t="shared" si="37"/>
        <v>18.195879629631236</v>
      </c>
      <c r="R448" s="21"/>
    </row>
    <row r="449" spans="1:18" x14ac:dyDescent="0.25">
      <c r="A449" s="120">
        <v>26</v>
      </c>
      <c r="B449" s="120">
        <v>83.97</v>
      </c>
      <c r="C449" s="123">
        <v>45278.720694444448</v>
      </c>
      <c r="D449" s="125">
        <v>37140.92</v>
      </c>
      <c r="E449" s="52">
        <f t="shared" ref="E449:E512" si="42">D449-B449</f>
        <v>37056.949999999997</v>
      </c>
      <c r="F449" s="127">
        <v>45278.723043981481</v>
      </c>
      <c r="G449" s="125">
        <v>100</v>
      </c>
      <c r="H449" s="125">
        <v>1.018</v>
      </c>
      <c r="I449" s="15"/>
      <c r="J449" s="58">
        <f t="shared" si="41"/>
        <v>18.356562499997381</v>
      </c>
      <c r="K449" s="58">
        <f t="shared" si="38"/>
        <v>61901.533333333333</v>
      </c>
      <c r="L449" s="58">
        <f t="shared" si="38"/>
        <v>628.73291833333326</v>
      </c>
      <c r="M449" s="58">
        <f t="shared" si="39"/>
        <v>61761.583333333328</v>
      </c>
      <c r="N449" s="62">
        <f t="shared" si="40"/>
        <v>248.80018756691749</v>
      </c>
      <c r="O449" s="17">
        <f t="shared" si="37"/>
        <v>18.200520833335759</v>
      </c>
      <c r="R449" s="21"/>
    </row>
    <row r="450" spans="1:18" x14ac:dyDescent="0.25">
      <c r="A450" s="120">
        <v>27</v>
      </c>
      <c r="B450" s="120">
        <v>73.77</v>
      </c>
      <c r="C450" s="123">
        <v>45278.725335648145</v>
      </c>
      <c r="D450" s="125">
        <v>36996.81</v>
      </c>
      <c r="E450" s="52">
        <f t="shared" si="42"/>
        <v>36923.040000000001</v>
      </c>
      <c r="F450" s="127">
        <v>45278.727673611109</v>
      </c>
      <c r="G450" s="125">
        <v>100</v>
      </c>
      <c r="H450" s="125">
        <v>1.018</v>
      </c>
      <c r="I450" s="15"/>
      <c r="J450" s="58">
        <f t="shared" si="41"/>
        <v>18.361192129625124</v>
      </c>
      <c r="K450" s="58">
        <f t="shared" si="38"/>
        <v>61661.35</v>
      </c>
      <c r="L450" s="58">
        <f t="shared" si="38"/>
        <v>626.46091200000001</v>
      </c>
      <c r="M450" s="58">
        <f t="shared" si="39"/>
        <v>61538.400000000001</v>
      </c>
      <c r="N450" s="62">
        <f t="shared" si="40"/>
        <v>248.31703525936354</v>
      </c>
      <c r="O450" s="17">
        <f t="shared" ref="O450:O513" si="43">F450-$F$64</f>
        <v>18.205150462963502</v>
      </c>
      <c r="R450" s="21"/>
    </row>
    <row r="451" spans="1:18" x14ac:dyDescent="0.25">
      <c r="A451" s="120">
        <v>28</v>
      </c>
      <c r="B451" s="120">
        <v>94.16</v>
      </c>
      <c r="C451" s="123">
        <v>45278.72996527778</v>
      </c>
      <c r="D451" s="125">
        <v>37238.33</v>
      </c>
      <c r="E451" s="52">
        <f t="shared" si="42"/>
        <v>37144.17</v>
      </c>
      <c r="F451" s="127">
        <v>45278.732314814813</v>
      </c>
      <c r="G451" s="125">
        <v>100</v>
      </c>
      <c r="H451" s="125">
        <v>1.018</v>
      </c>
      <c r="I451" s="15"/>
      <c r="J451" s="58">
        <f t="shared" si="41"/>
        <v>18.365833333329647</v>
      </c>
      <c r="K451" s="58">
        <f t="shared" si="38"/>
        <v>62063.883333333331</v>
      </c>
      <c r="L451" s="58">
        <f t="shared" si="38"/>
        <v>630.21275099999991</v>
      </c>
      <c r="M451" s="58">
        <f t="shared" si="39"/>
        <v>61906.95</v>
      </c>
      <c r="N451" s="62">
        <f t="shared" si="40"/>
        <v>249.12623975272723</v>
      </c>
      <c r="O451" s="17">
        <f t="shared" si="43"/>
        <v>18.209791666668025</v>
      </c>
      <c r="R451" s="21"/>
    </row>
    <row r="452" spans="1:18" x14ac:dyDescent="0.25">
      <c r="A452" s="120">
        <v>29</v>
      </c>
      <c r="B452" s="120">
        <v>76.17</v>
      </c>
      <c r="C452" s="123">
        <v>45278.734606481485</v>
      </c>
      <c r="D452" s="125">
        <v>37140.61</v>
      </c>
      <c r="E452" s="52">
        <f t="shared" si="42"/>
        <v>37064.44</v>
      </c>
      <c r="F452" s="127">
        <v>45278.736944444441</v>
      </c>
      <c r="G452" s="125">
        <v>100</v>
      </c>
      <c r="H452" s="125">
        <v>1.018</v>
      </c>
      <c r="I452" s="15"/>
      <c r="J452" s="58">
        <f t="shared" si="41"/>
        <v>18.37046296295739</v>
      </c>
      <c r="K452" s="58">
        <f t="shared" si="38"/>
        <v>61901.01666666667</v>
      </c>
      <c r="L452" s="58">
        <f t="shared" si="38"/>
        <v>628.85999866666668</v>
      </c>
      <c r="M452" s="58">
        <f t="shared" si="39"/>
        <v>61774.066666666666</v>
      </c>
      <c r="N452" s="62">
        <f t="shared" si="40"/>
        <v>248.7991492482775</v>
      </c>
      <c r="O452" s="17">
        <f t="shared" si="43"/>
        <v>18.214421296295768</v>
      </c>
      <c r="R452" s="21"/>
    </row>
    <row r="453" spans="1:18" x14ac:dyDescent="0.25">
      <c r="A453" s="120">
        <v>30</v>
      </c>
      <c r="B453" s="120">
        <v>88.76</v>
      </c>
      <c r="C453" s="123">
        <v>45278.734606481485</v>
      </c>
      <c r="D453" s="125">
        <v>37268.44</v>
      </c>
      <c r="E453" s="53">
        <f t="shared" si="42"/>
        <v>37179.68</v>
      </c>
      <c r="F453" s="127">
        <v>45278.741585648146</v>
      </c>
      <c r="G453" s="125">
        <v>100</v>
      </c>
      <c r="H453" s="125">
        <v>1.018</v>
      </c>
      <c r="I453" s="14"/>
      <c r="J453" s="76">
        <f t="shared" si="41"/>
        <v>18.375104166661913</v>
      </c>
      <c r="K453" s="76">
        <f t="shared" ref="K453:L516" si="44">D453*G453/60</f>
        <v>62114.066666666666</v>
      </c>
      <c r="L453" s="76">
        <f t="shared" si="44"/>
        <v>630.81523733333336</v>
      </c>
      <c r="M453" s="76">
        <f t="shared" ref="M453:M516" si="45">E453*100/60</f>
        <v>61966.133333333331</v>
      </c>
      <c r="N453" s="63">
        <f t="shared" ref="N453:N516" si="46">SQRT(B453*(100/60)+M453)</f>
        <v>249.22693808388104</v>
      </c>
      <c r="O453" s="17">
        <f t="shared" si="43"/>
        <v>18.219062500000291</v>
      </c>
      <c r="R453" s="21"/>
    </row>
    <row r="454" spans="1:18" x14ac:dyDescent="0.25">
      <c r="A454" s="120">
        <v>1</v>
      </c>
      <c r="B454" s="120">
        <v>74.959999999999994</v>
      </c>
      <c r="C454" s="123">
        <v>45278.954618055555</v>
      </c>
      <c r="D454" s="125">
        <v>36362.959999999999</v>
      </c>
      <c r="E454" s="56">
        <f t="shared" si="42"/>
        <v>36288</v>
      </c>
      <c r="F454" s="127">
        <v>45278.956967592596</v>
      </c>
      <c r="G454" s="125">
        <v>100</v>
      </c>
      <c r="H454" s="125">
        <v>1.018</v>
      </c>
      <c r="I454" s="13"/>
      <c r="J454" s="77">
        <f t="shared" si="41"/>
        <v>18.590486111112114</v>
      </c>
      <c r="K454" s="77">
        <f t="shared" si="44"/>
        <v>60604.933333333334</v>
      </c>
      <c r="L454" s="77">
        <f t="shared" si="44"/>
        <v>615.68640000000005</v>
      </c>
      <c r="M454" s="77">
        <f t="shared" si="45"/>
        <v>60480</v>
      </c>
      <c r="N454" s="61">
        <f t="shared" si="46"/>
        <v>246.18069244628697</v>
      </c>
      <c r="O454" s="17">
        <f t="shared" si="43"/>
        <v>18.434444444450492</v>
      </c>
      <c r="R454" s="21"/>
    </row>
    <row r="455" spans="1:18" x14ac:dyDescent="0.25">
      <c r="A455" s="120">
        <v>2</v>
      </c>
      <c r="B455" s="120">
        <v>82.77</v>
      </c>
      <c r="C455" s="123">
        <v>45278.95925925926</v>
      </c>
      <c r="D455" s="125">
        <v>36272.120000000003</v>
      </c>
      <c r="E455" s="65">
        <f t="shared" si="42"/>
        <v>36189.350000000006</v>
      </c>
      <c r="F455" s="127">
        <v>45278.961597222224</v>
      </c>
      <c r="G455" s="125">
        <v>100</v>
      </c>
      <c r="H455" s="125">
        <v>1.0169999999999999</v>
      </c>
      <c r="I455" s="15"/>
      <c r="J455" s="58">
        <f t="shared" si="41"/>
        <v>18.595115740739857</v>
      </c>
      <c r="K455" s="58">
        <f t="shared" si="44"/>
        <v>60453.53333333334</v>
      </c>
      <c r="L455" s="58">
        <f t="shared" si="44"/>
        <v>613.40948249999997</v>
      </c>
      <c r="M455" s="58">
        <f t="shared" si="45"/>
        <v>60315.583333333343</v>
      </c>
      <c r="N455" s="62">
        <f t="shared" si="46"/>
        <v>245.87300244909636</v>
      </c>
      <c r="O455" s="17">
        <f t="shared" si="43"/>
        <v>18.439074074078235</v>
      </c>
      <c r="R455" s="21"/>
    </row>
    <row r="456" spans="1:18" x14ac:dyDescent="0.25">
      <c r="A456" s="120">
        <v>3</v>
      </c>
      <c r="B456" s="120">
        <v>80.36</v>
      </c>
      <c r="C456" s="123">
        <v>45278.963888888888</v>
      </c>
      <c r="D456" s="125">
        <v>36371.919999999998</v>
      </c>
      <c r="E456" s="65">
        <f t="shared" si="42"/>
        <v>36291.56</v>
      </c>
      <c r="F456" s="127">
        <v>45278.966238425928</v>
      </c>
      <c r="G456" s="125">
        <v>100</v>
      </c>
      <c r="H456" s="125">
        <v>1.018</v>
      </c>
      <c r="I456" s="15"/>
      <c r="J456" s="58">
        <f t="shared" si="41"/>
        <v>18.59975694444438</v>
      </c>
      <c r="K456" s="58">
        <f t="shared" si="44"/>
        <v>60619.866666666669</v>
      </c>
      <c r="L456" s="58">
        <f t="shared" si="44"/>
        <v>615.74680133333322</v>
      </c>
      <c r="M456" s="58">
        <f t="shared" si="45"/>
        <v>60485.933333333334</v>
      </c>
      <c r="N456" s="62">
        <f t="shared" si="46"/>
        <v>246.21102060360067</v>
      </c>
      <c r="O456" s="17">
        <f t="shared" si="43"/>
        <v>18.443715277782758</v>
      </c>
      <c r="R456" s="21"/>
    </row>
    <row r="457" spans="1:18" x14ac:dyDescent="0.25">
      <c r="A457" s="120">
        <v>4</v>
      </c>
      <c r="B457" s="120">
        <v>81.56</v>
      </c>
      <c r="C457" s="123">
        <v>45278.968530092592</v>
      </c>
      <c r="D457" s="125">
        <v>36455.440000000002</v>
      </c>
      <c r="E457" s="65">
        <f t="shared" si="42"/>
        <v>36373.880000000005</v>
      </c>
      <c r="F457" s="127">
        <v>45278.970868055556</v>
      </c>
      <c r="G457" s="125">
        <v>100</v>
      </c>
      <c r="H457" s="125">
        <v>1.018</v>
      </c>
      <c r="I457" s="15"/>
      <c r="J457" s="58">
        <f t="shared" si="41"/>
        <v>18.604386574072123</v>
      </c>
      <c r="K457" s="58">
        <f t="shared" si="44"/>
        <v>60759.066666666666</v>
      </c>
      <c r="L457" s="58">
        <f t="shared" si="44"/>
        <v>617.14349733333336</v>
      </c>
      <c r="M457" s="58">
        <f t="shared" si="45"/>
        <v>60623.133333333339</v>
      </c>
      <c r="N457" s="62">
        <f t="shared" si="46"/>
        <v>246.49354284984156</v>
      </c>
      <c r="O457" s="17">
        <f t="shared" si="43"/>
        <v>18.448344907410501</v>
      </c>
      <c r="R457" s="21"/>
    </row>
    <row r="458" spans="1:18" x14ac:dyDescent="0.25">
      <c r="A458" s="120">
        <v>5</v>
      </c>
      <c r="B458" s="120">
        <v>92.96</v>
      </c>
      <c r="C458" s="123">
        <v>45278.97315972222</v>
      </c>
      <c r="D458" s="125">
        <v>36223.21</v>
      </c>
      <c r="E458" s="65">
        <f t="shared" si="42"/>
        <v>36130.25</v>
      </c>
      <c r="F458" s="127">
        <v>45278.97550925926</v>
      </c>
      <c r="G458" s="125">
        <v>100</v>
      </c>
      <c r="H458" s="125">
        <v>1.018</v>
      </c>
      <c r="I458" s="15"/>
      <c r="J458" s="58">
        <f t="shared" si="41"/>
        <v>18.609027777776646</v>
      </c>
      <c r="K458" s="58">
        <f t="shared" si="44"/>
        <v>60372.01666666667</v>
      </c>
      <c r="L458" s="58">
        <f t="shared" si="44"/>
        <v>613.00990833333333</v>
      </c>
      <c r="M458" s="58">
        <f t="shared" si="45"/>
        <v>60217.083333333336</v>
      </c>
      <c r="N458" s="62">
        <f t="shared" si="46"/>
        <v>245.70717666903153</v>
      </c>
      <c r="O458" s="17">
        <f t="shared" si="43"/>
        <v>18.452986111115024</v>
      </c>
      <c r="R458" s="21"/>
    </row>
    <row r="459" spans="1:18" x14ac:dyDescent="0.25">
      <c r="A459" s="120">
        <v>6</v>
      </c>
      <c r="B459" s="120">
        <v>85.16</v>
      </c>
      <c r="C459" s="123">
        <v>45278.977800925924</v>
      </c>
      <c r="D459" s="125">
        <v>36226.480000000003</v>
      </c>
      <c r="E459" s="65">
        <f t="shared" si="42"/>
        <v>36141.32</v>
      </c>
      <c r="F459" s="127">
        <v>45278.980150462965</v>
      </c>
      <c r="G459" s="125">
        <v>100</v>
      </c>
      <c r="H459" s="125">
        <v>1.018</v>
      </c>
      <c r="I459" s="15"/>
      <c r="J459" s="58">
        <f t="shared" si="41"/>
        <v>18.613668981481169</v>
      </c>
      <c r="K459" s="58">
        <f t="shared" si="44"/>
        <v>60377.466666666674</v>
      </c>
      <c r="L459" s="58">
        <f t="shared" si="44"/>
        <v>613.19772933333331</v>
      </c>
      <c r="M459" s="58">
        <f t="shared" si="45"/>
        <v>60235.533333333333</v>
      </c>
      <c r="N459" s="62">
        <f t="shared" si="46"/>
        <v>245.71826685589875</v>
      </c>
      <c r="O459" s="17">
        <f t="shared" si="43"/>
        <v>18.457627314819547</v>
      </c>
      <c r="R459" s="21"/>
    </row>
    <row r="460" spans="1:18" x14ac:dyDescent="0.25">
      <c r="A460" s="120">
        <v>7</v>
      </c>
      <c r="B460" s="120">
        <v>77.959999999999994</v>
      </c>
      <c r="C460" s="123">
        <v>45278.982430555552</v>
      </c>
      <c r="D460" s="125">
        <v>36372.32</v>
      </c>
      <c r="E460" s="65">
        <f t="shared" si="42"/>
        <v>36294.36</v>
      </c>
      <c r="F460" s="127">
        <v>45278.984791666669</v>
      </c>
      <c r="G460" s="125">
        <v>100</v>
      </c>
      <c r="H460" s="125">
        <v>1.018</v>
      </c>
      <c r="I460" s="15"/>
      <c r="J460" s="58">
        <f t="shared" si="41"/>
        <v>18.618310185185692</v>
      </c>
      <c r="K460" s="58">
        <f t="shared" si="44"/>
        <v>60620.533333333333</v>
      </c>
      <c r="L460" s="58">
        <f t="shared" si="44"/>
        <v>615.794308</v>
      </c>
      <c r="M460" s="58">
        <f t="shared" si="45"/>
        <v>60490.6</v>
      </c>
      <c r="N460" s="62">
        <f t="shared" si="46"/>
        <v>246.21237445208422</v>
      </c>
      <c r="O460" s="17">
        <f t="shared" si="43"/>
        <v>18.46226851852407</v>
      </c>
      <c r="R460" s="21"/>
    </row>
    <row r="461" spans="1:18" x14ac:dyDescent="0.25">
      <c r="A461" s="120">
        <v>8</v>
      </c>
      <c r="B461" s="120">
        <v>88.17</v>
      </c>
      <c r="C461" s="123">
        <v>45278.987083333333</v>
      </c>
      <c r="D461" s="125">
        <v>36514.83</v>
      </c>
      <c r="E461" s="65">
        <f t="shared" si="42"/>
        <v>36426.660000000003</v>
      </c>
      <c r="F461" s="127">
        <v>45278.989432870374</v>
      </c>
      <c r="G461" s="125">
        <v>100</v>
      </c>
      <c r="H461" s="125">
        <v>1.018</v>
      </c>
      <c r="I461" s="15"/>
      <c r="J461" s="58">
        <f t="shared" si="41"/>
        <v>18.622951388890215</v>
      </c>
      <c r="K461" s="58">
        <f t="shared" si="44"/>
        <v>60858.05</v>
      </c>
      <c r="L461" s="58">
        <f t="shared" si="44"/>
        <v>618.03899800000011</v>
      </c>
      <c r="M461" s="58">
        <f t="shared" si="45"/>
        <v>60711.100000000006</v>
      </c>
      <c r="N461" s="62">
        <f t="shared" si="46"/>
        <v>246.69424395392772</v>
      </c>
      <c r="O461" s="17">
        <f t="shared" si="43"/>
        <v>18.466909722228593</v>
      </c>
      <c r="R461" s="21"/>
    </row>
    <row r="462" spans="1:18" x14ac:dyDescent="0.25">
      <c r="A462" s="120">
        <v>9</v>
      </c>
      <c r="B462" s="120">
        <v>88.16</v>
      </c>
      <c r="C462" s="123">
        <v>45278.991736111115</v>
      </c>
      <c r="D462" s="125">
        <v>36456.980000000003</v>
      </c>
      <c r="E462" s="65">
        <f t="shared" si="42"/>
        <v>36368.82</v>
      </c>
      <c r="F462" s="127">
        <v>45278.994074074071</v>
      </c>
      <c r="G462" s="125">
        <v>100</v>
      </c>
      <c r="H462" s="125">
        <v>1.018</v>
      </c>
      <c r="I462" s="15"/>
      <c r="J462" s="58">
        <f t="shared" si="41"/>
        <v>18.627592592587462</v>
      </c>
      <c r="K462" s="58">
        <f t="shared" si="44"/>
        <v>60761.633333333339</v>
      </c>
      <c r="L462" s="58">
        <f t="shared" si="44"/>
        <v>617.05764599999998</v>
      </c>
      <c r="M462" s="58">
        <f t="shared" si="45"/>
        <v>60614.7</v>
      </c>
      <c r="N462" s="62">
        <f t="shared" si="46"/>
        <v>246.49874915166066</v>
      </c>
      <c r="O462" s="17">
        <f t="shared" si="43"/>
        <v>18.47155092592584</v>
      </c>
      <c r="R462" s="21"/>
    </row>
    <row r="463" spans="1:18" x14ac:dyDescent="0.25">
      <c r="A463" s="120">
        <v>10</v>
      </c>
      <c r="B463" s="120">
        <v>97.16</v>
      </c>
      <c r="C463" s="123">
        <v>45278.996365740742</v>
      </c>
      <c r="D463" s="125">
        <v>36115.050000000003</v>
      </c>
      <c r="E463" s="71">
        <f t="shared" si="42"/>
        <v>36017.89</v>
      </c>
      <c r="F463" s="127">
        <v>45278.998703703706</v>
      </c>
      <c r="G463" s="125">
        <v>100</v>
      </c>
      <c r="H463" s="125">
        <v>1.0169999999999999</v>
      </c>
      <c r="I463" s="15"/>
      <c r="J463" s="58">
        <f t="shared" si="41"/>
        <v>18.632222222222481</v>
      </c>
      <c r="K463" s="58">
        <f t="shared" si="44"/>
        <v>60191.750000000007</v>
      </c>
      <c r="L463" s="58">
        <f t="shared" si="44"/>
        <v>610.50323549999996</v>
      </c>
      <c r="M463" s="58">
        <f t="shared" si="45"/>
        <v>60029.816666666666</v>
      </c>
      <c r="N463" s="62">
        <f t="shared" si="46"/>
        <v>245.34007010678056</v>
      </c>
      <c r="O463" s="17">
        <f t="shared" si="43"/>
        <v>18.476180555560859</v>
      </c>
      <c r="R463" s="21"/>
    </row>
    <row r="464" spans="1:18" x14ac:dyDescent="0.25">
      <c r="A464" s="120">
        <v>11</v>
      </c>
      <c r="B464" s="120">
        <v>80.97</v>
      </c>
      <c r="C464" s="123">
        <v>45279.001006944447</v>
      </c>
      <c r="D464" s="125">
        <v>36177.82</v>
      </c>
      <c r="E464" s="72">
        <f t="shared" si="42"/>
        <v>36096.85</v>
      </c>
      <c r="F464" s="127">
        <v>45279.003344907411</v>
      </c>
      <c r="G464" s="125">
        <v>100</v>
      </c>
      <c r="H464" s="125">
        <v>1.0169999999999999</v>
      </c>
      <c r="I464" s="15"/>
      <c r="J464" s="58">
        <f t="shared" si="41"/>
        <v>18.636863425927004</v>
      </c>
      <c r="K464" s="58">
        <f t="shared" si="44"/>
        <v>60296.366666666669</v>
      </c>
      <c r="L464" s="58">
        <f t="shared" si="44"/>
        <v>611.8416074999999</v>
      </c>
      <c r="M464" s="58">
        <f t="shared" si="45"/>
        <v>60161.416666666664</v>
      </c>
      <c r="N464" s="62">
        <f t="shared" si="46"/>
        <v>245.55318500615434</v>
      </c>
      <c r="O464" s="17">
        <f t="shared" si="43"/>
        <v>18.480821759265382</v>
      </c>
      <c r="R464" s="21"/>
    </row>
    <row r="465" spans="1:18" x14ac:dyDescent="0.25">
      <c r="A465" s="120">
        <v>12</v>
      </c>
      <c r="B465" s="120">
        <v>89.36</v>
      </c>
      <c r="C465" s="123">
        <v>45279.005636574075</v>
      </c>
      <c r="D465" s="125">
        <v>36186.67</v>
      </c>
      <c r="E465" s="72">
        <f t="shared" si="42"/>
        <v>36097.31</v>
      </c>
      <c r="F465" s="127">
        <v>45279.007986111108</v>
      </c>
      <c r="G465" s="125">
        <v>100</v>
      </c>
      <c r="H465" s="125">
        <v>1.018</v>
      </c>
      <c r="I465" s="15"/>
      <c r="J465" s="58">
        <f t="shared" si="41"/>
        <v>18.641504629624251</v>
      </c>
      <c r="K465" s="58">
        <f t="shared" si="44"/>
        <v>60311.116666666669</v>
      </c>
      <c r="L465" s="58">
        <f t="shared" si="44"/>
        <v>612.4510263333334</v>
      </c>
      <c r="M465" s="58">
        <f t="shared" si="45"/>
        <v>60162.183333333334</v>
      </c>
      <c r="N465" s="62">
        <f t="shared" si="46"/>
        <v>245.58321739619478</v>
      </c>
      <c r="O465" s="17">
        <f t="shared" si="43"/>
        <v>18.485462962962629</v>
      </c>
      <c r="R465" s="21"/>
    </row>
    <row r="466" spans="1:18" x14ac:dyDescent="0.25">
      <c r="A466" s="120">
        <v>13</v>
      </c>
      <c r="B466" s="120">
        <v>101.36</v>
      </c>
      <c r="C466" s="123">
        <v>45279.010277777779</v>
      </c>
      <c r="D466" s="125">
        <v>36224.449999999997</v>
      </c>
      <c r="E466" s="52">
        <f t="shared" si="42"/>
        <v>36123.089999999997</v>
      </c>
      <c r="F466" s="127">
        <v>45279.012627314813</v>
      </c>
      <c r="G466" s="125">
        <v>100</v>
      </c>
      <c r="H466" s="125">
        <v>1.018</v>
      </c>
      <c r="I466" s="15"/>
      <c r="J466" s="58">
        <f t="shared" si="41"/>
        <v>18.646145833328774</v>
      </c>
      <c r="K466" s="58">
        <f t="shared" si="44"/>
        <v>60374.083333333328</v>
      </c>
      <c r="L466" s="58">
        <f t="shared" si="44"/>
        <v>612.88842699999998</v>
      </c>
      <c r="M466" s="58">
        <f t="shared" si="45"/>
        <v>60205.149999999994</v>
      </c>
      <c r="N466" s="62">
        <f t="shared" si="46"/>
        <v>245.71138218107302</v>
      </c>
      <c r="O466" s="17">
        <f t="shared" si="43"/>
        <v>18.490104166667152</v>
      </c>
      <c r="R466" s="21"/>
    </row>
    <row r="467" spans="1:18" x14ac:dyDescent="0.25">
      <c r="A467" s="120">
        <v>14</v>
      </c>
      <c r="B467" s="120">
        <v>102.56</v>
      </c>
      <c r="C467" s="123">
        <v>45279.014930555553</v>
      </c>
      <c r="D467" s="125">
        <v>36121.699999999997</v>
      </c>
      <c r="E467" s="52">
        <f t="shared" si="42"/>
        <v>36019.14</v>
      </c>
      <c r="F467" s="127">
        <v>45279.017268518517</v>
      </c>
      <c r="G467" s="125">
        <v>100</v>
      </c>
      <c r="H467" s="125">
        <v>1.0169999999999999</v>
      </c>
      <c r="I467" s="15"/>
      <c r="J467" s="58">
        <f t="shared" si="41"/>
        <v>18.650787037033297</v>
      </c>
      <c r="K467" s="58">
        <f t="shared" si="44"/>
        <v>60202.833333333328</v>
      </c>
      <c r="L467" s="58">
        <f t="shared" si="44"/>
        <v>610.52442299999996</v>
      </c>
      <c r="M467" s="58">
        <f t="shared" si="45"/>
        <v>60031.9</v>
      </c>
      <c r="N467" s="62">
        <f t="shared" si="46"/>
        <v>245.3626567620536</v>
      </c>
      <c r="O467" s="17">
        <f t="shared" si="43"/>
        <v>18.494745370371675</v>
      </c>
      <c r="R467" s="21"/>
    </row>
    <row r="468" spans="1:18" x14ac:dyDescent="0.25">
      <c r="A468" s="120">
        <v>15</v>
      </c>
      <c r="B468" s="120">
        <v>187.14</v>
      </c>
      <c r="C468" s="123">
        <v>45279.019571759258</v>
      </c>
      <c r="D468" s="125">
        <v>35942.33</v>
      </c>
      <c r="E468" s="52">
        <f t="shared" si="42"/>
        <v>35755.19</v>
      </c>
      <c r="F468" s="127">
        <v>45279.019571759258</v>
      </c>
      <c r="G468" s="125">
        <v>100</v>
      </c>
      <c r="H468" s="125">
        <v>1.0169999999999999</v>
      </c>
      <c r="I468" s="15"/>
      <c r="J468" s="58">
        <f t="shared" si="41"/>
        <v>18.653090277774027</v>
      </c>
      <c r="K468" s="58">
        <f t="shared" si="44"/>
        <v>59903.883333333331</v>
      </c>
      <c r="L468" s="58">
        <f t="shared" si="44"/>
        <v>606.05047049999996</v>
      </c>
      <c r="M468" s="58">
        <f t="shared" si="45"/>
        <v>59591.98333333333</v>
      </c>
      <c r="N468" s="62">
        <f t="shared" si="46"/>
        <v>244.75269831675672</v>
      </c>
      <c r="O468" s="17">
        <f t="shared" si="43"/>
        <v>18.497048611112405</v>
      </c>
      <c r="R468" s="21"/>
    </row>
    <row r="469" spans="1:18" x14ac:dyDescent="0.25">
      <c r="A469" s="120">
        <v>16</v>
      </c>
      <c r="B469" s="120">
        <v>175.15</v>
      </c>
      <c r="C469" s="123">
        <v>45279.024224537039</v>
      </c>
      <c r="D469" s="125">
        <v>36109.96</v>
      </c>
      <c r="E469" s="52">
        <f t="shared" si="42"/>
        <v>35934.81</v>
      </c>
      <c r="F469" s="127">
        <v>45279.026574074072</v>
      </c>
      <c r="G469" s="125">
        <v>100</v>
      </c>
      <c r="H469" s="125">
        <v>1.0169999999999999</v>
      </c>
      <c r="I469" s="15"/>
      <c r="J469" s="58">
        <f t="shared" si="41"/>
        <v>18.660092592588626</v>
      </c>
      <c r="K469" s="58">
        <f t="shared" si="44"/>
        <v>60183.26666666667</v>
      </c>
      <c r="L469" s="58">
        <f t="shared" si="44"/>
        <v>609.0950294999999</v>
      </c>
      <c r="M469" s="58">
        <f t="shared" si="45"/>
        <v>59891.35</v>
      </c>
      <c r="N469" s="62">
        <f t="shared" si="46"/>
        <v>245.32278057014327</v>
      </c>
      <c r="O469" s="17">
        <f t="shared" si="43"/>
        <v>18.504050925927004</v>
      </c>
      <c r="R469" s="21"/>
    </row>
    <row r="470" spans="1:18" x14ac:dyDescent="0.25">
      <c r="A470" s="120">
        <v>17</v>
      </c>
      <c r="B470" s="120">
        <v>178.15</v>
      </c>
      <c r="C470" s="123">
        <v>45279.028865740744</v>
      </c>
      <c r="D470" s="125">
        <v>36037.86</v>
      </c>
      <c r="E470" s="52">
        <f t="shared" si="42"/>
        <v>35859.71</v>
      </c>
      <c r="F470" s="127">
        <v>45279.031215277777</v>
      </c>
      <c r="G470" s="125">
        <v>100</v>
      </c>
      <c r="H470" s="125">
        <v>1.0169999999999999</v>
      </c>
      <c r="I470" s="15"/>
      <c r="J470" s="58">
        <f t="shared" si="41"/>
        <v>18.664733796293149</v>
      </c>
      <c r="K470" s="58">
        <f t="shared" si="44"/>
        <v>60063.1</v>
      </c>
      <c r="L470" s="58">
        <f t="shared" si="44"/>
        <v>607.82208449999996</v>
      </c>
      <c r="M470" s="58">
        <f t="shared" si="45"/>
        <v>59766.183333333334</v>
      </c>
      <c r="N470" s="62">
        <f t="shared" si="46"/>
        <v>245.07774276747369</v>
      </c>
      <c r="O470" s="17">
        <f t="shared" si="43"/>
        <v>18.508692129631527</v>
      </c>
      <c r="R470" s="21"/>
    </row>
    <row r="471" spans="1:18" x14ac:dyDescent="0.25">
      <c r="A471" s="120">
        <v>18</v>
      </c>
      <c r="B471" s="120">
        <v>287.93</v>
      </c>
      <c r="C471" s="123">
        <v>45279.033518518518</v>
      </c>
      <c r="D471" s="125">
        <v>36370.49</v>
      </c>
      <c r="E471" s="52">
        <f t="shared" si="42"/>
        <v>36082.559999999998</v>
      </c>
      <c r="F471" s="127">
        <v>45279.033518518518</v>
      </c>
      <c r="G471" s="125">
        <v>100</v>
      </c>
      <c r="H471" s="125">
        <v>1.0169999999999999</v>
      </c>
      <c r="I471" s="15"/>
      <c r="J471" s="58">
        <f t="shared" si="41"/>
        <v>18.667037037033879</v>
      </c>
      <c r="K471" s="58">
        <f t="shared" si="44"/>
        <v>60617.48333333333</v>
      </c>
      <c r="L471" s="58">
        <f t="shared" si="44"/>
        <v>611.59939199999997</v>
      </c>
      <c r="M471" s="58">
        <f t="shared" si="45"/>
        <v>60137.599999999999</v>
      </c>
      <c r="N471" s="62">
        <f t="shared" si="46"/>
        <v>246.20618053439139</v>
      </c>
      <c r="O471" s="17">
        <f t="shared" si="43"/>
        <v>18.510995370372257</v>
      </c>
      <c r="R471" s="21"/>
    </row>
    <row r="472" spans="1:18" x14ac:dyDescent="0.25">
      <c r="A472" s="120">
        <v>19</v>
      </c>
      <c r="B472" s="120">
        <v>178.14</v>
      </c>
      <c r="C472" s="123">
        <v>45279.038171296299</v>
      </c>
      <c r="D472" s="125">
        <v>36035.4</v>
      </c>
      <c r="E472" s="52">
        <f t="shared" si="42"/>
        <v>35857.26</v>
      </c>
      <c r="F472" s="127">
        <v>45279.040509259263</v>
      </c>
      <c r="G472" s="125">
        <v>100</v>
      </c>
      <c r="H472" s="125">
        <v>1.0169999999999999</v>
      </c>
      <c r="I472" s="15"/>
      <c r="J472" s="58">
        <f t="shared" si="41"/>
        <v>18.674027777778974</v>
      </c>
      <c r="K472" s="58">
        <f t="shared" si="44"/>
        <v>60059</v>
      </c>
      <c r="L472" s="58">
        <f t="shared" si="44"/>
        <v>607.78055699999993</v>
      </c>
      <c r="M472" s="58">
        <f t="shared" si="45"/>
        <v>59762.1</v>
      </c>
      <c r="N472" s="62">
        <f t="shared" si="46"/>
        <v>245.06937793204602</v>
      </c>
      <c r="O472" s="17">
        <f t="shared" si="43"/>
        <v>18.517986111117352</v>
      </c>
      <c r="R472" s="21"/>
    </row>
    <row r="473" spans="1:18" x14ac:dyDescent="0.25">
      <c r="A473" s="120">
        <v>20</v>
      </c>
      <c r="B473" s="120">
        <v>198.54</v>
      </c>
      <c r="C473" s="123">
        <v>45279.042812500003</v>
      </c>
      <c r="D473" s="125">
        <v>36003.21</v>
      </c>
      <c r="E473" s="52">
        <f t="shared" si="42"/>
        <v>35804.67</v>
      </c>
      <c r="F473" s="127">
        <v>45279.045162037037</v>
      </c>
      <c r="G473" s="125">
        <v>100</v>
      </c>
      <c r="H473" s="125">
        <v>1.0169999999999999</v>
      </c>
      <c r="I473" s="15"/>
      <c r="J473" s="58">
        <f t="shared" si="41"/>
        <v>18.678680555553001</v>
      </c>
      <c r="K473" s="58">
        <f t="shared" si="44"/>
        <v>60005.35</v>
      </c>
      <c r="L473" s="58">
        <f t="shared" si="44"/>
        <v>606.8891564999999</v>
      </c>
      <c r="M473" s="58">
        <f t="shared" si="45"/>
        <v>59674.45</v>
      </c>
      <c r="N473" s="62">
        <f t="shared" si="46"/>
        <v>244.95989467665927</v>
      </c>
      <c r="O473" s="17">
        <f t="shared" si="43"/>
        <v>18.522638888891379</v>
      </c>
      <c r="R473" s="21"/>
    </row>
    <row r="474" spans="1:18" x14ac:dyDescent="0.25">
      <c r="A474" s="120">
        <v>21</v>
      </c>
      <c r="B474" s="120">
        <v>208.73</v>
      </c>
      <c r="C474" s="123">
        <v>45279.047465277778</v>
      </c>
      <c r="D474" s="125">
        <v>36226.61</v>
      </c>
      <c r="E474" s="52">
        <f t="shared" si="42"/>
        <v>36017.879999999997</v>
      </c>
      <c r="F474" s="127">
        <v>45279.049814814818</v>
      </c>
      <c r="G474" s="125">
        <v>100</v>
      </c>
      <c r="H474" s="125">
        <v>1.0169999999999999</v>
      </c>
      <c r="I474" s="15"/>
      <c r="J474" s="58">
        <f t="shared" si="41"/>
        <v>18.683333333334303</v>
      </c>
      <c r="K474" s="58">
        <f t="shared" si="44"/>
        <v>60377.683333333334</v>
      </c>
      <c r="L474" s="58">
        <f t="shared" si="44"/>
        <v>610.50306599999988</v>
      </c>
      <c r="M474" s="58">
        <f t="shared" si="45"/>
        <v>60029.799999999996</v>
      </c>
      <c r="N474" s="62">
        <f t="shared" si="46"/>
        <v>245.71870773983272</v>
      </c>
      <c r="O474" s="17">
        <f t="shared" si="43"/>
        <v>18.527291666672681</v>
      </c>
      <c r="R474" s="21"/>
    </row>
    <row r="475" spans="1:18" x14ac:dyDescent="0.25">
      <c r="A475" s="120">
        <v>22</v>
      </c>
      <c r="B475" s="120">
        <v>213.54</v>
      </c>
      <c r="C475" s="123">
        <v>45279.052118055559</v>
      </c>
      <c r="D475" s="125">
        <v>35886.699999999997</v>
      </c>
      <c r="E475" s="52">
        <f t="shared" si="42"/>
        <v>35673.159999999996</v>
      </c>
      <c r="F475" s="127">
        <v>45279.054467592592</v>
      </c>
      <c r="G475" s="125">
        <v>100</v>
      </c>
      <c r="H475" s="125">
        <v>1.0169999999999999</v>
      </c>
      <c r="I475" s="15"/>
      <c r="J475" s="58">
        <f t="shared" si="41"/>
        <v>18.68798611110833</v>
      </c>
      <c r="K475" s="58">
        <f t="shared" si="44"/>
        <v>59811.166666666657</v>
      </c>
      <c r="L475" s="58">
        <f t="shared" si="44"/>
        <v>604.66006199999981</v>
      </c>
      <c r="M475" s="58">
        <f t="shared" si="45"/>
        <v>59455.266666666656</v>
      </c>
      <c r="N475" s="62">
        <f t="shared" si="46"/>
        <v>244.56321609487117</v>
      </c>
      <c r="O475" s="17">
        <f t="shared" si="43"/>
        <v>18.531944444446708</v>
      </c>
      <c r="R475" s="21"/>
    </row>
    <row r="476" spans="1:18" x14ac:dyDescent="0.25">
      <c r="A476" s="120">
        <v>23</v>
      </c>
      <c r="B476" s="120">
        <v>151.75</v>
      </c>
      <c r="C476" s="123">
        <v>45279.056759259256</v>
      </c>
      <c r="D476" s="125">
        <v>36032.49</v>
      </c>
      <c r="E476" s="52">
        <f t="shared" si="42"/>
        <v>35880.74</v>
      </c>
      <c r="F476" s="127">
        <v>45279.059120370373</v>
      </c>
      <c r="G476" s="125">
        <v>100</v>
      </c>
      <c r="H476" s="125">
        <v>1.0169999999999999</v>
      </c>
      <c r="I476" s="15"/>
      <c r="J476" s="58">
        <f t="shared" si="41"/>
        <v>18.692638888889633</v>
      </c>
      <c r="K476" s="58">
        <f t="shared" si="44"/>
        <v>60054.15</v>
      </c>
      <c r="L476" s="58">
        <f t="shared" si="44"/>
        <v>608.17854299999988</v>
      </c>
      <c r="M476" s="58">
        <f t="shared" si="45"/>
        <v>59801.23333333333</v>
      </c>
      <c r="N476" s="62">
        <f t="shared" si="46"/>
        <v>245.05948257514947</v>
      </c>
      <c r="O476" s="17">
        <f t="shared" si="43"/>
        <v>18.536597222228011</v>
      </c>
      <c r="R476" s="21"/>
    </row>
    <row r="477" spans="1:18" x14ac:dyDescent="0.25">
      <c r="A477" s="120">
        <v>24</v>
      </c>
      <c r="B477" s="120">
        <v>98.36</v>
      </c>
      <c r="C477" s="123">
        <v>45279.061412037037</v>
      </c>
      <c r="D477" s="125">
        <v>35754.51</v>
      </c>
      <c r="E477" s="52">
        <f t="shared" si="42"/>
        <v>35656.15</v>
      </c>
      <c r="F477" s="127">
        <v>45279.063761574071</v>
      </c>
      <c r="G477" s="125">
        <v>100</v>
      </c>
      <c r="H477" s="125">
        <v>1.0169999999999999</v>
      </c>
      <c r="I477" s="15"/>
      <c r="J477" s="58">
        <f t="shared" si="41"/>
        <v>18.69728009258688</v>
      </c>
      <c r="K477" s="58">
        <f t="shared" si="44"/>
        <v>59590.85</v>
      </c>
      <c r="L477" s="58">
        <f t="shared" si="44"/>
        <v>604.37174249999998</v>
      </c>
      <c r="M477" s="58">
        <f t="shared" si="45"/>
        <v>59426.916666666664</v>
      </c>
      <c r="N477" s="62">
        <f t="shared" si="46"/>
        <v>244.11237166518211</v>
      </c>
      <c r="O477" s="17">
        <f t="shared" si="43"/>
        <v>18.541238425925258</v>
      </c>
      <c r="R477" s="21"/>
    </row>
    <row r="478" spans="1:18" x14ac:dyDescent="0.25">
      <c r="A478" s="120">
        <v>25</v>
      </c>
      <c r="B478" s="120">
        <v>95.36</v>
      </c>
      <c r="C478" s="123">
        <v>45279.066053240742</v>
      </c>
      <c r="D478" s="125">
        <v>35916.089999999997</v>
      </c>
      <c r="E478" s="52">
        <f t="shared" si="42"/>
        <v>35820.729999999996</v>
      </c>
      <c r="F478" s="127">
        <v>45279.068391203706</v>
      </c>
      <c r="G478" s="125">
        <v>100</v>
      </c>
      <c r="H478" s="125">
        <v>1.0169999999999999</v>
      </c>
      <c r="I478" s="15"/>
      <c r="J478" s="58">
        <f t="shared" si="41"/>
        <v>18.701909722221899</v>
      </c>
      <c r="K478" s="58">
        <f t="shared" si="44"/>
        <v>59860.149999999994</v>
      </c>
      <c r="L478" s="58">
        <f t="shared" si="44"/>
        <v>607.16137349999985</v>
      </c>
      <c r="M478" s="58">
        <f t="shared" si="45"/>
        <v>59701.21666666666</v>
      </c>
      <c r="N478" s="62">
        <f t="shared" si="46"/>
        <v>244.66334012270821</v>
      </c>
      <c r="O478" s="17">
        <f t="shared" si="43"/>
        <v>18.545868055560277</v>
      </c>
      <c r="R478" s="21"/>
    </row>
    <row r="479" spans="1:18" x14ac:dyDescent="0.25">
      <c r="A479" s="120">
        <v>26</v>
      </c>
      <c r="B479" s="120">
        <v>130.15</v>
      </c>
      <c r="C479" s="123">
        <v>45279.070694444446</v>
      </c>
      <c r="D479" s="125">
        <v>36168.15</v>
      </c>
      <c r="E479" s="52">
        <f t="shared" si="42"/>
        <v>36038</v>
      </c>
      <c r="F479" s="127">
        <v>45279.07304398148</v>
      </c>
      <c r="G479" s="125">
        <v>100</v>
      </c>
      <c r="H479" s="125">
        <v>1.018</v>
      </c>
      <c r="I479" s="15"/>
      <c r="J479" s="58">
        <f t="shared" si="41"/>
        <v>18.706562499995925</v>
      </c>
      <c r="K479" s="58">
        <f t="shared" si="44"/>
        <v>60280.25</v>
      </c>
      <c r="L479" s="58">
        <f t="shared" si="44"/>
        <v>611.44473333333337</v>
      </c>
      <c r="M479" s="58">
        <f t="shared" si="45"/>
        <v>60063.333333333336</v>
      </c>
      <c r="N479" s="62">
        <f t="shared" si="46"/>
        <v>245.52036575404495</v>
      </c>
      <c r="O479" s="17">
        <f t="shared" si="43"/>
        <v>18.550520833334303</v>
      </c>
      <c r="R479" s="21"/>
    </row>
    <row r="480" spans="1:18" x14ac:dyDescent="0.25">
      <c r="A480" s="120">
        <v>27</v>
      </c>
      <c r="B480" s="120">
        <v>86.36</v>
      </c>
      <c r="C480" s="123">
        <v>45279.075324074074</v>
      </c>
      <c r="D480" s="125">
        <v>36045.25</v>
      </c>
      <c r="E480" s="52">
        <f t="shared" si="42"/>
        <v>35958.89</v>
      </c>
      <c r="F480" s="127">
        <v>45279.077673611115</v>
      </c>
      <c r="G480" s="125">
        <v>100</v>
      </c>
      <c r="H480" s="125">
        <v>1.0169999999999999</v>
      </c>
      <c r="I480" s="15"/>
      <c r="J480" s="58">
        <f t="shared" si="41"/>
        <v>18.711192129630945</v>
      </c>
      <c r="K480" s="58">
        <f t="shared" si="44"/>
        <v>60075.416666666664</v>
      </c>
      <c r="L480" s="58">
        <f t="shared" si="44"/>
        <v>609.50318549999997</v>
      </c>
      <c r="M480" s="58">
        <f t="shared" si="45"/>
        <v>59931.48333333333</v>
      </c>
      <c r="N480" s="62">
        <f t="shared" si="46"/>
        <v>245.10286956024538</v>
      </c>
      <c r="O480" s="17">
        <f t="shared" si="43"/>
        <v>18.555150462969323</v>
      </c>
      <c r="R480" s="21"/>
    </row>
    <row r="481" spans="1:18" x14ac:dyDescent="0.25">
      <c r="A481" s="120">
        <v>28</v>
      </c>
      <c r="B481" s="120">
        <v>94.76</v>
      </c>
      <c r="C481" s="123">
        <v>45279.079965277779</v>
      </c>
      <c r="D481" s="125">
        <v>36065.75</v>
      </c>
      <c r="E481" s="52">
        <f t="shared" si="42"/>
        <v>35970.99</v>
      </c>
      <c r="F481" s="127">
        <v>45279.082314814812</v>
      </c>
      <c r="G481" s="125">
        <v>100</v>
      </c>
      <c r="H481" s="125">
        <v>1.0169999999999999</v>
      </c>
      <c r="I481" s="15"/>
      <c r="J481" s="58">
        <f t="shared" si="41"/>
        <v>18.715833333328192</v>
      </c>
      <c r="K481" s="58">
        <f t="shared" si="44"/>
        <v>60109.583333333336</v>
      </c>
      <c r="L481" s="58">
        <f t="shared" si="44"/>
        <v>609.70828049999989</v>
      </c>
      <c r="M481" s="58">
        <f t="shared" si="45"/>
        <v>59951.65</v>
      </c>
      <c r="N481" s="62">
        <f t="shared" si="46"/>
        <v>245.17255827953775</v>
      </c>
      <c r="O481" s="17">
        <f t="shared" si="43"/>
        <v>18.55979166666657</v>
      </c>
      <c r="R481" s="21"/>
    </row>
    <row r="482" spans="1:18" x14ac:dyDescent="0.25">
      <c r="A482" s="120">
        <v>29</v>
      </c>
      <c r="B482" s="120">
        <v>100.76</v>
      </c>
      <c r="C482" s="123">
        <v>45279.084606481483</v>
      </c>
      <c r="D482" s="125">
        <v>35606.22</v>
      </c>
      <c r="E482" s="52">
        <f t="shared" si="42"/>
        <v>35505.46</v>
      </c>
      <c r="F482" s="127">
        <v>45279.086956018517</v>
      </c>
      <c r="G482" s="125">
        <v>100</v>
      </c>
      <c r="H482" s="125">
        <v>1.0169999999999999</v>
      </c>
      <c r="I482" s="15"/>
      <c r="J482" s="58">
        <f t="shared" si="41"/>
        <v>18.720474537032715</v>
      </c>
      <c r="K482" s="58">
        <f t="shared" si="44"/>
        <v>59343.7</v>
      </c>
      <c r="L482" s="58">
        <f t="shared" si="44"/>
        <v>601.81754699999999</v>
      </c>
      <c r="M482" s="58">
        <f t="shared" si="45"/>
        <v>59175.76666666667</v>
      </c>
      <c r="N482" s="62">
        <f t="shared" si="46"/>
        <v>243.60562390880881</v>
      </c>
      <c r="O482" s="17">
        <f t="shared" si="43"/>
        <v>18.564432870371093</v>
      </c>
      <c r="R482" s="21"/>
    </row>
    <row r="483" spans="1:18" x14ac:dyDescent="0.25">
      <c r="A483" s="120">
        <v>30</v>
      </c>
      <c r="B483" s="120">
        <v>99.56</v>
      </c>
      <c r="C483" s="123">
        <v>45279.084606481483</v>
      </c>
      <c r="D483" s="125">
        <v>35719.839999999997</v>
      </c>
      <c r="E483" s="53">
        <f t="shared" si="42"/>
        <v>35620.28</v>
      </c>
      <c r="F483" s="127">
        <v>45279.091597222221</v>
      </c>
      <c r="G483" s="125">
        <v>100</v>
      </c>
      <c r="H483" s="125">
        <v>1.0169999999999999</v>
      </c>
      <c r="I483" s="14"/>
      <c r="J483" s="76">
        <f t="shared" si="41"/>
        <v>18.725115740737238</v>
      </c>
      <c r="K483" s="76">
        <f t="shared" si="44"/>
        <v>59533.066666666658</v>
      </c>
      <c r="L483" s="76">
        <f t="shared" si="44"/>
        <v>603.76374599999997</v>
      </c>
      <c r="M483" s="76">
        <f t="shared" si="45"/>
        <v>59367.133333333331</v>
      </c>
      <c r="N483" s="63">
        <f t="shared" si="46"/>
        <v>243.99398899699693</v>
      </c>
      <c r="O483" s="17">
        <f t="shared" si="43"/>
        <v>18.569074074075615</v>
      </c>
      <c r="R483" s="21"/>
    </row>
    <row r="484" spans="1:18" x14ac:dyDescent="0.25">
      <c r="A484" s="120">
        <v>1</v>
      </c>
      <c r="B484" s="120">
        <v>93.56</v>
      </c>
      <c r="C484" s="123">
        <v>45279.365405092591</v>
      </c>
      <c r="D484" s="125">
        <v>34876.050000000003</v>
      </c>
      <c r="E484" s="56">
        <f t="shared" si="42"/>
        <v>34782.490000000005</v>
      </c>
      <c r="F484" s="127">
        <v>45279.367743055554</v>
      </c>
      <c r="G484" s="125">
        <v>100</v>
      </c>
      <c r="H484" s="125">
        <v>1.0169999999999999</v>
      </c>
      <c r="I484" s="13"/>
      <c r="J484" s="77">
        <f t="shared" ref="J484:J547" si="47">F484-$F$34</f>
        <v>19.001261574070668</v>
      </c>
      <c r="K484" s="77">
        <f t="shared" si="44"/>
        <v>58126.750000000007</v>
      </c>
      <c r="L484" s="77">
        <f t="shared" si="44"/>
        <v>589.56320550000009</v>
      </c>
      <c r="M484" s="77">
        <f t="shared" si="45"/>
        <v>57970.816666666673</v>
      </c>
      <c r="N484" s="61">
        <f t="shared" si="46"/>
        <v>241.09489832843832</v>
      </c>
      <c r="O484" s="17">
        <f t="shared" si="43"/>
        <v>18.845219907409046</v>
      </c>
      <c r="R484" s="21"/>
    </row>
    <row r="485" spans="1:18" x14ac:dyDescent="0.25">
      <c r="A485" s="120">
        <v>2</v>
      </c>
      <c r="B485" s="120">
        <v>89.96</v>
      </c>
      <c r="C485" s="123">
        <v>45279.370046296295</v>
      </c>
      <c r="D485" s="125">
        <v>34744.35</v>
      </c>
      <c r="E485" s="65">
        <f t="shared" si="42"/>
        <v>34654.39</v>
      </c>
      <c r="F485" s="127">
        <v>45279.372395833336</v>
      </c>
      <c r="G485" s="125">
        <v>100</v>
      </c>
      <c r="H485" s="125">
        <v>1.0169999999999999</v>
      </c>
      <c r="I485" s="15"/>
      <c r="J485" s="58">
        <f t="shared" si="47"/>
        <v>19.00591435185197</v>
      </c>
      <c r="K485" s="58">
        <f t="shared" si="44"/>
        <v>57907.25</v>
      </c>
      <c r="L485" s="58">
        <f t="shared" si="44"/>
        <v>587.39191049999999</v>
      </c>
      <c r="M485" s="58">
        <f t="shared" si="45"/>
        <v>57757.316666666666</v>
      </c>
      <c r="N485" s="62">
        <f t="shared" si="46"/>
        <v>240.63925282463791</v>
      </c>
      <c r="O485" s="17">
        <f t="shared" si="43"/>
        <v>18.849872685190348</v>
      </c>
      <c r="R485" s="21"/>
    </row>
    <row r="486" spans="1:18" x14ac:dyDescent="0.25">
      <c r="A486" s="120">
        <v>3</v>
      </c>
      <c r="B486" s="120">
        <v>90.56</v>
      </c>
      <c r="C486" s="123">
        <v>45279.3746875</v>
      </c>
      <c r="D486" s="125">
        <v>34609.81</v>
      </c>
      <c r="E486" s="65">
        <f t="shared" si="42"/>
        <v>34519.25</v>
      </c>
      <c r="F486" s="127">
        <v>45279.377025462964</v>
      </c>
      <c r="G486" s="125">
        <v>100</v>
      </c>
      <c r="H486" s="125">
        <v>1.0169999999999999</v>
      </c>
      <c r="I486" s="15"/>
      <c r="J486" s="58">
        <f t="shared" si="47"/>
        <v>19.010543981479714</v>
      </c>
      <c r="K486" s="58">
        <f t="shared" si="44"/>
        <v>57683.01666666667</v>
      </c>
      <c r="L486" s="58">
        <f t="shared" si="44"/>
        <v>585.1012874999999</v>
      </c>
      <c r="M486" s="58">
        <f t="shared" si="45"/>
        <v>57532.083333333336</v>
      </c>
      <c r="N486" s="62">
        <f t="shared" si="46"/>
        <v>240.17288911670832</v>
      </c>
      <c r="O486" s="17">
        <f t="shared" si="43"/>
        <v>18.854502314818092</v>
      </c>
      <c r="R486" s="21"/>
    </row>
    <row r="487" spans="1:18" x14ac:dyDescent="0.25">
      <c r="A487" s="120">
        <v>4</v>
      </c>
      <c r="B487" s="120">
        <v>91.76</v>
      </c>
      <c r="C487" s="123">
        <v>45279.379317129627</v>
      </c>
      <c r="D487" s="125">
        <v>34946.400000000001</v>
      </c>
      <c r="E487" s="65">
        <f t="shared" si="42"/>
        <v>34854.639999999999</v>
      </c>
      <c r="F487" s="127">
        <v>45279.381666666668</v>
      </c>
      <c r="G487" s="125">
        <v>100</v>
      </c>
      <c r="H487" s="125">
        <v>1.0169999999999999</v>
      </c>
      <c r="I487" s="15"/>
      <c r="J487" s="58">
        <f t="shared" si="47"/>
        <v>19.015185185184237</v>
      </c>
      <c r="K487" s="58">
        <f t="shared" si="44"/>
        <v>58244</v>
      </c>
      <c r="L487" s="58">
        <f t="shared" si="44"/>
        <v>590.78614799999991</v>
      </c>
      <c r="M487" s="58">
        <f t="shared" si="45"/>
        <v>58091.066666666666</v>
      </c>
      <c r="N487" s="62">
        <f t="shared" si="46"/>
        <v>241.33793734098251</v>
      </c>
      <c r="O487" s="17">
        <f t="shared" si="43"/>
        <v>18.859143518522615</v>
      </c>
      <c r="R487" s="21"/>
    </row>
    <row r="488" spans="1:18" x14ac:dyDescent="0.25">
      <c r="A488" s="120">
        <v>5</v>
      </c>
      <c r="B488" s="120">
        <v>92.36</v>
      </c>
      <c r="C488" s="123">
        <v>45279.383969907409</v>
      </c>
      <c r="D488" s="125">
        <v>34591.39</v>
      </c>
      <c r="E488" s="65">
        <f t="shared" si="42"/>
        <v>34499.03</v>
      </c>
      <c r="F488" s="127">
        <v>45279.386319444442</v>
      </c>
      <c r="G488" s="125">
        <v>100</v>
      </c>
      <c r="H488" s="125">
        <v>1.0169999999999999</v>
      </c>
      <c r="I488" s="15"/>
      <c r="J488" s="58">
        <f t="shared" si="47"/>
        <v>19.019837962958263</v>
      </c>
      <c r="K488" s="58">
        <f t="shared" si="44"/>
        <v>57652.316666666666</v>
      </c>
      <c r="L488" s="58">
        <f t="shared" si="44"/>
        <v>584.75855849999994</v>
      </c>
      <c r="M488" s="58">
        <f t="shared" si="45"/>
        <v>57498.383333333331</v>
      </c>
      <c r="N488" s="62">
        <f t="shared" si="46"/>
        <v>240.10896831785911</v>
      </c>
      <c r="O488" s="17">
        <f t="shared" si="43"/>
        <v>18.863796296296641</v>
      </c>
      <c r="R488" s="21"/>
    </row>
    <row r="489" spans="1:18" x14ac:dyDescent="0.25">
      <c r="A489" s="120">
        <v>6</v>
      </c>
      <c r="B489" s="120">
        <v>92.96</v>
      </c>
      <c r="C489" s="123">
        <v>45279.388622685183</v>
      </c>
      <c r="D489" s="125">
        <v>34598.300000000003</v>
      </c>
      <c r="E489" s="65">
        <f t="shared" si="42"/>
        <v>34505.340000000004</v>
      </c>
      <c r="F489" s="127">
        <v>45279.390972222223</v>
      </c>
      <c r="G489" s="125">
        <v>100</v>
      </c>
      <c r="H489" s="125">
        <v>1.0169999999999999</v>
      </c>
      <c r="I489" s="15"/>
      <c r="J489" s="58">
        <f t="shared" si="47"/>
        <v>19.024490740739566</v>
      </c>
      <c r="K489" s="58">
        <f t="shared" si="44"/>
        <v>57663.833333333343</v>
      </c>
      <c r="L489" s="58">
        <f t="shared" si="44"/>
        <v>584.86551300000008</v>
      </c>
      <c r="M489" s="58">
        <f t="shared" si="45"/>
        <v>57508.900000000009</v>
      </c>
      <c r="N489" s="62">
        <f t="shared" si="46"/>
        <v>240.13294928712583</v>
      </c>
      <c r="O489" s="17">
        <f t="shared" si="43"/>
        <v>18.868449074077944</v>
      </c>
      <c r="R489" s="21"/>
    </row>
    <row r="490" spans="1:18" x14ac:dyDescent="0.25">
      <c r="A490" s="120">
        <v>7</v>
      </c>
      <c r="B490" s="120">
        <v>100.16</v>
      </c>
      <c r="C490" s="123">
        <v>45279.393263888887</v>
      </c>
      <c r="D490" s="125">
        <v>34920.410000000003</v>
      </c>
      <c r="E490" s="65">
        <f t="shared" si="42"/>
        <v>34820.25</v>
      </c>
      <c r="F490" s="127">
        <v>45279.395613425928</v>
      </c>
      <c r="G490" s="125">
        <v>100</v>
      </c>
      <c r="H490" s="125">
        <v>1.0169999999999999</v>
      </c>
      <c r="I490" s="15"/>
      <c r="J490" s="58">
        <f t="shared" si="47"/>
        <v>19.029131944444089</v>
      </c>
      <c r="K490" s="58">
        <f t="shared" si="44"/>
        <v>58200.683333333342</v>
      </c>
      <c r="L490" s="58">
        <f t="shared" si="44"/>
        <v>590.20323749999989</v>
      </c>
      <c r="M490" s="58">
        <f t="shared" si="45"/>
        <v>58033.75</v>
      </c>
      <c r="N490" s="62">
        <f t="shared" si="46"/>
        <v>241.24817788603778</v>
      </c>
      <c r="O490" s="17">
        <f t="shared" si="43"/>
        <v>18.873090277782467</v>
      </c>
      <c r="R490" s="21"/>
    </row>
    <row r="491" spans="1:18" x14ac:dyDescent="0.25">
      <c r="A491" s="120">
        <v>8</v>
      </c>
      <c r="B491" s="120">
        <v>90.56</v>
      </c>
      <c r="C491" s="123">
        <v>45279.397905092592</v>
      </c>
      <c r="D491" s="125">
        <v>34885.57</v>
      </c>
      <c r="E491" s="65">
        <f t="shared" si="42"/>
        <v>34795.01</v>
      </c>
      <c r="F491" s="127">
        <v>45279.400243055556</v>
      </c>
      <c r="G491" s="125">
        <v>100</v>
      </c>
      <c r="H491" s="125">
        <v>1.0169999999999999</v>
      </c>
      <c r="I491" s="15"/>
      <c r="J491" s="58">
        <f t="shared" si="47"/>
        <v>19.033761574071832</v>
      </c>
      <c r="K491" s="58">
        <f t="shared" si="44"/>
        <v>58142.616666666669</v>
      </c>
      <c r="L491" s="58">
        <f t="shared" si="44"/>
        <v>589.7754195</v>
      </c>
      <c r="M491" s="58">
        <f t="shared" si="45"/>
        <v>57991.683333333334</v>
      </c>
      <c r="N491" s="62">
        <f t="shared" si="46"/>
        <v>241.12780152165504</v>
      </c>
      <c r="O491" s="17">
        <f t="shared" si="43"/>
        <v>18.87771990741021</v>
      </c>
      <c r="R491" s="21"/>
    </row>
    <row r="492" spans="1:18" x14ac:dyDescent="0.25">
      <c r="A492" s="120">
        <v>9</v>
      </c>
      <c r="B492" s="120">
        <v>95.96</v>
      </c>
      <c r="C492" s="123">
        <v>45279.402546296296</v>
      </c>
      <c r="D492" s="125">
        <v>34470.75</v>
      </c>
      <c r="E492" s="65">
        <f t="shared" si="42"/>
        <v>34374.79</v>
      </c>
      <c r="F492" s="127">
        <v>45279.404895833337</v>
      </c>
      <c r="G492" s="125">
        <v>100</v>
      </c>
      <c r="H492" s="125">
        <v>1.016</v>
      </c>
      <c r="I492" s="15"/>
      <c r="J492" s="58">
        <f t="shared" si="47"/>
        <v>19.038414351853135</v>
      </c>
      <c r="K492" s="58">
        <f t="shared" si="44"/>
        <v>57451.25</v>
      </c>
      <c r="L492" s="58">
        <f t="shared" si="44"/>
        <v>582.07977733333325</v>
      </c>
      <c r="M492" s="58">
        <f t="shared" si="45"/>
        <v>57291.316666666666</v>
      </c>
      <c r="N492" s="62">
        <f t="shared" si="46"/>
        <v>239.68990383409977</v>
      </c>
      <c r="O492" s="17">
        <f t="shared" si="43"/>
        <v>18.882372685191513</v>
      </c>
      <c r="R492" s="21"/>
    </row>
    <row r="493" spans="1:18" x14ac:dyDescent="0.25">
      <c r="A493" s="120">
        <v>10</v>
      </c>
      <c r="B493" s="120">
        <v>89.36</v>
      </c>
      <c r="C493" s="123">
        <v>45279.407187500001</v>
      </c>
      <c r="D493" s="125">
        <v>34706.97</v>
      </c>
      <c r="E493" s="71">
        <f t="shared" si="42"/>
        <v>34617.61</v>
      </c>
      <c r="F493" s="127">
        <v>45279.409525462965</v>
      </c>
      <c r="G493" s="125">
        <v>100</v>
      </c>
      <c r="H493" s="125">
        <v>1.0169999999999999</v>
      </c>
      <c r="I493" s="15"/>
      <c r="J493" s="58">
        <f t="shared" si="47"/>
        <v>19.043043981480878</v>
      </c>
      <c r="K493" s="58">
        <f t="shared" si="44"/>
        <v>57844.95</v>
      </c>
      <c r="L493" s="58">
        <f t="shared" si="44"/>
        <v>586.76848949999999</v>
      </c>
      <c r="M493" s="58">
        <f t="shared" si="45"/>
        <v>57696.01666666667</v>
      </c>
      <c r="N493" s="62">
        <f t="shared" si="46"/>
        <v>240.50977111127941</v>
      </c>
      <c r="O493" s="17">
        <f t="shared" si="43"/>
        <v>18.887002314819256</v>
      </c>
      <c r="R493" s="21"/>
    </row>
    <row r="494" spans="1:18" x14ac:dyDescent="0.25">
      <c r="A494" s="120">
        <v>11</v>
      </c>
      <c r="B494" s="120">
        <v>95.96</v>
      </c>
      <c r="C494" s="123">
        <v>45279.411828703705</v>
      </c>
      <c r="D494" s="125">
        <v>34698.910000000003</v>
      </c>
      <c r="E494" s="72">
        <f t="shared" si="42"/>
        <v>34602.950000000004</v>
      </c>
      <c r="F494" s="127">
        <v>45279.414166666669</v>
      </c>
      <c r="G494" s="125">
        <v>100</v>
      </c>
      <c r="H494" s="125">
        <v>1.0169999999999999</v>
      </c>
      <c r="I494" s="15"/>
      <c r="J494" s="58">
        <f t="shared" si="47"/>
        <v>19.047685185185401</v>
      </c>
      <c r="K494" s="58">
        <f t="shared" si="44"/>
        <v>57831.516666666677</v>
      </c>
      <c r="L494" s="58">
        <f t="shared" si="44"/>
        <v>586.52000250000003</v>
      </c>
      <c r="M494" s="58">
        <f t="shared" si="45"/>
        <v>57671.583333333343</v>
      </c>
      <c r="N494" s="62">
        <f t="shared" si="46"/>
        <v>240.48184269642204</v>
      </c>
      <c r="O494" s="17">
        <f t="shared" si="43"/>
        <v>18.891643518523779</v>
      </c>
      <c r="R494" s="21"/>
    </row>
    <row r="495" spans="1:18" x14ac:dyDescent="0.25">
      <c r="A495" s="120">
        <v>12</v>
      </c>
      <c r="B495" s="120">
        <v>110.35</v>
      </c>
      <c r="C495" s="123">
        <v>45279.416458333333</v>
      </c>
      <c r="D495" s="125">
        <v>34590.69</v>
      </c>
      <c r="E495" s="72">
        <f t="shared" si="42"/>
        <v>34480.340000000004</v>
      </c>
      <c r="F495" s="127">
        <v>45279.418819444443</v>
      </c>
      <c r="G495" s="125">
        <v>100</v>
      </c>
      <c r="H495" s="125">
        <v>1.0169999999999999</v>
      </c>
      <c r="I495" s="15"/>
      <c r="J495" s="58">
        <f t="shared" si="47"/>
        <v>19.052337962959427</v>
      </c>
      <c r="K495" s="58">
        <f t="shared" si="44"/>
        <v>57651.15</v>
      </c>
      <c r="L495" s="58">
        <f t="shared" si="44"/>
        <v>584.44176300000004</v>
      </c>
      <c r="M495" s="58">
        <f t="shared" si="45"/>
        <v>57467.233333333344</v>
      </c>
      <c r="N495" s="62">
        <f t="shared" si="46"/>
        <v>240.10653885306832</v>
      </c>
      <c r="O495" s="17">
        <f t="shared" si="43"/>
        <v>18.896296296297805</v>
      </c>
      <c r="R495" s="21"/>
    </row>
    <row r="496" spans="1:18" x14ac:dyDescent="0.25">
      <c r="A496" s="120">
        <v>13</v>
      </c>
      <c r="B496" s="120">
        <v>88.16</v>
      </c>
      <c r="C496" s="123">
        <v>45279.421111111114</v>
      </c>
      <c r="D496" s="125">
        <v>34369.69</v>
      </c>
      <c r="E496" s="52">
        <f t="shared" si="42"/>
        <v>34281.53</v>
      </c>
      <c r="F496" s="127">
        <v>45279.423449074071</v>
      </c>
      <c r="G496" s="125">
        <v>100</v>
      </c>
      <c r="H496" s="125">
        <v>1.016</v>
      </c>
      <c r="I496" s="15"/>
      <c r="J496" s="58">
        <f t="shared" si="47"/>
        <v>19.056967592587171</v>
      </c>
      <c r="K496" s="58">
        <f t="shared" si="44"/>
        <v>57282.816666666666</v>
      </c>
      <c r="L496" s="58">
        <f t="shared" si="44"/>
        <v>580.50057466666669</v>
      </c>
      <c r="M496" s="58">
        <f t="shared" si="45"/>
        <v>57135.883333333331</v>
      </c>
      <c r="N496" s="62">
        <f t="shared" si="46"/>
        <v>239.33828917803075</v>
      </c>
      <c r="O496" s="17">
        <f t="shared" si="43"/>
        <v>18.900925925925549</v>
      </c>
      <c r="R496" s="21"/>
    </row>
    <row r="497" spans="1:18" x14ac:dyDescent="0.25">
      <c r="A497" s="120">
        <v>14</v>
      </c>
      <c r="B497" s="120">
        <v>181.74</v>
      </c>
      <c r="C497" s="123">
        <v>45279.425752314812</v>
      </c>
      <c r="D497" s="125">
        <v>34639.019999999997</v>
      </c>
      <c r="E497" s="52">
        <f t="shared" si="42"/>
        <v>34457.279999999999</v>
      </c>
      <c r="F497" s="127">
        <v>45279.428101851852</v>
      </c>
      <c r="G497" s="125">
        <v>100</v>
      </c>
      <c r="H497" s="125">
        <v>1.0169999999999999</v>
      </c>
      <c r="I497" s="15"/>
      <c r="J497" s="58">
        <f t="shared" si="47"/>
        <v>19.061620370368473</v>
      </c>
      <c r="K497" s="58">
        <f t="shared" si="44"/>
        <v>57731.69999999999</v>
      </c>
      <c r="L497" s="58">
        <f t="shared" si="44"/>
        <v>584.05089599999997</v>
      </c>
      <c r="M497" s="58">
        <f t="shared" si="45"/>
        <v>57428.800000000003</v>
      </c>
      <c r="N497" s="62">
        <f t="shared" si="46"/>
        <v>240.27421834229324</v>
      </c>
      <c r="O497" s="17">
        <f t="shared" si="43"/>
        <v>18.905578703706851</v>
      </c>
      <c r="R497" s="21"/>
    </row>
    <row r="498" spans="1:18" x14ac:dyDescent="0.25">
      <c r="A498" s="120">
        <v>15</v>
      </c>
      <c r="B498" s="120">
        <v>105.56</v>
      </c>
      <c r="C498" s="123">
        <v>45279.430393518516</v>
      </c>
      <c r="D498" s="125">
        <v>34448.21</v>
      </c>
      <c r="E498" s="52">
        <f t="shared" si="42"/>
        <v>34342.65</v>
      </c>
      <c r="F498" s="127">
        <v>45279.430393518516</v>
      </c>
      <c r="G498" s="125">
        <v>100</v>
      </c>
      <c r="H498" s="125">
        <v>1.0169999999999999</v>
      </c>
      <c r="I498" s="15"/>
      <c r="J498" s="58">
        <f t="shared" si="47"/>
        <v>19.063912037032424</v>
      </c>
      <c r="K498" s="58">
        <f t="shared" si="44"/>
        <v>57413.683333333334</v>
      </c>
      <c r="L498" s="58">
        <f t="shared" si="44"/>
        <v>582.10791749999999</v>
      </c>
      <c r="M498" s="58">
        <f t="shared" si="45"/>
        <v>57237.75</v>
      </c>
      <c r="N498" s="62">
        <f t="shared" si="46"/>
        <v>239.61152587747804</v>
      </c>
      <c r="O498" s="17">
        <f t="shared" si="43"/>
        <v>18.907870370370802</v>
      </c>
      <c r="R498" s="21"/>
    </row>
    <row r="499" spans="1:18" x14ac:dyDescent="0.25">
      <c r="A499" s="120">
        <v>16</v>
      </c>
      <c r="B499" s="120">
        <v>99.56</v>
      </c>
      <c r="C499" s="123">
        <v>45279.435023148151</v>
      </c>
      <c r="D499" s="125">
        <v>34274.75</v>
      </c>
      <c r="E499" s="52">
        <f t="shared" si="42"/>
        <v>34175.19</v>
      </c>
      <c r="F499" s="127">
        <v>45279.437372685185</v>
      </c>
      <c r="G499" s="125">
        <v>100</v>
      </c>
      <c r="H499" s="125">
        <v>1.0169999999999999</v>
      </c>
      <c r="I499" s="15"/>
      <c r="J499" s="58">
        <f t="shared" si="47"/>
        <v>19.070891203700739</v>
      </c>
      <c r="K499" s="58">
        <f t="shared" si="44"/>
        <v>57124.583333333336</v>
      </c>
      <c r="L499" s="58">
        <f t="shared" si="44"/>
        <v>579.2694704999999</v>
      </c>
      <c r="M499" s="58">
        <f t="shared" si="45"/>
        <v>56958.65</v>
      </c>
      <c r="N499" s="62">
        <f t="shared" si="46"/>
        <v>239.00749639568491</v>
      </c>
      <c r="O499" s="17">
        <f t="shared" si="43"/>
        <v>18.914849537039117</v>
      </c>
      <c r="R499" s="21"/>
    </row>
    <row r="500" spans="1:18" x14ac:dyDescent="0.25">
      <c r="A500" s="120">
        <v>17</v>
      </c>
      <c r="B500" s="120">
        <v>119.96</v>
      </c>
      <c r="C500" s="123">
        <v>45279.439675925925</v>
      </c>
      <c r="D500" s="125">
        <v>34598.11</v>
      </c>
      <c r="E500" s="52">
        <f t="shared" si="42"/>
        <v>34478.15</v>
      </c>
      <c r="F500" s="127">
        <v>45279.442013888889</v>
      </c>
      <c r="G500" s="125">
        <v>100</v>
      </c>
      <c r="H500" s="125">
        <v>1.0169999999999999</v>
      </c>
      <c r="I500" s="15"/>
      <c r="J500" s="58">
        <f t="shared" si="47"/>
        <v>19.075532407405262</v>
      </c>
      <c r="K500" s="58">
        <f t="shared" si="44"/>
        <v>57663.51666666667</v>
      </c>
      <c r="L500" s="58">
        <f t="shared" si="44"/>
        <v>584.40464249999991</v>
      </c>
      <c r="M500" s="58">
        <f t="shared" si="45"/>
        <v>57463.583333333336</v>
      </c>
      <c r="N500" s="62">
        <f t="shared" si="46"/>
        <v>240.13228992925269</v>
      </c>
      <c r="O500" s="17">
        <f t="shared" si="43"/>
        <v>18.91949074074364</v>
      </c>
      <c r="R500" s="21"/>
    </row>
    <row r="501" spans="1:18" x14ac:dyDescent="0.25">
      <c r="A501" s="120">
        <v>18</v>
      </c>
      <c r="B501" s="120">
        <v>94.16</v>
      </c>
      <c r="C501" s="123">
        <v>45279.44431712963</v>
      </c>
      <c r="D501" s="125">
        <v>34522.120000000003</v>
      </c>
      <c r="E501" s="52">
        <f t="shared" si="42"/>
        <v>34427.96</v>
      </c>
      <c r="F501" s="127">
        <v>45279.44431712963</v>
      </c>
      <c r="G501" s="125">
        <v>100</v>
      </c>
      <c r="H501" s="125">
        <v>1.0169999999999999</v>
      </c>
      <c r="I501" s="15"/>
      <c r="J501" s="58">
        <f t="shared" si="47"/>
        <v>19.077835648145992</v>
      </c>
      <c r="K501" s="58">
        <f t="shared" si="44"/>
        <v>57536.866666666676</v>
      </c>
      <c r="L501" s="58">
        <f t="shared" si="44"/>
        <v>583.55392199999983</v>
      </c>
      <c r="M501" s="58">
        <f t="shared" si="45"/>
        <v>57379.933333333334</v>
      </c>
      <c r="N501" s="62">
        <f t="shared" si="46"/>
        <v>239.86843616171484</v>
      </c>
      <c r="O501" s="17">
        <f t="shared" si="43"/>
        <v>18.92179398148437</v>
      </c>
      <c r="R501" s="21"/>
    </row>
    <row r="502" spans="1:18" x14ac:dyDescent="0.25">
      <c r="A502" s="120">
        <v>19</v>
      </c>
      <c r="B502" s="120">
        <v>97.16</v>
      </c>
      <c r="C502" s="123">
        <v>45279.448946759258</v>
      </c>
      <c r="D502" s="125">
        <v>34222.86</v>
      </c>
      <c r="E502" s="52">
        <f t="shared" si="42"/>
        <v>34125.699999999997</v>
      </c>
      <c r="F502" s="127">
        <v>45279.451296296298</v>
      </c>
      <c r="G502" s="125">
        <v>100</v>
      </c>
      <c r="H502" s="125">
        <v>1.0169999999999999</v>
      </c>
      <c r="I502" s="15"/>
      <c r="J502" s="58">
        <f t="shared" si="47"/>
        <v>19.084814814814308</v>
      </c>
      <c r="K502" s="58">
        <f t="shared" si="44"/>
        <v>57038.1</v>
      </c>
      <c r="L502" s="58">
        <f t="shared" si="44"/>
        <v>578.43061499999988</v>
      </c>
      <c r="M502" s="58">
        <f t="shared" si="45"/>
        <v>56876.166666666657</v>
      </c>
      <c r="N502" s="62">
        <f t="shared" si="46"/>
        <v>238.82650606664242</v>
      </c>
      <c r="O502" s="17">
        <f t="shared" si="43"/>
        <v>18.928773148152686</v>
      </c>
      <c r="R502" s="21"/>
    </row>
    <row r="503" spans="1:18" x14ac:dyDescent="0.25">
      <c r="A503" s="120">
        <v>20</v>
      </c>
      <c r="B503" s="120">
        <v>98.36</v>
      </c>
      <c r="C503" s="123">
        <v>45279.453587962962</v>
      </c>
      <c r="D503" s="125">
        <v>34515.06</v>
      </c>
      <c r="E503" s="52">
        <f t="shared" si="42"/>
        <v>34416.699999999997</v>
      </c>
      <c r="F503" s="127">
        <v>45279.455937500003</v>
      </c>
      <c r="G503" s="125">
        <v>100</v>
      </c>
      <c r="H503" s="125">
        <v>1.0169999999999999</v>
      </c>
      <c r="I503" s="15"/>
      <c r="J503" s="58">
        <f t="shared" si="47"/>
        <v>19.089456018518831</v>
      </c>
      <c r="K503" s="58">
        <f t="shared" si="44"/>
        <v>57525.1</v>
      </c>
      <c r="L503" s="58">
        <f t="shared" si="44"/>
        <v>583.36306499999989</v>
      </c>
      <c r="M503" s="58">
        <f t="shared" si="45"/>
        <v>57361.166666666657</v>
      </c>
      <c r="N503" s="62">
        <f t="shared" si="46"/>
        <v>239.84390757323811</v>
      </c>
      <c r="O503" s="17">
        <f t="shared" si="43"/>
        <v>18.933414351857209</v>
      </c>
      <c r="R503" s="21"/>
    </row>
    <row r="504" spans="1:18" x14ac:dyDescent="0.25">
      <c r="A504" s="120">
        <v>21</v>
      </c>
      <c r="B504" s="120">
        <v>97.76</v>
      </c>
      <c r="C504" s="123">
        <v>45279.458229166667</v>
      </c>
      <c r="D504" s="125">
        <v>34655.660000000003</v>
      </c>
      <c r="E504" s="52">
        <f t="shared" si="42"/>
        <v>34557.9</v>
      </c>
      <c r="F504" s="127">
        <v>45279.46056712963</v>
      </c>
      <c r="G504" s="125">
        <v>100</v>
      </c>
      <c r="H504" s="125">
        <v>1.0169999999999999</v>
      </c>
      <c r="I504" s="15"/>
      <c r="J504" s="58">
        <f t="shared" si="47"/>
        <v>19.094085648146574</v>
      </c>
      <c r="K504" s="58">
        <f t="shared" si="44"/>
        <v>57759.433333333342</v>
      </c>
      <c r="L504" s="58">
        <f t="shared" si="44"/>
        <v>585.75640499999997</v>
      </c>
      <c r="M504" s="58">
        <f t="shared" si="45"/>
        <v>57596.5</v>
      </c>
      <c r="N504" s="62">
        <f t="shared" si="46"/>
        <v>240.33192325060219</v>
      </c>
      <c r="O504" s="17">
        <f t="shared" si="43"/>
        <v>18.938043981484952</v>
      </c>
      <c r="R504" s="21"/>
    </row>
    <row r="505" spans="1:18" x14ac:dyDescent="0.25">
      <c r="A505" s="120">
        <v>22</v>
      </c>
      <c r="B505" s="120">
        <v>102.56</v>
      </c>
      <c r="C505" s="123">
        <v>45279.462870370371</v>
      </c>
      <c r="D505" s="125">
        <v>34502.92</v>
      </c>
      <c r="E505" s="52">
        <f t="shared" si="42"/>
        <v>34400.36</v>
      </c>
      <c r="F505" s="127">
        <v>45279.465219907404</v>
      </c>
      <c r="G505" s="125">
        <v>100</v>
      </c>
      <c r="H505" s="125">
        <v>1.0169999999999999</v>
      </c>
      <c r="I505" s="15"/>
      <c r="J505" s="58">
        <f t="shared" si="47"/>
        <v>19.098738425920601</v>
      </c>
      <c r="K505" s="58">
        <f t="shared" si="44"/>
        <v>57504.866666666669</v>
      </c>
      <c r="L505" s="58">
        <f t="shared" si="44"/>
        <v>583.08610199999987</v>
      </c>
      <c r="M505" s="58">
        <f t="shared" si="45"/>
        <v>57333.933333333334</v>
      </c>
      <c r="N505" s="62">
        <f t="shared" si="46"/>
        <v>239.80172365240969</v>
      </c>
      <c r="O505" s="17">
        <f t="shared" si="43"/>
        <v>18.942696759258979</v>
      </c>
      <c r="R505" s="21"/>
    </row>
    <row r="506" spans="1:18" x14ac:dyDescent="0.25">
      <c r="A506" s="120">
        <v>23</v>
      </c>
      <c r="B506" s="120">
        <v>112.76</v>
      </c>
      <c r="C506" s="123">
        <v>45279.467511574076</v>
      </c>
      <c r="D506" s="125">
        <v>34480.089999999997</v>
      </c>
      <c r="E506" s="52">
        <f t="shared" si="42"/>
        <v>34367.329999999994</v>
      </c>
      <c r="F506" s="127">
        <v>45279.469861111109</v>
      </c>
      <c r="G506" s="125">
        <v>100</v>
      </c>
      <c r="H506" s="125">
        <v>1.0169999999999999</v>
      </c>
      <c r="I506" s="15"/>
      <c r="J506" s="58">
        <f t="shared" si="47"/>
        <v>19.103379629625124</v>
      </c>
      <c r="K506" s="58">
        <f t="shared" si="44"/>
        <v>57466.816666666658</v>
      </c>
      <c r="L506" s="58">
        <f t="shared" si="44"/>
        <v>582.52624349999985</v>
      </c>
      <c r="M506" s="58">
        <f t="shared" si="45"/>
        <v>57278.883333333324</v>
      </c>
      <c r="N506" s="62">
        <f t="shared" si="46"/>
        <v>239.72237414698415</v>
      </c>
      <c r="O506" s="17">
        <f t="shared" si="43"/>
        <v>18.947337962963502</v>
      </c>
      <c r="R506" s="21"/>
    </row>
    <row r="507" spans="1:18" x14ac:dyDescent="0.25">
      <c r="A507" s="120">
        <v>24</v>
      </c>
      <c r="B507" s="120">
        <v>97.16</v>
      </c>
      <c r="C507" s="123">
        <v>45279.47216435185</v>
      </c>
      <c r="D507" s="125">
        <v>34600.699999999997</v>
      </c>
      <c r="E507" s="52">
        <f t="shared" si="42"/>
        <v>34503.539999999994</v>
      </c>
      <c r="F507" s="127">
        <v>45279.474502314813</v>
      </c>
      <c r="G507" s="125">
        <v>100</v>
      </c>
      <c r="H507" s="125">
        <v>1.0169999999999999</v>
      </c>
      <c r="I507" s="15"/>
      <c r="J507" s="58">
        <f t="shared" si="47"/>
        <v>19.108020833329647</v>
      </c>
      <c r="K507" s="58">
        <f t="shared" si="44"/>
        <v>57667.833333333328</v>
      </c>
      <c r="L507" s="58">
        <f t="shared" si="44"/>
        <v>584.8350029999998</v>
      </c>
      <c r="M507" s="58">
        <f t="shared" si="45"/>
        <v>57505.899999999994</v>
      </c>
      <c r="N507" s="62">
        <f t="shared" si="46"/>
        <v>240.14127786228948</v>
      </c>
      <c r="O507" s="17">
        <f t="shared" si="43"/>
        <v>18.951979166668025</v>
      </c>
      <c r="R507" s="21"/>
    </row>
    <row r="508" spans="1:18" x14ac:dyDescent="0.25">
      <c r="A508" s="120">
        <v>25</v>
      </c>
      <c r="B508" s="120">
        <v>118.15</v>
      </c>
      <c r="C508" s="123">
        <v>45279.476793981485</v>
      </c>
      <c r="D508" s="125">
        <v>34635.93</v>
      </c>
      <c r="E508" s="52">
        <f t="shared" si="42"/>
        <v>34517.78</v>
      </c>
      <c r="F508" s="127">
        <v>45279.479143518518</v>
      </c>
      <c r="G508" s="125">
        <v>100</v>
      </c>
      <c r="H508" s="125">
        <v>1.0169999999999999</v>
      </c>
      <c r="I508" s="15"/>
      <c r="J508" s="58">
        <f t="shared" si="47"/>
        <v>19.11266203703417</v>
      </c>
      <c r="K508" s="58">
        <f t="shared" si="44"/>
        <v>57726.55</v>
      </c>
      <c r="L508" s="58">
        <f t="shared" si="44"/>
        <v>585.07637099999988</v>
      </c>
      <c r="M508" s="58">
        <f t="shared" si="45"/>
        <v>57529.633333333331</v>
      </c>
      <c r="N508" s="62">
        <f t="shared" si="46"/>
        <v>240.2635011815153</v>
      </c>
      <c r="O508" s="17">
        <f t="shared" si="43"/>
        <v>18.956620370372548</v>
      </c>
      <c r="R508" s="21"/>
    </row>
    <row r="509" spans="1:18" x14ac:dyDescent="0.25">
      <c r="A509" s="120">
        <v>26</v>
      </c>
      <c r="B509" s="120">
        <v>102.56</v>
      </c>
      <c r="C509" s="123">
        <v>45279.481446759259</v>
      </c>
      <c r="D509" s="125">
        <v>34256.01</v>
      </c>
      <c r="E509" s="52">
        <f t="shared" si="42"/>
        <v>34153.450000000004</v>
      </c>
      <c r="F509" s="127">
        <v>45279.483796296299</v>
      </c>
      <c r="G509" s="125">
        <v>100</v>
      </c>
      <c r="H509" s="125">
        <v>1.0169999999999999</v>
      </c>
      <c r="I509" s="15"/>
      <c r="J509" s="58">
        <f t="shared" si="47"/>
        <v>19.117314814815472</v>
      </c>
      <c r="K509" s="58">
        <f t="shared" si="44"/>
        <v>57093.35</v>
      </c>
      <c r="L509" s="58">
        <f t="shared" si="44"/>
        <v>578.90097749999995</v>
      </c>
      <c r="M509" s="58">
        <f t="shared" si="45"/>
        <v>56922.416666666672</v>
      </c>
      <c r="N509" s="62">
        <f t="shared" si="46"/>
        <v>238.94214780988307</v>
      </c>
      <c r="O509" s="17">
        <f t="shared" si="43"/>
        <v>18.96127314815385</v>
      </c>
      <c r="R509" s="21"/>
    </row>
    <row r="510" spans="1:18" x14ac:dyDescent="0.25">
      <c r="A510" s="120">
        <v>27</v>
      </c>
      <c r="B510" s="120">
        <v>86.96</v>
      </c>
      <c r="C510" s="123">
        <v>45279.486087962963</v>
      </c>
      <c r="D510" s="125">
        <v>34702.69</v>
      </c>
      <c r="E510" s="52">
        <f t="shared" si="42"/>
        <v>34615.730000000003</v>
      </c>
      <c r="F510" s="127">
        <v>45279.488437499997</v>
      </c>
      <c r="G510" s="125">
        <v>100</v>
      </c>
      <c r="H510" s="125">
        <v>1.0169999999999999</v>
      </c>
      <c r="I510" s="15"/>
      <c r="J510" s="58">
        <f t="shared" si="47"/>
        <v>19.121956018512719</v>
      </c>
      <c r="K510" s="58">
        <f t="shared" si="44"/>
        <v>57837.816666666666</v>
      </c>
      <c r="L510" s="58">
        <f t="shared" si="44"/>
        <v>586.73662350000006</v>
      </c>
      <c r="M510" s="58">
        <f t="shared" si="45"/>
        <v>57692.883333333339</v>
      </c>
      <c r="N510" s="62">
        <f t="shared" si="46"/>
        <v>240.49494104173309</v>
      </c>
      <c r="O510" s="17">
        <f t="shared" si="43"/>
        <v>18.965914351851097</v>
      </c>
      <c r="R510" s="21"/>
    </row>
    <row r="511" spans="1:18" x14ac:dyDescent="0.25">
      <c r="A511" s="120">
        <v>28</v>
      </c>
      <c r="B511" s="120">
        <v>83.96</v>
      </c>
      <c r="C511" s="123">
        <v>45279.490717592591</v>
      </c>
      <c r="D511" s="125">
        <v>34416.42</v>
      </c>
      <c r="E511" s="52">
        <f t="shared" si="42"/>
        <v>34332.46</v>
      </c>
      <c r="F511" s="127">
        <v>45279.493067129632</v>
      </c>
      <c r="G511" s="125">
        <v>100</v>
      </c>
      <c r="H511" s="125">
        <v>1.0169999999999999</v>
      </c>
      <c r="I511" s="15"/>
      <c r="J511" s="58">
        <f t="shared" si="47"/>
        <v>19.126585648147739</v>
      </c>
      <c r="K511" s="58">
        <f t="shared" si="44"/>
        <v>57360.7</v>
      </c>
      <c r="L511" s="58">
        <f t="shared" si="44"/>
        <v>581.93519700000002</v>
      </c>
      <c r="M511" s="58">
        <f t="shared" si="45"/>
        <v>57220.76666666667</v>
      </c>
      <c r="N511" s="62">
        <f t="shared" si="46"/>
        <v>239.50093945535997</v>
      </c>
      <c r="O511" s="17">
        <f t="shared" si="43"/>
        <v>18.970543981486117</v>
      </c>
      <c r="R511" s="21"/>
    </row>
    <row r="512" spans="1:18" x14ac:dyDescent="0.25">
      <c r="A512" s="120">
        <v>29</v>
      </c>
      <c r="B512" s="120">
        <v>86.96</v>
      </c>
      <c r="C512" s="123">
        <v>45279.495358796295</v>
      </c>
      <c r="D512" s="125">
        <v>34527.160000000003</v>
      </c>
      <c r="E512" s="52">
        <f t="shared" si="42"/>
        <v>34440.200000000004</v>
      </c>
      <c r="F512" s="127">
        <v>45279.497696759259</v>
      </c>
      <c r="G512" s="125">
        <v>100</v>
      </c>
      <c r="H512" s="125">
        <v>1.0169999999999999</v>
      </c>
      <c r="I512" s="15"/>
      <c r="J512" s="58">
        <f t="shared" si="47"/>
        <v>19.131215277775482</v>
      </c>
      <c r="K512" s="58">
        <f t="shared" si="44"/>
        <v>57545.266666666677</v>
      </c>
      <c r="L512" s="58">
        <f t="shared" si="44"/>
        <v>583.76139000000001</v>
      </c>
      <c r="M512" s="58">
        <f t="shared" si="45"/>
        <v>57400.333333333343</v>
      </c>
      <c r="N512" s="62">
        <f t="shared" si="46"/>
        <v>239.88594512114852</v>
      </c>
      <c r="O512" s="17">
        <f t="shared" si="43"/>
        <v>18.97517361111386</v>
      </c>
      <c r="R512" s="21"/>
    </row>
    <row r="513" spans="1:18" x14ac:dyDescent="0.25">
      <c r="A513" s="120">
        <v>30</v>
      </c>
      <c r="B513" s="120">
        <v>83.96</v>
      </c>
      <c r="C513" s="123">
        <v>45279.495358796295</v>
      </c>
      <c r="D513" s="125">
        <v>34523.42</v>
      </c>
      <c r="E513" s="53">
        <f t="shared" ref="E513:E576" si="48">D513-B513</f>
        <v>34439.46</v>
      </c>
      <c r="F513" s="127">
        <v>45279.502326388887</v>
      </c>
      <c r="G513" s="125">
        <v>100</v>
      </c>
      <c r="H513" s="125">
        <v>1.0169999999999999</v>
      </c>
      <c r="I513" s="14"/>
      <c r="J513" s="76">
        <f t="shared" si="47"/>
        <v>19.135844907403225</v>
      </c>
      <c r="K513" s="76">
        <f t="shared" si="44"/>
        <v>57539.033333333333</v>
      </c>
      <c r="L513" s="76">
        <f t="shared" si="44"/>
        <v>583.74884699999996</v>
      </c>
      <c r="M513" s="76">
        <f t="shared" si="45"/>
        <v>57399.1</v>
      </c>
      <c r="N513" s="63">
        <f t="shared" si="46"/>
        <v>239.87295248387912</v>
      </c>
      <c r="O513" s="17">
        <f t="shared" si="43"/>
        <v>18.979803240741603</v>
      </c>
      <c r="R513" s="21"/>
    </row>
    <row r="514" spans="1:18" x14ac:dyDescent="0.25">
      <c r="A514" s="120">
        <v>1</v>
      </c>
      <c r="B514" s="120">
        <v>98.36</v>
      </c>
      <c r="C514" s="123">
        <v>45279.729050925926</v>
      </c>
      <c r="D514" s="125">
        <v>33632.26</v>
      </c>
      <c r="E514" s="56">
        <f t="shared" si="48"/>
        <v>33533.9</v>
      </c>
      <c r="F514" s="127">
        <v>45279.731400462966</v>
      </c>
      <c r="G514" s="125">
        <v>100</v>
      </c>
      <c r="H514" s="125">
        <v>1.016</v>
      </c>
      <c r="I514" s="13"/>
      <c r="J514" s="77">
        <f t="shared" si="47"/>
        <v>19.364918981482333</v>
      </c>
      <c r="K514" s="77">
        <f t="shared" si="44"/>
        <v>56053.76666666667</v>
      </c>
      <c r="L514" s="77">
        <f t="shared" si="44"/>
        <v>567.84070666666662</v>
      </c>
      <c r="M514" s="77">
        <f t="shared" si="45"/>
        <v>55889.833333333336</v>
      </c>
      <c r="N514" s="61">
        <f t="shared" si="46"/>
        <v>236.75676688674955</v>
      </c>
      <c r="O514" s="17">
        <f t="shared" ref="O514:O577" si="49">F514-$F$64</f>
        <v>19.208877314820711</v>
      </c>
      <c r="R514" s="21"/>
    </row>
    <row r="515" spans="1:18" x14ac:dyDescent="0.25">
      <c r="A515" s="120">
        <v>2</v>
      </c>
      <c r="B515" s="120">
        <v>77.37</v>
      </c>
      <c r="C515" s="123">
        <v>45279.733680555553</v>
      </c>
      <c r="D515" s="125">
        <v>33689.19</v>
      </c>
      <c r="E515" s="65">
        <f t="shared" si="48"/>
        <v>33611.82</v>
      </c>
      <c r="F515" s="127">
        <v>45279.736030092594</v>
      </c>
      <c r="G515" s="125">
        <v>100</v>
      </c>
      <c r="H515" s="125">
        <v>1.016</v>
      </c>
      <c r="I515" s="15"/>
      <c r="J515" s="58">
        <f t="shared" si="47"/>
        <v>19.369548611110076</v>
      </c>
      <c r="K515" s="58">
        <f t="shared" si="44"/>
        <v>56148.65</v>
      </c>
      <c r="L515" s="58">
        <f t="shared" si="44"/>
        <v>569.16015200000004</v>
      </c>
      <c r="M515" s="58">
        <f t="shared" si="45"/>
        <v>56019.7</v>
      </c>
      <c r="N515" s="62">
        <f t="shared" si="46"/>
        <v>236.95706362123917</v>
      </c>
      <c r="O515" s="17">
        <f t="shared" si="49"/>
        <v>19.213506944448454</v>
      </c>
      <c r="R515" s="21"/>
    </row>
    <row r="516" spans="1:18" x14ac:dyDescent="0.25">
      <c r="A516" s="120">
        <v>3</v>
      </c>
      <c r="B516" s="120">
        <v>92.96</v>
      </c>
      <c r="C516" s="123">
        <v>45279.738321759258</v>
      </c>
      <c r="D516" s="125">
        <v>33866.400000000001</v>
      </c>
      <c r="E516" s="65">
        <f t="shared" si="48"/>
        <v>33773.440000000002</v>
      </c>
      <c r="F516" s="127">
        <v>45279.740671296298</v>
      </c>
      <c r="G516" s="125">
        <v>100</v>
      </c>
      <c r="H516" s="125">
        <v>1.016</v>
      </c>
      <c r="I516" s="15"/>
      <c r="J516" s="58">
        <f t="shared" si="47"/>
        <v>19.374189814814599</v>
      </c>
      <c r="K516" s="58">
        <f t="shared" si="44"/>
        <v>56444</v>
      </c>
      <c r="L516" s="58">
        <f t="shared" si="44"/>
        <v>571.89691733333336</v>
      </c>
      <c r="M516" s="58">
        <f t="shared" si="45"/>
        <v>56289.066666666666</v>
      </c>
      <c r="N516" s="62">
        <f t="shared" si="46"/>
        <v>237.57946039167612</v>
      </c>
      <c r="O516" s="17">
        <f t="shared" si="49"/>
        <v>19.218148148152977</v>
      </c>
      <c r="R516" s="21"/>
    </row>
    <row r="517" spans="1:18" x14ac:dyDescent="0.25">
      <c r="A517" s="120">
        <v>4</v>
      </c>
      <c r="B517" s="120">
        <v>84.56</v>
      </c>
      <c r="C517" s="123">
        <v>45279.742962962962</v>
      </c>
      <c r="D517" s="125">
        <v>33538.129999999997</v>
      </c>
      <c r="E517" s="65">
        <f t="shared" si="48"/>
        <v>33453.57</v>
      </c>
      <c r="F517" s="127">
        <v>45279.745312500003</v>
      </c>
      <c r="G517" s="125">
        <v>100</v>
      </c>
      <c r="H517" s="125">
        <v>1.016</v>
      </c>
      <c r="I517" s="15"/>
      <c r="J517" s="58">
        <f t="shared" si="47"/>
        <v>19.378831018519122</v>
      </c>
      <c r="K517" s="58">
        <f t="shared" ref="K517:L580" si="50">D517*G517/60</f>
        <v>55896.883333333324</v>
      </c>
      <c r="L517" s="58">
        <f t="shared" si="50"/>
        <v>566.48045200000001</v>
      </c>
      <c r="M517" s="58">
        <f t="shared" ref="M517:M580" si="51">E517*100/60</f>
        <v>55755.95</v>
      </c>
      <c r="N517" s="62">
        <f t="shared" ref="N517:N580" si="52">SQRT(B517*(100/60)+M517)</f>
        <v>236.42521721113704</v>
      </c>
      <c r="O517" s="17">
        <f t="shared" si="49"/>
        <v>19.2227893518575</v>
      </c>
      <c r="R517" s="21"/>
    </row>
    <row r="518" spans="1:18" x14ac:dyDescent="0.25">
      <c r="A518" s="120">
        <v>5</v>
      </c>
      <c r="B518" s="120">
        <v>91.77</v>
      </c>
      <c r="C518" s="123">
        <v>45279.747604166667</v>
      </c>
      <c r="D518" s="125">
        <v>33283.61</v>
      </c>
      <c r="E518" s="65">
        <f t="shared" si="48"/>
        <v>33191.840000000004</v>
      </c>
      <c r="F518" s="127">
        <v>45279.7499537037</v>
      </c>
      <c r="G518" s="125">
        <v>100</v>
      </c>
      <c r="H518" s="125">
        <v>1.016</v>
      </c>
      <c r="I518" s="15"/>
      <c r="J518" s="58">
        <f t="shared" si="47"/>
        <v>19.383472222216369</v>
      </c>
      <c r="K518" s="58">
        <f t="shared" si="50"/>
        <v>55472.683333333334</v>
      </c>
      <c r="L518" s="58">
        <f t="shared" si="50"/>
        <v>562.04849066666668</v>
      </c>
      <c r="M518" s="58">
        <f t="shared" si="51"/>
        <v>55319.733333333344</v>
      </c>
      <c r="N518" s="62">
        <f t="shared" si="52"/>
        <v>235.5263962559894</v>
      </c>
      <c r="O518" s="17">
        <f t="shared" si="49"/>
        <v>19.227430555554747</v>
      </c>
      <c r="R518" s="21"/>
    </row>
    <row r="519" spans="1:18" x14ac:dyDescent="0.25">
      <c r="A519" s="120">
        <v>6</v>
      </c>
      <c r="B519" s="120">
        <v>89.36</v>
      </c>
      <c r="C519" s="123">
        <v>45279.752245370371</v>
      </c>
      <c r="D519" s="125">
        <v>33591.53</v>
      </c>
      <c r="E519" s="65">
        <f t="shared" si="48"/>
        <v>33502.17</v>
      </c>
      <c r="F519" s="127">
        <v>45279.754583333335</v>
      </c>
      <c r="G519" s="125">
        <v>100</v>
      </c>
      <c r="H519" s="125">
        <v>1.016</v>
      </c>
      <c r="I519" s="15"/>
      <c r="J519" s="58">
        <f t="shared" si="47"/>
        <v>19.388101851851388</v>
      </c>
      <c r="K519" s="58">
        <f t="shared" si="50"/>
        <v>55985.883333333331</v>
      </c>
      <c r="L519" s="58">
        <f t="shared" si="50"/>
        <v>567.30341199999998</v>
      </c>
      <c r="M519" s="58">
        <f t="shared" si="51"/>
        <v>55836.95</v>
      </c>
      <c r="N519" s="62">
        <f t="shared" si="52"/>
        <v>236.61336254179164</v>
      </c>
      <c r="O519" s="17">
        <f t="shared" si="49"/>
        <v>19.232060185189766</v>
      </c>
      <c r="R519" s="21"/>
    </row>
    <row r="520" spans="1:18" x14ac:dyDescent="0.25">
      <c r="A520" s="120">
        <v>7</v>
      </c>
      <c r="B520" s="120">
        <v>85.16</v>
      </c>
      <c r="C520" s="123">
        <v>45279.756886574076</v>
      </c>
      <c r="D520" s="125">
        <v>33501.51</v>
      </c>
      <c r="E520" s="65">
        <f t="shared" si="48"/>
        <v>33416.35</v>
      </c>
      <c r="F520" s="127">
        <v>45279.75922453704</v>
      </c>
      <c r="G520" s="125">
        <v>100</v>
      </c>
      <c r="H520" s="125">
        <v>1.016</v>
      </c>
      <c r="I520" s="15"/>
      <c r="J520" s="58">
        <f t="shared" si="47"/>
        <v>19.392743055555911</v>
      </c>
      <c r="K520" s="58">
        <f t="shared" si="50"/>
        <v>55835.85</v>
      </c>
      <c r="L520" s="58">
        <f t="shared" si="50"/>
        <v>565.85019333333332</v>
      </c>
      <c r="M520" s="58">
        <f t="shared" si="51"/>
        <v>55693.916666666664</v>
      </c>
      <c r="N520" s="62">
        <f t="shared" si="52"/>
        <v>236.29610661202184</v>
      </c>
      <c r="O520" s="17">
        <f t="shared" si="49"/>
        <v>19.236701388894289</v>
      </c>
      <c r="R520" s="21"/>
    </row>
    <row r="521" spans="1:18" x14ac:dyDescent="0.25">
      <c r="A521" s="120">
        <v>8</v>
      </c>
      <c r="B521" s="120">
        <v>91.76</v>
      </c>
      <c r="C521" s="123">
        <v>45279.76152777778</v>
      </c>
      <c r="D521" s="125">
        <v>33195.1</v>
      </c>
      <c r="E521" s="65">
        <f t="shared" si="48"/>
        <v>33103.339999999997</v>
      </c>
      <c r="F521" s="127">
        <v>45279.763865740744</v>
      </c>
      <c r="G521" s="125">
        <v>100</v>
      </c>
      <c r="H521" s="125">
        <v>1.016</v>
      </c>
      <c r="I521" s="15"/>
      <c r="J521" s="58">
        <f t="shared" si="47"/>
        <v>19.397384259260434</v>
      </c>
      <c r="K521" s="58">
        <f t="shared" si="50"/>
        <v>55325.166666666664</v>
      </c>
      <c r="L521" s="58">
        <f t="shared" si="50"/>
        <v>560.54989066666667</v>
      </c>
      <c r="M521" s="58">
        <f t="shared" si="51"/>
        <v>55172.233333333323</v>
      </c>
      <c r="N521" s="62">
        <f t="shared" si="52"/>
        <v>235.21302401581988</v>
      </c>
      <c r="O521" s="17">
        <f t="shared" si="49"/>
        <v>19.241342592598812</v>
      </c>
      <c r="R521" s="21"/>
    </row>
    <row r="522" spans="1:18" x14ac:dyDescent="0.25">
      <c r="A522" s="120">
        <v>9</v>
      </c>
      <c r="B522" s="120">
        <v>97.77</v>
      </c>
      <c r="C522" s="123">
        <v>45279.766168981485</v>
      </c>
      <c r="D522" s="125">
        <v>33390.730000000003</v>
      </c>
      <c r="E522" s="65">
        <f t="shared" si="48"/>
        <v>33292.960000000006</v>
      </c>
      <c r="F522" s="127">
        <v>45279.768518518518</v>
      </c>
      <c r="G522" s="125">
        <v>100</v>
      </c>
      <c r="H522" s="125">
        <v>1.016</v>
      </c>
      <c r="I522" s="15"/>
      <c r="J522" s="58">
        <f t="shared" si="47"/>
        <v>19.402037037034461</v>
      </c>
      <c r="K522" s="58">
        <f t="shared" si="50"/>
        <v>55651.216666666674</v>
      </c>
      <c r="L522" s="58">
        <f t="shared" si="50"/>
        <v>563.76078933333349</v>
      </c>
      <c r="M522" s="58">
        <f t="shared" si="51"/>
        <v>55488.266666666677</v>
      </c>
      <c r="N522" s="62">
        <f t="shared" si="52"/>
        <v>235.90510097636013</v>
      </c>
      <c r="O522" s="17">
        <f t="shared" si="49"/>
        <v>19.245995370372839</v>
      </c>
      <c r="R522" s="21"/>
    </row>
    <row r="523" spans="1:18" x14ac:dyDescent="0.25">
      <c r="A523" s="120">
        <v>10</v>
      </c>
      <c r="B523" s="120">
        <v>92.96</v>
      </c>
      <c r="C523" s="123">
        <v>45279.770810185182</v>
      </c>
      <c r="D523" s="125">
        <v>33445.69</v>
      </c>
      <c r="E523" s="71">
        <f t="shared" si="48"/>
        <v>33352.730000000003</v>
      </c>
      <c r="F523" s="127">
        <v>45279.773148148146</v>
      </c>
      <c r="G523" s="125">
        <v>100</v>
      </c>
      <c r="H523" s="125">
        <v>1.016</v>
      </c>
      <c r="I523" s="15"/>
      <c r="J523" s="58">
        <f t="shared" si="47"/>
        <v>19.406666666662204</v>
      </c>
      <c r="K523" s="58">
        <f t="shared" si="50"/>
        <v>55742.816666666666</v>
      </c>
      <c r="L523" s="58">
        <f t="shared" si="50"/>
        <v>564.77289466666673</v>
      </c>
      <c r="M523" s="58">
        <f t="shared" si="51"/>
        <v>55587.883333333339</v>
      </c>
      <c r="N523" s="62">
        <f t="shared" si="52"/>
        <v>236.09916701815504</v>
      </c>
      <c r="O523" s="17">
        <f t="shared" si="49"/>
        <v>19.250625000000582</v>
      </c>
      <c r="R523" s="21"/>
    </row>
    <row r="524" spans="1:18" x14ac:dyDescent="0.25">
      <c r="A524" s="120">
        <v>11</v>
      </c>
      <c r="B524" s="120">
        <v>86.96</v>
      </c>
      <c r="C524" s="123">
        <v>45279.775439814817</v>
      </c>
      <c r="D524" s="125">
        <v>33422</v>
      </c>
      <c r="E524" s="72">
        <f t="shared" si="48"/>
        <v>33335.040000000001</v>
      </c>
      <c r="F524" s="127">
        <v>45279.777789351851</v>
      </c>
      <c r="G524" s="125">
        <v>100</v>
      </c>
      <c r="H524" s="125">
        <v>1.016</v>
      </c>
      <c r="I524" s="15"/>
      <c r="J524" s="58">
        <f t="shared" si="47"/>
        <v>19.411307870366727</v>
      </c>
      <c r="K524" s="58">
        <f t="shared" si="50"/>
        <v>55703.333333333336</v>
      </c>
      <c r="L524" s="58">
        <f t="shared" si="50"/>
        <v>564.473344</v>
      </c>
      <c r="M524" s="58">
        <f t="shared" si="51"/>
        <v>55558.400000000001</v>
      </c>
      <c r="N524" s="62">
        <f t="shared" si="52"/>
        <v>236.01553621177851</v>
      </c>
      <c r="O524" s="17">
        <f t="shared" si="49"/>
        <v>19.255266203705105</v>
      </c>
      <c r="R524" s="21"/>
    </row>
    <row r="525" spans="1:18" x14ac:dyDescent="0.25">
      <c r="A525" s="120">
        <v>12</v>
      </c>
      <c r="B525" s="120">
        <v>102.56</v>
      </c>
      <c r="C525" s="123">
        <v>45279.780081018522</v>
      </c>
      <c r="D525" s="125">
        <v>33215.89</v>
      </c>
      <c r="E525" s="72">
        <f t="shared" si="48"/>
        <v>33113.33</v>
      </c>
      <c r="F525" s="127">
        <v>45279.782430555555</v>
      </c>
      <c r="G525" s="125">
        <v>100</v>
      </c>
      <c r="H525" s="125">
        <v>1.016</v>
      </c>
      <c r="I525" s="15"/>
      <c r="J525" s="58">
        <f t="shared" si="47"/>
        <v>19.41594907407125</v>
      </c>
      <c r="K525" s="58">
        <f t="shared" si="50"/>
        <v>55359.816666666666</v>
      </c>
      <c r="L525" s="58">
        <f t="shared" si="50"/>
        <v>560.71905466666669</v>
      </c>
      <c r="M525" s="58">
        <f t="shared" si="51"/>
        <v>55188.883333333331</v>
      </c>
      <c r="N525" s="62">
        <f t="shared" si="52"/>
        <v>235.28666912229997</v>
      </c>
      <c r="O525" s="17">
        <f t="shared" si="49"/>
        <v>19.259907407409628</v>
      </c>
      <c r="R525" s="21"/>
    </row>
    <row r="526" spans="1:18" x14ac:dyDescent="0.25">
      <c r="A526" s="120">
        <v>13</v>
      </c>
      <c r="B526" s="120">
        <v>229.73</v>
      </c>
      <c r="C526" s="123">
        <v>45279.784733796296</v>
      </c>
      <c r="D526" s="125">
        <v>33128.89</v>
      </c>
      <c r="E526" s="52">
        <f t="shared" si="48"/>
        <v>32899.159999999996</v>
      </c>
      <c r="F526" s="127">
        <v>45279.787083333336</v>
      </c>
      <c r="G526" s="125">
        <v>100</v>
      </c>
      <c r="H526" s="125">
        <v>1.016</v>
      </c>
      <c r="I526" s="15"/>
      <c r="J526" s="58">
        <f t="shared" si="47"/>
        <v>19.420601851852552</v>
      </c>
      <c r="K526" s="58">
        <f t="shared" si="50"/>
        <v>55214.816666666666</v>
      </c>
      <c r="L526" s="58">
        <f t="shared" si="50"/>
        <v>557.09244266666656</v>
      </c>
      <c r="M526" s="58">
        <f t="shared" si="51"/>
        <v>54831.933333333327</v>
      </c>
      <c r="N526" s="62">
        <f t="shared" si="52"/>
        <v>234.97833233442324</v>
      </c>
      <c r="O526" s="17">
        <f t="shared" si="49"/>
        <v>19.26456018519093</v>
      </c>
      <c r="R526" s="21"/>
    </row>
    <row r="527" spans="1:18" x14ac:dyDescent="0.25">
      <c r="A527" s="120">
        <v>14</v>
      </c>
      <c r="B527" s="120">
        <v>125.36</v>
      </c>
      <c r="C527" s="123">
        <v>45279.789375</v>
      </c>
      <c r="D527" s="125">
        <v>33367.83</v>
      </c>
      <c r="E527" s="52">
        <f t="shared" si="48"/>
        <v>33242.47</v>
      </c>
      <c r="F527" s="127">
        <v>45279.791712962964</v>
      </c>
      <c r="G527" s="125">
        <v>100</v>
      </c>
      <c r="H527" s="125">
        <v>1.016</v>
      </c>
      <c r="I527" s="15"/>
      <c r="J527" s="58">
        <f t="shared" si="47"/>
        <v>19.425231481480296</v>
      </c>
      <c r="K527" s="58">
        <f t="shared" si="50"/>
        <v>55613.05</v>
      </c>
      <c r="L527" s="58">
        <f t="shared" si="50"/>
        <v>562.90582533333338</v>
      </c>
      <c r="M527" s="58">
        <f t="shared" si="51"/>
        <v>55404.116666666669</v>
      </c>
      <c r="N527" s="62">
        <f t="shared" si="52"/>
        <v>235.82419299130444</v>
      </c>
      <c r="O527" s="17">
        <f t="shared" si="49"/>
        <v>19.269189814818674</v>
      </c>
      <c r="R527" s="21"/>
    </row>
    <row r="528" spans="1:18" x14ac:dyDescent="0.25">
      <c r="A528" s="120">
        <v>15</v>
      </c>
      <c r="B528" s="120">
        <v>196.74</v>
      </c>
      <c r="C528" s="123">
        <v>45279.794016203705</v>
      </c>
      <c r="D528" s="125">
        <v>33264.93</v>
      </c>
      <c r="E528" s="52">
        <f t="shared" si="48"/>
        <v>33068.19</v>
      </c>
      <c r="F528" s="127">
        <v>45279.794016203705</v>
      </c>
      <c r="G528" s="125">
        <v>100</v>
      </c>
      <c r="H528" s="125">
        <v>1.016</v>
      </c>
      <c r="I528" s="15"/>
      <c r="J528" s="58">
        <f t="shared" si="47"/>
        <v>19.427534722221026</v>
      </c>
      <c r="K528" s="58">
        <f t="shared" si="50"/>
        <v>55441.55</v>
      </c>
      <c r="L528" s="58">
        <f t="shared" si="50"/>
        <v>559.95468400000004</v>
      </c>
      <c r="M528" s="58">
        <f t="shared" si="51"/>
        <v>55113.65</v>
      </c>
      <c r="N528" s="62">
        <f t="shared" si="52"/>
        <v>235.46029389262216</v>
      </c>
      <c r="O528" s="17">
        <f t="shared" si="49"/>
        <v>19.271493055559404</v>
      </c>
      <c r="R528" s="21"/>
    </row>
    <row r="529" spans="1:18" x14ac:dyDescent="0.25">
      <c r="A529" s="120">
        <v>16</v>
      </c>
      <c r="B529" s="120">
        <v>154.16</v>
      </c>
      <c r="C529" s="123">
        <v>45279.798668981479</v>
      </c>
      <c r="D529" s="125">
        <v>33155.769999999997</v>
      </c>
      <c r="E529" s="52">
        <f t="shared" si="48"/>
        <v>33001.609999999993</v>
      </c>
      <c r="F529" s="127">
        <v>45279.801006944443</v>
      </c>
      <c r="G529" s="125">
        <v>100</v>
      </c>
      <c r="H529" s="125">
        <v>1.016</v>
      </c>
      <c r="I529" s="15"/>
      <c r="J529" s="58">
        <f t="shared" si="47"/>
        <v>19.434525462958845</v>
      </c>
      <c r="K529" s="58">
        <f t="shared" si="50"/>
        <v>55259.616666666661</v>
      </c>
      <c r="L529" s="58">
        <f t="shared" si="50"/>
        <v>558.82726266666646</v>
      </c>
      <c r="M529" s="58">
        <f t="shared" si="51"/>
        <v>55002.683333333327</v>
      </c>
      <c r="N529" s="62">
        <f t="shared" si="52"/>
        <v>235.0736409439958</v>
      </c>
      <c r="O529" s="17">
        <f t="shared" si="49"/>
        <v>19.278483796297223</v>
      </c>
      <c r="R529" s="21"/>
    </row>
    <row r="530" spans="1:18" x14ac:dyDescent="0.25">
      <c r="A530" s="120">
        <v>17</v>
      </c>
      <c r="B530" s="120">
        <v>164.95</v>
      </c>
      <c r="C530" s="123">
        <v>45279.803310185183</v>
      </c>
      <c r="D530" s="125">
        <v>33582.42</v>
      </c>
      <c r="E530" s="52">
        <f t="shared" si="48"/>
        <v>33417.47</v>
      </c>
      <c r="F530" s="127">
        <v>45279.805659722224</v>
      </c>
      <c r="G530" s="125">
        <v>100</v>
      </c>
      <c r="H530" s="125">
        <v>1.016</v>
      </c>
      <c r="I530" s="15"/>
      <c r="J530" s="58">
        <f t="shared" si="47"/>
        <v>19.439178240740148</v>
      </c>
      <c r="K530" s="58">
        <f t="shared" si="50"/>
        <v>55970.7</v>
      </c>
      <c r="L530" s="58">
        <f t="shared" si="50"/>
        <v>565.86915866666664</v>
      </c>
      <c r="M530" s="58">
        <f t="shared" si="51"/>
        <v>55695.783333333333</v>
      </c>
      <c r="N530" s="62">
        <f t="shared" si="52"/>
        <v>236.58127567497812</v>
      </c>
      <c r="O530" s="17">
        <f t="shared" si="49"/>
        <v>19.283136574078526</v>
      </c>
      <c r="R530" s="21"/>
    </row>
    <row r="531" spans="1:18" x14ac:dyDescent="0.25">
      <c r="A531" s="120">
        <v>18</v>
      </c>
      <c r="B531" s="120">
        <v>104.96</v>
      </c>
      <c r="C531" s="123">
        <v>45279.807951388888</v>
      </c>
      <c r="D531" s="125">
        <v>33435.089999999997</v>
      </c>
      <c r="E531" s="52">
        <f t="shared" si="48"/>
        <v>33330.129999999997</v>
      </c>
      <c r="F531" s="127">
        <v>45279.807951388888</v>
      </c>
      <c r="G531" s="125">
        <v>100</v>
      </c>
      <c r="H531" s="125">
        <v>1.016</v>
      </c>
      <c r="I531" s="15"/>
      <c r="J531" s="58">
        <f t="shared" si="47"/>
        <v>19.441469907404098</v>
      </c>
      <c r="K531" s="58">
        <f t="shared" si="50"/>
        <v>55725.149999999994</v>
      </c>
      <c r="L531" s="58">
        <f t="shared" si="50"/>
        <v>564.39020133333327</v>
      </c>
      <c r="M531" s="58">
        <f t="shared" si="51"/>
        <v>55550.21666666666</v>
      </c>
      <c r="N531" s="62">
        <f t="shared" si="52"/>
        <v>236.06175039595041</v>
      </c>
      <c r="O531" s="17">
        <f t="shared" si="49"/>
        <v>19.285428240742476</v>
      </c>
      <c r="R531" s="21"/>
    </row>
    <row r="532" spans="1:18" x14ac:dyDescent="0.25">
      <c r="A532" s="120">
        <v>19</v>
      </c>
      <c r="B532" s="120">
        <v>85.76</v>
      </c>
      <c r="C532" s="123">
        <v>45279.812592592592</v>
      </c>
      <c r="D532" s="125">
        <v>33184.39</v>
      </c>
      <c r="E532" s="52">
        <f t="shared" si="48"/>
        <v>33098.629999999997</v>
      </c>
      <c r="F532" s="127">
        <v>45279.814930555556</v>
      </c>
      <c r="G532" s="125">
        <v>100</v>
      </c>
      <c r="H532" s="125">
        <v>1.016</v>
      </c>
      <c r="I532" s="15"/>
      <c r="J532" s="58">
        <f t="shared" si="47"/>
        <v>19.448449074072414</v>
      </c>
      <c r="K532" s="58">
        <f t="shared" si="50"/>
        <v>55307.316666666666</v>
      </c>
      <c r="L532" s="58">
        <f t="shared" si="50"/>
        <v>560.47013466666658</v>
      </c>
      <c r="M532" s="58">
        <f t="shared" si="51"/>
        <v>55164.383333333324</v>
      </c>
      <c r="N532" s="62">
        <f t="shared" si="52"/>
        <v>235.17507662732174</v>
      </c>
      <c r="O532" s="17">
        <f t="shared" si="49"/>
        <v>19.292407407410792</v>
      </c>
      <c r="R532" s="21"/>
    </row>
    <row r="533" spans="1:18" x14ac:dyDescent="0.25">
      <c r="A533" s="120">
        <v>20</v>
      </c>
      <c r="B533" s="120">
        <v>83.96</v>
      </c>
      <c r="C533" s="123">
        <v>45279.817233796297</v>
      </c>
      <c r="D533" s="125">
        <v>33222.07</v>
      </c>
      <c r="E533" s="52">
        <f t="shared" si="48"/>
        <v>33138.11</v>
      </c>
      <c r="F533" s="127">
        <v>45279.819571759261</v>
      </c>
      <c r="G533" s="125">
        <v>100</v>
      </c>
      <c r="H533" s="125">
        <v>1.016</v>
      </c>
      <c r="I533" s="15"/>
      <c r="J533" s="58">
        <f t="shared" si="47"/>
        <v>19.453090277776937</v>
      </c>
      <c r="K533" s="58">
        <f t="shared" si="50"/>
        <v>55370.116666666669</v>
      </c>
      <c r="L533" s="58">
        <f t="shared" si="50"/>
        <v>561.13866266666662</v>
      </c>
      <c r="M533" s="58">
        <f t="shared" si="51"/>
        <v>55230.183333333334</v>
      </c>
      <c r="N533" s="62">
        <f t="shared" si="52"/>
        <v>235.30855629718752</v>
      </c>
      <c r="O533" s="17">
        <f t="shared" si="49"/>
        <v>19.297048611115315</v>
      </c>
      <c r="R533" s="21"/>
    </row>
    <row r="534" spans="1:18" x14ac:dyDescent="0.25">
      <c r="A534" s="120">
        <v>21</v>
      </c>
      <c r="B534" s="120">
        <v>85.16</v>
      </c>
      <c r="C534" s="123">
        <v>45279.821863425925</v>
      </c>
      <c r="D534" s="125">
        <v>33368.82</v>
      </c>
      <c r="E534" s="52">
        <f t="shared" si="48"/>
        <v>33283.659999999996</v>
      </c>
      <c r="F534" s="127">
        <v>45279.824212962965</v>
      </c>
      <c r="G534" s="125">
        <v>100</v>
      </c>
      <c r="H534" s="125">
        <v>1.016</v>
      </c>
      <c r="I534" s="15"/>
      <c r="J534" s="58">
        <f t="shared" si="47"/>
        <v>19.45773148148146</v>
      </c>
      <c r="K534" s="58">
        <f t="shared" si="50"/>
        <v>55614.7</v>
      </c>
      <c r="L534" s="58">
        <f t="shared" si="50"/>
        <v>563.6033093333333</v>
      </c>
      <c r="M534" s="58">
        <f t="shared" si="51"/>
        <v>55472.766666666656</v>
      </c>
      <c r="N534" s="62">
        <f t="shared" si="52"/>
        <v>235.82769133416031</v>
      </c>
      <c r="O534" s="17">
        <f t="shared" si="49"/>
        <v>19.301689814819838</v>
      </c>
      <c r="R534" s="21"/>
    </row>
    <row r="535" spans="1:18" x14ac:dyDescent="0.25">
      <c r="A535" s="120">
        <v>22</v>
      </c>
      <c r="B535" s="120">
        <v>87.56</v>
      </c>
      <c r="C535" s="123">
        <v>45279.826504629629</v>
      </c>
      <c r="D535" s="125">
        <v>33242.71</v>
      </c>
      <c r="E535" s="52">
        <f t="shared" si="48"/>
        <v>33155.15</v>
      </c>
      <c r="F535" s="127">
        <v>45279.82885416667</v>
      </c>
      <c r="G535" s="125">
        <v>100</v>
      </c>
      <c r="H535" s="125">
        <v>1.016</v>
      </c>
      <c r="I535" s="15"/>
      <c r="J535" s="58">
        <f t="shared" si="47"/>
        <v>19.462372685185983</v>
      </c>
      <c r="K535" s="58">
        <f t="shared" si="50"/>
        <v>55404.51666666667</v>
      </c>
      <c r="L535" s="58">
        <f t="shared" si="50"/>
        <v>561.42720666666673</v>
      </c>
      <c r="M535" s="58">
        <f t="shared" si="51"/>
        <v>55258.583333333336</v>
      </c>
      <c r="N535" s="62">
        <f t="shared" si="52"/>
        <v>235.38164046217935</v>
      </c>
      <c r="O535" s="17">
        <f t="shared" si="49"/>
        <v>19.306331018524361</v>
      </c>
      <c r="R535" s="21"/>
    </row>
    <row r="536" spans="1:18" x14ac:dyDescent="0.25">
      <c r="A536" s="120">
        <v>23</v>
      </c>
      <c r="B536" s="120">
        <v>89.97</v>
      </c>
      <c r="C536" s="123">
        <v>45279.831145833334</v>
      </c>
      <c r="D536" s="125">
        <v>33022.18</v>
      </c>
      <c r="E536" s="52">
        <f t="shared" si="48"/>
        <v>32932.21</v>
      </c>
      <c r="F536" s="127">
        <v>45279.833506944444</v>
      </c>
      <c r="G536" s="125">
        <v>100</v>
      </c>
      <c r="H536" s="125">
        <v>1.016</v>
      </c>
      <c r="I536" s="15"/>
      <c r="J536" s="58">
        <f t="shared" si="47"/>
        <v>19.467025462960009</v>
      </c>
      <c r="K536" s="58">
        <f t="shared" si="50"/>
        <v>55036.966666666667</v>
      </c>
      <c r="L536" s="58">
        <f t="shared" si="50"/>
        <v>557.65208933333327</v>
      </c>
      <c r="M536" s="58">
        <f t="shared" si="51"/>
        <v>54887.01666666667</v>
      </c>
      <c r="N536" s="62">
        <f t="shared" si="52"/>
        <v>234.59958795076062</v>
      </c>
      <c r="O536" s="17">
        <f t="shared" si="49"/>
        <v>19.310983796298387</v>
      </c>
      <c r="R536" s="21"/>
    </row>
    <row r="537" spans="1:18" x14ac:dyDescent="0.25">
      <c r="A537" s="120">
        <v>24</v>
      </c>
      <c r="B537" s="120">
        <v>88.76</v>
      </c>
      <c r="C537" s="123">
        <v>45279.835810185185</v>
      </c>
      <c r="D537" s="125">
        <v>33030.42</v>
      </c>
      <c r="E537" s="52">
        <f t="shared" si="48"/>
        <v>32941.659999999996</v>
      </c>
      <c r="F537" s="127">
        <v>45279.838148148148</v>
      </c>
      <c r="G537" s="125">
        <v>100</v>
      </c>
      <c r="H537" s="125">
        <v>1.016</v>
      </c>
      <c r="I537" s="15"/>
      <c r="J537" s="58">
        <f t="shared" si="47"/>
        <v>19.471666666664532</v>
      </c>
      <c r="K537" s="58">
        <f t="shared" si="50"/>
        <v>55050.7</v>
      </c>
      <c r="L537" s="58">
        <f t="shared" si="50"/>
        <v>557.8121093333333</v>
      </c>
      <c r="M537" s="58">
        <f t="shared" si="51"/>
        <v>54902.766666666656</v>
      </c>
      <c r="N537" s="62">
        <f t="shared" si="52"/>
        <v>234.62885585537001</v>
      </c>
      <c r="O537" s="17">
        <f t="shared" si="49"/>
        <v>19.31562500000291</v>
      </c>
      <c r="R537" s="21"/>
    </row>
    <row r="538" spans="1:18" x14ac:dyDescent="0.25">
      <c r="A538" s="120">
        <v>25</v>
      </c>
      <c r="B538" s="120">
        <v>88.16</v>
      </c>
      <c r="C538" s="123">
        <v>45279.840439814812</v>
      </c>
      <c r="D538" s="125">
        <v>33154.46</v>
      </c>
      <c r="E538" s="52">
        <f t="shared" si="48"/>
        <v>33066.299999999996</v>
      </c>
      <c r="F538" s="127">
        <v>45279.842789351853</v>
      </c>
      <c r="G538" s="125">
        <v>100</v>
      </c>
      <c r="H538" s="125">
        <v>1.016</v>
      </c>
      <c r="I538" s="15"/>
      <c r="J538" s="58">
        <f t="shared" si="47"/>
        <v>19.476307870369055</v>
      </c>
      <c r="K538" s="58">
        <f t="shared" si="50"/>
        <v>55257.433333333334</v>
      </c>
      <c r="L538" s="58">
        <f t="shared" si="50"/>
        <v>559.9226799999999</v>
      </c>
      <c r="M538" s="58">
        <f t="shared" si="51"/>
        <v>55110.499999999993</v>
      </c>
      <c r="N538" s="62">
        <f t="shared" si="52"/>
        <v>235.06899696330294</v>
      </c>
      <c r="O538" s="17">
        <f t="shared" si="49"/>
        <v>19.320266203707433</v>
      </c>
      <c r="R538" s="21"/>
    </row>
    <row r="539" spans="1:18" x14ac:dyDescent="0.25">
      <c r="A539" s="120">
        <v>26</v>
      </c>
      <c r="B539" s="120">
        <v>92.96</v>
      </c>
      <c r="C539" s="123">
        <v>45279.845081018517</v>
      </c>
      <c r="D539" s="125">
        <v>33218.83</v>
      </c>
      <c r="E539" s="52">
        <f t="shared" si="48"/>
        <v>33125.870000000003</v>
      </c>
      <c r="F539" s="127">
        <v>45279.847430555557</v>
      </c>
      <c r="G539" s="125">
        <v>100</v>
      </c>
      <c r="H539" s="125">
        <v>1.016</v>
      </c>
      <c r="I539" s="15"/>
      <c r="J539" s="58">
        <f t="shared" si="47"/>
        <v>19.480949074073578</v>
      </c>
      <c r="K539" s="58">
        <f t="shared" si="50"/>
        <v>55364.716666666667</v>
      </c>
      <c r="L539" s="58">
        <f t="shared" si="50"/>
        <v>560.93139866666672</v>
      </c>
      <c r="M539" s="58">
        <f t="shared" si="51"/>
        <v>55209.78333333334</v>
      </c>
      <c r="N539" s="62">
        <f t="shared" si="52"/>
        <v>235.29708172152641</v>
      </c>
      <c r="O539" s="17">
        <f t="shared" si="49"/>
        <v>19.324907407411956</v>
      </c>
      <c r="R539" s="21"/>
    </row>
    <row r="540" spans="1:18" x14ac:dyDescent="0.25">
      <c r="A540" s="120">
        <v>27</v>
      </c>
      <c r="B540" s="120">
        <v>118.16</v>
      </c>
      <c r="C540" s="123">
        <v>45279.849722222221</v>
      </c>
      <c r="D540" s="125">
        <v>33367.660000000003</v>
      </c>
      <c r="E540" s="52">
        <f t="shared" si="48"/>
        <v>33249.5</v>
      </c>
      <c r="F540" s="127">
        <v>45279.852071759262</v>
      </c>
      <c r="G540" s="125">
        <v>100</v>
      </c>
      <c r="H540" s="125">
        <v>1.016</v>
      </c>
      <c r="I540" s="15"/>
      <c r="J540" s="58">
        <f t="shared" si="47"/>
        <v>19.485590277778101</v>
      </c>
      <c r="K540" s="58">
        <f t="shared" si="50"/>
        <v>55612.766666666677</v>
      </c>
      <c r="L540" s="58">
        <f t="shared" si="50"/>
        <v>563.02486666666664</v>
      </c>
      <c r="M540" s="58">
        <f t="shared" si="51"/>
        <v>55415.833333333336</v>
      </c>
      <c r="N540" s="62">
        <f t="shared" si="52"/>
        <v>235.82359226054265</v>
      </c>
      <c r="O540" s="17">
        <f t="shared" si="49"/>
        <v>19.329548611116479</v>
      </c>
      <c r="R540" s="21"/>
    </row>
    <row r="541" spans="1:18" x14ac:dyDescent="0.25">
      <c r="A541" s="120">
        <v>28</v>
      </c>
      <c r="B541" s="120">
        <v>93.57</v>
      </c>
      <c r="C541" s="123">
        <v>45279.854375000003</v>
      </c>
      <c r="D541" s="125">
        <v>33307.120000000003</v>
      </c>
      <c r="E541" s="52">
        <f t="shared" si="48"/>
        <v>33213.550000000003</v>
      </c>
      <c r="F541" s="127">
        <v>45279.856712962966</v>
      </c>
      <c r="G541" s="125">
        <v>100</v>
      </c>
      <c r="H541" s="125">
        <v>1.016</v>
      </c>
      <c r="I541" s="15"/>
      <c r="J541" s="58">
        <f t="shared" si="47"/>
        <v>19.490231481482624</v>
      </c>
      <c r="K541" s="58">
        <f t="shared" si="50"/>
        <v>55511.866666666676</v>
      </c>
      <c r="L541" s="58">
        <f t="shared" si="50"/>
        <v>562.41611333333333</v>
      </c>
      <c r="M541" s="58">
        <f t="shared" si="51"/>
        <v>55355.916666666672</v>
      </c>
      <c r="N541" s="62">
        <f t="shared" si="52"/>
        <v>235.60956403904038</v>
      </c>
      <c r="O541" s="17">
        <f t="shared" si="49"/>
        <v>19.334189814821002</v>
      </c>
      <c r="R541" s="21"/>
    </row>
    <row r="542" spans="1:18" x14ac:dyDescent="0.25">
      <c r="A542" s="120">
        <v>29</v>
      </c>
      <c r="B542" s="120">
        <v>79.17</v>
      </c>
      <c r="C542" s="123">
        <v>45279.859016203707</v>
      </c>
      <c r="D542" s="125">
        <v>33124.36</v>
      </c>
      <c r="E542" s="52">
        <f t="shared" si="48"/>
        <v>33045.19</v>
      </c>
      <c r="F542" s="127">
        <v>45279.861354166664</v>
      </c>
      <c r="G542" s="125">
        <v>100</v>
      </c>
      <c r="H542" s="125">
        <v>1.016</v>
      </c>
      <c r="I542" s="15"/>
      <c r="J542" s="58">
        <f t="shared" si="47"/>
        <v>19.494872685179871</v>
      </c>
      <c r="K542" s="58">
        <f t="shared" si="50"/>
        <v>55207.26666666667</v>
      </c>
      <c r="L542" s="58">
        <f t="shared" si="50"/>
        <v>559.56521733333329</v>
      </c>
      <c r="M542" s="58">
        <f t="shared" si="51"/>
        <v>55075.316666666666</v>
      </c>
      <c r="N542" s="62">
        <f t="shared" si="52"/>
        <v>234.96226647414403</v>
      </c>
      <c r="O542" s="17">
        <f t="shared" si="49"/>
        <v>19.338831018518249</v>
      </c>
      <c r="R542" s="21"/>
    </row>
    <row r="543" spans="1:18" x14ac:dyDescent="0.25">
      <c r="A543" s="120">
        <v>30</v>
      </c>
      <c r="B543" s="120">
        <v>98.96</v>
      </c>
      <c r="C543" s="123">
        <v>45279.859016203707</v>
      </c>
      <c r="D543" s="125">
        <v>33121.370000000003</v>
      </c>
      <c r="E543" s="53">
        <f t="shared" si="48"/>
        <v>33022.410000000003</v>
      </c>
      <c r="F543" s="127">
        <v>45279.865995370368</v>
      </c>
      <c r="G543" s="125">
        <v>100</v>
      </c>
      <c r="H543" s="125">
        <v>1.016</v>
      </c>
      <c r="I543" s="14"/>
      <c r="J543" s="76">
        <f t="shared" si="47"/>
        <v>19.499513888884394</v>
      </c>
      <c r="K543" s="76">
        <f t="shared" si="50"/>
        <v>55202.28333333334</v>
      </c>
      <c r="L543" s="76">
        <f t="shared" si="50"/>
        <v>559.17947600000002</v>
      </c>
      <c r="M543" s="76">
        <f t="shared" si="51"/>
        <v>55037.350000000006</v>
      </c>
      <c r="N543" s="63">
        <f t="shared" si="52"/>
        <v>234.95166169519496</v>
      </c>
      <c r="O543" s="17">
        <f t="shared" si="49"/>
        <v>19.343472222222772</v>
      </c>
      <c r="R543" s="21"/>
    </row>
    <row r="544" spans="1:18" x14ac:dyDescent="0.25">
      <c r="A544" s="120">
        <v>1</v>
      </c>
      <c r="B544" s="120">
        <v>88.16</v>
      </c>
      <c r="C544" s="123">
        <v>45280.369016203702</v>
      </c>
      <c r="D544" s="125">
        <v>31242.560000000001</v>
      </c>
      <c r="E544" s="56">
        <f t="shared" si="48"/>
        <v>31154.400000000001</v>
      </c>
      <c r="F544" s="127">
        <v>45280.371354166666</v>
      </c>
      <c r="G544" s="125">
        <v>100</v>
      </c>
      <c r="H544" s="125">
        <v>1.0149999999999999</v>
      </c>
      <c r="I544" s="13"/>
      <c r="J544" s="77">
        <f t="shared" si="47"/>
        <v>20.004872685181908</v>
      </c>
      <c r="K544" s="77">
        <f t="shared" si="50"/>
        <v>52070.933333333334</v>
      </c>
      <c r="L544" s="77">
        <f t="shared" si="50"/>
        <v>527.02859999999998</v>
      </c>
      <c r="M544" s="77">
        <f t="shared" si="51"/>
        <v>51924</v>
      </c>
      <c r="N544" s="61">
        <f t="shared" si="52"/>
        <v>228.19056363779228</v>
      </c>
      <c r="O544" s="17">
        <f t="shared" si="49"/>
        <v>19.848831018520286</v>
      </c>
      <c r="R544" s="21"/>
    </row>
    <row r="545" spans="1:18" x14ac:dyDescent="0.25">
      <c r="A545" s="120">
        <v>2</v>
      </c>
      <c r="B545" s="120">
        <v>83.96</v>
      </c>
      <c r="C545" s="123">
        <v>45280.373645833337</v>
      </c>
      <c r="D545" s="125">
        <v>31585.09</v>
      </c>
      <c r="E545" s="65">
        <f t="shared" si="48"/>
        <v>31501.13</v>
      </c>
      <c r="F545" s="127">
        <v>45280.37599537037</v>
      </c>
      <c r="G545" s="125">
        <v>100</v>
      </c>
      <c r="H545" s="125">
        <v>1.0149999999999999</v>
      </c>
      <c r="I545" s="15"/>
      <c r="J545" s="58">
        <f t="shared" si="47"/>
        <v>20.009513888886431</v>
      </c>
      <c r="K545" s="58">
        <f t="shared" si="50"/>
        <v>52641.816666666666</v>
      </c>
      <c r="L545" s="58">
        <f t="shared" si="50"/>
        <v>532.89411583333333</v>
      </c>
      <c r="M545" s="58">
        <f t="shared" si="51"/>
        <v>52501.883333333331</v>
      </c>
      <c r="N545" s="62">
        <f t="shared" si="52"/>
        <v>229.43804537754121</v>
      </c>
      <c r="O545" s="17">
        <f t="shared" si="49"/>
        <v>19.853472222224809</v>
      </c>
      <c r="R545" s="21"/>
    </row>
    <row r="546" spans="1:18" x14ac:dyDescent="0.25">
      <c r="A546" s="120">
        <v>3</v>
      </c>
      <c r="B546" s="120">
        <v>76.77</v>
      </c>
      <c r="C546" s="123">
        <v>45280.378275462965</v>
      </c>
      <c r="D546" s="125">
        <v>31488.41</v>
      </c>
      <c r="E546" s="65">
        <f t="shared" si="48"/>
        <v>31411.64</v>
      </c>
      <c r="F546" s="127">
        <v>45280.380624999998</v>
      </c>
      <c r="G546" s="125">
        <v>100</v>
      </c>
      <c r="H546" s="125">
        <v>1.0149999999999999</v>
      </c>
      <c r="I546" s="15"/>
      <c r="J546" s="58">
        <f t="shared" si="47"/>
        <v>20.014143518514175</v>
      </c>
      <c r="K546" s="58">
        <f t="shared" si="50"/>
        <v>52480.683333333334</v>
      </c>
      <c r="L546" s="58">
        <f t="shared" si="50"/>
        <v>531.38024333333328</v>
      </c>
      <c r="M546" s="58">
        <f t="shared" si="51"/>
        <v>52352.73333333333</v>
      </c>
      <c r="N546" s="62">
        <f t="shared" si="52"/>
        <v>229.08662844726081</v>
      </c>
      <c r="O546" s="17">
        <f t="shared" si="49"/>
        <v>19.858101851852552</v>
      </c>
      <c r="R546" s="21"/>
    </row>
    <row r="547" spans="1:18" x14ac:dyDescent="0.25">
      <c r="A547" s="120">
        <v>4</v>
      </c>
      <c r="B547" s="120">
        <v>106.76</v>
      </c>
      <c r="C547" s="123">
        <v>45280.382916666669</v>
      </c>
      <c r="D547" s="125">
        <v>31503.32</v>
      </c>
      <c r="E547" s="65">
        <f t="shared" si="48"/>
        <v>31396.560000000001</v>
      </c>
      <c r="F547" s="127">
        <v>45280.385266203702</v>
      </c>
      <c r="G547" s="125">
        <v>100</v>
      </c>
      <c r="H547" s="125">
        <v>1.0149999999999999</v>
      </c>
      <c r="I547" s="15"/>
      <c r="J547" s="58">
        <f t="shared" si="47"/>
        <v>20.018784722218697</v>
      </c>
      <c r="K547" s="58">
        <f t="shared" si="50"/>
        <v>52505.533333333333</v>
      </c>
      <c r="L547" s="58">
        <f t="shared" si="50"/>
        <v>531.12513999999999</v>
      </c>
      <c r="M547" s="58">
        <f t="shared" si="51"/>
        <v>52327.6</v>
      </c>
      <c r="N547" s="62">
        <f t="shared" si="52"/>
        <v>229.14085915290912</v>
      </c>
      <c r="O547" s="17">
        <f t="shared" si="49"/>
        <v>19.862743055557075</v>
      </c>
      <c r="R547" s="21"/>
    </row>
    <row r="548" spans="1:18" x14ac:dyDescent="0.25">
      <c r="A548" s="120">
        <v>5</v>
      </c>
      <c r="B548" s="120">
        <v>86.96</v>
      </c>
      <c r="C548" s="123">
        <v>45280.387557870374</v>
      </c>
      <c r="D548" s="125">
        <v>31530.12</v>
      </c>
      <c r="E548" s="65">
        <f t="shared" si="48"/>
        <v>31443.16</v>
      </c>
      <c r="F548" s="127">
        <v>45280.389907407407</v>
      </c>
      <c r="G548" s="125">
        <v>100</v>
      </c>
      <c r="H548" s="125">
        <v>1.0149999999999999</v>
      </c>
      <c r="I548" s="15"/>
      <c r="J548" s="58">
        <f t="shared" ref="J548:J611" si="53">F548-$F$34</f>
        <v>20.02342592592322</v>
      </c>
      <c r="K548" s="58">
        <f t="shared" si="50"/>
        <v>52550.2</v>
      </c>
      <c r="L548" s="58">
        <f t="shared" si="50"/>
        <v>531.91345666666666</v>
      </c>
      <c r="M548" s="58">
        <f t="shared" si="51"/>
        <v>52405.26666666667</v>
      </c>
      <c r="N548" s="62">
        <f t="shared" si="52"/>
        <v>229.2383039546402</v>
      </c>
      <c r="O548" s="17">
        <f t="shared" si="49"/>
        <v>19.867384259261598</v>
      </c>
      <c r="R548" s="21"/>
    </row>
    <row r="549" spans="1:18" x14ac:dyDescent="0.25">
      <c r="A549" s="120">
        <v>6</v>
      </c>
      <c r="B549" s="120">
        <v>94.16</v>
      </c>
      <c r="C549" s="123">
        <v>45280.392199074071</v>
      </c>
      <c r="D549" s="125">
        <v>31204.01</v>
      </c>
      <c r="E549" s="65">
        <f t="shared" si="48"/>
        <v>31109.85</v>
      </c>
      <c r="F549" s="127">
        <v>45280.394548611112</v>
      </c>
      <c r="G549" s="125">
        <v>100</v>
      </c>
      <c r="H549" s="125">
        <v>1.0149999999999999</v>
      </c>
      <c r="I549" s="15"/>
      <c r="J549" s="58">
        <f t="shared" si="53"/>
        <v>20.028067129627743</v>
      </c>
      <c r="K549" s="58">
        <f t="shared" si="50"/>
        <v>52006.683333333334</v>
      </c>
      <c r="L549" s="58">
        <f t="shared" si="50"/>
        <v>526.2749624999999</v>
      </c>
      <c r="M549" s="58">
        <f t="shared" si="51"/>
        <v>51849.75</v>
      </c>
      <c r="N549" s="62">
        <f t="shared" si="52"/>
        <v>228.0497387267377</v>
      </c>
      <c r="O549" s="17">
        <f t="shared" si="49"/>
        <v>19.872025462966121</v>
      </c>
      <c r="R549" s="21"/>
    </row>
    <row r="550" spans="1:18" x14ac:dyDescent="0.25">
      <c r="A550" s="120">
        <v>7</v>
      </c>
      <c r="B550" s="120">
        <v>97.17</v>
      </c>
      <c r="C550" s="123">
        <v>45280.396851851852</v>
      </c>
      <c r="D550" s="125">
        <v>31340.38</v>
      </c>
      <c r="E550" s="65">
        <f t="shared" si="48"/>
        <v>31243.210000000003</v>
      </c>
      <c r="F550" s="127">
        <v>45280.399189814816</v>
      </c>
      <c r="G550" s="125">
        <v>100</v>
      </c>
      <c r="H550" s="125">
        <v>1.0149999999999999</v>
      </c>
      <c r="I550" s="15"/>
      <c r="J550" s="58">
        <f t="shared" si="53"/>
        <v>20.032708333332266</v>
      </c>
      <c r="K550" s="58">
        <f t="shared" si="50"/>
        <v>52233.966666666667</v>
      </c>
      <c r="L550" s="58">
        <f t="shared" si="50"/>
        <v>528.53096916666664</v>
      </c>
      <c r="M550" s="58">
        <f t="shared" si="51"/>
        <v>52072.016666666677</v>
      </c>
      <c r="N550" s="62">
        <f t="shared" si="52"/>
        <v>228.54751511811867</v>
      </c>
      <c r="O550" s="17">
        <f t="shared" si="49"/>
        <v>19.876666666670644</v>
      </c>
      <c r="R550" s="21"/>
    </row>
    <row r="551" spans="1:18" x14ac:dyDescent="0.25">
      <c r="A551" s="120">
        <v>8</v>
      </c>
      <c r="B551" s="120">
        <v>87.57</v>
      </c>
      <c r="C551" s="123">
        <v>45280.40148148148</v>
      </c>
      <c r="D551" s="125">
        <v>31127.200000000001</v>
      </c>
      <c r="E551" s="65">
        <f t="shared" si="48"/>
        <v>31039.63</v>
      </c>
      <c r="F551" s="127">
        <v>45280.403831018521</v>
      </c>
      <c r="G551" s="125">
        <v>100</v>
      </c>
      <c r="H551" s="125">
        <v>1.0149999999999999</v>
      </c>
      <c r="I551" s="15"/>
      <c r="J551" s="58">
        <f t="shared" si="53"/>
        <v>20.037349537036789</v>
      </c>
      <c r="K551" s="58">
        <f t="shared" si="50"/>
        <v>51878.666666666664</v>
      </c>
      <c r="L551" s="58">
        <f t="shared" si="50"/>
        <v>525.08707416666664</v>
      </c>
      <c r="M551" s="58">
        <f t="shared" si="51"/>
        <v>51732.716666666667</v>
      </c>
      <c r="N551" s="62">
        <f t="shared" si="52"/>
        <v>227.76888871544037</v>
      </c>
      <c r="O551" s="17">
        <f t="shared" si="49"/>
        <v>19.881307870375167</v>
      </c>
      <c r="R551" s="21"/>
    </row>
    <row r="552" spans="1:18" x14ac:dyDescent="0.25">
      <c r="A552" s="120">
        <v>9</v>
      </c>
      <c r="B552" s="120">
        <v>91.16</v>
      </c>
      <c r="C552" s="123">
        <v>45280.406122685185</v>
      </c>
      <c r="D552" s="125">
        <v>31510.74</v>
      </c>
      <c r="E552" s="65">
        <f t="shared" si="48"/>
        <v>31419.58</v>
      </c>
      <c r="F552" s="127">
        <v>45280.408472222225</v>
      </c>
      <c r="G552" s="125">
        <v>100</v>
      </c>
      <c r="H552" s="125">
        <v>1.0149999999999999</v>
      </c>
      <c r="I552" s="15"/>
      <c r="J552" s="58">
        <f t="shared" si="53"/>
        <v>20.041990740741312</v>
      </c>
      <c r="K552" s="58">
        <f t="shared" si="50"/>
        <v>52517.9</v>
      </c>
      <c r="L552" s="58">
        <f t="shared" si="50"/>
        <v>531.51456166666662</v>
      </c>
      <c r="M552" s="58">
        <f t="shared" si="51"/>
        <v>52365.966666666667</v>
      </c>
      <c r="N552" s="62">
        <f t="shared" si="52"/>
        <v>229.16784242122628</v>
      </c>
      <c r="O552" s="17">
        <f t="shared" si="49"/>
        <v>19.88594907407969</v>
      </c>
      <c r="R552" s="21"/>
    </row>
    <row r="553" spans="1:18" x14ac:dyDescent="0.25">
      <c r="A553" s="120">
        <v>10</v>
      </c>
      <c r="B553" s="120">
        <v>82.77</v>
      </c>
      <c r="C553" s="123">
        <v>45280.410763888889</v>
      </c>
      <c r="D553" s="125">
        <v>31516.63</v>
      </c>
      <c r="E553" s="71">
        <f t="shared" si="48"/>
        <v>31433.86</v>
      </c>
      <c r="F553" s="127">
        <v>45280.413113425922</v>
      </c>
      <c r="G553" s="125">
        <v>100</v>
      </c>
      <c r="H553" s="125">
        <v>1.0149999999999999</v>
      </c>
      <c r="I553" s="15"/>
      <c r="J553" s="58">
        <f t="shared" si="53"/>
        <v>20.046631944438559</v>
      </c>
      <c r="K553" s="58">
        <f t="shared" si="50"/>
        <v>52527.716666666667</v>
      </c>
      <c r="L553" s="58">
        <f t="shared" si="50"/>
        <v>531.75613166666665</v>
      </c>
      <c r="M553" s="58">
        <f t="shared" si="51"/>
        <v>52389.76666666667</v>
      </c>
      <c r="N553" s="62">
        <f t="shared" si="52"/>
        <v>229.18925949238255</v>
      </c>
      <c r="O553" s="17">
        <f t="shared" si="49"/>
        <v>19.890590277776937</v>
      </c>
      <c r="R553" s="21"/>
    </row>
    <row r="554" spans="1:18" x14ac:dyDescent="0.25">
      <c r="A554" s="120">
        <v>11</v>
      </c>
      <c r="B554" s="120">
        <v>140.94999999999999</v>
      </c>
      <c r="C554" s="123">
        <v>45280.415405092594</v>
      </c>
      <c r="D554" s="125">
        <v>31402.71</v>
      </c>
      <c r="E554" s="72">
        <f t="shared" si="48"/>
        <v>31261.759999999998</v>
      </c>
      <c r="F554" s="127">
        <v>45280.417754629627</v>
      </c>
      <c r="G554" s="125">
        <v>100</v>
      </c>
      <c r="H554" s="125">
        <v>1.0149999999999999</v>
      </c>
      <c r="I554" s="15"/>
      <c r="J554" s="58">
        <f t="shared" si="53"/>
        <v>20.051273148143082</v>
      </c>
      <c r="K554" s="58">
        <f t="shared" si="50"/>
        <v>52337.85</v>
      </c>
      <c r="L554" s="58">
        <f t="shared" si="50"/>
        <v>528.84477333333325</v>
      </c>
      <c r="M554" s="58">
        <f t="shared" si="51"/>
        <v>52102.933333333334</v>
      </c>
      <c r="N554" s="62">
        <f t="shared" si="52"/>
        <v>228.77467080076849</v>
      </c>
      <c r="O554" s="17">
        <f t="shared" si="49"/>
        <v>19.89523148148146</v>
      </c>
      <c r="R554" s="21"/>
    </row>
    <row r="555" spans="1:18" x14ac:dyDescent="0.25">
      <c r="A555" s="120">
        <v>12</v>
      </c>
      <c r="B555" s="120">
        <v>88.16</v>
      </c>
      <c r="C555" s="123">
        <v>45280.420046296298</v>
      </c>
      <c r="D555" s="125">
        <v>32040.14</v>
      </c>
      <c r="E555" s="72">
        <f t="shared" si="48"/>
        <v>31951.98</v>
      </c>
      <c r="F555" s="127">
        <v>45280.422395833331</v>
      </c>
      <c r="G555" s="125">
        <v>100</v>
      </c>
      <c r="H555" s="125">
        <v>1.016</v>
      </c>
      <c r="I555" s="15"/>
      <c r="J555" s="58">
        <f t="shared" si="53"/>
        <v>20.055914351847605</v>
      </c>
      <c r="K555" s="58">
        <f t="shared" si="50"/>
        <v>53400.23333333333</v>
      </c>
      <c r="L555" s="58">
        <f t="shared" si="50"/>
        <v>541.05352800000003</v>
      </c>
      <c r="M555" s="58">
        <f t="shared" si="51"/>
        <v>53253.3</v>
      </c>
      <c r="N555" s="62">
        <f t="shared" si="52"/>
        <v>231.08490503131816</v>
      </c>
      <c r="O555" s="17">
        <f t="shared" si="49"/>
        <v>19.899872685185983</v>
      </c>
      <c r="R555" s="21"/>
    </row>
    <row r="556" spans="1:18" x14ac:dyDescent="0.25">
      <c r="A556" s="120">
        <v>13</v>
      </c>
      <c r="B556" s="120">
        <v>92.96</v>
      </c>
      <c r="C556" s="123">
        <v>45280.424687500003</v>
      </c>
      <c r="D556" s="125">
        <v>31393.71</v>
      </c>
      <c r="E556" s="52">
        <f t="shared" si="48"/>
        <v>31300.75</v>
      </c>
      <c r="F556" s="127">
        <v>45280.427037037036</v>
      </c>
      <c r="G556" s="125">
        <v>100</v>
      </c>
      <c r="H556" s="125">
        <v>1.0149999999999999</v>
      </c>
      <c r="I556" s="15"/>
      <c r="J556" s="58">
        <f t="shared" si="53"/>
        <v>20.060555555552128</v>
      </c>
      <c r="K556" s="58">
        <f t="shared" si="50"/>
        <v>52322.85</v>
      </c>
      <c r="L556" s="58">
        <f t="shared" si="50"/>
        <v>529.50435416666664</v>
      </c>
      <c r="M556" s="58">
        <f t="shared" si="51"/>
        <v>52167.916666666664</v>
      </c>
      <c r="N556" s="62">
        <f t="shared" si="52"/>
        <v>228.74188510196379</v>
      </c>
      <c r="O556" s="17">
        <f t="shared" si="49"/>
        <v>19.904513888890506</v>
      </c>
      <c r="R556" s="21"/>
    </row>
    <row r="557" spans="1:18" x14ac:dyDescent="0.25">
      <c r="A557" s="120">
        <v>14</v>
      </c>
      <c r="B557" s="120">
        <v>98.36</v>
      </c>
      <c r="C557" s="123">
        <v>45280.429328703707</v>
      </c>
      <c r="D557" s="125">
        <v>31097.439999999999</v>
      </c>
      <c r="E557" s="52">
        <f t="shared" si="48"/>
        <v>30999.079999999998</v>
      </c>
      <c r="F557" s="127">
        <v>45280.43167824074</v>
      </c>
      <c r="G557" s="125">
        <v>100</v>
      </c>
      <c r="H557" s="125">
        <v>1.0149999999999999</v>
      </c>
      <c r="I557" s="15"/>
      <c r="J557" s="58">
        <f t="shared" si="53"/>
        <v>20.065196759256651</v>
      </c>
      <c r="K557" s="58">
        <f t="shared" si="50"/>
        <v>51829.066666666666</v>
      </c>
      <c r="L557" s="58">
        <f t="shared" si="50"/>
        <v>524.40110333333325</v>
      </c>
      <c r="M557" s="58">
        <f t="shared" si="51"/>
        <v>51665.133333333331</v>
      </c>
      <c r="N557" s="62">
        <f t="shared" si="52"/>
        <v>227.65998038009812</v>
      </c>
      <c r="O557" s="17">
        <f t="shared" si="49"/>
        <v>19.909155092595029</v>
      </c>
      <c r="R557" s="21"/>
    </row>
    <row r="558" spans="1:18" x14ac:dyDescent="0.25">
      <c r="A558" s="120">
        <v>15</v>
      </c>
      <c r="B558" s="120">
        <v>98.36</v>
      </c>
      <c r="C558" s="123">
        <v>45280.433981481481</v>
      </c>
      <c r="D558" s="125">
        <v>31124.98</v>
      </c>
      <c r="E558" s="52">
        <f t="shared" si="48"/>
        <v>31026.62</v>
      </c>
      <c r="F558" s="127">
        <v>45280.433981481481</v>
      </c>
      <c r="G558" s="125">
        <v>100</v>
      </c>
      <c r="H558" s="125">
        <v>1.0149999999999999</v>
      </c>
      <c r="I558" s="15"/>
      <c r="J558" s="58">
        <f t="shared" si="53"/>
        <v>20.067499999997381</v>
      </c>
      <c r="K558" s="58">
        <f t="shared" si="50"/>
        <v>51874.966666666667</v>
      </c>
      <c r="L558" s="58">
        <f t="shared" si="50"/>
        <v>524.86698833333332</v>
      </c>
      <c r="M558" s="58">
        <f t="shared" si="51"/>
        <v>51711.033333333333</v>
      </c>
      <c r="N558" s="62">
        <f t="shared" si="52"/>
        <v>227.76076630242238</v>
      </c>
      <c r="O558" s="17">
        <f t="shared" si="49"/>
        <v>19.911458333335759</v>
      </c>
      <c r="R558" s="21"/>
    </row>
    <row r="559" spans="1:18" x14ac:dyDescent="0.25">
      <c r="A559" s="120">
        <v>16</v>
      </c>
      <c r="B559" s="120">
        <v>98.36</v>
      </c>
      <c r="C559" s="123">
        <v>45280.438622685186</v>
      </c>
      <c r="D559" s="125">
        <v>31215.13</v>
      </c>
      <c r="E559" s="52">
        <f t="shared" si="48"/>
        <v>31116.77</v>
      </c>
      <c r="F559" s="127">
        <v>45280.440960648149</v>
      </c>
      <c r="G559" s="125">
        <v>100</v>
      </c>
      <c r="H559" s="125">
        <v>1.0149999999999999</v>
      </c>
      <c r="I559" s="15"/>
      <c r="J559" s="58">
        <f t="shared" si="53"/>
        <v>20.074479166665697</v>
      </c>
      <c r="K559" s="58">
        <f t="shared" si="50"/>
        <v>52025.216666666667</v>
      </c>
      <c r="L559" s="58">
        <f t="shared" si="50"/>
        <v>526.39202583333326</v>
      </c>
      <c r="M559" s="58">
        <f t="shared" si="51"/>
        <v>51861.283333333333</v>
      </c>
      <c r="N559" s="62">
        <f t="shared" si="52"/>
        <v>228.09036951758105</v>
      </c>
      <c r="O559" s="17">
        <f t="shared" si="49"/>
        <v>19.918437500004075</v>
      </c>
      <c r="R559" s="21"/>
    </row>
    <row r="560" spans="1:18" x14ac:dyDescent="0.25">
      <c r="A560" s="120">
        <v>17</v>
      </c>
      <c r="B560" s="120">
        <v>92.36</v>
      </c>
      <c r="C560" s="123">
        <v>45280.443252314813</v>
      </c>
      <c r="D560" s="125">
        <v>31195.5</v>
      </c>
      <c r="E560" s="52">
        <f t="shared" si="48"/>
        <v>31103.14</v>
      </c>
      <c r="F560" s="127">
        <v>45280.445590277777</v>
      </c>
      <c r="G560" s="125">
        <v>100</v>
      </c>
      <c r="H560" s="125">
        <v>1.0149999999999999</v>
      </c>
      <c r="I560" s="15"/>
      <c r="J560" s="58">
        <f t="shared" si="53"/>
        <v>20.07910879629344</v>
      </c>
      <c r="K560" s="58">
        <f t="shared" si="50"/>
        <v>51992.5</v>
      </c>
      <c r="L560" s="58">
        <f t="shared" si="50"/>
        <v>526.16145166666661</v>
      </c>
      <c r="M560" s="58">
        <f t="shared" si="51"/>
        <v>51838.566666666666</v>
      </c>
      <c r="N560" s="62">
        <f t="shared" si="52"/>
        <v>228.01863958895993</v>
      </c>
      <c r="O560" s="17">
        <f t="shared" si="49"/>
        <v>19.923067129631818</v>
      </c>
      <c r="R560" s="21"/>
    </row>
    <row r="561" spans="1:18" x14ac:dyDescent="0.25">
      <c r="A561" s="120">
        <v>18</v>
      </c>
      <c r="B561" s="120">
        <v>89.36</v>
      </c>
      <c r="C561" s="123">
        <v>45280.447881944441</v>
      </c>
      <c r="D561" s="125">
        <v>31345.45</v>
      </c>
      <c r="E561" s="52">
        <f t="shared" si="48"/>
        <v>31256.09</v>
      </c>
      <c r="F561" s="127">
        <v>45280.447881944441</v>
      </c>
      <c r="G561" s="125">
        <v>100</v>
      </c>
      <c r="H561" s="125">
        <v>1.0149999999999999</v>
      </c>
      <c r="I561" s="15"/>
      <c r="J561" s="58">
        <f t="shared" si="53"/>
        <v>20.08140046295739</v>
      </c>
      <c r="K561" s="58">
        <f t="shared" si="50"/>
        <v>52242.416666666664</v>
      </c>
      <c r="L561" s="58">
        <f t="shared" si="50"/>
        <v>528.74885583333321</v>
      </c>
      <c r="M561" s="58">
        <f t="shared" si="51"/>
        <v>52093.48333333333</v>
      </c>
      <c r="N561" s="62">
        <f t="shared" si="52"/>
        <v>228.56600067959945</v>
      </c>
      <c r="O561" s="17">
        <f t="shared" si="49"/>
        <v>19.925358796295768</v>
      </c>
      <c r="R561" s="21"/>
    </row>
    <row r="562" spans="1:18" x14ac:dyDescent="0.25">
      <c r="A562" s="120">
        <v>19</v>
      </c>
      <c r="B562" s="120">
        <v>90.57</v>
      </c>
      <c r="C562" s="123">
        <v>45280.452523148146</v>
      </c>
      <c r="D562" s="125">
        <v>30836.41</v>
      </c>
      <c r="E562" s="52">
        <f t="shared" si="48"/>
        <v>30745.84</v>
      </c>
      <c r="F562" s="127">
        <v>45280.454872685186</v>
      </c>
      <c r="G562" s="125">
        <v>100</v>
      </c>
      <c r="H562" s="125">
        <v>1.0149999999999999</v>
      </c>
      <c r="I562" s="15"/>
      <c r="J562" s="58">
        <f t="shared" si="53"/>
        <v>20.088391203702486</v>
      </c>
      <c r="K562" s="58">
        <f t="shared" si="50"/>
        <v>51394.01666666667</v>
      </c>
      <c r="L562" s="58">
        <f t="shared" si="50"/>
        <v>520.11712666666665</v>
      </c>
      <c r="M562" s="58">
        <f t="shared" si="51"/>
        <v>51243.066666666666</v>
      </c>
      <c r="N562" s="62">
        <f t="shared" si="52"/>
        <v>226.70248491506806</v>
      </c>
      <c r="O562" s="17">
        <f t="shared" si="49"/>
        <v>19.932349537040864</v>
      </c>
      <c r="R562" s="21"/>
    </row>
    <row r="563" spans="1:18" x14ac:dyDescent="0.25">
      <c r="A563" s="120">
        <v>20</v>
      </c>
      <c r="B563" s="120">
        <v>80.37</v>
      </c>
      <c r="C563" s="123">
        <v>45280.45716435185</v>
      </c>
      <c r="D563" s="125">
        <v>31340.35</v>
      </c>
      <c r="E563" s="52">
        <f t="shared" si="48"/>
        <v>31259.98</v>
      </c>
      <c r="F563" s="127">
        <v>45280.459513888891</v>
      </c>
      <c r="G563" s="125">
        <v>100</v>
      </c>
      <c r="H563" s="125">
        <v>1.0149999999999999</v>
      </c>
      <c r="I563" s="15"/>
      <c r="J563" s="58">
        <f t="shared" si="53"/>
        <v>20.093032407407009</v>
      </c>
      <c r="K563" s="58">
        <f t="shared" si="50"/>
        <v>52233.916666666664</v>
      </c>
      <c r="L563" s="58">
        <f t="shared" si="50"/>
        <v>528.81466166666667</v>
      </c>
      <c r="M563" s="58">
        <f t="shared" si="51"/>
        <v>52099.966666666667</v>
      </c>
      <c r="N563" s="62">
        <f t="shared" si="52"/>
        <v>228.5474057316483</v>
      </c>
      <c r="O563" s="17">
        <f t="shared" si="49"/>
        <v>19.936990740745387</v>
      </c>
      <c r="R563" s="21"/>
    </row>
    <row r="564" spans="1:18" x14ac:dyDescent="0.25">
      <c r="A564" s="120">
        <v>21</v>
      </c>
      <c r="B564" s="120">
        <v>83.97</v>
      </c>
      <c r="C564" s="123">
        <v>45280.461805555555</v>
      </c>
      <c r="D564" s="125">
        <v>30984.44</v>
      </c>
      <c r="E564" s="52">
        <f t="shared" si="48"/>
        <v>30900.469999999998</v>
      </c>
      <c r="F564" s="127">
        <v>45280.464143518519</v>
      </c>
      <c r="G564" s="125">
        <v>100</v>
      </c>
      <c r="H564" s="125">
        <v>1.0149999999999999</v>
      </c>
      <c r="I564" s="15"/>
      <c r="J564" s="58">
        <f t="shared" si="53"/>
        <v>20.097662037034752</v>
      </c>
      <c r="K564" s="58">
        <f t="shared" si="50"/>
        <v>51640.73333333333</v>
      </c>
      <c r="L564" s="58">
        <f t="shared" si="50"/>
        <v>522.73295083333323</v>
      </c>
      <c r="M564" s="58">
        <f t="shared" si="51"/>
        <v>51500.783333333326</v>
      </c>
      <c r="N564" s="62">
        <f t="shared" si="52"/>
        <v>227.24597539523845</v>
      </c>
      <c r="O564" s="17">
        <f t="shared" si="49"/>
        <v>19.94162037037313</v>
      </c>
      <c r="R564" s="21"/>
    </row>
    <row r="565" spans="1:18" x14ac:dyDescent="0.25">
      <c r="A565" s="120">
        <v>22</v>
      </c>
      <c r="B565" s="120">
        <v>83.97</v>
      </c>
      <c r="C565" s="123">
        <v>45280.466435185182</v>
      </c>
      <c r="D565" s="125">
        <v>31146.73</v>
      </c>
      <c r="E565" s="52">
        <f t="shared" si="48"/>
        <v>31062.76</v>
      </c>
      <c r="F565" s="127">
        <v>45280.468784722223</v>
      </c>
      <c r="G565" s="125">
        <v>100</v>
      </c>
      <c r="H565" s="125">
        <v>1.0149999999999999</v>
      </c>
      <c r="I565" s="15"/>
      <c r="J565" s="58">
        <f t="shared" si="53"/>
        <v>20.102303240739275</v>
      </c>
      <c r="K565" s="58">
        <f t="shared" si="50"/>
        <v>51911.216666666667</v>
      </c>
      <c r="L565" s="58">
        <f t="shared" si="50"/>
        <v>525.47835666666663</v>
      </c>
      <c r="M565" s="58">
        <f t="shared" si="51"/>
        <v>51771.26666666667</v>
      </c>
      <c r="N565" s="62">
        <f t="shared" si="52"/>
        <v>227.84033151895358</v>
      </c>
      <c r="O565" s="17">
        <f t="shared" si="49"/>
        <v>19.946261574077653</v>
      </c>
      <c r="R565" s="21"/>
    </row>
    <row r="566" spans="1:18" x14ac:dyDescent="0.25">
      <c r="A566" s="120">
        <v>23</v>
      </c>
      <c r="B566" s="120">
        <v>96.56</v>
      </c>
      <c r="C566" s="123">
        <v>45280.471076388887</v>
      </c>
      <c r="D566" s="125">
        <v>31061.96</v>
      </c>
      <c r="E566" s="52">
        <f t="shared" si="48"/>
        <v>30965.399999999998</v>
      </c>
      <c r="F566" s="127">
        <v>45280.473425925928</v>
      </c>
      <c r="G566" s="125">
        <v>100</v>
      </c>
      <c r="H566" s="125">
        <v>1.0149999999999999</v>
      </c>
      <c r="I566" s="15"/>
      <c r="J566" s="58">
        <f t="shared" si="53"/>
        <v>20.106944444443798</v>
      </c>
      <c r="K566" s="58">
        <f t="shared" si="50"/>
        <v>51769.933333333334</v>
      </c>
      <c r="L566" s="58">
        <f t="shared" si="50"/>
        <v>523.83134999999993</v>
      </c>
      <c r="M566" s="58">
        <f t="shared" si="51"/>
        <v>51609</v>
      </c>
      <c r="N566" s="62">
        <f t="shared" si="52"/>
        <v>227.53007127264152</v>
      </c>
      <c r="O566" s="17">
        <f t="shared" si="49"/>
        <v>19.950902777782176</v>
      </c>
      <c r="R566" s="21"/>
    </row>
    <row r="567" spans="1:18" x14ac:dyDescent="0.25">
      <c r="A567" s="120">
        <v>24</v>
      </c>
      <c r="B567" s="120">
        <v>68.97</v>
      </c>
      <c r="C567" s="123">
        <v>45280.475717592592</v>
      </c>
      <c r="D567" s="125">
        <v>30642.43</v>
      </c>
      <c r="E567" s="52">
        <f t="shared" si="48"/>
        <v>30573.46</v>
      </c>
      <c r="F567" s="127">
        <v>45280.478055555555</v>
      </c>
      <c r="G567" s="125">
        <v>100</v>
      </c>
      <c r="H567" s="125">
        <v>1.0149999999999999</v>
      </c>
      <c r="I567" s="15"/>
      <c r="J567" s="58">
        <f t="shared" si="53"/>
        <v>20.111574074071541</v>
      </c>
      <c r="K567" s="58">
        <f t="shared" si="50"/>
        <v>51070.716666666667</v>
      </c>
      <c r="L567" s="58">
        <f t="shared" si="50"/>
        <v>517.20103166666661</v>
      </c>
      <c r="M567" s="58">
        <f t="shared" si="51"/>
        <v>50955.76666666667</v>
      </c>
      <c r="N567" s="62">
        <f t="shared" si="52"/>
        <v>225.98831090714995</v>
      </c>
      <c r="O567" s="17">
        <f t="shared" si="49"/>
        <v>19.955532407409919</v>
      </c>
      <c r="R567" s="21"/>
    </row>
    <row r="568" spans="1:18" x14ac:dyDescent="0.25">
      <c r="A568" s="120">
        <v>25</v>
      </c>
      <c r="B568" s="120">
        <v>94.16</v>
      </c>
      <c r="C568" s="123">
        <v>45280.480347222219</v>
      </c>
      <c r="D568" s="125">
        <v>31014.18</v>
      </c>
      <c r="E568" s="52">
        <f t="shared" si="48"/>
        <v>30920.02</v>
      </c>
      <c r="F568" s="127">
        <v>45280.48269675926</v>
      </c>
      <c r="G568" s="125">
        <v>100</v>
      </c>
      <c r="H568" s="125">
        <v>1.0149999999999999</v>
      </c>
      <c r="I568" s="15"/>
      <c r="J568" s="58">
        <f t="shared" si="53"/>
        <v>20.116215277776064</v>
      </c>
      <c r="K568" s="58">
        <f t="shared" si="50"/>
        <v>51690.3</v>
      </c>
      <c r="L568" s="58">
        <f t="shared" si="50"/>
        <v>523.06367166666655</v>
      </c>
      <c r="M568" s="58">
        <f t="shared" si="51"/>
        <v>51533.366666666669</v>
      </c>
      <c r="N568" s="62">
        <f t="shared" si="52"/>
        <v>227.35500874183529</v>
      </c>
      <c r="O568" s="17">
        <f t="shared" si="49"/>
        <v>19.960173611114442</v>
      </c>
      <c r="R568" s="21"/>
    </row>
    <row r="569" spans="1:18" x14ac:dyDescent="0.25">
      <c r="A569" s="120">
        <v>26</v>
      </c>
      <c r="B569" s="120">
        <v>87.57</v>
      </c>
      <c r="C569" s="123">
        <v>45280.484988425924</v>
      </c>
      <c r="D569" s="125">
        <v>30753.83</v>
      </c>
      <c r="E569" s="52">
        <f t="shared" si="48"/>
        <v>30666.260000000002</v>
      </c>
      <c r="F569" s="127">
        <v>45280.487326388888</v>
      </c>
      <c r="G569" s="125">
        <v>100</v>
      </c>
      <c r="H569" s="125">
        <v>1.0149999999999999</v>
      </c>
      <c r="I569" s="15"/>
      <c r="J569" s="58">
        <f t="shared" si="53"/>
        <v>20.120844907403807</v>
      </c>
      <c r="K569" s="58">
        <f t="shared" si="50"/>
        <v>51256.383333333331</v>
      </c>
      <c r="L569" s="58">
        <f t="shared" si="50"/>
        <v>518.77089833333332</v>
      </c>
      <c r="M569" s="58">
        <f t="shared" si="51"/>
        <v>51110.433333333334</v>
      </c>
      <c r="N569" s="62">
        <f t="shared" si="52"/>
        <v>226.39872643929189</v>
      </c>
      <c r="O569" s="17">
        <f t="shared" si="49"/>
        <v>19.964803240742185</v>
      </c>
      <c r="R569" s="21"/>
    </row>
    <row r="570" spans="1:18" x14ac:dyDescent="0.25">
      <c r="A570" s="120">
        <v>27</v>
      </c>
      <c r="B570" s="120">
        <v>82.17</v>
      </c>
      <c r="C570" s="123">
        <v>45280.489618055559</v>
      </c>
      <c r="D570" s="125">
        <v>31176.18</v>
      </c>
      <c r="E570" s="52">
        <f t="shared" si="48"/>
        <v>31094.010000000002</v>
      </c>
      <c r="F570" s="127">
        <v>45280.491967592592</v>
      </c>
      <c r="G570" s="125">
        <v>100</v>
      </c>
      <c r="H570" s="125">
        <v>1.0149999999999999</v>
      </c>
      <c r="I570" s="15"/>
      <c r="J570" s="58">
        <f t="shared" si="53"/>
        <v>20.12548611110833</v>
      </c>
      <c r="K570" s="58">
        <f t="shared" si="50"/>
        <v>51960.3</v>
      </c>
      <c r="L570" s="58">
        <f t="shared" si="50"/>
        <v>526.0070025</v>
      </c>
      <c r="M570" s="58">
        <f t="shared" si="51"/>
        <v>51823.35</v>
      </c>
      <c r="N570" s="62">
        <f t="shared" si="52"/>
        <v>227.94802039061449</v>
      </c>
      <c r="O570" s="17">
        <f t="shared" si="49"/>
        <v>19.969444444446708</v>
      </c>
      <c r="R570" s="21"/>
    </row>
    <row r="571" spans="1:18" x14ac:dyDescent="0.25">
      <c r="A571" s="120">
        <v>28</v>
      </c>
      <c r="B571" s="120">
        <v>87.56</v>
      </c>
      <c r="C571" s="123">
        <v>45280.494259259256</v>
      </c>
      <c r="D571" s="125">
        <v>30768.06</v>
      </c>
      <c r="E571" s="52">
        <f t="shared" si="48"/>
        <v>30680.5</v>
      </c>
      <c r="F571" s="127">
        <v>45280.49659722222</v>
      </c>
      <c r="G571" s="125">
        <v>100</v>
      </c>
      <c r="H571" s="125">
        <v>1.0149999999999999</v>
      </c>
      <c r="I571" s="15"/>
      <c r="J571" s="58">
        <f t="shared" si="53"/>
        <v>20.130115740736073</v>
      </c>
      <c r="K571" s="58">
        <f t="shared" si="50"/>
        <v>51280.1</v>
      </c>
      <c r="L571" s="58">
        <f t="shared" si="50"/>
        <v>519.01179166666657</v>
      </c>
      <c r="M571" s="58">
        <f t="shared" si="51"/>
        <v>51134.166666666664</v>
      </c>
      <c r="N571" s="62">
        <f t="shared" si="52"/>
        <v>226.45109847382062</v>
      </c>
      <c r="O571" s="17">
        <f t="shared" si="49"/>
        <v>19.974074074074451</v>
      </c>
      <c r="R571" s="21"/>
    </row>
    <row r="572" spans="1:18" x14ac:dyDescent="0.25">
      <c r="A572" s="120">
        <v>29</v>
      </c>
      <c r="B572" s="120">
        <v>100.76</v>
      </c>
      <c r="C572" s="123">
        <v>45280.498888888891</v>
      </c>
      <c r="D572" s="125">
        <v>30885.14</v>
      </c>
      <c r="E572" s="52">
        <f t="shared" si="48"/>
        <v>30784.38</v>
      </c>
      <c r="F572" s="127">
        <v>45280.501238425924</v>
      </c>
      <c r="G572" s="125">
        <v>100</v>
      </c>
      <c r="H572" s="125">
        <v>1.0149999999999999</v>
      </c>
      <c r="I572" s="15"/>
      <c r="J572" s="58">
        <f t="shared" si="53"/>
        <v>20.134756944440596</v>
      </c>
      <c r="K572" s="58">
        <f t="shared" si="50"/>
        <v>51475.23333333333</v>
      </c>
      <c r="L572" s="58">
        <f t="shared" si="50"/>
        <v>520.76909499999999</v>
      </c>
      <c r="M572" s="58">
        <f t="shared" si="51"/>
        <v>51307.3</v>
      </c>
      <c r="N572" s="62">
        <f t="shared" si="52"/>
        <v>226.88154030976901</v>
      </c>
      <c r="O572" s="17">
        <f t="shared" si="49"/>
        <v>19.978715277778974</v>
      </c>
      <c r="R572" s="21"/>
    </row>
    <row r="573" spans="1:18" x14ac:dyDescent="0.25">
      <c r="A573" s="120">
        <v>30</v>
      </c>
      <c r="B573" s="120">
        <v>124.75</v>
      </c>
      <c r="C573" s="123">
        <v>45280.498888888891</v>
      </c>
      <c r="D573" s="125">
        <v>30986.58</v>
      </c>
      <c r="E573" s="53">
        <f t="shared" si="48"/>
        <v>30861.83</v>
      </c>
      <c r="F573" s="127">
        <v>45280.505879629629</v>
      </c>
      <c r="G573" s="125">
        <v>100</v>
      </c>
      <c r="H573" s="125">
        <v>1.0149999999999999</v>
      </c>
      <c r="I573" s="14"/>
      <c r="J573" s="76">
        <f t="shared" si="53"/>
        <v>20.139398148145119</v>
      </c>
      <c r="K573" s="76">
        <f t="shared" si="50"/>
        <v>51644.3</v>
      </c>
      <c r="L573" s="76">
        <f t="shared" si="50"/>
        <v>522.07929083333329</v>
      </c>
      <c r="M573" s="76">
        <f t="shared" si="51"/>
        <v>51436.383333333331</v>
      </c>
      <c r="N573" s="63">
        <f t="shared" si="52"/>
        <v>227.25382285013379</v>
      </c>
      <c r="O573" s="17">
        <f t="shared" si="49"/>
        <v>19.983356481483497</v>
      </c>
      <c r="R573" s="21"/>
    </row>
    <row r="574" spans="1:18" x14ac:dyDescent="0.25">
      <c r="A574" s="120">
        <v>1</v>
      </c>
      <c r="B574" s="120">
        <v>83.37</v>
      </c>
      <c r="C574" s="123">
        <v>45280.517453703702</v>
      </c>
      <c r="D574" s="125">
        <v>30842.16</v>
      </c>
      <c r="E574" s="56">
        <f t="shared" si="48"/>
        <v>30758.79</v>
      </c>
      <c r="F574" s="127">
        <v>45280.519803240742</v>
      </c>
      <c r="G574" s="125">
        <v>100</v>
      </c>
      <c r="H574" s="125">
        <v>1.0149999999999999</v>
      </c>
      <c r="I574" s="13"/>
      <c r="J574" s="77">
        <f t="shared" si="53"/>
        <v>20.153321759258688</v>
      </c>
      <c r="K574" s="77">
        <f t="shared" si="50"/>
        <v>51403.6</v>
      </c>
      <c r="L574" s="77">
        <f t="shared" si="50"/>
        <v>520.33619750000003</v>
      </c>
      <c r="M574" s="77">
        <f t="shared" si="51"/>
        <v>51264.65</v>
      </c>
      <c r="N574" s="61">
        <f t="shared" si="52"/>
        <v>226.7236202957248</v>
      </c>
      <c r="O574" s="17">
        <f t="shared" si="49"/>
        <v>19.997280092597066</v>
      </c>
      <c r="R574" s="21"/>
    </row>
    <row r="575" spans="1:18" x14ac:dyDescent="0.25">
      <c r="A575" s="120">
        <v>2</v>
      </c>
      <c r="B575" s="120">
        <v>89.36</v>
      </c>
      <c r="C575" s="123">
        <v>45280.522106481483</v>
      </c>
      <c r="D575" s="125">
        <v>30887.51</v>
      </c>
      <c r="E575" s="65">
        <f t="shared" si="48"/>
        <v>30798.149999999998</v>
      </c>
      <c r="F575" s="127">
        <v>45280.524444444447</v>
      </c>
      <c r="G575" s="125">
        <v>100</v>
      </c>
      <c r="H575" s="125">
        <v>1.0149999999999999</v>
      </c>
      <c r="I575" s="15"/>
      <c r="J575" s="58">
        <f t="shared" si="53"/>
        <v>20.157962962963211</v>
      </c>
      <c r="K575" s="58">
        <f t="shared" si="50"/>
        <v>51479.183333333334</v>
      </c>
      <c r="L575" s="58">
        <f t="shared" si="50"/>
        <v>521.00203749999991</v>
      </c>
      <c r="M575" s="58">
        <f t="shared" si="51"/>
        <v>51330.25</v>
      </c>
      <c r="N575" s="62">
        <f t="shared" si="52"/>
        <v>226.89024512599332</v>
      </c>
      <c r="O575" s="17">
        <f t="shared" si="49"/>
        <v>20.001921296301589</v>
      </c>
      <c r="R575" s="21"/>
    </row>
    <row r="576" spans="1:18" x14ac:dyDescent="0.25">
      <c r="A576" s="120">
        <v>3</v>
      </c>
      <c r="B576" s="120">
        <v>92.96</v>
      </c>
      <c r="C576" s="123">
        <v>45280.526736111111</v>
      </c>
      <c r="D576" s="125">
        <v>30961.58</v>
      </c>
      <c r="E576" s="65">
        <f t="shared" si="48"/>
        <v>30868.620000000003</v>
      </c>
      <c r="F576" s="127">
        <v>45280.529085648152</v>
      </c>
      <c r="G576" s="125">
        <v>100</v>
      </c>
      <c r="H576" s="125">
        <v>1.0149999999999999</v>
      </c>
      <c r="I576" s="15"/>
      <c r="J576" s="58">
        <f t="shared" si="53"/>
        <v>20.162604166667734</v>
      </c>
      <c r="K576" s="58">
        <f t="shared" si="50"/>
        <v>51602.633333333331</v>
      </c>
      <c r="L576" s="58">
        <f t="shared" si="50"/>
        <v>522.19415500000002</v>
      </c>
      <c r="M576" s="58">
        <f t="shared" si="51"/>
        <v>51447.700000000004</v>
      </c>
      <c r="N576" s="62">
        <f t="shared" si="52"/>
        <v>227.16213005986128</v>
      </c>
      <c r="O576" s="17">
        <f t="shared" si="49"/>
        <v>20.006562500006112</v>
      </c>
      <c r="R576" s="21"/>
    </row>
    <row r="577" spans="1:18" x14ac:dyDescent="0.25">
      <c r="A577" s="120">
        <v>4</v>
      </c>
      <c r="B577" s="120">
        <v>140.35</v>
      </c>
      <c r="C577" s="123">
        <v>45280.531388888892</v>
      </c>
      <c r="D577" s="125">
        <v>30500.36</v>
      </c>
      <c r="E577" s="65">
        <f t="shared" ref="E577:E640" si="54">D577-B577</f>
        <v>30360.010000000002</v>
      </c>
      <c r="F577" s="127">
        <v>45280.533726851849</v>
      </c>
      <c r="G577" s="125">
        <v>100</v>
      </c>
      <c r="H577" s="125">
        <v>1.0149999999999999</v>
      </c>
      <c r="I577" s="15"/>
      <c r="J577" s="58">
        <f t="shared" si="53"/>
        <v>20.167245370364981</v>
      </c>
      <c r="K577" s="58">
        <f t="shared" si="50"/>
        <v>50833.933333333334</v>
      </c>
      <c r="L577" s="58">
        <f t="shared" si="50"/>
        <v>513.59016916666667</v>
      </c>
      <c r="M577" s="58">
        <f t="shared" si="51"/>
        <v>50600.01666666667</v>
      </c>
      <c r="N577" s="62">
        <f t="shared" si="52"/>
        <v>225.4638182355061</v>
      </c>
      <c r="O577" s="17">
        <f t="shared" si="49"/>
        <v>20.011203703703359</v>
      </c>
      <c r="R577" s="21"/>
    </row>
    <row r="578" spans="1:18" x14ac:dyDescent="0.25">
      <c r="A578" s="120">
        <v>5</v>
      </c>
      <c r="B578" s="120">
        <v>76.77</v>
      </c>
      <c r="C578" s="123">
        <v>45280.53601851852</v>
      </c>
      <c r="D578" s="125">
        <v>31373.47</v>
      </c>
      <c r="E578" s="65">
        <f t="shared" si="54"/>
        <v>31296.7</v>
      </c>
      <c r="F578" s="127">
        <v>45280.538368055553</v>
      </c>
      <c r="G578" s="125">
        <v>100</v>
      </c>
      <c r="H578" s="125">
        <v>1.0149999999999999</v>
      </c>
      <c r="I578" s="15"/>
      <c r="J578" s="58">
        <f t="shared" si="53"/>
        <v>20.171886574069504</v>
      </c>
      <c r="K578" s="58">
        <f t="shared" si="50"/>
        <v>52289.116666666669</v>
      </c>
      <c r="L578" s="58">
        <f t="shared" si="50"/>
        <v>529.43584166666665</v>
      </c>
      <c r="M578" s="58">
        <f t="shared" si="51"/>
        <v>52161.166666666664</v>
      </c>
      <c r="N578" s="62">
        <f t="shared" si="52"/>
        <v>228.66813653560624</v>
      </c>
      <c r="O578" s="17">
        <f t="shared" ref="O578:O641" si="55">F578-$F$64</f>
        <v>20.015844907407882</v>
      </c>
      <c r="R578" s="21"/>
    </row>
    <row r="579" spans="1:18" x14ac:dyDescent="0.25">
      <c r="A579" s="120">
        <v>6</v>
      </c>
      <c r="B579" s="120">
        <v>89.37</v>
      </c>
      <c r="C579" s="123">
        <v>45280.540659722225</v>
      </c>
      <c r="D579" s="125">
        <v>31110.26</v>
      </c>
      <c r="E579" s="65">
        <f t="shared" si="54"/>
        <v>31020.89</v>
      </c>
      <c r="F579" s="127">
        <v>45280.543009259258</v>
      </c>
      <c r="G579" s="125">
        <v>100</v>
      </c>
      <c r="H579" s="125">
        <v>1.0149999999999999</v>
      </c>
      <c r="I579" s="15"/>
      <c r="J579" s="58">
        <f t="shared" si="53"/>
        <v>20.176527777774027</v>
      </c>
      <c r="K579" s="58">
        <f t="shared" si="50"/>
        <v>51850.433333333334</v>
      </c>
      <c r="L579" s="58">
        <f t="shared" si="50"/>
        <v>524.77005583333323</v>
      </c>
      <c r="M579" s="58">
        <f t="shared" si="51"/>
        <v>51701.48333333333</v>
      </c>
      <c r="N579" s="62">
        <f t="shared" si="52"/>
        <v>227.70690225228861</v>
      </c>
      <c r="O579" s="17">
        <f t="shared" si="55"/>
        <v>20.020486111112405</v>
      </c>
      <c r="R579" s="21"/>
    </row>
    <row r="580" spans="1:18" x14ac:dyDescent="0.25">
      <c r="A580" s="120">
        <v>7</v>
      </c>
      <c r="B580" s="120">
        <v>94.16</v>
      </c>
      <c r="C580" s="123">
        <v>45280.545300925929</v>
      </c>
      <c r="D580" s="125">
        <v>30709.57</v>
      </c>
      <c r="E580" s="65">
        <f t="shared" si="54"/>
        <v>30615.41</v>
      </c>
      <c r="F580" s="127">
        <v>45280.547638888886</v>
      </c>
      <c r="G580" s="125">
        <v>100</v>
      </c>
      <c r="H580" s="125">
        <v>1.0149999999999999</v>
      </c>
      <c r="I580" s="15"/>
      <c r="J580" s="58">
        <f t="shared" si="53"/>
        <v>20.18115740740177</v>
      </c>
      <c r="K580" s="58">
        <f t="shared" si="50"/>
        <v>51182.616666666669</v>
      </c>
      <c r="L580" s="58">
        <f t="shared" si="50"/>
        <v>517.91068583333322</v>
      </c>
      <c r="M580" s="58">
        <f t="shared" si="51"/>
        <v>51025.683333333334</v>
      </c>
      <c r="N580" s="62">
        <f t="shared" si="52"/>
        <v>226.23575461599052</v>
      </c>
      <c r="O580" s="17">
        <f t="shared" si="55"/>
        <v>20.025115740740148</v>
      </c>
      <c r="R580" s="21"/>
    </row>
    <row r="581" spans="1:18" x14ac:dyDescent="0.25">
      <c r="A581" s="120">
        <v>8</v>
      </c>
      <c r="B581" s="120">
        <v>85.77</v>
      </c>
      <c r="C581" s="123">
        <v>45280.549942129626</v>
      </c>
      <c r="D581" s="125">
        <v>30690.68</v>
      </c>
      <c r="E581" s="65">
        <f t="shared" si="54"/>
        <v>30604.91</v>
      </c>
      <c r="F581" s="127">
        <v>45280.55228009259</v>
      </c>
      <c r="G581" s="125">
        <v>100</v>
      </c>
      <c r="H581" s="125">
        <v>1.0149999999999999</v>
      </c>
      <c r="I581" s="15"/>
      <c r="J581" s="58">
        <f t="shared" si="53"/>
        <v>20.185798611106293</v>
      </c>
      <c r="K581" s="58">
        <f t="shared" ref="K581:L644" si="56">D581*G581/60</f>
        <v>51151.133333333331</v>
      </c>
      <c r="L581" s="58">
        <f t="shared" si="56"/>
        <v>517.7330608333333</v>
      </c>
      <c r="M581" s="58">
        <f t="shared" ref="M581:M644" si="57">E581*100/60</f>
        <v>51008.183333333334</v>
      </c>
      <c r="N581" s="62">
        <f t="shared" ref="N581:N644" si="58">SQRT(B581*(100/60)+M581)</f>
        <v>226.16616310432764</v>
      </c>
      <c r="O581" s="17">
        <f t="shared" si="55"/>
        <v>20.029756944444671</v>
      </c>
      <c r="R581" s="21"/>
    </row>
    <row r="582" spans="1:18" x14ac:dyDescent="0.25">
      <c r="A582" s="120">
        <v>9</v>
      </c>
      <c r="B582" s="120">
        <v>103.16</v>
      </c>
      <c r="C582" s="123">
        <v>45280.554571759261</v>
      </c>
      <c r="D582" s="125">
        <v>30716.84</v>
      </c>
      <c r="E582" s="65">
        <f t="shared" si="54"/>
        <v>30613.68</v>
      </c>
      <c r="F582" s="127">
        <v>45280.556921296295</v>
      </c>
      <c r="G582" s="125">
        <v>100</v>
      </c>
      <c r="H582" s="125">
        <v>1.0149999999999999</v>
      </c>
      <c r="I582" s="15"/>
      <c r="J582" s="58">
        <f t="shared" si="53"/>
        <v>20.190439814810816</v>
      </c>
      <c r="K582" s="58">
        <f t="shared" si="56"/>
        <v>51194.73333333333</v>
      </c>
      <c r="L582" s="58">
        <f t="shared" si="56"/>
        <v>517.88141999999993</v>
      </c>
      <c r="M582" s="58">
        <f t="shared" si="57"/>
        <v>51022.8</v>
      </c>
      <c r="N582" s="62">
        <f t="shared" si="58"/>
        <v>226.26253188129346</v>
      </c>
      <c r="O582" s="17">
        <f t="shared" si="55"/>
        <v>20.034398148149194</v>
      </c>
      <c r="R582" s="21"/>
    </row>
    <row r="583" spans="1:18" x14ac:dyDescent="0.25">
      <c r="A583" s="120">
        <v>10</v>
      </c>
      <c r="B583" s="120">
        <v>80.959999999999994</v>
      </c>
      <c r="C583" s="123">
        <v>45280.559236111112</v>
      </c>
      <c r="D583" s="125">
        <v>30716.33</v>
      </c>
      <c r="E583" s="71">
        <f t="shared" si="54"/>
        <v>30635.370000000003</v>
      </c>
      <c r="F583" s="127">
        <v>45280.561585648145</v>
      </c>
      <c r="G583" s="125">
        <v>100</v>
      </c>
      <c r="H583" s="125">
        <v>1.0149999999999999</v>
      </c>
      <c r="I583" s="15"/>
      <c r="J583" s="58">
        <f t="shared" si="53"/>
        <v>20.195104166661622</v>
      </c>
      <c r="K583" s="58">
        <f t="shared" si="56"/>
        <v>51193.883333333331</v>
      </c>
      <c r="L583" s="58">
        <f t="shared" si="56"/>
        <v>518.24834249999992</v>
      </c>
      <c r="M583" s="58">
        <f t="shared" si="57"/>
        <v>51058.950000000004</v>
      </c>
      <c r="N583" s="62">
        <f t="shared" si="58"/>
        <v>226.26065352449891</v>
      </c>
      <c r="O583" s="17">
        <f t="shared" si="55"/>
        <v>20.0390625</v>
      </c>
      <c r="R583" s="21"/>
    </row>
    <row r="584" spans="1:18" x14ac:dyDescent="0.25">
      <c r="A584" s="120">
        <v>11</v>
      </c>
      <c r="B584" s="120">
        <v>82.16</v>
      </c>
      <c r="C584" s="123">
        <v>45280.56386574074</v>
      </c>
      <c r="D584" s="125">
        <v>30695.68</v>
      </c>
      <c r="E584" s="72">
        <f t="shared" si="54"/>
        <v>30613.52</v>
      </c>
      <c r="F584" s="127">
        <v>45280.56621527778</v>
      </c>
      <c r="G584" s="125">
        <v>100</v>
      </c>
      <c r="H584" s="125">
        <v>1.0149999999999999</v>
      </c>
      <c r="I584" s="15"/>
      <c r="J584" s="58">
        <f t="shared" si="53"/>
        <v>20.199733796296641</v>
      </c>
      <c r="K584" s="58">
        <f t="shared" si="56"/>
        <v>51159.466666666667</v>
      </c>
      <c r="L584" s="58">
        <f t="shared" si="56"/>
        <v>517.87871333333328</v>
      </c>
      <c r="M584" s="58">
        <f t="shared" si="57"/>
        <v>51022.533333333333</v>
      </c>
      <c r="N584" s="62">
        <f t="shared" si="58"/>
        <v>226.18458538695043</v>
      </c>
      <c r="O584" s="17">
        <f t="shared" si="55"/>
        <v>20.043692129635019</v>
      </c>
      <c r="R584" s="21"/>
    </row>
    <row r="585" spans="1:18" x14ac:dyDescent="0.25">
      <c r="A585" s="120">
        <v>12</v>
      </c>
      <c r="B585" s="120">
        <v>88.16</v>
      </c>
      <c r="C585" s="123">
        <v>45280.568506944444</v>
      </c>
      <c r="D585" s="125">
        <v>30798.98</v>
      </c>
      <c r="E585" s="72">
        <f t="shared" si="54"/>
        <v>30710.82</v>
      </c>
      <c r="F585" s="127">
        <v>45280.570856481485</v>
      </c>
      <c r="G585" s="125">
        <v>100</v>
      </c>
      <c r="H585" s="125">
        <v>1.0149999999999999</v>
      </c>
      <c r="I585" s="15"/>
      <c r="J585" s="58">
        <f t="shared" si="53"/>
        <v>20.204375000001164</v>
      </c>
      <c r="K585" s="58">
        <f t="shared" si="56"/>
        <v>51331.633333333331</v>
      </c>
      <c r="L585" s="58">
        <f t="shared" si="56"/>
        <v>519.52470499999993</v>
      </c>
      <c r="M585" s="58">
        <f t="shared" si="57"/>
        <v>51184.7</v>
      </c>
      <c r="N585" s="62">
        <f t="shared" si="58"/>
        <v>226.56485458546595</v>
      </c>
      <c r="O585" s="17">
        <f t="shared" si="55"/>
        <v>20.048333333339542</v>
      </c>
      <c r="R585" s="21"/>
    </row>
    <row r="586" spans="1:18" x14ac:dyDescent="0.25">
      <c r="A586" s="120">
        <v>13</v>
      </c>
      <c r="B586" s="120">
        <v>88.77</v>
      </c>
      <c r="C586" s="123">
        <v>45280.573148148149</v>
      </c>
      <c r="D586" s="125">
        <v>30799.06</v>
      </c>
      <c r="E586" s="52">
        <f t="shared" si="54"/>
        <v>30710.29</v>
      </c>
      <c r="F586" s="127">
        <v>45280.575509259259</v>
      </c>
      <c r="G586" s="125">
        <v>100</v>
      </c>
      <c r="H586" s="125">
        <v>1.0149999999999999</v>
      </c>
      <c r="I586" s="15"/>
      <c r="J586" s="58">
        <f t="shared" si="53"/>
        <v>20.209027777775191</v>
      </c>
      <c r="K586" s="58">
        <f t="shared" si="56"/>
        <v>51331.76666666667</v>
      </c>
      <c r="L586" s="58">
        <f t="shared" si="56"/>
        <v>519.51573916666666</v>
      </c>
      <c r="M586" s="58">
        <f t="shared" si="57"/>
        <v>51183.816666666666</v>
      </c>
      <c r="N586" s="62">
        <f t="shared" si="58"/>
        <v>226.56514883509038</v>
      </c>
      <c r="O586" s="17">
        <f t="shared" si="55"/>
        <v>20.052986111113569</v>
      </c>
      <c r="R586" s="21"/>
    </row>
    <row r="587" spans="1:18" x14ac:dyDescent="0.25">
      <c r="A587" s="120">
        <v>14</v>
      </c>
      <c r="B587" s="120">
        <v>97.77</v>
      </c>
      <c r="C587" s="123">
        <v>45280.577800925923</v>
      </c>
      <c r="D587" s="125">
        <v>30660.69</v>
      </c>
      <c r="E587" s="52">
        <f t="shared" si="54"/>
        <v>30562.92</v>
      </c>
      <c r="F587" s="127">
        <v>45280.580138888887</v>
      </c>
      <c r="G587" s="125">
        <v>100</v>
      </c>
      <c r="H587" s="125">
        <v>1.0149999999999999</v>
      </c>
      <c r="I587" s="15"/>
      <c r="J587" s="58">
        <f t="shared" si="53"/>
        <v>20.213657407402934</v>
      </c>
      <c r="K587" s="58">
        <f t="shared" si="56"/>
        <v>51101.15</v>
      </c>
      <c r="L587" s="58">
        <f t="shared" si="56"/>
        <v>517.02272999999991</v>
      </c>
      <c r="M587" s="58">
        <f t="shared" si="57"/>
        <v>50938.2</v>
      </c>
      <c r="N587" s="62">
        <f t="shared" si="58"/>
        <v>226.05563474507773</v>
      </c>
      <c r="O587" s="17">
        <f t="shared" si="55"/>
        <v>20.057615740741312</v>
      </c>
      <c r="R587" s="21"/>
    </row>
    <row r="588" spans="1:18" x14ac:dyDescent="0.25">
      <c r="A588" s="120">
        <v>15</v>
      </c>
      <c r="B588" s="120">
        <v>92.36</v>
      </c>
      <c r="C588" s="123">
        <v>45280.582442129627</v>
      </c>
      <c r="D588" s="125">
        <v>30777.73</v>
      </c>
      <c r="E588" s="52">
        <f t="shared" si="54"/>
        <v>30685.37</v>
      </c>
      <c r="F588" s="127">
        <v>45280.582442129627</v>
      </c>
      <c r="G588" s="125">
        <v>100</v>
      </c>
      <c r="H588" s="125">
        <v>1.0149999999999999</v>
      </c>
      <c r="I588" s="15"/>
      <c r="J588" s="58">
        <f t="shared" si="53"/>
        <v>20.215960648143664</v>
      </c>
      <c r="K588" s="58">
        <f t="shared" si="56"/>
        <v>51296.216666666667</v>
      </c>
      <c r="L588" s="58">
        <f t="shared" si="56"/>
        <v>519.09417583333322</v>
      </c>
      <c r="M588" s="58">
        <f t="shared" si="57"/>
        <v>51142.283333333333</v>
      </c>
      <c r="N588" s="62">
        <f t="shared" si="58"/>
        <v>226.48668099176751</v>
      </c>
      <c r="O588" s="17">
        <f t="shared" si="55"/>
        <v>20.059918981482042</v>
      </c>
      <c r="R588" s="21"/>
    </row>
    <row r="589" spans="1:18" x14ac:dyDescent="0.25">
      <c r="A589" s="120">
        <v>16</v>
      </c>
      <c r="B589" s="120">
        <v>77.37</v>
      </c>
      <c r="C589" s="123">
        <v>45280.587071759262</v>
      </c>
      <c r="D589" s="125">
        <v>30690.37</v>
      </c>
      <c r="E589" s="52">
        <f t="shared" si="54"/>
        <v>30613</v>
      </c>
      <c r="F589" s="127">
        <v>45280.589409722219</v>
      </c>
      <c r="G589" s="125">
        <v>100</v>
      </c>
      <c r="H589" s="125">
        <v>1.0149999999999999</v>
      </c>
      <c r="I589" s="15"/>
      <c r="J589" s="58">
        <f t="shared" si="53"/>
        <v>20.2229282407352</v>
      </c>
      <c r="K589" s="58">
        <f t="shared" si="56"/>
        <v>51150.616666666669</v>
      </c>
      <c r="L589" s="58">
        <f t="shared" si="56"/>
        <v>517.86991666666665</v>
      </c>
      <c r="M589" s="58">
        <f t="shared" si="57"/>
        <v>51021.666666666664</v>
      </c>
      <c r="N589" s="62">
        <f t="shared" si="58"/>
        <v>226.16502087340265</v>
      </c>
      <c r="O589" s="17">
        <f t="shared" si="55"/>
        <v>20.066886574073578</v>
      </c>
      <c r="R589" s="21"/>
    </row>
    <row r="590" spans="1:18" x14ac:dyDescent="0.25">
      <c r="A590" s="120">
        <v>17</v>
      </c>
      <c r="B590" s="120">
        <v>92.36</v>
      </c>
      <c r="C590" s="123">
        <v>45280.59170138889</v>
      </c>
      <c r="D590" s="125">
        <v>30708.25</v>
      </c>
      <c r="E590" s="52">
        <f t="shared" si="54"/>
        <v>30615.89</v>
      </c>
      <c r="F590" s="127">
        <v>45280.594050925924</v>
      </c>
      <c r="G590" s="125">
        <v>100</v>
      </c>
      <c r="H590" s="125">
        <v>1.0149999999999999</v>
      </c>
      <c r="I590" s="15"/>
      <c r="J590" s="58">
        <f t="shared" si="53"/>
        <v>20.227569444439723</v>
      </c>
      <c r="K590" s="58">
        <f t="shared" si="56"/>
        <v>51180.416666666664</v>
      </c>
      <c r="L590" s="58">
        <f t="shared" si="56"/>
        <v>517.91880583333329</v>
      </c>
      <c r="M590" s="58">
        <f t="shared" si="57"/>
        <v>51026.48333333333</v>
      </c>
      <c r="N590" s="62">
        <f t="shared" si="58"/>
        <v>226.23089237915025</v>
      </c>
      <c r="O590" s="17">
        <f t="shared" si="55"/>
        <v>20.071527777778101</v>
      </c>
      <c r="R590" s="21"/>
    </row>
    <row r="591" spans="1:18" x14ac:dyDescent="0.25">
      <c r="A591" s="120">
        <v>18</v>
      </c>
      <c r="B591" s="120">
        <v>100.76</v>
      </c>
      <c r="C591" s="123">
        <v>45280.596342592595</v>
      </c>
      <c r="D591" s="125">
        <v>30621.38</v>
      </c>
      <c r="E591" s="52">
        <f t="shared" si="54"/>
        <v>30520.620000000003</v>
      </c>
      <c r="F591" s="127">
        <v>45280.596342592595</v>
      </c>
      <c r="G591" s="125">
        <v>100</v>
      </c>
      <c r="H591" s="125">
        <v>1.0149999999999999</v>
      </c>
      <c r="I591" s="15"/>
      <c r="J591" s="58">
        <f t="shared" si="53"/>
        <v>20.229861111110949</v>
      </c>
      <c r="K591" s="58">
        <f t="shared" si="56"/>
        <v>51035.633333333331</v>
      </c>
      <c r="L591" s="58">
        <f t="shared" si="56"/>
        <v>516.30715499999997</v>
      </c>
      <c r="M591" s="58">
        <f t="shared" si="57"/>
        <v>50867.700000000004</v>
      </c>
      <c r="N591" s="62">
        <f t="shared" si="58"/>
        <v>225.91067556300507</v>
      </c>
      <c r="O591" s="17">
        <f t="shared" si="55"/>
        <v>20.073819444449327</v>
      </c>
      <c r="R591" s="21"/>
    </row>
    <row r="592" spans="1:18" x14ac:dyDescent="0.25">
      <c r="A592" s="120">
        <v>19</v>
      </c>
      <c r="B592" s="120">
        <v>88.17</v>
      </c>
      <c r="C592" s="123">
        <v>45280.600983796299</v>
      </c>
      <c r="D592" s="125">
        <v>30537.46</v>
      </c>
      <c r="E592" s="52">
        <f t="shared" si="54"/>
        <v>30449.29</v>
      </c>
      <c r="F592" s="127">
        <v>45280.603321759256</v>
      </c>
      <c r="G592" s="125">
        <v>100</v>
      </c>
      <c r="H592" s="125">
        <v>1.0149999999999999</v>
      </c>
      <c r="I592" s="15"/>
      <c r="J592" s="58">
        <f t="shared" si="53"/>
        <v>20.236840277771989</v>
      </c>
      <c r="K592" s="58">
        <f t="shared" si="56"/>
        <v>50895.76666666667</v>
      </c>
      <c r="L592" s="58">
        <f t="shared" si="56"/>
        <v>515.10048916666665</v>
      </c>
      <c r="M592" s="58">
        <f t="shared" si="57"/>
        <v>50748.816666666666</v>
      </c>
      <c r="N592" s="62">
        <f t="shared" si="58"/>
        <v>225.60090129843601</v>
      </c>
      <c r="O592" s="17">
        <f t="shared" si="55"/>
        <v>20.080798611110367</v>
      </c>
      <c r="R592" s="21"/>
    </row>
    <row r="593" spans="1:18" x14ac:dyDescent="0.25">
      <c r="A593" s="120">
        <v>20</v>
      </c>
      <c r="B593" s="120">
        <v>97.16</v>
      </c>
      <c r="C593" s="123">
        <v>45280.605613425927</v>
      </c>
      <c r="D593" s="125">
        <v>30425.45</v>
      </c>
      <c r="E593" s="52">
        <f t="shared" si="54"/>
        <v>30328.29</v>
      </c>
      <c r="F593" s="127">
        <v>45280.60796296296</v>
      </c>
      <c r="G593" s="125">
        <v>100</v>
      </c>
      <c r="H593" s="125">
        <v>1.0149999999999999</v>
      </c>
      <c r="I593" s="15"/>
      <c r="J593" s="58">
        <f t="shared" si="53"/>
        <v>20.241481481476512</v>
      </c>
      <c r="K593" s="58">
        <f t="shared" si="56"/>
        <v>50709.083333333336</v>
      </c>
      <c r="L593" s="58">
        <f t="shared" si="56"/>
        <v>513.05357249999997</v>
      </c>
      <c r="M593" s="58">
        <f t="shared" si="57"/>
        <v>50547.15</v>
      </c>
      <c r="N593" s="62">
        <f t="shared" si="58"/>
        <v>225.18677433040631</v>
      </c>
      <c r="O593" s="17">
        <f t="shared" si="55"/>
        <v>20.08543981481489</v>
      </c>
      <c r="R593" s="21"/>
    </row>
    <row r="594" spans="1:18" x14ac:dyDescent="0.25">
      <c r="A594" s="120">
        <v>21</v>
      </c>
      <c r="B594" s="120">
        <v>88.17</v>
      </c>
      <c r="C594" s="123">
        <v>45280.610254629632</v>
      </c>
      <c r="D594" s="125">
        <v>30466.66</v>
      </c>
      <c r="E594" s="52">
        <f t="shared" si="54"/>
        <v>30378.49</v>
      </c>
      <c r="F594" s="127">
        <v>45280.612592592595</v>
      </c>
      <c r="G594" s="125">
        <v>100</v>
      </c>
      <c r="H594" s="125">
        <v>1.0149999999999999</v>
      </c>
      <c r="I594" s="15"/>
      <c r="J594" s="58">
        <f t="shared" si="53"/>
        <v>20.246111111111531</v>
      </c>
      <c r="K594" s="58">
        <f t="shared" si="56"/>
        <v>50777.76666666667</v>
      </c>
      <c r="L594" s="58">
        <f t="shared" si="56"/>
        <v>513.90278916666671</v>
      </c>
      <c r="M594" s="58">
        <f t="shared" si="57"/>
        <v>50630.816666666666</v>
      </c>
      <c r="N594" s="62">
        <f t="shared" si="58"/>
        <v>225.33922576122131</v>
      </c>
      <c r="O594" s="17">
        <f t="shared" si="55"/>
        <v>20.090069444449909</v>
      </c>
      <c r="R594" s="21"/>
    </row>
    <row r="595" spans="1:18" x14ac:dyDescent="0.25">
      <c r="A595" s="120">
        <v>22</v>
      </c>
      <c r="B595" s="120">
        <v>101.36</v>
      </c>
      <c r="C595" s="123">
        <v>45280.614895833336</v>
      </c>
      <c r="D595" s="125">
        <v>30501.51</v>
      </c>
      <c r="E595" s="52">
        <f t="shared" si="54"/>
        <v>30400.149999999998</v>
      </c>
      <c r="F595" s="127">
        <v>45280.6172337963</v>
      </c>
      <c r="G595" s="125">
        <v>100</v>
      </c>
      <c r="H595" s="125">
        <v>1.0149999999999999</v>
      </c>
      <c r="I595" s="15"/>
      <c r="J595" s="58">
        <f t="shared" si="53"/>
        <v>20.250752314816054</v>
      </c>
      <c r="K595" s="58">
        <f t="shared" si="56"/>
        <v>50835.85</v>
      </c>
      <c r="L595" s="58">
        <f t="shared" si="56"/>
        <v>514.26920416666655</v>
      </c>
      <c r="M595" s="58">
        <f t="shared" si="57"/>
        <v>50666.916666666664</v>
      </c>
      <c r="N595" s="62">
        <f t="shared" si="58"/>
        <v>225.46806869266433</v>
      </c>
      <c r="O595" s="17">
        <f t="shared" si="55"/>
        <v>20.094710648154432</v>
      </c>
      <c r="R595" s="21"/>
    </row>
    <row r="596" spans="1:18" x14ac:dyDescent="0.25">
      <c r="A596" s="120">
        <v>23</v>
      </c>
      <c r="B596" s="120">
        <v>89.36</v>
      </c>
      <c r="C596" s="123">
        <v>45280.619525462964</v>
      </c>
      <c r="D596" s="125">
        <v>30520.1</v>
      </c>
      <c r="E596" s="52">
        <f t="shared" si="54"/>
        <v>30430.739999999998</v>
      </c>
      <c r="F596" s="127">
        <v>45280.621874999997</v>
      </c>
      <c r="G596" s="125">
        <v>100</v>
      </c>
      <c r="H596" s="125">
        <v>1.0149999999999999</v>
      </c>
      <c r="I596" s="15"/>
      <c r="J596" s="58">
        <f t="shared" si="53"/>
        <v>20.255393518513301</v>
      </c>
      <c r="K596" s="58">
        <f t="shared" si="56"/>
        <v>50866.833333333336</v>
      </c>
      <c r="L596" s="58">
        <f t="shared" si="56"/>
        <v>514.78668499999992</v>
      </c>
      <c r="M596" s="58">
        <f t="shared" si="57"/>
        <v>50717.9</v>
      </c>
      <c r="N596" s="62">
        <f t="shared" si="58"/>
        <v>225.53676714303887</v>
      </c>
      <c r="O596" s="17">
        <f t="shared" si="55"/>
        <v>20.099351851851679</v>
      </c>
      <c r="R596" s="21"/>
    </row>
    <row r="597" spans="1:18" x14ac:dyDescent="0.25">
      <c r="A597" s="120">
        <v>24</v>
      </c>
      <c r="B597" s="120">
        <v>132.55000000000001</v>
      </c>
      <c r="C597" s="123">
        <v>45280.624166666668</v>
      </c>
      <c r="D597" s="125">
        <v>30572.48</v>
      </c>
      <c r="E597" s="52">
        <f t="shared" si="54"/>
        <v>30439.93</v>
      </c>
      <c r="F597" s="127">
        <v>45280.626516203702</v>
      </c>
      <c r="G597" s="125">
        <v>100</v>
      </c>
      <c r="H597" s="125">
        <v>1.0149999999999999</v>
      </c>
      <c r="I597" s="15"/>
      <c r="J597" s="58">
        <f t="shared" si="53"/>
        <v>20.260034722217824</v>
      </c>
      <c r="K597" s="58">
        <f t="shared" si="56"/>
        <v>50954.133333333331</v>
      </c>
      <c r="L597" s="58">
        <f t="shared" si="56"/>
        <v>514.94214916666658</v>
      </c>
      <c r="M597" s="58">
        <f t="shared" si="57"/>
        <v>50733.216666666667</v>
      </c>
      <c r="N597" s="62">
        <f t="shared" si="58"/>
        <v>225.73022246330538</v>
      </c>
      <c r="O597" s="17">
        <f t="shared" si="55"/>
        <v>20.103993055556202</v>
      </c>
      <c r="R597" s="21"/>
    </row>
    <row r="598" spans="1:18" x14ac:dyDescent="0.25">
      <c r="A598" s="120">
        <v>25</v>
      </c>
      <c r="B598" s="120">
        <v>85.77</v>
      </c>
      <c r="C598" s="123">
        <v>45280.628807870373</v>
      </c>
      <c r="D598" s="125">
        <v>30536</v>
      </c>
      <c r="E598" s="52">
        <f t="shared" si="54"/>
        <v>30450.23</v>
      </c>
      <c r="F598" s="127">
        <v>45280.631157407406</v>
      </c>
      <c r="G598" s="125">
        <v>100</v>
      </c>
      <c r="H598" s="125">
        <v>1.0149999999999999</v>
      </c>
      <c r="I598" s="15"/>
      <c r="J598" s="58">
        <f t="shared" si="53"/>
        <v>20.264675925922347</v>
      </c>
      <c r="K598" s="58">
        <f t="shared" si="56"/>
        <v>50893.333333333336</v>
      </c>
      <c r="L598" s="58">
        <f t="shared" si="56"/>
        <v>515.1163908333333</v>
      </c>
      <c r="M598" s="58">
        <f t="shared" si="57"/>
        <v>50750.383333333331</v>
      </c>
      <c r="N598" s="62">
        <f t="shared" si="58"/>
        <v>225.59550822951536</v>
      </c>
      <c r="O598" s="17">
        <f t="shared" si="55"/>
        <v>20.108634259260725</v>
      </c>
      <c r="R598" s="21"/>
    </row>
    <row r="599" spans="1:18" x14ac:dyDescent="0.25">
      <c r="A599" s="120">
        <v>26</v>
      </c>
      <c r="B599" s="120">
        <v>77.97</v>
      </c>
      <c r="C599" s="123">
        <v>45280.633437500001</v>
      </c>
      <c r="D599" s="125">
        <v>30359.71</v>
      </c>
      <c r="E599" s="52">
        <f t="shared" si="54"/>
        <v>30281.739999999998</v>
      </c>
      <c r="F599" s="127">
        <v>45280.635787037034</v>
      </c>
      <c r="G599" s="125">
        <v>100</v>
      </c>
      <c r="H599" s="125">
        <v>1.0149999999999999</v>
      </c>
      <c r="I599" s="15"/>
      <c r="J599" s="58">
        <f t="shared" si="53"/>
        <v>20.269305555550091</v>
      </c>
      <c r="K599" s="58">
        <f t="shared" si="56"/>
        <v>50599.51666666667</v>
      </c>
      <c r="L599" s="58">
        <f t="shared" si="56"/>
        <v>512.2661016666666</v>
      </c>
      <c r="M599" s="58">
        <f t="shared" si="57"/>
        <v>50469.566666666666</v>
      </c>
      <c r="N599" s="62">
        <f t="shared" si="58"/>
        <v>224.94336324209848</v>
      </c>
      <c r="O599" s="17">
        <f t="shared" si="55"/>
        <v>20.113263888888469</v>
      </c>
      <c r="R599" s="21"/>
    </row>
    <row r="600" spans="1:18" x14ac:dyDescent="0.25">
      <c r="A600" s="120">
        <v>27</v>
      </c>
      <c r="B600" s="120">
        <v>97.76</v>
      </c>
      <c r="C600" s="123">
        <v>45280.638078703705</v>
      </c>
      <c r="D600" s="125">
        <v>30301.89</v>
      </c>
      <c r="E600" s="52">
        <f t="shared" si="54"/>
        <v>30204.13</v>
      </c>
      <c r="F600" s="127">
        <v>45280.640428240738</v>
      </c>
      <c r="G600" s="125">
        <v>100</v>
      </c>
      <c r="H600" s="125">
        <v>1.0149999999999999</v>
      </c>
      <c r="I600" s="15"/>
      <c r="J600" s="58">
        <f t="shared" si="53"/>
        <v>20.273946759254613</v>
      </c>
      <c r="K600" s="58">
        <f t="shared" si="56"/>
        <v>50503.15</v>
      </c>
      <c r="L600" s="58">
        <f t="shared" si="56"/>
        <v>510.95319916666659</v>
      </c>
      <c r="M600" s="58">
        <f t="shared" si="57"/>
        <v>50340.216666666667</v>
      </c>
      <c r="N600" s="62">
        <f t="shared" si="58"/>
        <v>224.72905909116426</v>
      </c>
      <c r="O600" s="17">
        <f t="shared" si="55"/>
        <v>20.117905092592991</v>
      </c>
      <c r="R600" s="21"/>
    </row>
    <row r="601" spans="1:18" x14ac:dyDescent="0.25">
      <c r="A601" s="120">
        <v>28</v>
      </c>
      <c r="B601" s="120">
        <v>83.97</v>
      </c>
      <c r="C601" s="123">
        <v>45280.64271990741</v>
      </c>
      <c r="D601" s="125">
        <v>30532.69</v>
      </c>
      <c r="E601" s="52">
        <f t="shared" si="54"/>
        <v>30448.719999999998</v>
      </c>
      <c r="F601" s="127">
        <v>45280.645069444443</v>
      </c>
      <c r="G601" s="125">
        <v>100</v>
      </c>
      <c r="H601" s="125">
        <v>1.0149999999999999</v>
      </c>
      <c r="I601" s="15"/>
      <c r="J601" s="58">
        <f t="shared" si="53"/>
        <v>20.278587962959136</v>
      </c>
      <c r="K601" s="58">
        <f t="shared" si="56"/>
        <v>50887.816666666666</v>
      </c>
      <c r="L601" s="58">
        <f t="shared" si="56"/>
        <v>515.09084666666661</v>
      </c>
      <c r="M601" s="58">
        <f t="shared" si="57"/>
        <v>50747.866666666661</v>
      </c>
      <c r="N601" s="62">
        <f t="shared" si="58"/>
        <v>225.58328099987077</v>
      </c>
      <c r="O601" s="17">
        <f t="shared" si="55"/>
        <v>20.122546296297514</v>
      </c>
      <c r="R601" s="21"/>
    </row>
    <row r="602" spans="1:18" x14ac:dyDescent="0.25">
      <c r="A602" s="120">
        <v>29</v>
      </c>
      <c r="B602" s="120">
        <v>89.97</v>
      </c>
      <c r="C602" s="123">
        <v>45280.647349537037</v>
      </c>
      <c r="D602" s="125">
        <v>30628.34</v>
      </c>
      <c r="E602" s="52">
        <f t="shared" si="54"/>
        <v>30538.37</v>
      </c>
      <c r="F602" s="127">
        <v>45280.649699074071</v>
      </c>
      <c r="G602" s="125">
        <v>100</v>
      </c>
      <c r="H602" s="125">
        <v>1.0149999999999999</v>
      </c>
      <c r="I602" s="15"/>
      <c r="J602" s="58">
        <f t="shared" si="53"/>
        <v>20.28321759258688</v>
      </c>
      <c r="K602" s="58">
        <f t="shared" si="56"/>
        <v>51047.23333333333</v>
      </c>
      <c r="L602" s="58">
        <f t="shared" si="56"/>
        <v>516.60742583333331</v>
      </c>
      <c r="M602" s="58">
        <f t="shared" si="57"/>
        <v>50897.283333333333</v>
      </c>
      <c r="N602" s="62">
        <f t="shared" si="58"/>
        <v>225.93634796847834</v>
      </c>
      <c r="O602" s="17">
        <f t="shared" si="55"/>
        <v>20.127175925925258</v>
      </c>
      <c r="R602" s="21"/>
    </row>
    <row r="603" spans="1:18" x14ac:dyDescent="0.25">
      <c r="A603" s="120">
        <v>30</v>
      </c>
      <c r="B603" s="120">
        <v>92.37</v>
      </c>
      <c r="C603" s="123">
        <v>45280.647349537037</v>
      </c>
      <c r="D603" s="125">
        <v>30390.97</v>
      </c>
      <c r="E603" s="53">
        <f t="shared" si="54"/>
        <v>30298.600000000002</v>
      </c>
      <c r="F603" s="127">
        <v>45280.654340277775</v>
      </c>
      <c r="G603" s="125">
        <v>100</v>
      </c>
      <c r="H603" s="125">
        <v>1.0149999999999999</v>
      </c>
      <c r="I603" s="14"/>
      <c r="J603" s="76">
        <f t="shared" si="53"/>
        <v>20.287858796291403</v>
      </c>
      <c r="K603" s="76">
        <f t="shared" si="56"/>
        <v>50651.616666666669</v>
      </c>
      <c r="L603" s="76">
        <f t="shared" si="56"/>
        <v>512.55131666666659</v>
      </c>
      <c r="M603" s="76">
        <f t="shared" si="57"/>
        <v>50497.666666666664</v>
      </c>
      <c r="N603" s="63">
        <f t="shared" si="58"/>
        <v>225.05914037573916</v>
      </c>
      <c r="O603" s="17">
        <f t="shared" si="55"/>
        <v>20.131817129629781</v>
      </c>
      <c r="R603" s="21"/>
    </row>
    <row r="604" spans="1:18" x14ac:dyDescent="0.25">
      <c r="A604" s="120">
        <v>1</v>
      </c>
      <c r="B604" s="120">
        <v>90.56</v>
      </c>
      <c r="C604" s="123">
        <v>45281.361041666663</v>
      </c>
      <c r="D604" s="125">
        <v>28348.51</v>
      </c>
      <c r="E604" s="56">
        <f t="shared" si="54"/>
        <v>28257.949999999997</v>
      </c>
      <c r="F604" s="127">
        <v>45281.363391203704</v>
      </c>
      <c r="G604" s="125">
        <v>100</v>
      </c>
      <c r="H604" s="125">
        <v>1.014</v>
      </c>
      <c r="I604" s="13"/>
      <c r="J604" s="77">
        <f t="shared" si="53"/>
        <v>20.996909722220153</v>
      </c>
      <c r="K604" s="77">
        <f t="shared" si="56"/>
        <v>47247.51666666667</v>
      </c>
      <c r="L604" s="77">
        <f t="shared" si="56"/>
        <v>477.55935499999998</v>
      </c>
      <c r="M604" s="77">
        <f t="shared" si="57"/>
        <v>47096.583333333328</v>
      </c>
      <c r="N604" s="61">
        <f t="shared" si="58"/>
        <v>217.36493890843266</v>
      </c>
      <c r="O604" s="17">
        <f t="shared" si="55"/>
        <v>20.840868055558531</v>
      </c>
      <c r="R604" s="21"/>
    </row>
    <row r="605" spans="1:18" x14ac:dyDescent="0.25">
      <c r="A605" s="120">
        <v>2</v>
      </c>
      <c r="B605" s="120">
        <v>80.37</v>
      </c>
      <c r="C605" s="123">
        <v>45281.365682870368</v>
      </c>
      <c r="D605" s="125">
        <v>28383.96</v>
      </c>
      <c r="E605" s="65">
        <f t="shared" si="54"/>
        <v>28303.59</v>
      </c>
      <c r="F605" s="127">
        <v>45281.368032407408</v>
      </c>
      <c r="G605" s="125">
        <v>100</v>
      </c>
      <c r="H605" s="125">
        <v>1.014</v>
      </c>
      <c r="I605" s="15"/>
      <c r="J605" s="58">
        <f t="shared" si="53"/>
        <v>21.001550925924676</v>
      </c>
      <c r="K605" s="58">
        <f t="shared" si="56"/>
        <v>47306.6</v>
      </c>
      <c r="L605" s="58">
        <f t="shared" si="56"/>
        <v>478.330671</v>
      </c>
      <c r="M605" s="58">
        <f t="shared" si="57"/>
        <v>47172.65</v>
      </c>
      <c r="N605" s="62">
        <f t="shared" si="58"/>
        <v>217.50080459621293</v>
      </c>
      <c r="O605" s="17">
        <f t="shared" si="55"/>
        <v>20.845509259263054</v>
      </c>
      <c r="R605" s="21"/>
    </row>
    <row r="606" spans="1:18" x14ac:dyDescent="0.25">
      <c r="A606" s="120">
        <v>3</v>
      </c>
      <c r="B606" s="120">
        <v>89.96</v>
      </c>
      <c r="C606" s="123">
        <v>45281.370312500003</v>
      </c>
      <c r="D606" s="125">
        <v>28433.08</v>
      </c>
      <c r="E606" s="65">
        <f t="shared" si="54"/>
        <v>28343.120000000003</v>
      </c>
      <c r="F606" s="127">
        <v>45281.372662037036</v>
      </c>
      <c r="G606" s="125">
        <v>100</v>
      </c>
      <c r="H606" s="125">
        <v>1.014</v>
      </c>
      <c r="I606" s="15"/>
      <c r="J606" s="58">
        <f t="shared" si="53"/>
        <v>21.006180555552419</v>
      </c>
      <c r="K606" s="58">
        <f t="shared" si="56"/>
        <v>47388.466666666667</v>
      </c>
      <c r="L606" s="58">
        <f t="shared" si="56"/>
        <v>478.99872800000009</v>
      </c>
      <c r="M606" s="58">
        <f t="shared" si="57"/>
        <v>47238.53333333334</v>
      </c>
      <c r="N606" s="62">
        <f t="shared" si="58"/>
        <v>217.68892178213082</v>
      </c>
      <c r="O606" s="17">
        <f t="shared" si="55"/>
        <v>20.850138888890797</v>
      </c>
      <c r="R606" s="21"/>
    </row>
    <row r="607" spans="1:18" x14ac:dyDescent="0.25">
      <c r="A607" s="120">
        <v>4</v>
      </c>
      <c r="B607" s="120">
        <v>77.37</v>
      </c>
      <c r="C607" s="123">
        <v>45281.374965277777</v>
      </c>
      <c r="D607" s="125">
        <v>28304.2</v>
      </c>
      <c r="E607" s="65">
        <f t="shared" si="54"/>
        <v>28226.83</v>
      </c>
      <c r="F607" s="127">
        <v>45281.377314814818</v>
      </c>
      <c r="G607" s="125">
        <v>100</v>
      </c>
      <c r="H607" s="125">
        <v>1.014</v>
      </c>
      <c r="I607" s="15"/>
      <c r="J607" s="58">
        <f t="shared" si="53"/>
        <v>21.010833333333721</v>
      </c>
      <c r="K607" s="58">
        <f t="shared" si="56"/>
        <v>47173.666666666664</v>
      </c>
      <c r="L607" s="58">
        <f t="shared" si="56"/>
        <v>477.03342700000007</v>
      </c>
      <c r="M607" s="58">
        <f t="shared" si="57"/>
        <v>47044.716666666667</v>
      </c>
      <c r="N607" s="62">
        <f t="shared" si="58"/>
        <v>217.19499687300964</v>
      </c>
      <c r="O607" s="17">
        <f t="shared" si="55"/>
        <v>20.854791666672099</v>
      </c>
      <c r="R607" s="21"/>
    </row>
    <row r="608" spans="1:18" x14ac:dyDescent="0.25">
      <c r="A608" s="120">
        <v>5</v>
      </c>
      <c r="B608" s="120">
        <v>107.96</v>
      </c>
      <c r="C608" s="123">
        <v>45281.379618055558</v>
      </c>
      <c r="D608" s="125">
        <v>28212.03</v>
      </c>
      <c r="E608" s="65">
        <f t="shared" si="54"/>
        <v>28104.07</v>
      </c>
      <c r="F608" s="127">
        <v>45281.381956018522</v>
      </c>
      <c r="G608" s="125">
        <v>100</v>
      </c>
      <c r="H608" s="125">
        <v>1.0129999999999999</v>
      </c>
      <c r="I608" s="15"/>
      <c r="J608" s="58">
        <f t="shared" si="53"/>
        <v>21.015474537038244</v>
      </c>
      <c r="K608" s="58">
        <f t="shared" si="56"/>
        <v>47020.05</v>
      </c>
      <c r="L608" s="58">
        <f t="shared" si="56"/>
        <v>474.49038183333329</v>
      </c>
      <c r="M608" s="58">
        <f t="shared" si="57"/>
        <v>46840.116666666669</v>
      </c>
      <c r="N608" s="62">
        <f t="shared" si="58"/>
        <v>216.84107083299511</v>
      </c>
      <c r="O608" s="17">
        <f t="shared" si="55"/>
        <v>20.859432870376622</v>
      </c>
      <c r="R608" s="21"/>
    </row>
    <row r="609" spans="1:18" x14ac:dyDescent="0.25">
      <c r="A609" s="120">
        <v>6</v>
      </c>
      <c r="B609" s="120">
        <v>89.36</v>
      </c>
      <c r="C609" s="123">
        <v>45281.384259259263</v>
      </c>
      <c r="D609" s="125">
        <v>28375.599999999999</v>
      </c>
      <c r="E609" s="65">
        <f t="shared" si="54"/>
        <v>28286.239999999998</v>
      </c>
      <c r="F609" s="127">
        <v>45281.386597222219</v>
      </c>
      <c r="G609" s="125">
        <v>100</v>
      </c>
      <c r="H609" s="125">
        <v>1.014</v>
      </c>
      <c r="I609" s="15"/>
      <c r="J609" s="58">
        <f t="shared" si="53"/>
        <v>21.020115740735491</v>
      </c>
      <c r="K609" s="58">
        <f t="shared" si="56"/>
        <v>47292.666666666664</v>
      </c>
      <c r="L609" s="58">
        <f t="shared" si="56"/>
        <v>478.03745599999996</v>
      </c>
      <c r="M609" s="58">
        <f t="shared" si="57"/>
        <v>47143.73333333333</v>
      </c>
      <c r="N609" s="62">
        <f t="shared" si="58"/>
        <v>217.46877170450625</v>
      </c>
      <c r="O609" s="17">
        <f t="shared" si="55"/>
        <v>20.864074074073869</v>
      </c>
      <c r="R609" s="21"/>
    </row>
    <row r="610" spans="1:18" x14ac:dyDescent="0.25">
      <c r="A610" s="120">
        <v>7</v>
      </c>
      <c r="B610" s="120">
        <v>93.56</v>
      </c>
      <c r="C610" s="123">
        <v>45281.388888888891</v>
      </c>
      <c r="D610" s="125">
        <v>28246.11</v>
      </c>
      <c r="E610" s="65">
        <f t="shared" si="54"/>
        <v>28152.55</v>
      </c>
      <c r="F610" s="127">
        <v>45281.391238425924</v>
      </c>
      <c r="G610" s="125">
        <v>100</v>
      </c>
      <c r="H610" s="125">
        <v>1.014</v>
      </c>
      <c r="I610" s="15"/>
      <c r="J610" s="58">
        <f t="shared" si="53"/>
        <v>21.024756944440014</v>
      </c>
      <c r="K610" s="58">
        <f t="shared" si="56"/>
        <v>47076.85</v>
      </c>
      <c r="L610" s="58">
        <f t="shared" si="56"/>
        <v>475.77809499999995</v>
      </c>
      <c r="M610" s="58">
        <f t="shared" si="57"/>
        <v>46920.916666666664</v>
      </c>
      <c r="N610" s="62">
        <f t="shared" si="58"/>
        <v>216.97200280220488</v>
      </c>
      <c r="O610" s="17">
        <f t="shared" si="55"/>
        <v>20.868715277778392</v>
      </c>
      <c r="R610" s="21"/>
    </row>
    <row r="611" spans="1:18" x14ac:dyDescent="0.25">
      <c r="A611" s="120">
        <v>8</v>
      </c>
      <c r="B611" s="120">
        <v>91.16</v>
      </c>
      <c r="C611" s="123">
        <v>45281.393541666665</v>
      </c>
      <c r="D611" s="125">
        <v>28263.3</v>
      </c>
      <c r="E611" s="65">
        <f t="shared" si="54"/>
        <v>28172.14</v>
      </c>
      <c r="F611" s="127">
        <v>45281.395879629628</v>
      </c>
      <c r="G611" s="125">
        <v>100</v>
      </c>
      <c r="H611" s="125">
        <v>1.014</v>
      </c>
      <c r="I611" s="15"/>
      <c r="J611" s="58">
        <f t="shared" si="53"/>
        <v>21.029398148144537</v>
      </c>
      <c r="K611" s="58">
        <f t="shared" si="56"/>
        <v>47105.5</v>
      </c>
      <c r="L611" s="58">
        <f t="shared" si="56"/>
        <v>476.10916600000002</v>
      </c>
      <c r="M611" s="58">
        <f t="shared" si="57"/>
        <v>46953.566666666666</v>
      </c>
      <c r="N611" s="62">
        <f t="shared" si="58"/>
        <v>217.03801510334543</v>
      </c>
      <c r="O611" s="17">
        <f t="shared" si="55"/>
        <v>20.873356481482915</v>
      </c>
      <c r="R611" s="21"/>
    </row>
    <row r="612" spans="1:18" x14ac:dyDescent="0.25">
      <c r="A612" s="120">
        <v>9</v>
      </c>
      <c r="B612" s="120">
        <v>88.16</v>
      </c>
      <c r="C612" s="123">
        <v>45281.3981712963</v>
      </c>
      <c r="D612" s="125">
        <v>28070.68</v>
      </c>
      <c r="E612" s="65">
        <f t="shared" si="54"/>
        <v>27982.52</v>
      </c>
      <c r="F612" s="127">
        <v>45281.400520833333</v>
      </c>
      <c r="G612" s="125">
        <v>100</v>
      </c>
      <c r="H612" s="125">
        <v>1.0129999999999999</v>
      </c>
      <c r="I612" s="15"/>
      <c r="J612" s="58">
        <f t="shared" ref="J612:J675" si="59">F612-$F$34</f>
        <v>21.03403935184906</v>
      </c>
      <c r="K612" s="58">
        <f t="shared" si="56"/>
        <v>46784.466666666667</v>
      </c>
      <c r="L612" s="58">
        <f t="shared" si="56"/>
        <v>472.43821266666663</v>
      </c>
      <c r="M612" s="58">
        <f t="shared" si="57"/>
        <v>46637.533333333333</v>
      </c>
      <c r="N612" s="62">
        <f t="shared" si="58"/>
        <v>216.2971721189777</v>
      </c>
      <c r="O612" s="17">
        <f t="shared" si="55"/>
        <v>20.877997685187438</v>
      </c>
      <c r="R612" s="21"/>
    </row>
    <row r="613" spans="1:18" x14ac:dyDescent="0.25">
      <c r="A613" s="120">
        <v>10</v>
      </c>
      <c r="B613" s="120">
        <v>82.17</v>
      </c>
      <c r="C613" s="123">
        <v>45281.402800925927</v>
      </c>
      <c r="D613" s="125">
        <v>28208.73</v>
      </c>
      <c r="E613" s="71">
        <f t="shared" si="54"/>
        <v>28126.560000000001</v>
      </c>
      <c r="F613" s="127">
        <v>45281.405150462961</v>
      </c>
      <c r="G613" s="125">
        <v>100</v>
      </c>
      <c r="H613" s="125">
        <v>1.014</v>
      </c>
      <c r="I613" s="15"/>
      <c r="J613" s="58">
        <f t="shared" si="59"/>
        <v>21.038668981476803</v>
      </c>
      <c r="K613" s="58">
        <f t="shared" si="56"/>
        <v>47014.55</v>
      </c>
      <c r="L613" s="58">
        <f t="shared" si="56"/>
        <v>475.33886400000006</v>
      </c>
      <c r="M613" s="58">
        <f t="shared" si="57"/>
        <v>46877.599999999999</v>
      </c>
      <c r="N613" s="62">
        <f t="shared" si="58"/>
        <v>216.82838836277872</v>
      </c>
      <c r="O613" s="17">
        <f t="shared" si="55"/>
        <v>20.882627314815181</v>
      </c>
      <c r="R613" s="21"/>
    </row>
    <row r="614" spans="1:18" x14ac:dyDescent="0.25">
      <c r="A614" s="120">
        <v>11</v>
      </c>
      <c r="B614" s="120">
        <v>101.96</v>
      </c>
      <c r="C614" s="123">
        <v>45281.407442129632</v>
      </c>
      <c r="D614" s="125">
        <v>28265.599999999999</v>
      </c>
      <c r="E614" s="72">
        <f t="shared" si="54"/>
        <v>28163.64</v>
      </c>
      <c r="F614" s="127">
        <v>45281.409791666665</v>
      </c>
      <c r="G614" s="125">
        <v>100</v>
      </c>
      <c r="H614" s="125">
        <v>1.014</v>
      </c>
      <c r="I614" s="15"/>
      <c r="J614" s="58">
        <f t="shared" si="59"/>
        <v>21.043310185181326</v>
      </c>
      <c r="K614" s="58">
        <f t="shared" si="56"/>
        <v>47109.333333333336</v>
      </c>
      <c r="L614" s="58">
        <f t="shared" si="56"/>
        <v>475.96551600000004</v>
      </c>
      <c r="M614" s="58">
        <f t="shared" si="57"/>
        <v>46939.4</v>
      </c>
      <c r="N614" s="62">
        <f t="shared" si="58"/>
        <v>217.04684594191488</v>
      </c>
      <c r="O614" s="17">
        <f t="shared" si="55"/>
        <v>20.887268518519704</v>
      </c>
      <c r="R614" s="21"/>
    </row>
    <row r="615" spans="1:18" x14ac:dyDescent="0.25">
      <c r="A615" s="120">
        <v>12</v>
      </c>
      <c r="B615" s="120">
        <v>92.96</v>
      </c>
      <c r="C615" s="123">
        <v>45281.412083333336</v>
      </c>
      <c r="D615" s="125">
        <v>28299.61</v>
      </c>
      <c r="E615" s="72">
        <f t="shared" si="54"/>
        <v>28206.65</v>
      </c>
      <c r="F615" s="127">
        <v>45281.41443287037</v>
      </c>
      <c r="G615" s="125">
        <v>100</v>
      </c>
      <c r="H615" s="125">
        <v>1.014</v>
      </c>
      <c r="I615" s="15"/>
      <c r="J615" s="58">
        <f t="shared" si="59"/>
        <v>21.047951388885849</v>
      </c>
      <c r="K615" s="58">
        <f t="shared" si="56"/>
        <v>47166.01666666667</v>
      </c>
      <c r="L615" s="58">
        <f t="shared" si="56"/>
        <v>476.69238500000006</v>
      </c>
      <c r="M615" s="58">
        <f t="shared" si="57"/>
        <v>47011.083333333336</v>
      </c>
      <c r="N615" s="62">
        <f t="shared" si="58"/>
        <v>217.1773852560774</v>
      </c>
      <c r="O615" s="17">
        <f t="shared" si="55"/>
        <v>20.891909722224227</v>
      </c>
      <c r="R615" s="21"/>
    </row>
    <row r="616" spans="1:18" x14ac:dyDescent="0.25">
      <c r="A616" s="120">
        <v>13</v>
      </c>
      <c r="B616" s="120">
        <v>92.36</v>
      </c>
      <c r="C616" s="123">
        <v>45281.416724537034</v>
      </c>
      <c r="D616" s="125">
        <v>28062.57</v>
      </c>
      <c r="E616" s="52">
        <f t="shared" si="54"/>
        <v>27970.21</v>
      </c>
      <c r="F616" s="127">
        <v>45281.419074074074</v>
      </c>
      <c r="G616" s="125">
        <v>100</v>
      </c>
      <c r="H616" s="125">
        <v>1.0129999999999999</v>
      </c>
      <c r="I616" s="15"/>
      <c r="J616" s="58">
        <f t="shared" si="59"/>
        <v>21.052592592590372</v>
      </c>
      <c r="K616" s="58">
        <f t="shared" si="56"/>
        <v>46770.95</v>
      </c>
      <c r="L616" s="58">
        <f t="shared" si="56"/>
        <v>472.23037883333325</v>
      </c>
      <c r="M616" s="58">
        <f t="shared" si="57"/>
        <v>46617.01666666667</v>
      </c>
      <c r="N616" s="62">
        <f t="shared" si="58"/>
        <v>216.26592426917378</v>
      </c>
      <c r="O616" s="17">
        <f t="shared" si="55"/>
        <v>20.89655092592875</v>
      </c>
      <c r="R616" s="21"/>
    </row>
    <row r="617" spans="1:18" x14ac:dyDescent="0.25">
      <c r="A617" s="120">
        <v>14</v>
      </c>
      <c r="B617" s="120">
        <v>94.76</v>
      </c>
      <c r="C617" s="123">
        <v>45281.421365740738</v>
      </c>
      <c r="D617" s="125">
        <v>28081.59</v>
      </c>
      <c r="E617" s="52">
        <f t="shared" si="54"/>
        <v>27986.83</v>
      </c>
      <c r="F617" s="127">
        <v>45281.423715277779</v>
      </c>
      <c r="G617" s="125">
        <v>100</v>
      </c>
      <c r="H617" s="125">
        <v>1.0129999999999999</v>
      </c>
      <c r="I617" s="15"/>
      <c r="J617" s="58">
        <f t="shared" si="59"/>
        <v>21.057233796294895</v>
      </c>
      <c r="K617" s="58">
        <f t="shared" si="56"/>
        <v>46802.65</v>
      </c>
      <c r="L617" s="58">
        <f t="shared" si="56"/>
        <v>472.51097983333329</v>
      </c>
      <c r="M617" s="58">
        <f t="shared" si="57"/>
        <v>46644.716666666667</v>
      </c>
      <c r="N617" s="62">
        <f t="shared" si="58"/>
        <v>216.3392012558057</v>
      </c>
      <c r="O617" s="17">
        <f t="shared" si="55"/>
        <v>20.901192129633273</v>
      </c>
      <c r="R617" s="21"/>
    </row>
    <row r="618" spans="1:18" x14ac:dyDescent="0.25">
      <c r="A618" s="120">
        <v>15</v>
      </c>
      <c r="B618" s="120">
        <v>94.76</v>
      </c>
      <c r="C618" s="123">
        <v>45281.426006944443</v>
      </c>
      <c r="D618" s="125">
        <v>28149.71</v>
      </c>
      <c r="E618" s="52">
        <f t="shared" si="54"/>
        <v>28054.95</v>
      </c>
      <c r="F618" s="127">
        <v>45281.426006944443</v>
      </c>
      <c r="G618" s="125">
        <v>100</v>
      </c>
      <c r="H618" s="125">
        <v>1.0129999999999999</v>
      </c>
      <c r="I618" s="15"/>
      <c r="J618" s="58">
        <f t="shared" si="59"/>
        <v>21.059525462958845</v>
      </c>
      <c r="K618" s="58">
        <f t="shared" si="56"/>
        <v>46916.183333333334</v>
      </c>
      <c r="L618" s="58">
        <f t="shared" si="56"/>
        <v>473.66107249999999</v>
      </c>
      <c r="M618" s="58">
        <f t="shared" si="57"/>
        <v>46758.25</v>
      </c>
      <c r="N618" s="62">
        <f t="shared" si="58"/>
        <v>216.60143889949885</v>
      </c>
      <c r="O618" s="17">
        <f t="shared" si="55"/>
        <v>20.903483796297223</v>
      </c>
      <c r="R618" s="21"/>
    </row>
    <row r="619" spans="1:18" x14ac:dyDescent="0.25">
      <c r="A619" s="120">
        <v>16</v>
      </c>
      <c r="B619" s="120">
        <v>92.36</v>
      </c>
      <c r="C619" s="123">
        <v>45281.430648148147</v>
      </c>
      <c r="D619" s="125">
        <v>28199.69</v>
      </c>
      <c r="E619" s="52">
        <f t="shared" si="54"/>
        <v>28107.329999999998</v>
      </c>
      <c r="F619" s="127">
        <v>45281.432997685188</v>
      </c>
      <c r="G619" s="125">
        <v>100</v>
      </c>
      <c r="H619" s="125">
        <v>1.0129999999999999</v>
      </c>
      <c r="I619" s="15"/>
      <c r="J619" s="58">
        <f t="shared" si="59"/>
        <v>21.066516203703941</v>
      </c>
      <c r="K619" s="58">
        <f t="shared" si="56"/>
        <v>46999.48333333333</v>
      </c>
      <c r="L619" s="58">
        <f t="shared" si="56"/>
        <v>474.54542149999992</v>
      </c>
      <c r="M619" s="58">
        <f t="shared" si="57"/>
        <v>46845.55</v>
      </c>
      <c r="N619" s="62">
        <f t="shared" si="58"/>
        <v>216.79364228070281</v>
      </c>
      <c r="O619" s="17">
        <f t="shared" si="55"/>
        <v>20.910474537042319</v>
      </c>
      <c r="R619" s="21"/>
    </row>
    <row r="620" spans="1:18" x14ac:dyDescent="0.25">
      <c r="A620" s="120">
        <v>17</v>
      </c>
      <c r="B620" s="120">
        <v>86.36</v>
      </c>
      <c r="C620" s="123">
        <v>45281.435289351852</v>
      </c>
      <c r="D620" s="125">
        <v>28349.7</v>
      </c>
      <c r="E620" s="52">
        <f t="shared" si="54"/>
        <v>28263.34</v>
      </c>
      <c r="F620" s="127">
        <v>45281.437638888892</v>
      </c>
      <c r="G620" s="125">
        <v>100</v>
      </c>
      <c r="H620" s="125">
        <v>1.014</v>
      </c>
      <c r="I620" s="15"/>
      <c r="J620" s="58">
        <f t="shared" si="59"/>
        <v>21.071157407408464</v>
      </c>
      <c r="K620" s="58">
        <f t="shared" si="56"/>
        <v>47249.5</v>
      </c>
      <c r="L620" s="58">
        <f t="shared" si="56"/>
        <v>477.65044599999999</v>
      </c>
      <c r="M620" s="58">
        <f t="shared" si="57"/>
        <v>47105.566666666666</v>
      </c>
      <c r="N620" s="62">
        <f t="shared" si="58"/>
        <v>217.36950108053338</v>
      </c>
      <c r="O620" s="17">
        <f t="shared" si="55"/>
        <v>20.915115740746842</v>
      </c>
      <c r="R620" s="21"/>
    </row>
    <row r="621" spans="1:18" x14ac:dyDescent="0.25">
      <c r="A621" s="120">
        <v>18</v>
      </c>
      <c r="B621" s="120">
        <v>102.56</v>
      </c>
      <c r="C621" s="123">
        <v>45281.439930555556</v>
      </c>
      <c r="D621" s="125">
        <v>28032.79</v>
      </c>
      <c r="E621" s="52">
        <f t="shared" si="54"/>
        <v>27930.23</v>
      </c>
      <c r="F621" s="127">
        <v>45281.439930555556</v>
      </c>
      <c r="G621" s="125">
        <v>100</v>
      </c>
      <c r="H621" s="125">
        <v>1.0129999999999999</v>
      </c>
      <c r="I621" s="15"/>
      <c r="J621" s="58">
        <f t="shared" si="59"/>
        <v>21.073449074072414</v>
      </c>
      <c r="K621" s="58">
        <f t="shared" si="56"/>
        <v>46721.316666666666</v>
      </c>
      <c r="L621" s="58">
        <f t="shared" si="56"/>
        <v>471.55538316666662</v>
      </c>
      <c r="M621" s="58">
        <f t="shared" si="57"/>
        <v>46550.383333333331</v>
      </c>
      <c r="N621" s="62">
        <f t="shared" si="58"/>
        <v>216.1511431074716</v>
      </c>
      <c r="O621" s="17">
        <f t="shared" si="55"/>
        <v>20.917407407410792</v>
      </c>
      <c r="R621" s="21"/>
    </row>
    <row r="622" spans="1:18" x14ac:dyDescent="0.25">
      <c r="A622" s="120">
        <v>19</v>
      </c>
      <c r="B622" s="120">
        <v>88.77</v>
      </c>
      <c r="C622" s="123">
        <v>45281.444571759261</v>
      </c>
      <c r="D622" s="125">
        <v>28247.8</v>
      </c>
      <c r="E622" s="52">
        <f t="shared" si="54"/>
        <v>28159.03</v>
      </c>
      <c r="F622" s="127">
        <v>45281.446921296294</v>
      </c>
      <c r="G622" s="125">
        <v>100</v>
      </c>
      <c r="H622" s="125">
        <v>1.014</v>
      </c>
      <c r="I622" s="15"/>
      <c r="J622" s="58">
        <f t="shared" si="59"/>
        <v>21.080439814810234</v>
      </c>
      <c r="K622" s="58">
        <f t="shared" si="56"/>
        <v>47079.666666666664</v>
      </c>
      <c r="L622" s="58">
        <f t="shared" si="56"/>
        <v>475.88760699999995</v>
      </c>
      <c r="M622" s="58">
        <f t="shared" si="57"/>
        <v>46931.716666666667</v>
      </c>
      <c r="N622" s="62">
        <f t="shared" si="58"/>
        <v>216.97849355792539</v>
      </c>
      <c r="O622" s="17">
        <f t="shared" si="55"/>
        <v>20.924398148148612</v>
      </c>
      <c r="R622" s="21"/>
    </row>
    <row r="623" spans="1:18" x14ac:dyDescent="0.25">
      <c r="A623" s="120">
        <v>20</v>
      </c>
      <c r="B623" s="120">
        <v>90.56</v>
      </c>
      <c r="C623" s="123">
        <v>45281.449212962965</v>
      </c>
      <c r="D623" s="125">
        <v>28032.15</v>
      </c>
      <c r="E623" s="52">
        <f t="shared" si="54"/>
        <v>27941.59</v>
      </c>
      <c r="F623" s="127">
        <v>45281.451550925929</v>
      </c>
      <c r="G623" s="125">
        <v>100</v>
      </c>
      <c r="H623" s="125">
        <v>1.0129999999999999</v>
      </c>
      <c r="I623" s="15"/>
      <c r="J623" s="58">
        <f t="shared" si="59"/>
        <v>21.085069444445253</v>
      </c>
      <c r="K623" s="58">
        <f t="shared" si="56"/>
        <v>46720.25</v>
      </c>
      <c r="L623" s="58">
        <f t="shared" si="56"/>
        <v>471.74717783333324</v>
      </c>
      <c r="M623" s="58">
        <f t="shared" si="57"/>
        <v>46569.316666666666</v>
      </c>
      <c r="N623" s="62">
        <f t="shared" si="58"/>
        <v>216.14867568412257</v>
      </c>
      <c r="O623" s="17">
        <f t="shared" si="55"/>
        <v>20.929027777783631</v>
      </c>
      <c r="R623" s="21"/>
    </row>
    <row r="624" spans="1:18" x14ac:dyDescent="0.25">
      <c r="A624" s="120">
        <v>21</v>
      </c>
      <c r="B624" s="120">
        <v>88.76</v>
      </c>
      <c r="C624" s="123">
        <v>45281.45385416667</v>
      </c>
      <c r="D624" s="125">
        <v>28100.36</v>
      </c>
      <c r="E624" s="52">
        <f t="shared" si="54"/>
        <v>28011.600000000002</v>
      </c>
      <c r="F624" s="127">
        <v>45281.456192129626</v>
      </c>
      <c r="G624" s="125">
        <v>100</v>
      </c>
      <c r="H624" s="125">
        <v>1.014</v>
      </c>
      <c r="I624" s="15"/>
      <c r="J624" s="58">
        <f t="shared" si="59"/>
        <v>21.0897106481425</v>
      </c>
      <c r="K624" s="58">
        <f t="shared" si="56"/>
        <v>46833.933333333334</v>
      </c>
      <c r="L624" s="58">
        <f t="shared" si="56"/>
        <v>473.39604000000003</v>
      </c>
      <c r="M624" s="58">
        <f t="shared" si="57"/>
        <v>46686</v>
      </c>
      <c r="N624" s="62">
        <f t="shared" si="58"/>
        <v>216.41149076084969</v>
      </c>
      <c r="O624" s="17">
        <f t="shared" si="55"/>
        <v>20.933668981480878</v>
      </c>
      <c r="R624" s="21"/>
    </row>
    <row r="625" spans="1:18" x14ac:dyDescent="0.25">
      <c r="A625" s="120">
        <v>22</v>
      </c>
      <c r="B625" s="120">
        <v>86.37</v>
      </c>
      <c r="C625" s="123">
        <v>45281.458483796298</v>
      </c>
      <c r="D625" s="125">
        <v>28154.43</v>
      </c>
      <c r="E625" s="52">
        <f t="shared" si="54"/>
        <v>28068.06</v>
      </c>
      <c r="F625" s="127">
        <v>45281.460821759261</v>
      </c>
      <c r="G625" s="125">
        <v>100</v>
      </c>
      <c r="H625" s="125">
        <v>1.014</v>
      </c>
      <c r="I625" s="15"/>
      <c r="J625" s="58">
        <f t="shared" si="59"/>
        <v>21.094340277777519</v>
      </c>
      <c r="K625" s="58">
        <f t="shared" si="56"/>
        <v>46924.05</v>
      </c>
      <c r="L625" s="58">
        <f t="shared" si="56"/>
        <v>474.35021400000005</v>
      </c>
      <c r="M625" s="58">
        <f t="shared" si="57"/>
        <v>46780.1</v>
      </c>
      <c r="N625" s="62">
        <f t="shared" si="58"/>
        <v>216.61959745138481</v>
      </c>
      <c r="O625" s="17">
        <f t="shared" si="55"/>
        <v>20.938298611115897</v>
      </c>
      <c r="R625" s="21"/>
    </row>
    <row r="626" spans="1:18" x14ac:dyDescent="0.25">
      <c r="A626" s="120">
        <v>23</v>
      </c>
      <c r="B626" s="120">
        <v>175.75</v>
      </c>
      <c r="C626" s="123">
        <v>45281.463125000002</v>
      </c>
      <c r="D626" s="125">
        <v>27796.83</v>
      </c>
      <c r="E626" s="52">
        <f t="shared" si="54"/>
        <v>27621.08</v>
      </c>
      <c r="F626" s="127">
        <v>45281.465474537035</v>
      </c>
      <c r="G626" s="125">
        <v>100</v>
      </c>
      <c r="H626" s="125">
        <v>1.0129999999999999</v>
      </c>
      <c r="I626" s="15"/>
      <c r="J626" s="58">
        <f t="shared" si="59"/>
        <v>21.098993055551546</v>
      </c>
      <c r="K626" s="58">
        <f t="shared" si="56"/>
        <v>46328.05</v>
      </c>
      <c r="L626" s="58">
        <f t="shared" si="56"/>
        <v>466.33590066666665</v>
      </c>
      <c r="M626" s="58">
        <f t="shared" si="57"/>
        <v>46035.133333333331</v>
      </c>
      <c r="N626" s="62">
        <f t="shared" si="58"/>
        <v>215.23951774709028</v>
      </c>
      <c r="O626" s="17">
        <f t="shared" si="55"/>
        <v>20.942951388889924</v>
      </c>
      <c r="R626" s="21"/>
    </row>
    <row r="627" spans="1:18" x14ac:dyDescent="0.25">
      <c r="A627" s="120">
        <v>24</v>
      </c>
      <c r="B627" s="120">
        <v>152.94999999999999</v>
      </c>
      <c r="C627" s="123">
        <v>45281.467777777776</v>
      </c>
      <c r="D627" s="125">
        <v>27859.38</v>
      </c>
      <c r="E627" s="52">
        <f t="shared" si="54"/>
        <v>27706.43</v>
      </c>
      <c r="F627" s="127">
        <v>45281.470127314817</v>
      </c>
      <c r="G627" s="125">
        <v>100</v>
      </c>
      <c r="H627" s="125">
        <v>1.0129999999999999</v>
      </c>
      <c r="I627" s="15"/>
      <c r="J627" s="58">
        <f t="shared" si="59"/>
        <v>21.103645833332848</v>
      </c>
      <c r="K627" s="58">
        <f t="shared" si="56"/>
        <v>46432.3</v>
      </c>
      <c r="L627" s="58">
        <f t="shared" si="56"/>
        <v>467.77689316666664</v>
      </c>
      <c r="M627" s="58">
        <f t="shared" si="57"/>
        <v>46177.383333333331</v>
      </c>
      <c r="N627" s="62">
        <f t="shared" si="58"/>
        <v>215.48155373488467</v>
      </c>
      <c r="O627" s="17">
        <f t="shared" si="55"/>
        <v>20.947604166671226</v>
      </c>
      <c r="R627" s="21"/>
    </row>
    <row r="628" spans="1:18" x14ac:dyDescent="0.25">
      <c r="A628" s="120">
        <v>25</v>
      </c>
      <c r="B628" s="120">
        <v>209.94</v>
      </c>
      <c r="C628" s="123">
        <v>45281.472430555557</v>
      </c>
      <c r="D628" s="125">
        <v>27981.43</v>
      </c>
      <c r="E628" s="52">
        <f t="shared" si="54"/>
        <v>27771.49</v>
      </c>
      <c r="F628" s="127">
        <v>45281.474780092591</v>
      </c>
      <c r="G628" s="125">
        <v>100</v>
      </c>
      <c r="H628" s="125">
        <v>1.0129999999999999</v>
      </c>
      <c r="I628" s="15"/>
      <c r="J628" s="58">
        <f t="shared" si="59"/>
        <v>21.108298611106875</v>
      </c>
      <c r="K628" s="58">
        <f t="shared" si="56"/>
        <v>46635.716666666667</v>
      </c>
      <c r="L628" s="58">
        <f t="shared" si="56"/>
        <v>468.87532283333331</v>
      </c>
      <c r="M628" s="58">
        <f t="shared" si="57"/>
        <v>46285.816666666666</v>
      </c>
      <c r="N628" s="62">
        <f t="shared" si="58"/>
        <v>215.95304273537491</v>
      </c>
      <c r="O628" s="17">
        <f t="shared" si="55"/>
        <v>20.952256944445253</v>
      </c>
      <c r="R628" s="21"/>
    </row>
    <row r="629" spans="1:18" x14ac:dyDescent="0.25">
      <c r="A629" s="120">
        <v>26</v>
      </c>
      <c r="B629" s="120">
        <v>226.14</v>
      </c>
      <c r="C629" s="123">
        <v>45281.477071759262</v>
      </c>
      <c r="D629" s="125">
        <v>27898.5</v>
      </c>
      <c r="E629" s="52">
        <f t="shared" si="54"/>
        <v>27672.36</v>
      </c>
      <c r="F629" s="127">
        <v>45281.479432870372</v>
      </c>
      <c r="G629" s="125">
        <v>100</v>
      </c>
      <c r="H629" s="125">
        <v>1.0129999999999999</v>
      </c>
      <c r="I629" s="15"/>
      <c r="J629" s="58">
        <f t="shared" si="59"/>
        <v>21.112951388888177</v>
      </c>
      <c r="K629" s="58">
        <f t="shared" si="56"/>
        <v>46497.5</v>
      </c>
      <c r="L629" s="58">
        <f t="shared" si="56"/>
        <v>467.20167800000002</v>
      </c>
      <c r="M629" s="58">
        <f t="shared" si="57"/>
        <v>46120.6</v>
      </c>
      <c r="N629" s="62">
        <f t="shared" si="58"/>
        <v>215.63278971436603</v>
      </c>
      <c r="O629" s="17">
        <f t="shared" si="55"/>
        <v>20.956909722226555</v>
      </c>
      <c r="R629" s="21"/>
    </row>
    <row r="630" spans="1:18" x14ac:dyDescent="0.25">
      <c r="A630" s="120">
        <v>27</v>
      </c>
      <c r="B630" s="120">
        <v>154.15</v>
      </c>
      <c r="C630" s="123">
        <v>45281.481724537036</v>
      </c>
      <c r="D630" s="125">
        <v>27959</v>
      </c>
      <c r="E630" s="52">
        <f t="shared" si="54"/>
        <v>27804.85</v>
      </c>
      <c r="F630" s="127">
        <v>45281.484074074076</v>
      </c>
      <c r="G630" s="125">
        <v>100</v>
      </c>
      <c r="H630" s="125">
        <v>1.014</v>
      </c>
      <c r="I630" s="15"/>
      <c r="J630" s="58">
        <f t="shared" si="59"/>
        <v>21.1175925925927</v>
      </c>
      <c r="K630" s="58">
        <f t="shared" si="56"/>
        <v>46598.333333333336</v>
      </c>
      <c r="L630" s="58">
        <f t="shared" si="56"/>
        <v>469.90196499999996</v>
      </c>
      <c r="M630" s="58">
        <f t="shared" si="57"/>
        <v>46341.416666666664</v>
      </c>
      <c r="N630" s="62">
        <f t="shared" si="58"/>
        <v>215.86647107258997</v>
      </c>
      <c r="O630" s="17">
        <f t="shared" si="55"/>
        <v>20.961550925931078</v>
      </c>
      <c r="R630" s="21"/>
    </row>
    <row r="631" spans="1:18" x14ac:dyDescent="0.25">
      <c r="A631" s="120">
        <v>28</v>
      </c>
      <c r="B631" s="120">
        <v>144.55000000000001</v>
      </c>
      <c r="C631" s="123">
        <v>45281.48636574074</v>
      </c>
      <c r="D631" s="125">
        <v>27935.63</v>
      </c>
      <c r="E631" s="52">
        <f t="shared" si="54"/>
        <v>27791.08</v>
      </c>
      <c r="F631" s="127">
        <v>45281.488715277781</v>
      </c>
      <c r="G631" s="125">
        <v>100</v>
      </c>
      <c r="H631" s="125">
        <v>1.0129999999999999</v>
      </c>
      <c r="I631" s="15"/>
      <c r="J631" s="58">
        <f t="shared" si="59"/>
        <v>21.122233796297223</v>
      </c>
      <c r="K631" s="58">
        <f t="shared" si="56"/>
        <v>46559.383333333331</v>
      </c>
      <c r="L631" s="58">
        <f t="shared" si="56"/>
        <v>469.20606733333335</v>
      </c>
      <c r="M631" s="58">
        <f t="shared" si="57"/>
        <v>46318.466666666667</v>
      </c>
      <c r="N631" s="62">
        <f t="shared" si="58"/>
        <v>215.7762344034517</v>
      </c>
      <c r="O631" s="17">
        <f t="shared" si="55"/>
        <v>20.966192129635601</v>
      </c>
      <c r="R631" s="21"/>
    </row>
    <row r="632" spans="1:18" x14ac:dyDescent="0.25">
      <c r="A632" s="120">
        <v>29</v>
      </c>
      <c r="B632" s="120">
        <v>121.75</v>
      </c>
      <c r="C632" s="123">
        <v>45281.491018518522</v>
      </c>
      <c r="D632" s="125">
        <v>27868.89</v>
      </c>
      <c r="E632" s="52">
        <f t="shared" si="54"/>
        <v>27747.14</v>
      </c>
      <c r="F632" s="127">
        <v>45281.493356481478</v>
      </c>
      <c r="G632" s="125">
        <v>100</v>
      </c>
      <c r="H632" s="125">
        <v>1.0129999999999999</v>
      </c>
      <c r="I632" s="15"/>
      <c r="J632" s="58">
        <f t="shared" si="59"/>
        <v>21.12687499999447</v>
      </c>
      <c r="K632" s="58">
        <f t="shared" si="56"/>
        <v>46448.15</v>
      </c>
      <c r="L632" s="58">
        <f t="shared" si="56"/>
        <v>468.46421366666658</v>
      </c>
      <c r="M632" s="58">
        <f t="shared" si="57"/>
        <v>46245.23333333333</v>
      </c>
      <c r="N632" s="62">
        <f t="shared" si="58"/>
        <v>215.51832868691235</v>
      </c>
      <c r="O632" s="17">
        <f t="shared" si="55"/>
        <v>20.970833333332848</v>
      </c>
      <c r="R632" s="21"/>
    </row>
    <row r="633" spans="1:18" x14ac:dyDescent="0.25">
      <c r="A633" s="120">
        <v>30</v>
      </c>
      <c r="B633" s="120">
        <v>139.75</v>
      </c>
      <c r="C633" s="123">
        <v>45281.491018518522</v>
      </c>
      <c r="D633" s="125">
        <v>28015.45</v>
      </c>
      <c r="E633" s="52">
        <f t="shared" si="54"/>
        <v>27875.7</v>
      </c>
      <c r="F633" s="127">
        <v>45281.497997685183</v>
      </c>
      <c r="G633" s="125">
        <v>100</v>
      </c>
      <c r="H633" s="125">
        <v>1.0129999999999999</v>
      </c>
      <c r="I633" s="15"/>
      <c r="J633" s="58">
        <f t="shared" si="59"/>
        <v>21.131516203698993</v>
      </c>
      <c r="K633" s="58">
        <f t="shared" si="56"/>
        <v>46692.416666666664</v>
      </c>
      <c r="L633" s="58">
        <f t="shared" si="56"/>
        <v>470.63473499999992</v>
      </c>
      <c r="M633" s="58">
        <f t="shared" si="57"/>
        <v>46459.5</v>
      </c>
      <c r="N633" s="62">
        <f t="shared" si="58"/>
        <v>216.08428139655754</v>
      </c>
      <c r="O633" s="17">
        <f t="shared" si="55"/>
        <v>20.975474537037371</v>
      </c>
      <c r="R633" s="21"/>
    </row>
    <row r="634" spans="1:18" x14ac:dyDescent="0.25">
      <c r="A634" s="120">
        <v>1</v>
      </c>
      <c r="B634" s="120">
        <v>82.17</v>
      </c>
      <c r="C634" s="123">
        <v>45281.6172337963</v>
      </c>
      <c r="D634" s="125">
        <v>27534.1</v>
      </c>
      <c r="E634" s="56">
        <f t="shared" si="54"/>
        <v>27451.93</v>
      </c>
      <c r="F634" s="127">
        <v>45281.619571759256</v>
      </c>
      <c r="G634" s="125">
        <v>100</v>
      </c>
      <c r="H634" s="125">
        <v>1.0129999999999999</v>
      </c>
      <c r="I634" s="13"/>
      <c r="J634" s="77">
        <f t="shared" si="59"/>
        <v>21.253090277772571</v>
      </c>
      <c r="K634" s="77">
        <f t="shared" si="56"/>
        <v>45890.166666666664</v>
      </c>
      <c r="L634" s="77">
        <f t="shared" si="56"/>
        <v>463.48008483333331</v>
      </c>
      <c r="M634" s="77">
        <f t="shared" si="57"/>
        <v>45753.216666666667</v>
      </c>
      <c r="N634" s="61">
        <f t="shared" si="58"/>
        <v>214.2199025923284</v>
      </c>
      <c r="O634" s="17">
        <f t="shared" si="55"/>
        <v>21.097048611110949</v>
      </c>
      <c r="R634" s="21"/>
    </row>
    <row r="635" spans="1:18" x14ac:dyDescent="0.25">
      <c r="A635" s="120">
        <v>2</v>
      </c>
      <c r="B635" s="120">
        <v>88.76</v>
      </c>
      <c r="C635" s="123">
        <v>45281.621874999997</v>
      </c>
      <c r="D635" s="125">
        <v>27530.639999999999</v>
      </c>
      <c r="E635" s="65">
        <f t="shared" si="54"/>
        <v>27441.88</v>
      </c>
      <c r="F635" s="127">
        <v>45281.624212962961</v>
      </c>
      <c r="G635" s="125">
        <v>100</v>
      </c>
      <c r="H635" s="125">
        <v>1.0129999999999999</v>
      </c>
      <c r="I635" s="15"/>
      <c r="J635" s="58">
        <f t="shared" si="59"/>
        <v>21.257731481477094</v>
      </c>
      <c r="K635" s="58">
        <f t="shared" si="56"/>
        <v>45884.4</v>
      </c>
      <c r="L635" s="58">
        <f t="shared" si="56"/>
        <v>463.31040733333333</v>
      </c>
      <c r="M635" s="58">
        <f t="shared" si="57"/>
        <v>45736.466666666667</v>
      </c>
      <c r="N635" s="62">
        <f t="shared" si="58"/>
        <v>214.20644248014577</v>
      </c>
      <c r="O635" s="17">
        <f t="shared" si="55"/>
        <v>21.101689814815472</v>
      </c>
      <c r="R635" s="21"/>
    </row>
    <row r="636" spans="1:18" x14ac:dyDescent="0.25">
      <c r="A636" s="120">
        <v>3</v>
      </c>
      <c r="B636" s="120">
        <v>88.76</v>
      </c>
      <c r="C636" s="123">
        <v>45281.626504629632</v>
      </c>
      <c r="D636" s="125">
        <v>27502.16</v>
      </c>
      <c r="E636" s="65">
        <f t="shared" si="54"/>
        <v>27413.4</v>
      </c>
      <c r="F636" s="127">
        <v>45281.628854166665</v>
      </c>
      <c r="G636" s="125">
        <v>100</v>
      </c>
      <c r="H636" s="125">
        <v>1.0129999999999999</v>
      </c>
      <c r="I636" s="15"/>
      <c r="J636" s="58">
        <f t="shared" si="59"/>
        <v>21.262372685181617</v>
      </c>
      <c r="K636" s="58">
        <f t="shared" si="56"/>
        <v>45836.933333333334</v>
      </c>
      <c r="L636" s="58">
        <f t="shared" si="56"/>
        <v>462.82956999999999</v>
      </c>
      <c r="M636" s="58">
        <f t="shared" si="57"/>
        <v>45689</v>
      </c>
      <c r="N636" s="62">
        <f t="shared" si="58"/>
        <v>214.09561726792384</v>
      </c>
      <c r="O636" s="17">
        <f t="shared" si="55"/>
        <v>21.106331018519995</v>
      </c>
      <c r="R636" s="21"/>
    </row>
    <row r="637" spans="1:18" x14ac:dyDescent="0.25">
      <c r="A637" s="120">
        <v>4</v>
      </c>
      <c r="B637" s="120">
        <v>90.56</v>
      </c>
      <c r="C637" s="123">
        <v>45281.631145833337</v>
      </c>
      <c r="D637" s="125">
        <v>27616.18</v>
      </c>
      <c r="E637" s="65">
        <f t="shared" si="54"/>
        <v>27525.62</v>
      </c>
      <c r="F637" s="127">
        <v>45281.63349537037</v>
      </c>
      <c r="G637" s="125">
        <v>100</v>
      </c>
      <c r="H637" s="125">
        <v>1.0129999999999999</v>
      </c>
      <c r="I637" s="15"/>
      <c r="J637" s="58">
        <f t="shared" si="59"/>
        <v>21.26701388888614</v>
      </c>
      <c r="K637" s="58">
        <f t="shared" si="56"/>
        <v>46026.966666666667</v>
      </c>
      <c r="L637" s="58">
        <f t="shared" si="56"/>
        <v>464.72421766666662</v>
      </c>
      <c r="M637" s="58">
        <f t="shared" si="57"/>
        <v>45876.033333333333</v>
      </c>
      <c r="N637" s="62">
        <f t="shared" si="58"/>
        <v>214.53896305022701</v>
      </c>
      <c r="O637" s="17">
        <f t="shared" si="55"/>
        <v>21.110972222224518</v>
      </c>
      <c r="R637" s="21"/>
    </row>
    <row r="638" spans="1:18" x14ac:dyDescent="0.25">
      <c r="A638" s="120">
        <v>5</v>
      </c>
      <c r="B638" s="120">
        <v>73.17</v>
      </c>
      <c r="C638" s="123">
        <v>45281.635787037034</v>
      </c>
      <c r="D638" s="125">
        <v>27624.61</v>
      </c>
      <c r="E638" s="65">
        <f t="shared" si="54"/>
        <v>27551.440000000002</v>
      </c>
      <c r="F638" s="127">
        <v>45281.638124999998</v>
      </c>
      <c r="G638" s="125">
        <v>100</v>
      </c>
      <c r="H638" s="125">
        <v>1.0129999999999999</v>
      </c>
      <c r="I638" s="15"/>
      <c r="J638" s="58">
        <f t="shared" si="59"/>
        <v>21.271643518513883</v>
      </c>
      <c r="K638" s="58">
        <f t="shared" si="56"/>
        <v>46041.01666666667</v>
      </c>
      <c r="L638" s="58">
        <f t="shared" si="56"/>
        <v>465.16014533333333</v>
      </c>
      <c r="M638" s="58">
        <f t="shared" si="57"/>
        <v>45919.066666666666</v>
      </c>
      <c r="N638" s="62">
        <f t="shared" si="58"/>
        <v>214.57170518655684</v>
      </c>
      <c r="O638" s="17">
        <f t="shared" si="55"/>
        <v>21.115601851852261</v>
      </c>
      <c r="R638" s="21"/>
    </row>
    <row r="639" spans="1:18" x14ac:dyDescent="0.25">
      <c r="A639" s="120">
        <v>6</v>
      </c>
      <c r="B639" s="120">
        <v>105.56</v>
      </c>
      <c r="C639" s="123">
        <v>45281.640416666669</v>
      </c>
      <c r="D639" s="125">
        <v>27513.53</v>
      </c>
      <c r="E639" s="65">
        <f t="shared" si="54"/>
        <v>27407.969999999998</v>
      </c>
      <c r="F639" s="127">
        <v>45281.642766203702</v>
      </c>
      <c r="G639" s="125">
        <v>100</v>
      </c>
      <c r="H639" s="125">
        <v>1.0129999999999999</v>
      </c>
      <c r="I639" s="15"/>
      <c r="J639" s="58">
        <f t="shared" si="59"/>
        <v>21.276284722218406</v>
      </c>
      <c r="K639" s="58">
        <f t="shared" si="56"/>
        <v>45855.883333333331</v>
      </c>
      <c r="L639" s="58">
        <f t="shared" si="56"/>
        <v>462.73789349999993</v>
      </c>
      <c r="M639" s="58">
        <f t="shared" si="57"/>
        <v>45679.94999999999</v>
      </c>
      <c r="N639" s="62">
        <f t="shared" si="58"/>
        <v>214.1398686217336</v>
      </c>
      <c r="O639" s="17">
        <f t="shared" si="55"/>
        <v>21.120243055556784</v>
      </c>
      <c r="R639" s="21"/>
    </row>
    <row r="640" spans="1:18" x14ac:dyDescent="0.25">
      <c r="A640" s="120">
        <v>7</v>
      </c>
      <c r="B640" s="120">
        <v>81.569999999999993</v>
      </c>
      <c r="C640" s="123">
        <v>45281.645057870373</v>
      </c>
      <c r="D640" s="125">
        <v>27545.19</v>
      </c>
      <c r="E640" s="65">
        <f t="shared" si="54"/>
        <v>27463.62</v>
      </c>
      <c r="F640" s="127">
        <v>45281.64739583333</v>
      </c>
      <c r="G640" s="125">
        <v>100</v>
      </c>
      <c r="H640" s="125">
        <v>1.0129999999999999</v>
      </c>
      <c r="I640" s="15"/>
      <c r="J640" s="58">
        <f t="shared" si="59"/>
        <v>21.28091435184615</v>
      </c>
      <c r="K640" s="58">
        <f t="shared" si="56"/>
        <v>45908.65</v>
      </c>
      <c r="L640" s="58">
        <f t="shared" si="56"/>
        <v>463.67745099999991</v>
      </c>
      <c r="M640" s="58">
        <f t="shared" si="57"/>
        <v>45772.7</v>
      </c>
      <c r="N640" s="62">
        <f t="shared" si="58"/>
        <v>214.26303927649303</v>
      </c>
      <c r="O640" s="17">
        <f t="shared" si="55"/>
        <v>21.124872685184528</v>
      </c>
      <c r="R640" s="21"/>
    </row>
    <row r="641" spans="1:18" x14ac:dyDescent="0.25">
      <c r="A641" s="120">
        <v>8</v>
      </c>
      <c r="B641" s="120">
        <v>93.56</v>
      </c>
      <c r="C641" s="123">
        <v>45281.649687500001</v>
      </c>
      <c r="D641" s="125">
        <v>27746.959999999999</v>
      </c>
      <c r="E641" s="65">
        <f t="shared" ref="E641:E693" si="60">D641-B641</f>
        <v>27653.399999999998</v>
      </c>
      <c r="F641" s="127">
        <v>45281.652037037034</v>
      </c>
      <c r="G641" s="125">
        <v>100</v>
      </c>
      <c r="H641" s="125">
        <v>1.0129999999999999</v>
      </c>
      <c r="I641" s="15"/>
      <c r="J641" s="58">
        <f t="shared" si="59"/>
        <v>21.285555555550673</v>
      </c>
      <c r="K641" s="58">
        <f t="shared" si="56"/>
        <v>46244.933333333334</v>
      </c>
      <c r="L641" s="58">
        <f t="shared" si="56"/>
        <v>466.8815699999999</v>
      </c>
      <c r="M641" s="58">
        <f t="shared" si="57"/>
        <v>46089</v>
      </c>
      <c r="N641" s="62">
        <f t="shared" si="58"/>
        <v>215.04635159270509</v>
      </c>
      <c r="O641" s="17">
        <f t="shared" si="55"/>
        <v>21.129513888889051</v>
      </c>
      <c r="R641" s="21"/>
    </row>
    <row r="642" spans="1:18" x14ac:dyDescent="0.25">
      <c r="A642" s="120">
        <v>9</v>
      </c>
      <c r="B642" s="120">
        <v>89.36</v>
      </c>
      <c r="C642" s="123">
        <v>45281.654328703706</v>
      </c>
      <c r="D642" s="125">
        <v>27607.05</v>
      </c>
      <c r="E642" s="65">
        <f t="shared" si="60"/>
        <v>27517.69</v>
      </c>
      <c r="F642" s="127">
        <v>45281.656678240739</v>
      </c>
      <c r="G642" s="125">
        <v>100</v>
      </c>
      <c r="H642" s="125">
        <v>1.0129999999999999</v>
      </c>
      <c r="I642" s="15"/>
      <c r="J642" s="58">
        <f t="shared" si="59"/>
        <v>21.290196759255196</v>
      </c>
      <c r="K642" s="58">
        <f t="shared" si="56"/>
        <v>46011.75</v>
      </c>
      <c r="L642" s="58">
        <f t="shared" si="56"/>
        <v>464.59033283333326</v>
      </c>
      <c r="M642" s="58">
        <f t="shared" si="57"/>
        <v>45862.816666666666</v>
      </c>
      <c r="N642" s="62">
        <f t="shared" si="58"/>
        <v>214.50349647499922</v>
      </c>
      <c r="O642" s="17">
        <f t="shared" ref="O642:O693" si="61">F642-$F$64</f>
        <v>21.134155092593573</v>
      </c>
      <c r="R642" s="21"/>
    </row>
    <row r="643" spans="1:18" x14ac:dyDescent="0.25">
      <c r="A643" s="120">
        <v>10</v>
      </c>
      <c r="B643" s="120">
        <v>79.77</v>
      </c>
      <c r="C643" s="123">
        <v>45281.658958333333</v>
      </c>
      <c r="D643" s="125">
        <v>27719.48</v>
      </c>
      <c r="E643" s="71">
        <f t="shared" si="60"/>
        <v>27639.71</v>
      </c>
      <c r="F643" s="127">
        <v>45281.661307870374</v>
      </c>
      <c r="G643" s="125">
        <v>100</v>
      </c>
      <c r="H643" s="125">
        <v>1.0129999999999999</v>
      </c>
      <c r="I643" s="15"/>
      <c r="J643" s="58">
        <f t="shared" si="59"/>
        <v>21.294826388890215</v>
      </c>
      <c r="K643" s="58">
        <f t="shared" si="56"/>
        <v>46199.133333333331</v>
      </c>
      <c r="L643" s="58">
        <f t="shared" si="56"/>
        <v>466.65043716666662</v>
      </c>
      <c r="M643" s="58">
        <f t="shared" si="57"/>
        <v>46066.183333333334</v>
      </c>
      <c r="N643" s="62">
        <f t="shared" si="58"/>
        <v>214.93983654346937</v>
      </c>
      <c r="O643" s="17">
        <f t="shared" si="61"/>
        <v>21.138784722228593</v>
      </c>
      <c r="R643" s="21"/>
    </row>
    <row r="644" spans="1:18" x14ac:dyDescent="0.25">
      <c r="A644" s="120">
        <v>11</v>
      </c>
      <c r="B644" s="120">
        <v>94.16</v>
      </c>
      <c r="C644" s="123">
        <v>45281.663599537038</v>
      </c>
      <c r="D644" s="125">
        <v>27986</v>
      </c>
      <c r="E644" s="72">
        <f t="shared" si="60"/>
        <v>27891.84</v>
      </c>
      <c r="F644" s="127">
        <v>45281.665937500002</v>
      </c>
      <c r="G644" s="125">
        <v>100</v>
      </c>
      <c r="H644" s="125">
        <v>1.0129999999999999</v>
      </c>
      <c r="I644" s="15"/>
      <c r="J644" s="58">
        <f t="shared" si="59"/>
        <v>21.299456018517958</v>
      </c>
      <c r="K644" s="58">
        <f t="shared" si="56"/>
        <v>46643.333333333336</v>
      </c>
      <c r="L644" s="58">
        <f t="shared" si="56"/>
        <v>470.90723199999991</v>
      </c>
      <c r="M644" s="58">
        <f t="shared" si="57"/>
        <v>46486.400000000001</v>
      </c>
      <c r="N644" s="62">
        <f t="shared" si="58"/>
        <v>215.97067702198217</v>
      </c>
      <c r="O644" s="17">
        <f t="shared" si="61"/>
        <v>21.143414351856336</v>
      </c>
      <c r="R644" s="21"/>
    </row>
    <row r="645" spans="1:18" x14ac:dyDescent="0.25">
      <c r="A645" s="120">
        <v>12</v>
      </c>
      <c r="B645" s="120">
        <v>96.56</v>
      </c>
      <c r="C645" s="123">
        <v>45281.668229166666</v>
      </c>
      <c r="D645" s="125">
        <v>27354.74</v>
      </c>
      <c r="E645" s="72">
        <f t="shared" si="60"/>
        <v>27258.18</v>
      </c>
      <c r="F645" s="127">
        <v>45281.670578703706</v>
      </c>
      <c r="G645" s="125">
        <v>100</v>
      </c>
      <c r="H645" s="125">
        <v>1.0129999999999999</v>
      </c>
      <c r="I645" s="15"/>
      <c r="J645" s="58">
        <f t="shared" si="59"/>
        <v>21.304097222222481</v>
      </c>
      <c r="K645" s="58">
        <f t="shared" ref="K645:L693" si="62">D645*G645/60</f>
        <v>45591.23333333333</v>
      </c>
      <c r="L645" s="58">
        <f t="shared" si="62"/>
        <v>460.20893899999999</v>
      </c>
      <c r="M645" s="58">
        <f t="shared" ref="M645:M693" si="63">E645*100/60</f>
        <v>45430.3</v>
      </c>
      <c r="N645" s="62">
        <f t="shared" ref="N645:N693" si="64">SQRT(B645*(100/60)+M645)</f>
        <v>213.52103721491551</v>
      </c>
      <c r="O645" s="17">
        <f t="shared" si="61"/>
        <v>21.148055555560859</v>
      </c>
      <c r="R645" s="21"/>
    </row>
    <row r="646" spans="1:18" x14ac:dyDescent="0.25">
      <c r="A646" s="120">
        <v>13</v>
      </c>
      <c r="B646" s="120">
        <v>88.76</v>
      </c>
      <c r="C646" s="123">
        <v>45281.67287037037</v>
      </c>
      <c r="D646" s="125">
        <v>27504.83</v>
      </c>
      <c r="E646" s="52">
        <f t="shared" si="60"/>
        <v>27416.070000000003</v>
      </c>
      <c r="F646" s="127">
        <v>45281.675219907411</v>
      </c>
      <c r="G646" s="125">
        <v>100</v>
      </c>
      <c r="H646" s="125">
        <v>1.0129999999999999</v>
      </c>
      <c r="I646" s="15"/>
      <c r="J646" s="58">
        <f t="shared" si="59"/>
        <v>21.308738425927004</v>
      </c>
      <c r="K646" s="58">
        <f t="shared" si="62"/>
        <v>45841.383333333331</v>
      </c>
      <c r="L646" s="58">
        <f t="shared" si="62"/>
        <v>462.87464850000003</v>
      </c>
      <c r="M646" s="58">
        <f t="shared" si="63"/>
        <v>45693.450000000004</v>
      </c>
      <c r="N646" s="62">
        <f t="shared" si="64"/>
        <v>214.10600956846901</v>
      </c>
      <c r="O646" s="17">
        <f t="shared" si="61"/>
        <v>21.152696759265382</v>
      </c>
      <c r="R646" s="21"/>
    </row>
    <row r="647" spans="1:18" x14ac:dyDescent="0.25">
      <c r="A647" s="120">
        <v>14</v>
      </c>
      <c r="B647" s="120">
        <v>89.36</v>
      </c>
      <c r="C647" s="123">
        <v>45281.677511574075</v>
      </c>
      <c r="D647" s="125">
        <v>27753.200000000001</v>
      </c>
      <c r="E647" s="52">
        <f t="shared" si="60"/>
        <v>27663.84</v>
      </c>
      <c r="F647" s="127">
        <v>45281.679849537039</v>
      </c>
      <c r="G647" s="125">
        <v>100</v>
      </c>
      <c r="H647" s="125">
        <v>1.0129999999999999</v>
      </c>
      <c r="I647" s="15"/>
      <c r="J647" s="58">
        <f t="shared" si="59"/>
        <v>21.313368055554747</v>
      </c>
      <c r="K647" s="58">
        <f t="shared" si="62"/>
        <v>46255.333333333336</v>
      </c>
      <c r="L647" s="58">
        <f t="shared" si="62"/>
        <v>467.05783199999991</v>
      </c>
      <c r="M647" s="58">
        <f t="shared" si="63"/>
        <v>46106.400000000001</v>
      </c>
      <c r="N647" s="62">
        <f t="shared" si="64"/>
        <v>215.07053106674874</v>
      </c>
      <c r="O647" s="17">
        <f t="shared" si="61"/>
        <v>21.157326388893125</v>
      </c>
      <c r="R647" s="21"/>
    </row>
    <row r="648" spans="1:18" x14ac:dyDescent="0.25">
      <c r="A648" s="120">
        <v>15</v>
      </c>
      <c r="B648" s="120">
        <v>91.16</v>
      </c>
      <c r="C648" s="123">
        <v>45281.682152777779</v>
      </c>
      <c r="D648" s="125">
        <v>27263.91</v>
      </c>
      <c r="E648" s="52">
        <f t="shared" si="60"/>
        <v>27172.75</v>
      </c>
      <c r="F648" s="127">
        <v>45281.682152777779</v>
      </c>
      <c r="G648" s="125">
        <v>100</v>
      </c>
      <c r="H648" s="125">
        <v>1.0129999999999999</v>
      </c>
      <c r="I648" s="15"/>
      <c r="J648" s="58">
        <f t="shared" si="59"/>
        <v>21.315671296295477</v>
      </c>
      <c r="K648" s="58">
        <f t="shared" si="62"/>
        <v>45439.85</v>
      </c>
      <c r="L648" s="58">
        <f t="shared" si="62"/>
        <v>458.76659583333333</v>
      </c>
      <c r="M648" s="58">
        <f t="shared" si="63"/>
        <v>45287.916666666664</v>
      </c>
      <c r="N648" s="62">
        <f t="shared" si="64"/>
        <v>213.16624967381679</v>
      </c>
      <c r="O648" s="17">
        <f t="shared" si="61"/>
        <v>21.159629629633855</v>
      </c>
      <c r="R648" s="21"/>
    </row>
    <row r="649" spans="1:18" x14ac:dyDescent="0.25">
      <c r="A649" s="120">
        <v>16</v>
      </c>
      <c r="B649" s="120">
        <v>81.56</v>
      </c>
      <c r="C649" s="123">
        <v>45281.686793981484</v>
      </c>
      <c r="D649" s="125">
        <v>27561.49</v>
      </c>
      <c r="E649" s="52">
        <f t="shared" si="60"/>
        <v>27479.93</v>
      </c>
      <c r="F649" s="127">
        <v>45281.689131944448</v>
      </c>
      <c r="G649" s="125">
        <v>100</v>
      </c>
      <c r="H649" s="125">
        <v>1.0129999999999999</v>
      </c>
      <c r="I649" s="15"/>
      <c r="J649" s="58">
        <f t="shared" si="59"/>
        <v>21.322650462963793</v>
      </c>
      <c r="K649" s="58">
        <f t="shared" si="62"/>
        <v>45935.816666666666</v>
      </c>
      <c r="L649" s="58">
        <f t="shared" si="62"/>
        <v>463.95281816666659</v>
      </c>
      <c r="M649" s="58">
        <f t="shared" si="63"/>
        <v>45799.883333333331</v>
      </c>
      <c r="N649" s="62">
        <f t="shared" si="64"/>
        <v>214.32642549780618</v>
      </c>
      <c r="O649" s="17">
        <f t="shared" si="61"/>
        <v>21.166608796302171</v>
      </c>
      <c r="R649" s="21"/>
    </row>
    <row r="650" spans="1:18" x14ac:dyDescent="0.25">
      <c r="A650" s="120">
        <v>17</v>
      </c>
      <c r="B650" s="120">
        <v>90.56</v>
      </c>
      <c r="C650" s="123">
        <v>45281.691423611112</v>
      </c>
      <c r="D650" s="125">
        <v>27375.63</v>
      </c>
      <c r="E650" s="52">
        <f t="shared" si="60"/>
        <v>27285.07</v>
      </c>
      <c r="F650" s="127">
        <v>45281.693761574075</v>
      </c>
      <c r="G650" s="125">
        <v>100</v>
      </c>
      <c r="H650" s="125">
        <v>1.0129999999999999</v>
      </c>
      <c r="I650" s="15"/>
      <c r="J650" s="58">
        <f t="shared" si="59"/>
        <v>21.327280092591536</v>
      </c>
      <c r="K650" s="58">
        <f t="shared" si="62"/>
        <v>45626.05</v>
      </c>
      <c r="L650" s="58">
        <f t="shared" si="62"/>
        <v>460.66293183333329</v>
      </c>
      <c r="M650" s="58">
        <f t="shared" si="63"/>
        <v>45475.116666666669</v>
      </c>
      <c r="N650" s="62">
        <f t="shared" si="64"/>
        <v>213.60255148288843</v>
      </c>
      <c r="O650" s="17">
        <f t="shared" si="61"/>
        <v>21.171238425929914</v>
      </c>
      <c r="R650" s="21"/>
    </row>
    <row r="651" spans="1:18" x14ac:dyDescent="0.25">
      <c r="A651" s="120">
        <v>18</v>
      </c>
      <c r="B651" s="120">
        <v>92.36</v>
      </c>
      <c r="C651" s="123">
        <v>45281.696064814816</v>
      </c>
      <c r="D651" s="125">
        <v>27766.93</v>
      </c>
      <c r="E651" s="52">
        <f t="shared" si="60"/>
        <v>27674.57</v>
      </c>
      <c r="F651" s="127">
        <v>45281.696064814816</v>
      </c>
      <c r="G651" s="125">
        <v>100</v>
      </c>
      <c r="H651" s="125">
        <v>1.0129999999999999</v>
      </c>
      <c r="I651" s="15"/>
      <c r="J651" s="58">
        <f t="shared" si="59"/>
        <v>21.329583333332266</v>
      </c>
      <c r="K651" s="58">
        <f t="shared" si="62"/>
        <v>46278.216666666667</v>
      </c>
      <c r="L651" s="58">
        <f t="shared" si="62"/>
        <v>467.23899016666661</v>
      </c>
      <c r="M651" s="58">
        <f t="shared" si="63"/>
        <v>46124.283333333333</v>
      </c>
      <c r="N651" s="62">
        <f t="shared" si="64"/>
        <v>215.12372409073498</v>
      </c>
      <c r="O651" s="17">
        <f t="shared" si="61"/>
        <v>21.173541666670644</v>
      </c>
      <c r="R651" s="21"/>
    </row>
    <row r="652" spans="1:18" x14ac:dyDescent="0.25">
      <c r="A652" s="120">
        <v>19</v>
      </c>
      <c r="B652" s="120">
        <v>82.16</v>
      </c>
      <c r="C652" s="123">
        <v>45281.700694444444</v>
      </c>
      <c r="D652" s="125">
        <v>27368.91</v>
      </c>
      <c r="E652" s="52">
        <f t="shared" si="60"/>
        <v>27286.75</v>
      </c>
      <c r="F652" s="127">
        <v>45281.703043981484</v>
      </c>
      <c r="G652" s="125">
        <v>100</v>
      </c>
      <c r="H652" s="125">
        <v>1.0129999999999999</v>
      </c>
      <c r="I652" s="15"/>
      <c r="J652" s="58">
        <f t="shared" si="59"/>
        <v>21.336562500000582</v>
      </c>
      <c r="K652" s="58">
        <f t="shared" si="62"/>
        <v>45614.85</v>
      </c>
      <c r="L652" s="58">
        <f t="shared" si="62"/>
        <v>460.6912958333333</v>
      </c>
      <c r="M652" s="58">
        <f t="shared" si="63"/>
        <v>45477.916666666664</v>
      </c>
      <c r="N652" s="62">
        <f t="shared" si="64"/>
        <v>213.57633295849988</v>
      </c>
      <c r="O652" s="17">
        <f t="shared" si="61"/>
        <v>21.18052083333896</v>
      </c>
      <c r="R652" s="21"/>
    </row>
    <row r="653" spans="1:18" x14ac:dyDescent="0.25">
      <c r="A653" s="120">
        <v>20</v>
      </c>
      <c r="B653" s="120">
        <v>79.16</v>
      </c>
      <c r="C653" s="123">
        <v>45281.705335648148</v>
      </c>
      <c r="D653" s="125">
        <v>27337.35</v>
      </c>
      <c r="E653" s="52">
        <f t="shared" si="60"/>
        <v>27258.19</v>
      </c>
      <c r="F653" s="127">
        <v>45281.707673611112</v>
      </c>
      <c r="G653" s="125">
        <v>100</v>
      </c>
      <c r="H653" s="125">
        <v>1.0129999999999999</v>
      </c>
      <c r="I653" s="15"/>
      <c r="J653" s="58">
        <f t="shared" si="59"/>
        <v>21.341192129628325</v>
      </c>
      <c r="K653" s="58">
        <f t="shared" si="62"/>
        <v>45562.25</v>
      </c>
      <c r="L653" s="58">
        <f t="shared" si="62"/>
        <v>460.20910783333329</v>
      </c>
      <c r="M653" s="58">
        <f t="shared" si="63"/>
        <v>45430.316666666666</v>
      </c>
      <c r="N653" s="62">
        <f t="shared" si="64"/>
        <v>213.45315645358821</v>
      </c>
      <c r="O653" s="17">
        <f t="shared" si="61"/>
        <v>21.185150462966703</v>
      </c>
      <c r="R653" s="21"/>
    </row>
    <row r="654" spans="1:18" x14ac:dyDescent="0.25">
      <c r="A654" s="120">
        <v>21</v>
      </c>
      <c r="B654" s="120">
        <v>85.16</v>
      </c>
      <c r="C654" s="123">
        <v>45281.709976851853</v>
      </c>
      <c r="D654" s="125">
        <v>27536.31</v>
      </c>
      <c r="E654" s="52">
        <f t="shared" si="60"/>
        <v>27451.15</v>
      </c>
      <c r="F654" s="127">
        <v>45281.712326388886</v>
      </c>
      <c r="G654" s="125">
        <v>100</v>
      </c>
      <c r="H654" s="125">
        <v>1.0129999999999999</v>
      </c>
      <c r="I654" s="15"/>
      <c r="J654" s="58">
        <f t="shared" si="59"/>
        <v>21.345844907402352</v>
      </c>
      <c r="K654" s="58">
        <f t="shared" si="62"/>
        <v>45893.85</v>
      </c>
      <c r="L654" s="58">
        <f t="shared" si="62"/>
        <v>463.4669158333333</v>
      </c>
      <c r="M654" s="58">
        <f t="shared" si="63"/>
        <v>45751.916666666664</v>
      </c>
      <c r="N654" s="62">
        <f t="shared" si="64"/>
        <v>214.22849950461773</v>
      </c>
      <c r="O654" s="17">
        <f t="shared" si="61"/>
        <v>21.18980324074073</v>
      </c>
      <c r="R654" s="21"/>
    </row>
    <row r="655" spans="1:18" x14ac:dyDescent="0.25">
      <c r="A655" s="120">
        <v>22</v>
      </c>
      <c r="B655" s="120">
        <v>95.36</v>
      </c>
      <c r="C655" s="123">
        <v>45281.714618055557</v>
      </c>
      <c r="D655" s="125">
        <v>27326.93</v>
      </c>
      <c r="E655" s="52">
        <f t="shared" si="60"/>
        <v>27231.57</v>
      </c>
      <c r="F655" s="127">
        <v>45281.716956018521</v>
      </c>
      <c r="G655" s="125">
        <v>100</v>
      </c>
      <c r="H655" s="125">
        <v>1.0129999999999999</v>
      </c>
      <c r="I655" s="15"/>
      <c r="J655" s="58">
        <f t="shared" si="59"/>
        <v>21.350474537037371</v>
      </c>
      <c r="K655" s="58">
        <f t="shared" si="62"/>
        <v>45544.883333333331</v>
      </c>
      <c r="L655" s="58">
        <f t="shared" si="62"/>
        <v>459.75967349999996</v>
      </c>
      <c r="M655" s="58">
        <f t="shared" si="63"/>
        <v>45385.95</v>
      </c>
      <c r="N655" s="62">
        <f t="shared" si="64"/>
        <v>213.41247230031644</v>
      </c>
      <c r="O655" s="17">
        <f t="shared" si="61"/>
        <v>21.194432870375749</v>
      </c>
      <c r="R655" s="21"/>
    </row>
    <row r="656" spans="1:18" x14ac:dyDescent="0.25">
      <c r="A656" s="120">
        <v>23</v>
      </c>
      <c r="B656" s="120">
        <v>83.37</v>
      </c>
      <c r="C656" s="123">
        <v>45281.719247685185</v>
      </c>
      <c r="D656" s="125">
        <v>27094.7</v>
      </c>
      <c r="E656" s="52">
        <f t="shared" si="60"/>
        <v>27011.33</v>
      </c>
      <c r="F656" s="127">
        <v>45281.721597222226</v>
      </c>
      <c r="G656" s="125">
        <v>100</v>
      </c>
      <c r="H656" s="125">
        <v>1.0129999999999999</v>
      </c>
      <c r="I656" s="15"/>
      <c r="J656" s="58">
        <f t="shared" si="59"/>
        <v>21.355115740741894</v>
      </c>
      <c r="K656" s="58">
        <f t="shared" si="62"/>
        <v>45157.833333333336</v>
      </c>
      <c r="L656" s="58">
        <f t="shared" si="62"/>
        <v>456.04128816666667</v>
      </c>
      <c r="M656" s="58">
        <f t="shared" si="63"/>
        <v>45018.883333333331</v>
      </c>
      <c r="N656" s="62">
        <f t="shared" si="64"/>
        <v>212.50372545753953</v>
      </c>
      <c r="O656" s="17">
        <f t="shared" si="61"/>
        <v>21.199074074080272</v>
      </c>
      <c r="R656" s="21"/>
    </row>
    <row r="657" spans="1:18" x14ac:dyDescent="0.25">
      <c r="A657" s="120">
        <v>24</v>
      </c>
      <c r="B657" s="120">
        <v>92.36</v>
      </c>
      <c r="C657" s="123">
        <v>45281.723900462966</v>
      </c>
      <c r="D657" s="125">
        <v>27299.25</v>
      </c>
      <c r="E657" s="52">
        <f t="shared" si="60"/>
        <v>27206.89</v>
      </c>
      <c r="F657" s="127">
        <v>45281.726238425923</v>
      </c>
      <c r="G657" s="125">
        <v>100</v>
      </c>
      <c r="H657" s="125">
        <v>1.0129999999999999</v>
      </c>
      <c r="I657" s="15"/>
      <c r="J657" s="58">
        <f t="shared" si="59"/>
        <v>21.359756944439141</v>
      </c>
      <c r="K657" s="58">
        <f t="shared" si="62"/>
        <v>45498.75</v>
      </c>
      <c r="L657" s="58">
        <f t="shared" si="62"/>
        <v>459.34299283333331</v>
      </c>
      <c r="M657" s="58">
        <f t="shared" si="63"/>
        <v>45344.816666666666</v>
      </c>
      <c r="N657" s="62">
        <f t="shared" si="64"/>
        <v>213.30436001169784</v>
      </c>
      <c r="O657" s="17">
        <f t="shared" si="61"/>
        <v>21.203715277777519</v>
      </c>
      <c r="R657" s="21"/>
    </row>
    <row r="658" spans="1:18" x14ac:dyDescent="0.25">
      <c r="A658" s="120">
        <v>25</v>
      </c>
      <c r="B658" s="120">
        <v>86.97</v>
      </c>
      <c r="C658" s="123">
        <v>45281.728530092594</v>
      </c>
      <c r="D658" s="125">
        <v>27122</v>
      </c>
      <c r="E658" s="52">
        <f t="shared" si="60"/>
        <v>27035.03</v>
      </c>
      <c r="F658" s="127">
        <v>45281.730879629627</v>
      </c>
      <c r="G658" s="125">
        <v>100</v>
      </c>
      <c r="H658" s="125">
        <v>1.0129999999999999</v>
      </c>
      <c r="I658" s="15"/>
      <c r="J658" s="58">
        <f t="shared" si="59"/>
        <v>21.364398148143664</v>
      </c>
      <c r="K658" s="58">
        <f t="shared" si="62"/>
        <v>45203.333333333336</v>
      </c>
      <c r="L658" s="58">
        <f t="shared" si="62"/>
        <v>456.4414231666666</v>
      </c>
      <c r="M658" s="58">
        <f t="shared" si="63"/>
        <v>45058.383333333331</v>
      </c>
      <c r="N658" s="62">
        <f t="shared" si="64"/>
        <v>212.61075545073754</v>
      </c>
      <c r="O658" s="17">
        <f t="shared" si="61"/>
        <v>21.208356481482042</v>
      </c>
      <c r="R658" s="21"/>
    </row>
    <row r="659" spans="1:18" x14ac:dyDescent="0.25">
      <c r="A659" s="120">
        <v>26</v>
      </c>
      <c r="B659" s="120">
        <v>83.37</v>
      </c>
      <c r="C659" s="123">
        <v>45281.733171296299</v>
      </c>
      <c r="D659" s="125">
        <v>27147.58</v>
      </c>
      <c r="E659" s="52">
        <f t="shared" si="60"/>
        <v>27064.210000000003</v>
      </c>
      <c r="F659" s="127">
        <v>45281.735509259262</v>
      </c>
      <c r="G659" s="125">
        <v>100</v>
      </c>
      <c r="H659" s="125">
        <v>1.0129999999999999</v>
      </c>
      <c r="I659" s="15"/>
      <c r="J659" s="58">
        <f t="shared" si="59"/>
        <v>21.369027777778683</v>
      </c>
      <c r="K659" s="58">
        <f t="shared" si="62"/>
        <v>45245.966666666667</v>
      </c>
      <c r="L659" s="58">
        <f t="shared" si="62"/>
        <v>456.93407883333333</v>
      </c>
      <c r="M659" s="58">
        <f t="shared" si="63"/>
        <v>45107.016666666677</v>
      </c>
      <c r="N659" s="62">
        <f t="shared" si="64"/>
        <v>212.71099329058353</v>
      </c>
      <c r="O659" s="17">
        <f t="shared" si="61"/>
        <v>21.212986111117061</v>
      </c>
      <c r="R659" s="21"/>
    </row>
    <row r="660" spans="1:18" x14ac:dyDescent="0.25">
      <c r="A660" s="120">
        <v>27</v>
      </c>
      <c r="B660" s="120">
        <v>79.17</v>
      </c>
      <c r="C660" s="123">
        <v>45281.737800925926</v>
      </c>
      <c r="D660" s="125">
        <v>27328.13</v>
      </c>
      <c r="E660" s="52">
        <f t="shared" si="60"/>
        <v>27248.960000000003</v>
      </c>
      <c r="F660" s="127">
        <v>45281.74013888889</v>
      </c>
      <c r="G660" s="125">
        <v>100</v>
      </c>
      <c r="H660" s="125">
        <v>1.0129999999999999</v>
      </c>
      <c r="I660" s="15"/>
      <c r="J660" s="58">
        <f t="shared" si="59"/>
        <v>21.373657407406427</v>
      </c>
      <c r="K660" s="58">
        <f t="shared" si="62"/>
        <v>45546.883333333331</v>
      </c>
      <c r="L660" s="58">
        <f t="shared" si="62"/>
        <v>460.05327466666665</v>
      </c>
      <c r="M660" s="58">
        <f t="shared" si="63"/>
        <v>45414.933333333342</v>
      </c>
      <c r="N660" s="62">
        <f t="shared" si="64"/>
        <v>213.41715801062796</v>
      </c>
      <c r="O660" s="17">
        <f t="shared" si="61"/>
        <v>21.217615740744804</v>
      </c>
      <c r="R660" s="21"/>
    </row>
    <row r="661" spans="1:18" x14ac:dyDescent="0.25">
      <c r="A661" s="120">
        <v>28</v>
      </c>
      <c r="B661" s="120">
        <v>80.97</v>
      </c>
      <c r="C661" s="123">
        <v>45281.742430555554</v>
      </c>
      <c r="D661" s="125">
        <v>27258.49</v>
      </c>
      <c r="E661" s="52">
        <f t="shared" si="60"/>
        <v>27177.52</v>
      </c>
      <c r="F661" s="127">
        <v>45281.744780092595</v>
      </c>
      <c r="G661" s="125">
        <v>100</v>
      </c>
      <c r="H661" s="125">
        <v>1.0129999999999999</v>
      </c>
      <c r="I661" s="15"/>
      <c r="J661" s="58">
        <f t="shared" si="59"/>
        <v>21.378298611110949</v>
      </c>
      <c r="K661" s="58">
        <f t="shared" si="62"/>
        <v>45430.816666666666</v>
      </c>
      <c r="L661" s="58">
        <f t="shared" si="62"/>
        <v>458.84712933333327</v>
      </c>
      <c r="M661" s="58">
        <f t="shared" si="63"/>
        <v>45295.866666666669</v>
      </c>
      <c r="N661" s="62">
        <f t="shared" si="64"/>
        <v>213.1450601507496</v>
      </c>
      <c r="O661" s="17">
        <f t="shared" si="61"/>
        <v>21.222256944449327</v>
      </c>
      <c r="R661" s="21"/>
    </row>
    <row r="662" spans="1:18" x14ac:dyDescent="0.25">
      <c r="A662" s="120">
        <v>29</v>
      </c>
      <c r="B662" s="120">
        <v>97.76</v>
      </c>
      <c r="C662" s="123">
        <v>45281.747083333335</v>
      </c>
      <c r="D662" s="125">
        <v>27018.67</v>
      </c>
      <c r="E662" s="52">
        <f t="shared" si="60"/>
        <v>26920.91</v>
      </c>
      <c r="F662" s="127">
        <v>45281.749421296299</v>
      </c>
      <c r="G662" s="125">
        <v>100</v>
      </c>
      <c r="H662" s="125">
        <v>1.0129999999999999</v>
      </c>
      <c r="I662" s="15"/>
      <c r="J662" s="58">
        <f t="shared" si="59"/>
        <v>21.382939814815472</v>
      </c>
      <c r="K662" s="58">
        <f t="shared" si="62"/>
        <v>45031.116666666669</v>
      </c>
      <c r="L662" s="58">
        <f t="shared" si="62"/>
        <v>454.51469716666662</v>
      </c>
      <c r="M662" s="58">
        <f t="shared" si="63"/>
        <v>44868.183333333334</v>
      </c>
      <c r="N662" s="62">
        <f t="shared" si="64"/>
        <v>212.2053643682616</v>
      </c>
      <c r="O662" s="17">
        <f t="shared" si="61"/>
        <v>21.22689814815385</v>
      </c>
      <c r="R662" s="21"/>
    </row>
    <row r="663" spans="1:18" x14ac:dyDescent="0.25">
      <c r="A663" s="120">
        <v>30</v>
      </c>
      <c r="B663" s="120">
        <v>86.97</v>
      </c>
      <c r="C663" s="123">
        <v>45281.747083333335</v>
      </c>
      <c r="D663" s="125">
        <v>27321.17</v>
      </c>
      <c r="E663" s="52">
        <f t="shared" si="60"/>
        <v>27234.199999999997</v>
      </c>
      <c r="F663" s="127">
        <v>45281.754062499997</v>
      </c>
      <c r="G663" s="125">
        <v>100</v>
      </c>
      <c r="H663" s="125">
        <v>1.0129999999999999</v>
      </c>
      <c r="I663" s="15"/>
      <c r="J663" s="58">
        <f t="shared" si="59"/>
        <v>21.387581018512719</v>
      </c>
      <c r="K663" s="58">
        <f t="shared" si="62"/>
        <v>45535.283333333333</v>
      </c>
      <c r="L663" s="58">
        <f t="shared" si="62"/>
        <v>459.80407666666656</v>
      </c>
      <c r="M663" s="58">
        <f t="shared" si="63"/>
        <v>45390.333333333328</v>
      </c>
      <c r="N663" s="62">
        <f t="shared" si="64"/>
        <v>213.38997945858031</v>
      </c>
      <c r="O663" s="17">
        <f t="shared" si="61"/>
        <v>21.231539351851097</v>
      </c>
      <c r="R663" s="21"/>
    </row>
    <row r="664" spans="1:18" x14ac:dyDescent="0.25">
      <c r="A664" s="120">
        <v>1</v>
      </c>
      <c r="B664" s="120">
        <v>98.36</v>
      </c>
      <c r="C664" s="123">
        <v>45282.366527777776</v>
      </c>
      <c r="D664" s="125">
        <v>25236.95</v>
      </c>
      <c r="E664" s="56">
        <f t="shared" si="60"/>
        <v>25138.59</v>
      </c>
      <c r="F664" s="127">
        <v>45282.36886574074</v>
      </c>
      <c r="G664" s="125">
        <v>100</v>
      </c>
      <c r="H664" s="125">
        <v>1.012</v>
      </c>
      <c r="I664" s="13"/>
      <c r="J664" s="77">
        <f t="shared" si="59"/>
        <v>22.00238425925636</v>
      </c>
      <c r="K664" s="77">
        <f t="shared" si="62"/>
        <v>42061.583333333336</v>
      </c>
      <c r="L664" s="77">
        <f t="shared" si="62"/>
        <v>424.00421800000004</v>
      </c>
      <c r="M664" s="77">
        <f t="shared" si="63"/>
        <v>41897.65</v>
      </c>
      <c r="N664" s="61">
        <f t="shared" si="64"/>
        <v>205.0892082322552</v>
      </c>
      <c r="O664" s="17">
        <f t="shared" si="61"/>
        <v>21.846342592594738</v>
      </c>
      <c r="R664" s="21"/>
    </row>
    <row r="665" spans="1:18" x14ac:dyDescent="0.25">
      <c r="A665" s="120">
        <v>2</v>
      </c>
      <c r="B665" s="120">
        <v>76.17</v>
      </c>
      <c r="C665" s="123">
        <v>45282.371157407404</v>
      </c>
      <c r="D665" s="125">
        <v>25656.06</v>
      </c>
      <c r="E665" s="65">
        <f t="shared" si="60"/>
        <v>25579.890000000003</v>
      </c>
      <c r="F665" s="127">
        <v>45282.373495370368</v>
      </c>
      <c r="G665" s="125">
        <v>100</v>
      </c>
      <c r="H665" s="125">
        <v>1.012</v>
      </c>
      <c r="I665" s="15"/>
      <c r="J665" s="58">
        <f t="shared" si="59"/>
        <v>22.007013888884103</v>
      </c>
      <c r="K665" s="58">
        <f t="shared" si="62"/>
        <v>42760.1</v>
      </c>
      <c r="L665" s="58">
        <f t="shared" si="62"/>
        <v>431.44747800000005</v>
      </c>
      <c r="M665" s="58">
        <f t="shared" si="63"/>
        <v>42633.150000000009</v>
      </c>
      <c r="N665" s="62">
        <f t="shared" si="64"/>
        <v>206.78515420600195</v>
      </c>
      <c r="O665" s="17">
        <f t="shared" si="61"/>
        <v>21.850972222222481</v>
      </c>
      <c r="R665" s="21"/>
    </row>
    <row r="666" spans="1:18" x14ac:dyDescent="0.25">
      <c r="A666" s="120">
        <v>3</v>
      </c>
      <c r="B666" s="120">
        <v>76.77</v>
      </c>
      <c r="C666" s="123">
        <v>45282.375798611109</v>
      </c>
      <c r="D666" s="125">
        <v>25464.82</v>
      </c>
      <c r="E666" s="65">
        <f t="shared" si="60"/>
        <v>25388.05</v>
      </c>
      <c r="F666" s="127">
        <v>45282.378136574072</v>
      </c>
      <c r="G666" s="125">
        <v>100</v>
      </c>
      <c r="H666" s="125">
        <v>1.012</v>
      </c>
      <c r="I666" s="15"/>
      <c r="J666" s="58">
        <f t="shared" si="59"/>
        <v>22.011655092588626</v>
      </c>
      <c r="K666" s="58">
        <f t="shared" si="62"/>
        <v>42441.366666666669</v>
      </c>
      <c r="L666" s="58">
        <f t="shared" si="62"/>
        <v>428.21177666666671</v>
      </c>
      <c r="M666" s="58">
        <f t="shared" si="63"/>
        <v>42313.416666666664</v>
      </c>
      <c r="N666" s="62">
        <f t="shared" si="64"/>
        <v>206.01302547816402</v>
      </c>
      <c r="O666" s="17">
        <f t="shared" si="61"/>
        <v>21.855613425927004</v>
      </c>
      <c r="R666" s="21"/>
    </row>
    <row r="667" spans="1:18" x14ac:dyDescent="0.25">
      <c r="A667" s="120">
        <v>4</v>
      </c>
      <c r="B667" s="120">
        <v>105.56</v>
      </c>
      <c r="C667" s="123">
        <v>45282.380428240744</v>
      </c>
      <c r="D667" s="125">
        <v>25334.81</v>
      </c>
      <c r="E667" s="65">
        <f t="shared" si="60"/>
        <v>25229.25</v>
      </c>
      <c r="F667" s="127">
        <v>45282.382777777777</v>
      </c>
      <c r="G667" s="125">
        <v>100</v>
      </c>
      <c r="H667" s="125">
        <v>1.012</v>
      </c>
      <c r="I667" s="15"/>
      <c r="J667" s="58">
        <f t="shared" si="59"/>
        <v>22.016296296293149</v>
      </c>
      <c r="K667" s="58">
        <f t="shared" si="62"/>
        <v>42224.683333333334</v>
      </c>
      <c r="L667" s="58">
        <f t="shared" si="62"/>
        <v>425.53334999999998</v>
      </c>
      <c r="M667" s="58">
        <f t="shared" si="63"/>
        <v>42048.75</v>
      </c>
      <c r="N667" s="62">
        <f t="shared" si="64"/>
        <v>205.48645535249599</v>
      </c>
      <c r="O667" s="17">
        <f t="shared" si="61"/>
        <v>21.860254629631527</v>
      </c>
      <c r="R667" s="21"/>
    </row>
    <row r="668" spans="1:18" x14ac:dyDescent="0.25">
      <c r="A668" s="120">
        <v>5</v>
      </c>
      <c r="B668" s="120">
        <v>84.56</v>
      </c>
      <c r="C668" s="123">
        <v>45282.385069444441</v>
      </c>
      <c r="D668" s="125">
        <v>25422.14</v>
      </c>
      <c r="E668" s="65">
        <f t="shared" si="60"/>
        <v>25337.579999999998</v>
      </c>
      <c r="F668" s="127">
        <v>45282.387407407405</v>
      </c>
      <c r="G668" s="125">
        <v>100</v>
      </c>
      <c r="H668" s="125">
        <v>1.012</v>
      </c>
      <c r="I668" s="15"/>
      <c r="J668" s="58">
        <f t="shared" si="59"/>
        <v>22.020925925920892</v>
      </c>
      <c r="K668" s="58">
        <f t="shared" si="62"/>
        <v>42370.23333333333</v>
      </c>
      <c r="L668" s="58">
        <f t="shared" si="62"/>
        <v>427.36051599999996</v>
      </c>
      <c r="M668" s="58">
        <f t="shared" si="63"/>
        <v>42229.3</v>
      </c>
      <c r="N668" s="62">
        <f t="shared" si="64"/>
        <v>205.84031027311764</v>
      </c>
      <c r="O668" s="17">
        <f t="shared" si="61"/>
        <v>21.86488425925927</v>
      </c>
      <c r="R668" s="21"/>
    </row>
    <row r="669" spans="1:18" x14ac:dyDescent="0.25">
      <c r="A669" s="120">
        <v>6</v>
      </c>
      <c r="B669" s="120">
        <v>88.76</v>
      </c>
      <c r="C669" s="123">
        <v>45282.389710648145</v>
      </c>
      <c r="D669" s="125">
        <v>25182.07</v>
      </c>
      <c r="E669" s="65">
        <f t="shared" si="60"/>
        <v>25093.31</v>
      </c>
      <c r="F669" s="127">
        <v>45282.392048611109</v>
      </c>
      <c r="G669" s="125">
        <v>100</v>
      </c>
      <c r="H669" s="125">
        <v>1.012</v>
      </c>
      <c r="I669" s="15"/>
      <c r="J669" s="58">
        <f t="shared" si="59"/>
        <v>22.025567129625415</v>
      </c>
      <c r="K669" s="58">
        <f t="shared" si="62"/>
        <v>41970.116666666669</v>
      </c>
      <c r="L669" s="58">
        <f t="shared" si="62"/>
        <v>423.24049533333334</v>
      </c>
      <c r="M669" s="58">
        <f t="shared" si="63"/>
        <v>41822.183333333334</v>
      </c>
      <c r="N669" s="62">
        <f t="shared" si="64"/>
        <v>204.86609447799475</v>
      </c>
      <c r="O669" s="17">
        <f t="shared" si="61"/>
        <v>21.869525462963793</v>
      </c>
      <c r="R669" s="21"/>
    </row>
    <row r="670" spans="1:18" x14ac:dyDescent="0.25">
      <c r="A670" s="120">
        <v>7</v>
      </c>
      <c r="B670" s="120">
        <v>94.16</v>
      </c>
      <c r="C670" s="123">
        <v>45282.394328703704</v>
      </c>
      <c r="D670" s="125">
        <v>25298.28</v>
      </c>
      <c r="E670" s="65">
        <f t="shared" si="60"/>
        <v>25204.12</v>
      </c>
      <c r="F670" s="127">
        <v>45282.396678240744</v>
      </c>
      <c r="G670" s="125">
        <v>100</v>
      </c>
      <c r="H670" s="125">
        <v>1.012</v>
      </c>
      <c r="I670" s="15"/>
      <c r="J670" s="58">
        <f t="shared" si="59"/>
        <v>22.030196759260434</v>
      </c>
      <c r="K670" s="58">
        <f t="shared" si="62"/>
        <v>42163.8</v>
      </c>
      <c r="L670" s="58">
        <f t="shared" si="62"/>
        <v>425.10949066666666</v>
      </c>
      <c r="M670" s="58">
        <f t="shared" si="63"/>
        <v>42006.866666666669</v>
      </c>
      <c r="N670" s="62">
        <f t="shared" si="64"/>
        <v>205.33825751671316</v>
      </c>
      <c r="O670" s="17">
        <f t="shared" si="61"/>
        <v>21.874155092598812</v>
      </c>
      <c r="R670" s="21"/>
    </row>
    <row r="671" spans="1:18" x14ac:dyDescent="0.25">
      <c r="A671" s="120">
        <v>8</v>
      </c>
      <c r="B671" s="120">
        <v>82.77</v>
      </c>
      <c r="C671" s="123">
        <v>45282.398969907408</v>
      </c>
      <c r="D671" s="125">
        <v>25442.66</v>
      </c>
      <c r="E671" s="65">
        <f t="shared" si="60"/>
        <v>25359.89</v>
      </c>
      <c r="F671" s="127">
        <v>45282.401319444441</v>
      </c>
      <c r="G671" s="125">
        <v>100</v>
      </c>
      <c r="H671" s="125">
        <v>1.012</v>
      </c>
      <c r="I671" s="15"/>
      <c r="J671" s="58">
        <f t="shared" si="59"/>
        <v>22.034837962957681</v>
      </c>
      <c r="K671" s="58">
        <f t="shared" si="62"/>
        <v>42404.433333333334</v>
      </c>
      <c r="L671" s="58">
        <f t="shared" si="62"/>
        <v>427.73681133333332</v>
      </c>
      <c r="M671" s="58">
        <f t="shared" si="63"/>
        <v>42266.48333333333</v>
      </c>
      <c r="N671" s="62">
        <f t="shared" si="64"/>
        <v>205.92336762333051</v>
      </c>
      <c r="O671" s="17">
        <f t="shared" si="61"/>
        <v>21.878796296296059</v>
      </c>
      <c r="R671" s="21"/>
    </row>
    <row r="672" spans="1:18" x14ac:dyDescent="0.25">
      <c r="A672" s="120">
        <v>9</v>
      </c>
      <c r="B672" s="120">
        <v>96.56</v>
      </c>
      <c r="C672" s="123">
        <v>45282.403611111113</v>
      </c>
      <c r="D672" s="125">
        <v>25516.09</v>
      </c>
      <c r="E672" s="65">
        <f t="shared" si="60"/>
        <v>25419.53</v>
      </c>
      <c r="F672" s="127">
        <v>45282.405960648146</v>
      </c>
      <c r="G672" s="125">
        <v>100</v>
      </c>
      <c r="H672" s="125">
        <v>1.012</v>
      </c>
      <c r="I672" s="15"/>
      <c r="J672" s="58">
        <f t="shared" si="59"/>
        <v>22.039479166662204</v>
      </c>
      <c r="K672" s="58">
        <f t="shared" si="62"/>
        <v>42526.816666666666</v>
      </c>
      <c r="L672" s="58">
        <f t="shared" si="62"/>
        <v>428.74273933333336</v>
      </c>
      <c r="M672" s="58">
        <f t="shared" si="63"/>
        <v>42365.883333333331</v>
      </c>
      <c r="N672" s="62">
        <f t="shared" si="64"/>
        <v>206.22031099449603</v>
      </c>
      <c r="O672" s="17">
        <f t="shared" si="61"/>
        <v>21.883437500000582</v>
      </c>
      <c r="R672" s="21"/>
    </row>
    <row r="673" spans="1:18" x14ac:dyDescent="0.25">
      <c r="A673" s="120">
        <v>10</v>
      </c>
      <c r="B673" s="120">
        <v>85.76</v>
      </c>
      <c r="C673" s="123">
        <v>45282.408252314817</v>
      </c>
      <c r="D673" s="125">
        <v>25298.95</v>
      </c>
      <c r="E673" s="71">
        <f t="shared" si="60"/>
        <v>25213.190000000002</v>
      </c>
      <c r="F673" s="127">
        <v>45282.410590277781</v>
      </c>
      <c r="G673" s="125">
        <v>100</v>
      </c>
      <c r="H673" s="125">
        <v>1.012</v>
      </c>
      <c r="I673" s="15"/>
      <c r="J673" s="58">
        <f t="shared" si="59"/>
        <v>22.044108796297223</v>
      </c>
      <c r="K673" s="58">
        <f t="shared" si="62"/>
        <v>42164.916666666664</v>
      </c>
      <c r="L673" s="58">
        <f t="shared" si="62"/>
        <v>425.26247133333339</v>
      </c>
      <c r="M673" s="58">
        <f t="shared" si="63"/>
        <v>42021.98333333333</v>
      </c>
      <c r="N673" s="62">
        <f t="shared" si="64"/>
        <v>205.34097658934678</v>
      </c>
      <c r="O673" s="17">
        <f t="shared" si="61"/>
        <v>21.888067129635601</v>
      </c>
      <c r="R673" s="21"/>
    </row>
    <row r="674" spans="1:18" x14ac:dyDescent="0.25">
      <c r="A674" s="120">
        <v>11</v>
      </c>
      <c r="B674" s="120">
        <v>92.36</v>
      </c>
      <c r="C674" s="123">
        <v>45282.412881944445</v>
      </c>
      <c r="D674" s="125">
        <v>25554.05</v>
      </c>
      <c r="E674" s="72">
        <f t="shared" si="60"/>
        <v>25461.69</v>
      </c>
      <c r="F674" s="127">
        <v>45282.415219907409</v>
      </c>
      <c r="G674" s="125">
        <v>100</v>
      </c>
      <c r="H674" s="125">
        <v>1.012</v>
      </c>
      <c r="I674" s="15"/>
      <c r="J674" s="58">
        <f t="shared" si="59"/>
        <v>22.048738425924967</v>
      </c>
      <c r="K674" s="58">
        <f t="shared" si="62"/>
        <v>42590.083333333336</v>
      </c>
      <c r="L674" s="58">
        <f t="shared" si="62"/>
        <v>429.45383800000002</v>
      </c>
      <c r="M674" s="58">
        <f t="shared" si="63"/>
        <v>42436.15</v>
      </c>
      <c r="N674" s="62">
        <f t="shared" si="64"/>
        <v>206.37364980378027</v>
      </c>
      <c r="O674" s="17">
        <f t="shared" si="61"/>
        <v>21.892696759263345</v>
      </c>
      <c r="R674" s="21"/>
    </row>
    <row r="675" spans="1:18" x14ac:dyDescent="0.25">
      <c r="A675" s="120">
        <v>12</v>
      </c>
      <c r="B675" s="120">
        <v>85.17</v>
      </c>
      <c r="C675" s="123">
        <v>45282.417511574073</v>
      </c>
      <c r="D675" s="125">
        <v>25270.07</v>
      </c>
      <c r="E675" s="72">
        <f t="shared" si="60"/>
        <v>25184.9</v>
      </c>
      <c r="F675" s="127">
        <v>45282.419861111113</v>
      </c>
      <c r="G675" s="125">
        <v>100</v>
      </c>
      <c r="H675" s="125">
        <v>1.012</v>
      </c>
      <c r="I675" s="15"/>
      <c r="J675" s="58">
        <f t="shared" si="59"/>
        <v>22.05337962962949</v>
      </c>
      <c r="K675" s="58">
        <f t="shared" si="62"/>
        <v>42116.783333333333</v>
      </c>
      <c r="L675" s="58">
        <f t="shared" si="62"/>
        <v>424.78531333333336</v>
      </c>
      <c r="M675" s="58">
        <f t="shared" si="63"/>
        <v>41974.833333333336</v>
      </c>
      <c r="N675" s="62">
        <f t="shared" si="64"/>
        <v>205.22373969239848</v>
      </c>
      <c r="O675" s="17">
        <f t="shared" si="61"/>
        <v>21.897337962967867</v>
      </c>
      <c r="R675" s="21"/>
    </row>
    <row r="676" spans="1:18" x14ac:dyDescent="0.25">
      <c r="A676" s="120">
        <v>13</v>
      </c>
      <c r="B676" s="120">
        <v>94.16</v>
      </c>
      <c r="C676" s="123">
        <v>45282.422152777777</v>
      </c>
      <c r="D676" s="125">
        <v>25263.49</v>
      </c>
      <c r="E676" s="52">
        <f t="shared" si="60"/>
        <v>25169.33</v>
      </c>
      <c r="F676" s="127">
        <v>45282.424502314818</v>
      </c>
      <c r="G676" s="125">
        <v>100</v>
      </c>
      <c r="H676" s="125">
        <v>1.012</v>
      </c>
      <c r="I676" s="15"/>
      <c r="J676" s="58">
        <f t="shared" ref="J676:J693" si="65">F676-$F$34</f>
        <v>22.058020833334012</v>
      </c>
      <c r="K676" s="58">
        <f t="shared" si="62"/>
        <v>42105.816666666666</v>
      </c>
      <c r="L676" s="58">
        <f t="shared" si="62"/>
        <v>424.52269933333338</v>
      </c>
      <c r="M676" s="58">
        <f t="shared" si="63"/>
        <v>41948.883333333331</v>
      </c>
      <c r="N676" s="62">
        <f t="shared" si="64"/>
        <v>205.19701914664029</v>
      </c>
      <c r="O676" s="17">
        <f t="shared" si="61"/>
        <v>21.90197916667239</v>
      </c>
      <c r="R676" s="21"/>
    </row>
    <row r="677" spans="1:18" x14ac:dyDescent="0.25">
      <c r="A677" s="120">
        <v>14</v>
      </c>
      <c r="B677" s="120">
        <v>92.36</v>
      </c>
      <c r="C677" s="123">
        <v>45282.426793981482</v>
      </c>
      <c r="D677" s="125">
        <v>25444.3</v>
      </c>
      <c r="E677" s="52">
        <f t="shared" si="60"/>
        <v>25351.94</v>
      </c>
      <c r="F677" s="127">
        <v>45282.429131944446</v>
      </c>
      <c r="G677" s="125">
        <v>100</v>
      </c>
      <c r="H677" s="125">
        <v>1.012</v>
      </c>
      <c r="I677" s="15"/>
      <c r="J677" s="58">
        <f t="shared" si="65"/>
        <v>22.062650462961756</v>
      </c>
      <c r="K677" s="58">
        <f t="shared" si="62"/>
        <v>42407.166666666664</v>
      </c>
      <c r="L677" s="58">
        <f t="shared" si="62"/>
        <v>427.60272133333336</v>
      </c>
      <c r="M677" s="58">
        <f t="shared" si="63"/>
        <v>42253.23333333333</v>
      </c>
      <c r="N677" s="62">
        <f t="shared" si="64"/>
        <v>205.93000428948343</v>
      </c>
      <c r="O677" s="17">
        <f t="shared" si="61"/>
        <v>21.906608796300134</v>
      </c>
      <c r="R677" s="21"/>
    </row>
    <row r="678" spans="1:18" x14ac:dyDescent="0.25">
      <c r="A678" s="120">
        <v>15</v>
      </c>
      <c r="B678" s="120">
        <v>95.36</v>
      </c>
      <c r="C678" s="123">
        <v>45282.431435185186</v>
      </c>
      <c r="D678" s="125">
        <v>25197.37</v>
      </c>
      <c r="E678" s="52">
        <f t="shared" si="60"/>
        <v>25102.01</v>
      </c>
      <c r="F678" s="127">
        <v>45282.431435185186</v>
      </c>
      <c r="G678" s="125">
        <v>100</v>
      </c>
      <c r="H678" s="125">
        <v>1.012</v>
      </c>
      <c r="I678" s="15"/>
      <c r="J678" s="58">
        <f t="shared" si="65"/>
        <v>22.064953703702486</v>
      </c>
      <c r="K678" s="58">
        <f t="shared" si="62"/>
        <v>41995.616666666669</v>
      </c>
      <c r="L678" s="58">
        <f t="shared" si="62"/>
        <v>423.38723533333331</v>
      </c>
      <c r="M678" s="58">
        <f t="shared" si="63"/>
        <v>41836.683333333334</v>
      </c>
      <c r="N678" s="62">
        <f t="shared" si="64"/>
        <v>204.92832080185175</v>
      </c>
      <c r="O678" s="17">
        <f t="shared" si="61"/>
        <v>21.908912037040864</v>
      </c>
      <c r="R678" s="21"/>
    </row>
    <row r="679" spans="1:18" x14ac:dyDescent="0.25">
      <c r="A679" s="120">
        <v>16</v>
      </c>
      <c r="B679" s="120">
        <v>91.77</v>
      </c>
      <c r="C679" s="123">
        <v>45282.436076388891</v>
      </c>
      <c r="D679" s="125">
        <v>25204.49</v>
      </c>
      <c r="E679" s="52">
        <f t="shared" si="60"/>
        <v>25112.720000000001</v>
      </c>
      <c r="F679" s="127">
        <v>45282.438414351855</v>
      </c>
      <c r="G679" s="125">
        <v>100</v>
      </c>
      <c r="H679" s="125">
        <v>1.012</v>
      </c>
      <c r="I679" s="15"/>
      <c r="J679" s="58">
        <f t="shared" si="65"/>
        <v>22.071932870370802</v>
      </c>
      <c r="K679" s="58">
        <f t="shared" si="62"/>
        <v>42007.48333333333</v>
      </c>
      <c r="L679" s="58">
        <f t="shared" si="62"/>
        <v>423.56787733333334</v>
      </c>
      <c r="M679" s="58">
        <f t="shared" si="63"/>
        <v>41854.533333333333</v>
      </c>
      <c r="N679" s="62">
        <f t="shared" si="64"/>
        <v>204.95727196987505</v>
      </c>
      <c r="O679" s="17">
        <f t="shared" si="61"/>
        <v>21.91589120370918</v>
      </c>
      <c r="R679" s="21"/>
    </row>
    <row r="680" spans="1:18" x14ac:dyDescent="0.25">
      <c r="A680" s="120">
        <v>17</v>
      </c>
      <c r="B680" s="120">
        <v>82.17</v>
      </c>
      <c r="C680" s="123">
        <v>45282.440706018519</v>
      </c>
      <c r="D680" s="125">
        <v>25338.62</v>
      </c>
      <c r="E680" s="52">
        <f t="shared" si="60"/>
        <v>25256.45</v>
      </c>
      <c r="F680" s="127">
        <v>45282.443055555559</v>
      </c>
      <c r="G680" s="125">
        <v>100</v>
      </c>
      <c r="H680" s="125">
        <v>1.012</v>
      </c>
      <c r="I680" s="15"/>
      <c r="J680" s="58">
        <f t="shared" si="65"/>
        <v>22.076574074075324</v>
      </c>
      <c r="K680" s="58">
        <f t="shared" si="62"/>
        <v>42231.033333333333</v>
      </c>
      <c r="L680" s="58">
        <f t="shared" si="62"/>
        <v>425.99212333333338</v>
      </c>
      <c r="M680" s="58">
        <f t="shared" si="63"/>
        <v>42094.083333333336</v>
      </c>
      <c r="N680" s="62">
        <f t="shared" si="64"/>
        <v>205.50190591168086</v>
      </c>
      <c r="O680" s="17">
        <f t="shared" si="61"/>
        <v>21.920532407413702</v>
      </c>
      <c r="R680" s="21"/>
    </row>
    <row r="681" spans="1:18" x14ac:dyDescent="0.25">
      <c r="A681" s="120">
        <v>18</v>
      </c>
      <c r="B681" s="120">
        <v>103.16</v>
      </c>
      <c r="C681" s="123">
        <v>45282.445347222223</v>
      </c>
      <c r="D681" s="125">
        <v>25657.57</v>
      </c>
      <c r="E681" s="52">
        <f t="shared" si="60"/>
        <v>25554.41</v>
      </c>
      <c r="F681" s="127">
        <v>45282.445347222223</v>
      </c>
      <c r="G681" s="125">
        <v>100</v>
      </c>
      <c r="H681" s="125">
        <v>1.012</v>
      </c>
      <c r="I681" s="15"/>
      <c r="J681" s="58">
        <f t="shared" si="65"/>
        <v>22.078865740739275</v>
      </c>
      <c r="K681" s="58">
        <f t="shared" si="62"/>
        <v>42762.616666666669</v>
      </c>
      <c r="L681" s="58">
        <f t="shared" si="62"/>
        <v>431.01771533333334</v>
      </c>
      <c r="M681" s="58">
        <f t="shared" si="63"/>
        <v>42590.683333333334</v>
      </c>
      <c r="N681" s="62">
        <f t="shared" si="64"/>
        <v>206.79123933732461</v>
      </c>
      <c r="O681" s="17">
        <f t="shared" si="61"/>
        <v>21.922824074077653</v>
      </c>
      <c r="R681" s="21"/>
    </row>
    <row r="682" spans="1:18" x14ac:dyDescent="0.25">
      <c r="A682" s="120">
        <v>19</v>
      </c>
      <c r="B682" s="120">
        <v>95.36</v>
      </c>
      <c r="C682" s="123">
        <v>45282.449988425928</v>
      </c>
      <c r="D682" s="125">
        <v>25355.7</v>
      </c>
      <c r="E682" s="52">
        <f t="shared" si="60"/>
        <v>25260.34</v>
      </c>
      <c r="F682" s="127">
        <v>45282.452337962961</v>
      </c>
      <c r="G682" s="125">
        <v>100</v>
      </c>
      <c r="H682" s="125">
        <v>1.012</v>
      </c>
      <c r="I682" s="15"/>
      <c r="J682" s="58">
        <f t="shared" si="65"/>
        <v>22.085856481477094</v>
      </c>
      <c r="K682" s="58">
        <f t="shared" si="62"/>
        <v>42259.5</v>
      </c>
      <c r="L682" s="58">
        <f t="shared" si="62"/>
        <v>426.0577346666667</v>
      </c>
      <c r="M682" s="58">
        <f t="shared" si="63"/>
        <v>42100.566666666666</v>
      </c>
      <c r="N682" s="62">
        <f t="shared" si="64"/>
        <v>205.57115556419873</v>
      </c>
      <c r="O682" s="17">
        <f t="shared" si="61"/>
        <v>21.929814814815472</v>
      </c>
      <c r="R682" s="21"/>
    </row>
    <row r="683" spans="1:18" x14ac:dyDescent="0.25">
      <c r="A683" s="120">
        <v>20</v>
      </c>
      <c r="B683" s="120">
        <v>92.36</v>
      </c>
      <c r="C683" s="123">
        <v>45282.454629629632</v>
      </c>
      <c r="D683" s="125">
        <v>25254.01</v>
      </c>
      <c r="E683" s="52">
        <f t="shared" si="60"/>
        <v>25161.649999999998</v>
      </c>
      <c r="F683" s="127">
        <v>45282.456979166665</v>
      </c>
      <c r="G683" s="125">
        <v>100</v>
      </c>
      <c r="H683" s="125">
        <v>1.012</v>
      </c>
      <c r="I683" s="15"/>
      <c r="J683" s="58">
        <f t="shared" si="65"/>
        <v>22.090497685181617</v>
      </c>
      <c r="K683" s="58">
        <f t="shared" si="62"/>
        <v>42090.01666666667</v>
      </c>
      <c r="L683" s="58">
        <f t="shared" si="62"/>
        <v>424.39316333333329</v>
      </c>
      <c r="M683" s="58">
        <f t="shared" si="63"/>
        <v>41936.083333333336</v>
      </c>
      <c r="N683" s="62">
        <f t="shared" si="64"/>
        <v>205.15851594965946</v>
      </c>
      <c r="O683" s="17">
        <f t="shared" si="61"/>
        <v>21.934456018519995</v>
      </c>
      <c r="R683" s="21"/>
    </row>
    <row r="684" spans="1:18" x14ac:dyDescent="0.25">
      <c r="A684" s="120">
        <v>21</v>
      </c>
      <c r="B684" s="120">
        <v>78.569999999999993</v>
      </c>
      <c r="C684" s="123">
        <v>45282.459270833337</v>
      </c>
      <c r="D684" s="125">
        <v>25184.61</v>
      </c>
      <c r="E684" s="52">
        <f t="shared" si="60"/>
        <v>25106.04</v>
      </c>
      <c r="F684" s="127">
        <v>45282.461608796293</v>
      </c>
      <c r="G684" s="125">
        <v>100</v>
      </c>
      <c r="H684" s="125">
        <v>1.012</v>
      </c>
      <c r="I684" s="15"/>
      <c r="J684" s="58">
        <f t="shared" si="65"/>
        <v>22.095127314809361</v>
      </c>
      <c r="K684" s="58">
        <f t="shared" si="62"/>
        <v>41974.35</v>
      </c>
      <c r="L684" s="58">
        <f t="shared" si="62"/>
        <v>423.45520800000003</v>
      </c>
      <c r="M684" s="58">
        <f t="shared" si="63"/>
        <v>41843.4</v>
      </c>
      <c r="N684" s="62">
        <f t="shared" si="64"/>
        <v>204.87642616953275</v>
      </c>
      <c r="O684" s="17">
        <f t="shared" si="61"/>
        <v>21.939085648147739</v>
      </c>
      <c r="R684" s="21"/>
    </row>
    <row r="685" spans="1:18" x14ac:dyDescent="0.25">
      <c r="A685" s="120">
        <v>22</v>
      </c>
      <c r="B685" s="120">
        <v>94.16</v>
      </c>
      <c r="C685" s="123">
        <v>45282.463900462964</v>
      </c>
      <c r="D685" s="125">
        <v>25201.919999999998</v>
      </c>
      <c r="E685" s="52">
        <f t="shared" si="60"/>
        <v>25107.759999999998</v>
      </c>
      <c r="F685" s="127">
        <v>45282.466249999998</v>
      </c>
      <c r="G685" s="125">
        <v>100</v>
      </c>
      <c r="H685" s="125">
        <v>1.012</v>
      </c>
      <c r="I685" s="15"/>
      <c r="J685" s="58">
        <f t="shared" si="65"/>
        <v>22.099768518513883</v>
      </c>
      <c r="K685" s="58">
        <f t="shared" si="62"/>
        <v>42003.199999999997</v>
      </c>
      <c r="L685" s="58">
        <f t="shared" si="62"/>
        <v>423.48421866666661</v>
      </c>
      <c r="M685" s="58">
        <f t="shared" si="63"/>
        <v>41846.26666666667</v>
      </c>
      <c r="N685" s="62">
        <f t="shared" si="64"/>
        <v>204.94682237107264</v>
      </c>
      <c r="O685" s="17">
        <f t="shared" si="61"/>
        <v>21.943726851852261</v>
      </c>
      <c r="R685" s="21"/>
    </row>
    <row r="686" spans="1:18" x14ac:dyDescent="0.25">
      <c r="A686" s="120">
        <v>23</v>
      </c>
      <c r="B686" s="120">
        <v>91.16</v>
      </c>
      <c r="C686" s="123">
        <v>45282.468541666669</v>
      </c>
      <c r="D686" s="125">
        <v>25322.240000000002</v>
      </c>
      <c r="E686" s="52">
        <f t="shared" si="60"/>
        <v>25231.08</v>
      </c>
      <c r="F686" s="127">
        <v>45282.470891203702</v>
      </c>
      <c r="G686" s="125">
        <v>100</v>
      </c>
      <c r="H686" s="125">
        <v>1.012</v>
      </c>
      <c r="I686" s="15"/>
      <c r="J686" s="58">
        <f t="shared" si="65"/>
        <v>22.104409722218406</v>
      </c>
      <c r="K686" s="58">
        <f t="shared" si="62"/>
        <v>42203.73333333333</v>
      </c>
      <c r="L686" s="58">
        <f t="shared" si="62"/>
        <v>425.56421600000004</v>
      </c>
      <c r="M686" s="58">
        <f t="shared" si="63"/>
        <v>42051.8</v>
      </c>
      <c r="N686" s="62">
        <f t="shared" si="64"/>
        <v>205.43547243193746</v>
      </c>
      <c r="O686" s="17">
        <f t="shared" si="61"/>
        <v>21.948368055556784</v>
      </c>
      <c r="R686" s="21"/>
    </row>
    <row r="687" spans="1:18" x14ac:dyDescent="0.25">
      <c r="A687" s="120">
        <v>24</v>
      </c>
      <c r="B687" s="120">
        <v>94.16</v>
      </c>
      <c r="C687" s="123">
        <v>45282.473182870373</v>
      </c>
      <c r="D687" s="125">
        <v>25066.49</v>
      </c>
      <c r="E687" s="52">
        <f t="shared" si="60"/>
        <v>24972.33</v>
      </c>
      <c r="F687" s="127">
        <v>45282.475532407407</v>
      </c>
      <c r="G687" s="125">
        <v>100</v>
      </c>
      <c r="H687" s="125">
        <v>1.012</v>
      </c>
      <c r="I687" s="15"/>
      <c r="J687" s="58">
        <f t="shared" si="65"/>
        <v>22.109050925922929</v>
      </c>
      <c r="K687" s="58">
        <f t="shared" si="62"/>
        <v>41777.48333333333</v>
      </c>
      <c r="L687" s="58">
        <f t="shared" si="62"/>
        <v>421.19996600000002</v>
      </c>
      <c r="M687" s="58">
        <f t="shared" si="63"/>
        <v>41620.550000000003</v>
      </c>
      <c r="N687" s="62">
        <f t="shared" si="64"/>
        <v>204.39540927656213</v>
      </c>
      <c r="O687" s="17">
        <f t="shared" si="61"/>
        <v>21.953009259261307</v>
      </c>
      <c r="R687" s="21"/>
    </row>
    <row r="688" spans="1:18" x14ac:dyDescent="0.25">
      <c r="A688" s="120">
        <v>25</v>
      </c>
      <c r="B688" s="120">
        <v>83.37</v>
      </c>
      <c r="C688" s="123">
        <v>45282.477824074071</v>
      </c>
      <c r="D688" s="125">
        <v>25044.58</v>
      </c>
      <c r="E688" s="52">
        <f t="shared" si="60"/>
        <v>24961.210000000003</v>
      </c>
      <c r="F688" s="127">
        <v>45282.480162037034</v>
      </c>
      <c r="G688" s="125">
        <v>100</v>
      </c>
      <c r="H688" s="125">
        <v>1.012</v>
      </c>
      <c r="I688" s="15"/>
      <c r="J688" s="58">
        <f t="shared" si="65"/>
        <v>22.113680555550673</v>
      </c>
      <c r="K688" s="58">
        <f t="shared" si="62"/>
        <v>41740.966666666667</v>
      </c>
      <c r="L688" s="58">
        <f t="shared" si="62"/>
        <v>421.01240866666672</v>
      </c>
      <c r="M688" s="58">
        <f t="shared" si="63"/>
        <v>41602.016666666677</v>
      </c>
      <c r="N688" s="62">
        <f t="shared" si="64"/>
        <v>204.30606125777734</v>
      </c>
      <c r="O688" s="17">
        <f t="shared" si="61"/>
        <v>21.957638888889051</v>
      </c>
      <c r="R688" s="21"/>
    </row>
    <row r="689" spans="1:18" x14ac:dyDescent="0.25">
      <c r="A689" s="120">
        <v>26</v>
      </c>
      <c r="B689" s="120">
        <v>86.97</v>
      </c>
      <c r="C689" s="123">
        <v>45282.482453703706</v>
      </c>
      <c r="D689" s="125">
        <v>25200.82</v>
      </c>
      <c r="E689" s="52">
        <f t="shared" si="60"/>
        <v>25113.85</v>
      </c>
      <c r="F689" s="127">
        <v>45282.484803240739</v>
      </c>
      <c r="G689" s="125">
        <v>100</v>
      </c>
      <c r="H689" s="125">
        <v>1.012</v>
      </c>
      <c r="I689" s="15"/>
      <c r="J689" s="58">
        <f t="shared" si="65"/>
        <v>22.118321759255196</v>
      </c>
      <c r="K689" s="58">
        <f t="shared" si="62"/>
        <v>42001.366666666669</v>
      </c>
      <c r="L689" s="58">
        <f t="shared" si="62"/>
        <v>423.58693666666665</v>
      </c>
      <c r="M689" s="58">
        <f t="shared" si="63"/>
        <v>41856.416666666664</v>
      </c>
      <c r="N689" s="62">
        <f t="shared" si="64"/>
        <v>204.94234961731718</v>
      </c>
      <c r="O689" s="17">
        <f t="shared" si="61"/>
        <v>21.962280092593573</v>
      </c>
      <c r="R689" s="21"/>
    </row>
    <row r="690" spans="1:18" x14ac:dyDescent="0.25">
      <c r="A690" s="120">
        <v>27</v>
      </c>
      <c r="B690" s="120">
        <v>77.37</v>
      </c>
      <c r="C690" s="123">
        <v>45282.487083333333</v>
      </c>
      <c r="D690" s="125">
        <v>25255.29</v>
      </c>
      <c r="E690" s="52">
        <f t="shared" si="60"/>
        <v>25177.920000000002</v>
      </c>
      <c r="F690" s="127">
        <v>45282.489432870374</v>
      </c>
      <c r="G690" s="125">
        <v>100</v>
      </c>
      <c r="H690" s="125">
        <v>1.012</v>
      </c>
      <c r="I690" s="15"/>
      <c r="J690" s="58">
        <f t="shared" si="65"/>
        <v>22.122951388890215</v>
      </c>
      <c r="K690" s="58">
        <f t="shared" si="62"/>
        <v>42092.15</v>
      </c>
      <c r="L690" s="58">
        <f t="shared" si="62"/>
        <v>424.66758400000003</v>
      </c>
      <c r="M690" s="58">
        <f t="shared" si="63"/>
        <v>41963.199999999997</v>
      </c>
      <c r="N690" s="62">
        <f t="shared" si="64"/>
        <v>205.16371511551449</v>
      </c>
      <c r="O690" s="17">
        <f t="shared" si="61"/>
        <v>21.966909722228593</v>
      </c>
      <c r="R690" s="21"/>
    </row>
    <row r="691" spans="1:18" x14ac:dyDescent="0.25">
      <c r="A691" s="120">
        <v>28</v>
      </c>
      <c r="B691" s="120">
        <v>73.17</v>
      </c>
      <c r="C691" s="123">
        <v>45282.491712962961</v>
      </c>
      <c r="D691" s="125">
        <v>25291.38</v>
      </c>
      <c r="E691" s="52">
        <f t="shared" si="60"/>
        <v>25218.210000000003</v>
      </c>
      <c r="F691" s="127">
        <v>45282.494050925925</v>
      </c>
      <c r="G691" s="125">
        <v>100</v>
      </c>
      <c r="H691" s="125">
        <v>1.012</v>
      </c>
      <c r="I691" s="15"/>
      <c r="J691" s="58">
        <f t="shared" si="65"/>
        <v>22.127569444441178</v>
      </c>
      <c r="K691" s="58">
        <f t="shared" si="62"/>
        <v>42152.3</v>
      </c>
      <c r="L691" s="58">
        <f t="shared" si="62"/>
        <v>425.34714200000002</v>
      </c>
      <c r="M691" s="58">
        <f t="shared" si="63"/>
        <v>42030.350000000006</v>
      </c>
      <c r="N691" s="62">
        <f t="shared" si="64"/>
        <v>205.31025303184447</v>
      </c>
      <c r="O691" s="17">
        <f t="shared" si="61"/>
        <v>21.971527777779556</v>
      </c>
      <c r="R691" s="21"/>
    </row>
    <row r="692" spans="1:18" x14ac:dyDescent="0.25">
      <c r="A692" s="120">
        <v>29</v>
      </c>
      <c r="B692" s="120">
        <v>88.76</v>
      </c>
      <c r="C692" s="123">
        <v>45282.496342592596</v>
      </c>
      <c r="D692" s="125">
        <v>25135.83</v>
      </c>
      <c r="E692" s="52">
        <f t="shared" si="60"/>
        <v>25047.070000000003</v>
      </c>
      <c r="F692" s="127">
        <v>45282.498692129629</v>
      </c>
      <c r="G692" s="125">
        <v>100</v>
      </c>
      <c r="H692" s="125">
        <v>1.012</v>
      </c>
      <c r="I692" s="15"/>
      <c r="J692" s="58">
        <f t="shared" si="65"/>
        <v>22.132210648145701</v>
      </c>
      <c r="K692" s="58">
        <f t="shared" si="62"/>
        <v>41893.050000000003</v>
      </c>
      <c r="L692" s="58">
        <f t="shared" si="62"/>
        <v>422.46058066666671</v>
      </c>
      <c r="M692" s="58">
        <f t="shared" si="63"/>
        <v>41745.116666666676</v>
      </c>
      <c r="N692" s="62">
        <f t="shared" si="64"/>
        <v>204.67791771463772</v>
      </c>
      <c r="O692" s="17">
        <f t="shared" si="61"/>
        <v>21.976168981484079</v>
      </c>
      <c r="R692" s="21"/>
    </row>
    <row r="693" spans="1:18" x14ac:dyDescent="0.25">
      <c r="A693" s="120">
        <v>30</v>
      </c>
      <c r="B693" s="120">
        <v>82.17</v>
      </c>
      <c r="C693" s="123">
        <v>45282.496342592596</v>
      </c>
      <c r="D693" s="125">
        <v>25445.91</v>
      </c>
      <c r="E693" s="52">
        <f t="shared" si="60"/>
        <v>25363.74</v>
      </c>
      <c r="F693" s="127">
        <v>45282.503321759257</v>
      </c>
      <c r="G693" s="125">
        <v>100</v>
      </c>
      <c r="H693" s="125">
        <v>1.012</v>
      </c>
      <c r="I693" s="15"/>
      <c r="J693" s="58">
        <f t="shared" si="65"/>
        <v>22.136840277773445</v>
      </c>
      <c r="K693" s="58">
        <f t="shared" si="62"/>
        <v>42409.85</v>
      </c>
      <c r="L693" s="58">
        <f t="shared" si="62"/>
        <v>427.80174800000003</v>
      </c>
      <c r="M693" s="58">
        <f t="shared" si="63"/>
        <v>42272.9</v>
      </c>
      <c r="N693" s="62">
        <f t="shared" si="64"/>
        <v>205.93651934516132</v>
      </c>
      <c r="O693" s="17">
        <f t="shared" si="61"/>
        <v>21.980798611111823</v>
      </c>
      <c r="R693" s="21"/>
    </row>
    <row r="694" spans="1:18" x14ac:dyDescent="0.25">
      <c r="E694" s="129"/>
      <c r="F694" s="130"/>
      <c r="G694" s="28"/>
      <c r="H694" s="28"/>
      <c r="I694" s="129"/>
      <c r="J694" s="129"/>
      <c r="K694" s="129"/>
      <c r="L694" s="129"/>
      <c r="M694" s="129"/>
      <c r="N694" s="129"/>
      <c r="O694" s="131"/>
      <c r="P694" s="28"/>
      <c r="R694" s="21"/>
    </row>
    <row r="695" spans="1:18" x14ac:dyDescent="0.25">
      <c r="E695" s="129"/>
      <c r="F695" s="130"/>
      <c r="G695" s="28"/>
      <c r="H695" s="28"/>
      <c r="I695" s="129"/>
      <c r="J695" s="129"/>
      <c r="K695" s="129"/>
      <c r="L695" s="129"/>
      <c r="M695" s="129"/>
      <c r="N695" s="129"/>
      <c r="O695" s="131"/>
      <c r="P695" s="28"/>
      <c r="R695" s="21"/>
    </row>
    <row r="696" spans="1:18" x14ac:dyDescent="0.25">
      <c r="E696" s="129"/>
      <c r="F696" s="130"/>
      <c r="G696" s="28"/>
      <c r="H696" s="28"/>
      <c r="I696" s="129"/>
      <c r="J696" s="129"/>
      <c r="K696" s="129"/>
      <c r="L696" s="129"/>
      <c r="M696" s="129"/>
      <c r="N696" s="129"/>
      <c r="O696" s="131"/>
      <c r="P696" s="28"/>
      <c r="R696" s="21"/>
    </row>
    <row r="697" spans="1:18" x14ac:dyDescent="0.25">
      <c r="E697" s="129"/>
      <c r="F697" s="130"/>
      <c r="G697" s="28"/>
      <c r="H697" s="28"/>
      <c r="I697" s="129"/>
      <c r="J697" s="129"/>
      <c r="K697" s="129"/>
      <c r="L697" s="129"/>
      <c r="M697" s="129"/>
      <c r="N697" s="129"/>
      <c r="O697" s="131"/>
      <c r="P697" s="28"/>
      <c r="R697" s="21"/>
    </row>
    <row r="698" spans="1:18" x14ac:dyDescent="0.25">
      <c r="E698" s="129"/>
      <c r="F698" s="130"/>
      <c r="G698" s="28"/>
      <c r="H698" s="28"/>
      <c r="I698" s="129"/>
      <c r="J698" s="129"/>
      <c r="K698" s="129"/>
      <c r="L698" s="129"/>
      <c r="M698" s="129"/>
      <c r="N698" s="129"/>
      <c r="O698" s="131"/>
      <c r="P698" s="28"/>
      <c r="R698" s="21"/>
    </row>
    <row r="699" spans="1:18" x14ac:dyDescent="0.25">
      <c r="E699" s="129"/>
      <c r="F699" s="130"/>
      <c r="G699" s="28"/>
      <c r="H699" s="28"/>
      <c r="I699" s="129"/>
      <c r="J699" s="129"/>
      <c r="K699" s="129"/>
      <c r="L699" s="129"/>
      <c r="M699" s="129"/>
      <c r="N699" s="129"/>
      <c r="O699" s="131"/>
      <c r="P699" s="28"/>
      <c r="R699" s="21"/>
    </row>
    <row r="700" spans="1:18" x14ac:dyDescent="0.25">
      <c r="E700" s="129"/>
      <c r="F700" s="130"/>
      <c r="G700" s="28"/>
      <c r="H700" s="28"/>
      <c r="I700" s="129"/>
      <c r="J700" s="129"/>
      <c r="K700" s="129"/>
      <c r="L700" s="129"/>
      <c r="M700" s="129"/>
      <c r="N700" s="129"/>
      <c r="O700" s="131"/>
      <c r="P700" s="28"/>
      <c r="R700" s="21"/>
    </row>
    <row r="701" spans="1:18" x14ac:dyDescent="0.25">
      <c r="E701" s="129"/>
      <c r="F701" s="130"/>
      <c r="G701" s="28"/>
      <c r="H701" s="28"/>
      <c r="I701" s="129"/>
      <c r="J701" s="129"/>
      <c r="K701" s="129"/>
      <c r="L701" s="129"/>
      <c r="M701" s="129"/>
      <c r="N701" s="129"/>
      <c r="O701" s="131"/>
      <c r="P701" s="28"/>
      <c r="R701" s="21"/>
    </row>
    <row r="702" spans="1:18" x14ac:dyDescent="0.25">
      <c r="E702" s="129"/>
      <c r="F702" s="130"/>
      <c r="G702" s="28"/>
      <c r="H702" s="28"/>
      <c r="I702" s="129"/>
      <c r="J702" s="129"/>
      <c r="K702" s="129"/>
      <c r="L702" s="129"/>
      <c r="M702" s="129"/>
      <c r="N702" s="129"/>
      <c r="O702" s="131"/>
      <c r="P702" s="28"/>
      <c r="R702" s="21"/>
    </row>
    <row r="703" spans="1:18" x14ac:dyDescent="0.25">
      <c r="E703" s="132"/>
      <c r="F703" s="130"/>
      <c r="G703" s="28"/>
      <c r="H703" s="28"/>
      <c r="I703" s="129"/>
      <c r="J703" s="129"/>
      <c r="K703" s="129"/>
      <c r="L703" s="129"/>
      <c r="M703" s="129"/>
      <c r="N703" s="129"/>
      <c r="O703" s="131"/>
      <c r="P703" s="28"/>
      <c r="R703" s="21"/>
    </row>
    <row r="704" spans="1:18" x14ac:dyDescent="0.25">
      <c r="E704" s="129"/>
      <c r="F704" s="130"/>
      <c r="G704" s="28"/>
      <c r="H704" s="28"/>
      <c r="I704" s="129"/>
      <c r="J704" s="129"/>
      <c r="K704" s="129"/>
      <c r="L704" s="129"/>
      <c r="M704" s="129"/>
      <c r="N704" s="129"/>
      <c r="O704" s="131"/>
      <c r="P704" s="28"/>
      <c r="R704" s="21"/>
    </row>
    <row r="705" spans="5:18" x14ac:dyDescent="0.25">
      <c r="E705" s="129"/>
      <c r="F705" s="130"/>
      <c r="G705" s="28"/>
      <c r="H705" s="28"/>
      <c r="I705" s="129"/>
      <c r="J705" s="129"/>
      <c r="K705" s="129"/>
      <c r="L705" s="129"/>
      <c r="M705" s="129"/>
      <c r="N705" s="129"/>
      <c r="O705" s="131"/>
      <c r="P705" s="28"/>
      <c r="R705" s="21"/>
    </row>
    <row r="706" spans="5:18" x14ac:dyDescent="0.25">
      <c r="E706" s="129"/>
      <c r="F706" s="130"/>
      <c r="G706" s="28"/>
      <c r="H706" s="28"/>
      <c r="I706" s="129"/>
      <c r="J706" s="129"/>
      <c r="K706" s="129"/>
      <c r="L706" s="129"/>
      <c r="M706" s="129"/>
      <c r="N706" s="129"/>
      <c r="O706" s="131"/>
      <c r="P706" s="28"/>
      <c r="R706" s="21"/>
    </row>
    <row r="707" spans="5:18" x14ac:dyDescent="0.25">
      <c r="E707" s="129"/>
      <c r="F707" s="130"/>
      <c r="G707" s="28"/>
      <c r="H707" s="28"/>
      <c r="I707" s="129"/>
      <c r="J707" s="129"/>
      <c r="K707" s="129"/>
      <c r="L707" s="129"/>
      <c r="M707" s="129"/>
      <c r="N707" s="129"/>
      <c r="O707" s="131"/>
      <c r="P707" s="28"/>
      <c r="R707" s="21"/>
    </row>
    <row r="708" spans="5:18" x14ac:dyDescent="0.25">
      <c r="E708" s="129"/>
      <c r="F708" s="130"/>
      <c r="G708" s="28"/>
      <c r="H708" s="28"/>
      <c r="I708" s="129"/>
      <c r="J708" s="129"/>
      <c r="K708" s="129"/>
      <c r="L708" s="129"/>
      <c r="M708" s="129"/>
      <c r="N708" s="129"/>
      <c r="O708" s="131"/>
      <c r="P708" s="28"/>
      <c r="R708" s="21"/>
    </row>
    <row r="709" spans="5:18" x14ac:dyDescent="0.25">
      <c r="E709" s="129"/>
      <c r="F709" s="130"/>
      <c r="G709" s="28"/>
      <c r="H709" s="28"/>
      <c r="I709" s="129"/>
      <c r="J709" s="129"/>
      <c r="K709" s="129"/>
      <c r="L709" s="129"/>
      <c r="M709" s="129"/>
      <c r="N709" s="129"/>
      <c r="O709" s="131"/>
      <c r="P709" s="28"/>
      <c r="R709" s="21"/>
    </row>
    <row r="710" spans="5:18" x14ac:dyDescent="0.25">
      <c r="E710" s="129"/>
      <c r="F710" s="130"/>
      <c r="G710" s="28"/>
      <c r="H710" s="28"/>
      <c r="I710" s="129"/>
      <c r="J710" s="129"/>
      <c r="K710" s="129"/>
      <c r="L710" s="129"/>
      <c r="M710" s="129"/>
      <c r="N710" s="129"/>
      <c r="O710" s="131"/>
      <c r="P710" s="28"/>
      <c r="R710" s="21"/>
    </row>
    <row r="711" spans="5:18" x14ac:dyDescent="0.25">
      <c r="E711" s="129"/>
      <c r="F711" s="130"/>
      <c r="G711" s="28"/>
      <c r="H711" s="28"/>
      <c r="I711" s="129"/>
      <c r="J711" s="129"/>
      <c r="K711" s="129"/>
      <c r="L711" s="129"/>
      <c r="M711" s="129"/>
      <c r="N711" s="129"/>
      <c r="O711" s="131"/>
      <c r="P711" s="28"/>
      <c r="R711" s="21"/>
    </row>
    <row r="712" spans="5:18" x14ac:dyDescent="0.25">
      <c r="E712" s="129"/>
      <c r="F712" s="130"/>
      <c r="G712" s="28"/>
      <c r="H712" s="28"/>
      <c r="I712" s="129"/>
      <c r="J712" s="129"/>
      <c r="K712" s="129"/>
      <c r="L712" s="129"/>
      <c r="M712" s="129"/>
      <c r="N712" s="129"/>
      <c r="O712" s="131"/>
      <c r="P712" s="28"/>
      <c r="R712" s="21"/>
    </row>
    <row r="713" spans="5:18" x14ac:dyDescent="0.25">
      <c r="E713" s="129"/>
      <c r="F713" s="130"/>
      <c r="G713" s="28"/>
      <c r="H713" s="28"/>
      <c r="I713" s="129"/>
      <c r="J713" s="129"/>
      <c r="K713" s="129"/>
      <c r="L713" s="129"/>
      <c r="M713" s="129"/>
      <c r="N713" s="129"/>
      <c r="O713" s="131"/>
      <c r="P713" s="28"/>
      <c r="R713" s="21"/>
    </row>
    <row r="714" spans="5:18" x14ac:dyDescent="0.25">
      <c r="E714" s="129"/>
      <c r="F714" s="130"/>
      <c r="G714" s="28"/>
      <c r="H714" s="28"/>
      <c r="I714" s="129"/>
      <c r="J714" s="129"/>
      <c r="K714" s="129"/>
      <c r="L714" s="129"/>
      <c r="M714" s="129"/>
      <c r="N714" s="129"/>
      <c r="O714" s="131"/>
      <c r="P714" s="28"/>
      <c r="R714" s="21"/>
    </row>
    <row r="715" spans="5:18" x14ac:dyDescent="0.25">
      <c r="E715" s="129"/>
      <c r="F715" s="130"/>
      <c r="G715" s="28"/>
      <c r="H715" s="28"/>
      <c r="I715" s="129"/>
      <c r="J715" s="129"/>
      <c r="K715" s="129"/>
      <c r="L715" s="129"/>
      <c r="M715" s="129"/>
      <c r="N715" s="129"/>
      <c r="O715" s="131"/>
      <c r="P715" s="28"/>
      <c r="R715" s="21"/>
    </row>
    <row r="716" spans="5:18" x14ac:dyDescent="0.25">
      <c r="E716" s="129"/>
      <c r="F716" s="130"/>
      <c r="G716" s="28"/>
      <c r="H716" s="28"/>
      <c r="I716" s="129"/>
      <c r="J716" s="129"/>
      <c r="K716" s="129"/>
      <c r="L716" s="129"/>
      <c r="M716" s="129"/>
      <c r="N716" s="129"/>
      <c r="O716" s="131"/>
      <c r="P716" s="28"/>
      <c r="R716" s="21"/>
    </row>
    <row r="717" spans="5:18" x14ac:dyDescent="0.25">
      <c r="E717" s="129"/>
      <c r="F717" s="130"/>
      <c r="G717" s="28"/>
      <c r="H717" s="28"/>
      <c r="I717" s="129"/>
      <c r="J717" s="129"/>
      <c r="K717" s="129"/>
      <c r="L717" s="129"/>
      <c r="M717" s="129"/>
      <c r="N717" s="129"/>
      <c r="O717" s="131"/>
      <c r="P717" s="28"/>
      <c r="R717" s="21"/>
    </row>
    <row r="718" spans="5:18" x14ac:dyDescent="0.25">
      <c r="E718" s="129"/>
      <c r="F718" s="130"/>
      <c r="G718" s="28"/>
      <c r="H718" s="28"/>
      <c r="I718" s="129"/>
      <c r="J718" s="129"/>
      <c r="K718" s="129"/>
      <c r="L718" s="129"/>
      <c r="M718" s="129"/>
      <c r="N718" s="129"/>
      <c r="O718" s="131"/>
      <c r="P718" s="28"/>
      <c r="R718" s="21"/>
    </row>
    <row r="719" spans="5:18" x14ac:dyDescent="0.25">
      <c r="E719" s="129"/>
      <c r="F719" s="130"/>
      <c r="G719" s="28"/>
      <c r="H719" s="28"/>
      <c r="I719" s="129"/>
      <c r="J719" s="129"/>
      <c r="K719" s="129"/>
      <c r="L719" s="129"/>
      <c r="M719" s="129"/>
      <c r="N719" s="129"/>
      <c r="O719" s="131"/>
      <c r="P719" s="28"/>
      <c r="R719" s="21"/>
    </row>
    <row r="720" spans="5:18" x14ac:dyDescent="0.25">
      <c r="E720" s="129"/>
      <c r="F720" s="130"/>
      <c r="G720" s="28"/>
      <c r="H720" s="28"/>
      <c r="I720" s="129"/>
      <c r="J720" s="129"/>
      <c r="K720" s="129"/>
      <c r="L720" s="129"/>
      <c r="M720" s="129"/>
      <c r="N720" s="129"/>
      <c r="O720" s="131"/>
      <c r="P720" s="28"/>
      <c r="R720" s="21"/>
    </row>
    <row r="721" spans="5:18" x14ac:dyDescent="0.25">
      <c r="E721" s="129"/>
      <c r="F721" s="130"/>
      <c r="G721" s="28"/>
      <c r="H721" s="28"/>
      <c r="I721" s="129"/>
      <c r="J721" s="129"/>
      <c r="K721" s="129"/>
      <c r="L721" s="129"/>
      <c r="M721" s="129"/>
      <c r="N721" s="129"/>
      <c r="O721" s="131"/>
      <c r="P721" s="28"/>
      <c r="R721" s="21"/>
    </row>
    <row r="722" spans="5:18" x14ac:dyDescent="0.25">
      <c r="E722" s="129"/>
      <c r="F722" s="130"/>
      <c r="G722" s="28"/>
      <c r="H722" s="28"/>
      <c r="I722" s="129"/>
      <c r="J722" s="129"/>
      <c r="K722" s="129"/>
      <c r="L722" s="129"/>
      <c r="M722" s="129"/>
      <c r="N722" s="129"/>
      <c r="O722" s="131"/>
      <c r="P722" s="28"/>
      <c r="R722" s="21"/>
    </row>
    <row r="723" spans="5:18" x14ac:dyDescent="0.25">
      <c r="E723" s="129"/>
      <c r="F723" s="130"/>
      <c r="G723" s="28"/>
      <c r="H723" s="28"/>
      <c r="I723" s="129"/>
      <c r="J723" s="129"/>
      <c r="K723" s="129"/>
      <c r="L723" s="129"/>
      <c r="M723" s="129"/>
      <c r="N723" s="129"/>
      <c r="O723" s="131"/>
      <c r="P723" s="28"/>
      <c r="R723" s="21"/>
    </row>
    <row r="724" spans="5:18" x14ac:dyDescent="0.25">
      <c r="E724" s="129"/>
      <c r="F724" s="130"/>
      <c r="G724" s="28"/>
      <c r="H724" s="28"/>
      <c r="I724" s="129"/>
      <c r="J724" s="129"/>
      <c r="K724" s="129"/>
      <c r="L724" s="129"/>
      <c r="M724" s="129"/>
      <c r="N724" s="129"/>
      <c r="O724" s="131"/>
      <c r="P724" s="28"/>
      <c r="R724" s="21"/>
    </row>
    <row r="725" spans="5:18" x14ac:dyDescent="0.25">
      <c r="E725" s="129"/>
      <c r="F725" s="130"/>
      <c r="G725" s="28"/>
      <c r="H725" s="28"/>
      <c r="I725" s="129"/>
      <c r="J725" s="129"/>
      <c r="K725" s="129"/>
      <c r="L725" s="129"/>
      <c r="M725" s="129"/>
      <c r="N725" s="129"/>
      <c r="O725" s="131"/>
      <c r="P725" s="28"/>
      <c r="R725" s="21"/>
    </row>
    <row r="726" spans="5:18" x14ac:dyDescent="0.25">
      <c r="E726" s="129"/>
      <c r="F726" s="130"/>
      <c r="G726" s="28"/>
      <c r="H726" s="28"/>
      <c r="I726" s="129"/>
      <c r="J726" s="129"/>
      <c r="K726" s="129"/>
      <c r="L726" s="129"/>
      <c r="M726" s="129"/>
      <c r="N726" s="129"/>
      <c r="O726" s="131"/>
      <c r="P726" s="28"/>
      <c r="R726" s="21"/>
    </row>
    <row r="727" spans="5:18" x14ac:dyDescent="0.25">
      <c r="E727" s="129"/>
      <c r="F727" s="130"/>
      <c r="G727" s="28"/>
      <c r="H727" s="28"/>
      <c r="I727" s="129"/>
      <c r="J727" s="129"/>
      <c r="K727" s="129"/>
      <c r="L727" s="129"/>
      <c r="M727" s="129"/>
      <c r="N727" s="129"/>
      <c r="O727" s="131"/>
      <c r="P727" s="28"/>
      <c r="R727" s="21"/>
    </row>
    <row r="728" spans="5:18" x14ac:dyDescent="0.25">
      <c r="E728" s="129"/>
      <c r="F728" s="130"/>
      <c r="G728" s="28"/>
      <c r="H728" s="28"/>
      <c r="I728" s="129"/>
      <c r="J728" s="129"/>
      <c r="K728" s="129"/>
      <c r="L728" s="129"/>
      <c r="M728" s="129"/>
      <c r="N728" s="129"/>
      <c r="O728" s="131"/>
      <c r="P728" s="28"/>
      <c r="R728" s="21"/>
    </row>
    <row r="729" spans="5:18" x14ac:dyDescent="0.25">
      <c r="E729" s="129"/>
      <c r="F729" s="130"/>
      <c r="G729" s="28"/>
      <c r="H729" s="28"/>
      <c r="I729" s="129"/>
      <c r="J729" s="129"/>
      <c r="K729" s="129"/>
      <c r="L729" s="129"/>
      <c r="M729" s="129"/>
      <c r="N729" s="129"/>
      <c r="O729" s="131"/>
      <c r="P729" s="28"/>
      <c r="R729" s="21"/>
    </row>
    <row r="730" spans="5:18" x14ac:dyDescent="0.25">
      <c r="E730" s="129"/>
      <c r="F730" s="130"/>
      <c r="G730" s="28"/>
      <c r="H730" s="28"/>
      <c r="I730" s="129"/>
      <c r="J730" s="129"/>
      <c r="K730" s="129"/>
      <c r="L730" s="129"/>
      <c r="M730" s="129"/>
      <c r="N730" s="129"/>
      <c r="O730" s="131"/>
      <c r="P730" s="28"/>
      <c r="R730" s="21"/>
    </row>
    <row r="731" spans="5:18" x14ac:dyDescent="0.25">
      <c r="E731" s="129"/>
      <c r="F731" s="130"/>
      <c r="G731" s="28"/>
      <c r="H731" s="28"/>
      <c r="I731" s="129"/>
      <c r="J731" s="129"/>
      <c r="K731" s="129"/>
      <c r="L731" s="129"/>
      <c r="M731" s="129"/>
      <c r="N731" s="129"/>
      <c r="O731" s="131"/>
      <c r="P731" s="28"/>
      <c r="R731" s="21"/>
    </row>
    <row r="732" spans="5:18" x14ac:dyDescent="0.25">
      <c r="E732" s="129"/>
      <c r="F732" s="130"/>
      <c r="G732" s="28"/>
      <c r="H732" s="28"/>
      <c r="I732" s="129"/>
      <c r="J732" s="129"/>
      <c r="K732" s="129"/>
      <c r="L732" s="129"/>
      <c r="M732" s="129"/>
      <c r="N732" s="129"/>
      <c r="O732" s="131"/>
      <c r="P732" s="28"/>
      <c r="R732" s="21"/>
    </row>
    <row r="733" spans="5:18" x14ac:dyDescent="0.25">
      <c r="E733" s="132"/>
      <c r="F733" s="130"/>
      <c r="G733" s="28"/>
      <c r="H733" s="28"/>
      <c r="I733" s="129"/>
      <c r="J733" s="129"/>
      <c r="K733" s="129"/>
      <c r="L733" s="129"/>
      <c r="M733" s="129"/>
      <c r="N733" s="129"/>
      <c r="O733" s="131"/>
      <c r="P733" s="28"/>
      <c r="R733" s="21"/>
    </row>
    <row r="734" spans="5:18" x14ac:dyDescent="0.25">
      <c r="E734" s="129"/>
      <c r="F734" s="130"/>
      <c r="G734" s="28"/>
      <c r="H734" s="28"/>
      <c r="I734" s="129"/>
      <c r="J734" s="129"/>
      <c r="K734" s="129"/>
      <c r="L734" s="129"/>
      <c r="M734" s="129"/>
      <c r="N734" s="129"/>
      <c r="O734" s="131"/>
      <c r="P734" s="28"/>
      <c r="R734" s="21"/>
    </row>
    <row r="735" spans="5:18" x14ac:dyDescent="0.25">
      <c r="E735" s="129"/>
      <c r="F735" s="130"/>
      <c r="G735" s="28"/>
      <c r="H735" s="28"/>
      <c r="I735" s="129"/>
      <c r="J735" s="129"/>
      <c r="K735" s="129"/>
      <c r="L735" s="129"/>
      <c r="M735" s="129"/>
      <c r="N735" s="129"/>
      <c r="O735" s="131"/>
      <c r="P735" s="28"/>
      <c r="R735" s="21"/>
    </row>
    <row r="736" spans="5:18" x14ac:dyDescent="0.25">
      <c r="E736" s="129"/>
      <c r="F736" s="130"/>
      <c r="G736" s="28"/>
      <c r="H736" s="28"/>
      <c r="I736" s="129"/>
      <c r="J736" s="129"/>
      <c r="K736" s="129"/>
      <c r="L736" s="129"/>
      <c r="M736" s="129"/>
      <c r="N736" s="129"/>
      <c r="O736" s="131"/>
      <c r="P736" s="28"/>
      <c r="R736" s="21"/>
    </row>
    <row r="737" spans="5:18" x14ac:dyDescent="0.25">
      <c r="E737" s="129"/>
      <c r="F737" s="130"/>
      <c r="G737" s="28"/>
      <c r="H737" s="28"/>
      <c r="I737" s="129"/>
      <c r="J737" s="129"/>
      <c r="K737" s="129"/>
      <c r="L737" s="129"/>
      <c r="M737" s="129"/>
      <c r="N737" s="129"/>
      <c r="O737" s="131"/>
      <c r="P737" s="28"/>
      <c r="R737" s="21"/>
    </row>
    <row r="738" spans="5:18" x14ac:dyDescent="0.25">
      <c r="E738" s="129"/>
      <c r="F738" s="130"/>
      <c r="G738" s="28"/>
      <c r="H738" s="28"/>
      <c r="I738" s="129"/>
      <c r="J738" s="129"/>
      <c r="K738" s="129"/>
      <c r="L738" s="129"/>
      <c r="M738" s="129"/>
      <c r="N738" s="129"/>
      <c r="O738" s="131"/>
      <c r="P738" s="28"/>
      <c r="R738" s="21"/>
    </row>
    <row r="739" spans="5:18" x14ac:dyDescent="0.25">
      <c r="E739" s="129"/>
      <c r="F739" s="130"/>
      <c r="G739" s="28"/>
      <c r="H739" s="28"/>
      <c r="I739" s="129"/>
      <c r="J739" s="129"/>
      <c r="K739" s="129"/>
      <c r="L739" s="129"/>
      <c r="M739" s="129"/>
      <c r="N739" s="129"/>
      <c r="O739" s="131"/>
      <c r="P739" s="28"/>
      <c r="R739" s="21"/>
    </row>
    <row r="740" spans="5:18" x14ac:dyDescent="0.25">
      <c r="E740" s="129"/>
      <c r="F740" s="130"/>
      <c r="G740" s="28"/>
      <c r="H740" s="28"/>
      <c r="I740" s="129"/>
      <c r="J740" s="129"/>
      <c r="K740" s="129"/>
      <c r="L740" s="129"/>
      <c r="M740" s="129"/>
      <c r="N740" s="129"/>
      <c r="O740" s="131"/>
      <c r="P740" s="28"/>
      <c r="R740" s="21"/>
    </row>
    <row r="741" spans="5:18" x14ac:dyDescent="0.25">
      <c r="E741" s="129"/>
      <c r="F741" s="130"/>
      <c r="G741" s="28"/>
      <c r="H741" s="28"/>
      <c r="I741" s="129"/>
      <c r="J741" s="129"/>
      <c r="K741" s="129"/>
      <c r="L741" s="129"/>
      <c r="M741" s="129"/>
      <c r="N741" s="129"/>
      <c r="O741" s="131"/>
      <c r="P741" s="28"/>
      <c r="R741" s="21"/>
    </row>
    <row r="742" spans="5:18" x14ac:dyDescent="0.25">
      <c r="E742" s="129"/>
      <c r="F742" s="130"/>
      <c r="G742" s="28"/>
      <c r="H742" s="28"/>
      <c r="I742" s="129"/>
      <c r="J742" s="129"/>
      <c r="K742" s="129"/>
      <c r="L742" s="129"/>
      <c r="M742" s="129"/>
      <c r="N742" s="129"/>
      <c r="O742" s="131"/>
      <c r="P742" s="28"/>
      <c r="R742" s="21"/>
    </row>
    <row r="743" spans="5:18" x14ac:dyDescent="0.25">
      <c r="E743" s="129"/>
      <c r="F743" s="130"/>
      <c r="G743" s="28"/>
      <c r="H743" s="28"/>
      <c r="I743" s="129"/>
      <c r="J743" s="129"/>
      <c r="K743" s="129"/>
      <c r="L743" s="129"/>
      <c r="M743" s="129"/>
      <c r="N743" s="129"/>
      <c r="O743" s="131"/>
      <c r="P743" s="28"/>
      <c r="R743" s="21"/>
    </row>
    <row r="744" spans="5:18" x14ac:dyDescent="0.25">
      <c r="E744" s="129"/>
      <c r="F744" s="130"/>
      <c r="G744" s="28"/>
      <c r="H744" s="28"/>
      <c r="I744" s="129"/>
      <c r="J744" s="129"/>
      <c r="K744" s="129"/>
      <c r="L744" s="129"/>
      <c r="M744" s="129"/>
      <c r="N744" s="129"/>
      <c r="O744" s="131"/>
      <c r="P744" s="28"/>
      <c r="R744" s="21"/>
    </row>
    <row r="745" spans="5:18" x14ac:dyDescent="0.25">
      <c r="E745" s="129"/>
      <c r="F745" s="130"/>
      <c r="G745" s="28"/>
      <c r="H745" s="28"/>
      <c r="I745" s="129"/>
      <c r="J745" s="129"/>
      <c r="K745" s="129"/>
      <c r="L745" s="129"/>
      <c r="M745" s="129"/>
      <c r="N745" s="129"/>
      <c r="O745" s="131"/>
      <c r="P745" s="28"/>
      <c r="R745" s="21"/>
    </row>
    <row r="746" spans="5:18" x14ac:dyDescent="0.25">
      <c r="E746" s="129"/>
      <c r="F746" s="130"/>
      <c r="G746" s="28"/>
      <c r="H746" s="28"/>
      <c r="I746" s="129"/>
      <c r="J746" s="129"/>
      <c r="K746" s="129"/>
      <c r="L746" s="129"/>
      <c r="M746" s="129"/>
      <c r="N746" s="129"/>
      <c r="O746" s="131"/>
      <c r="P746" s="28"/>
      <c r="R746" s="21"/>
    </row>
    <row r="747" spans="5:18" x14ac:dyDescent="0.25">
      <c r="E747" s="129"/>
      <c r="F747" s="130"/>
      <c r="G747" s="28"/>
      <c r="H747" s="28"/>
      <c r="I747" s="129"/>
      <c r="J747" s="129"/>
      <c r="K747" s="129"/>
      <c r="L747" s="129"/>
      <c r="M747" s="129"/>
      <c r="N747" s="129"/>
      <c r="O747" s="131"/>
      <c r="P747" s="28"/>
      <c r="R747" s="21"/>
    </row>
    <row r="748" spans="5:18" x14ac:dyDescent="0.25">
      <c r="E748" s="129"/>
      <c r="F748" s="130"/>
      <c r="G748" s="28"/>
      <c r="H748" s="28"/>
      <c r="I748" s="129"/>
      <c r="J748" s="129"/>
      <c r="K748" s="129"/>
      <c r="L748" s="129"/>
      <c r="M748" s="129"/>
      <c r="N748" s="129"/>
      <c r="O748" s="131"/>
      <c r="P748" s="28"/>
      <c r="R748" s="21"/>
    </row>
    <row r="749" spans="5:18" x14ac:dyDescent="0.25">
      <c r="E749" s="129"/>
      <c r="F749" s="130"/>
      <c r="G749" s="28"/>
      <c r="H749" s="28"/>
      <c r="I749" s="129"/>
      <c r="J749" s="129"/>
      <c r="K749" s="129"/>
      <c r="L749" s="129"/>
      <c r="M749" s="129"/>
      <c r="N749" s="129"/>
      <c r="O749" s="131"/>
      <c r="P749" s="28"/>
      <c r="R749" s="21"/>
    </row>
    <row r="750" spans="5:18" x14ac:dyDescent="0.25">
      <c r="E750" s="129"/>
      <c r="F750" s="130"/>
      <c r="G750" s="28"/>
      <c r="H750" s="28"/>
      <c r="I750" s="129"/>
      <c r="J750" s="129"/>
      <c r="K750" s="129"/>
      <c r="L750" s="129"/>
      <c r="M750" s="129"/>
      <c r="N750" s="129"/>
      <c r="O750" s="131"/>
      <c r="P750" s="28"/>
      <c r="R750" s="21"/>
    </row>
    <row r="751" spans="5:18" x14ac:dyDescent="0.25">
      <c r="E751" s="129"/>
      <c r="F751" s="130"/>
      <c r="G751" s="28"/>
      <c r="H751" s="28"/>
      <c r="I751" s="129"/>
      <c r="J751" s="129"/>
      <c r="K751" s="129"/>
      <c r="L751" s="129"/>
      <c r="M751" s="129"/>
      <c r="N751" s="129"/>
      <c r="O751" s="131"/>
      <c r="P751" s="28"/>
      <c r="R751" s="21"/>
    </row>
    <row r="752" spans="5:18" x14ac:dyDescent="0.25">
      <c r="E752" s="129"/>
      <c r="F752" s="130"/>
      <c r="G752" s="28"/>
      <c r="H752" s="28"/>
      <c r="I752" s="129"/>
      <c r="J752" s="129"/>
      <c r="K752" s="129"/>
      <c r="L752" s="129"/>
      <c r="M752" s="129"/>
      <c r="N752" s="129"/>
      <c r="O752" s="131"/>
      <c r="P752" s="28"/>
      <c r="R752" s="21"/>
    </row>
    <row r="753" spans="5:18" x14ac:dyDescent="0.25">
      <c r="E753" s="129"/>
      <c r="F753" s="130"/>
      <c r="G753" s="28"/>
      <c r="H753" s="28"/>
      <c r="I753" s="129"/>
      <c r="J753" s="129"/>
      <c r="K753" s="129"/>
      <c r="L753" s="129"/>
      <c r="M753" s="129"/>
      <c r="N753" s="129"/>
      <c r="O753" s="131"/>
      <c r="P753" s="28"/>
      <c r="R753" s="21"/>
    </row>
    <row r="754" spans="5:18" x14ac:dyDescent="0.25">
      <c r="E754" s="129"/>
      <c r="F754" s="130"/>
      <c r="G754" s="28"/>
      <c r="H754" s="28"/>
      <c r="I754" s="129"/>
      <c r="J754" s="129"/>
      <c r="K754" s="129"/>
      <c r="L754" s="129"/>
      <c r="M754" s="129"/>
      <c r="N754" s="129"/>
      <c r="O754" s="131"/>
      <c r="P754" s="28"/>
      <c r="R754" s="21"/>
    </row>
    <row r="755" spans="5:18" x14ac:dyDescent="0.25">
      <c r="E755" s="129"/>
      <c r="F755" s="130"/>
      <c r="G755" s="28"/>
      <c r="H755" s="28"/>
      <c r="I755" s="129"/>
      <c r="J755" s="129"/>
      <c r="K755" s="129"/>
      <c r="L755" s="129"/>
      <c r="M755" s="129"/>
      <c r="N755" s="129"/>
      <c r="O755" s="131"/>
      <c r="P755" s="28"/>
      <c r="R755" s="21"/>
    </row>
    <row r="756" spans="5:18" x14ac:dyDescent="0.25">
      <c r="E756" s="129"/>
      <c r="F756" s="130"/>
      <c r="G756" s="28"/>
      <c r="H756" s="28"/>
      <c r="I756" s="129"/>
      <c r="J756" s="129"/>
      <c r="K756" s="129"/>
      <c r="L756" s="129"/>
      <c r="M756" s="129"/>
      <c r="N756" s="129"/>
      <c r="O756" s="131"/>
      <c r="P756" s="28"/>
      <c r="R756" s="21"/>
    </row>
    <row r="757" spans="5:18" x14ac:dyDescent="0.25">
      <c r="E757" s="129"/>
      <c r="F757" s="130"/>
      <c r="G757" s="28"/>
      <c r="H757" s="28"/>
      <c r="I757" s="129"/>
      <c r="J757" s="129"/>
      <c r="K757" s="129"/>
      <c r="L757" s="129"/>
      <c r="M757" s="129"/>
      <c r="N757" s="129"/>
      <c r="O757" s="131"/>
      <c r="P757" s="28"/>
      <c r="R757" s="21"/>
    </row>
    <row r="758" spans="5:18" x14ac:dyDescent="0.25">
      <c r="E758" s="129"/>
      <c r="F758" s="130"/>
      <c r="G758" s="28"/>
      <c r="H758" s="28"/>
      <c r="I758" s="129"/>
      <c r="J758" s="129"/>
      <c r="K758" s="129"/>
      <c r="L758" s="129"/>
      <c r="M758" s="129"/>
      <c r="N758" s="129"/>
      <c r="O758" s="131"/>
      <c r="P758" s="28"/>
      <c r="R758" s="21"/>
    </row>
    <row r="759" spans="5:18" x14ac:dyDescent="0.25">
      <c r="E759" s="129"/>
      <c r="F759" s="130"/>
      <c r="G759" s="28"/>
      <c r="H759" s="28"/>
      <c r="I759" s="129"/>
      <c r="J759" s="129"/>
      <c r="K759" s="129"/>
      <c r="L759" s="129"/>
      <c r="M759" s="129"/>
      <c r="N759" s="129"/>
      <c r="O759" s="131"/>
      <c r="P759" s="28"/>
      <c r="R759" s="21"/>
    </row>
    <row r="760" spans="5:18" x14ac:dyDescent="0.25">
      <c r="E760" s="129"/>
      <c r="F760" s="130"/>
      <c r="G760" s="28"/>
      <c r="H760" s="28"/>
      <c r="I760" s="129"/>
      <c r="J760" s="129"/>
      <c r="K760" s="129"/>
      <c r="L760" s="129"/>
      <c r="M760" s="129"/>
      <c r="N760" s="129"/>
      <c r="O760" s="131"/>
      <c r="P760" s="28"/>
      <c r="R760" s="21"/>
    </row>
    <row r="761" spans="5:18" x14ac:dyDescent="0.25">
      <c r="E761" s="129"/>
      <c r="F761" s="130"/>
      <c r="G761" s="28"/>
      <c r="H761" s="28"/>
      <c r="I761" s="129"/>
      <c r="J761" s="129"/>
      <c r="K761" s="129"/>
      <c r="L761" s="129"/>
      <c r="M761" s="129"/>
      <c r="N761" s="129"/>
      <c r="O761" s="131"/>
      <c r="P761" s="28"/>
      <c r="R761" s="21"/>
    </row>
    <row r="762" spans="5:18" x14ac:dyDescent="0.25">
      <c r="E762" s="129"/>
      <c r="F762" s="130"/>
      <c r="G762" s="28"/>
      <c r="H762" s="28"/>
      <c r="I762" s="129"/>
      <c r="J762" s="129"/>
      <c r="K762" s="129"/>
      <c r="L762" s="129"/>
      <c r="M762" s="129"/>
      <c r="N762" s="129"/>
      <c r="O762" s="131"/>
      <c r="P762" s="28"/>
      <c r="R762" s="21"/>
    </row>
    <row r="763" spans="5:18" x14ac:dyDescent="0.25">
      <c r="E763" s="132"/>
      <c r="F763" s="130"/>
      <c r="G763" s="28"/>
      <c r="H763" s="28"/>
      <c r="I763" s="129"/>
      <c r="J763" s="129"/>
      <c r="K763" s="129"/>
      <c r="L763" s="129"/>
      <c r="M763" s="129"/>
      <c r="N763" s="129"/>
      <c r="O763" s="131"/>
      <c r="P763" s="28"/>
      <c r="R763" s="21"/>
    </row>
    <row r="764" spans="5:18" x14ac:dyDescent="0.25">
      <c r="E764" s="129"/>
      <c r="F764" s="130"/>
      <c r="G764" s="28"/>
      <c r="H764" s="28"/>
      <c r="I764" s="129"/>
      <c r="J764" s="129"/>
      <c r="K764" s="129"/>
      <c r="L764" s="129"/>
      <c r="M764" s="129"/>
      <c r="N764" s="129"/>
      <c r="O764" s="131"/>
      <c r="P764" s="28"/>
      <c r="R764" s="21"/>
    </row>
    <row r="765" spans="5:18" x14ac:dyDescent="0.25">
      <c r="E765" s="129"/>
      <c r="F765" s="130"/>
      <c r="G765" s="28"/>
      <c r="H765" s="28"/>
      <c r="I765" s="129"/>
      <c r="J765" s="129"/>
      <c r="K765" s="129"/>
      <c r="L765" s="129"/>
      <c r="M765" s="129"/>
      <c r="N765" s="129"/>
      <c r="O765" s="131"/>
      <c r="P765" s="28"/>
      <c r="R765" s="21"/>
    </row>
    <row r="766" spans="5:18" x14ac:dyDescent="0.25">
      <c r="E766" s="129"/>
      <c r="F766" s="130"/>
      <c r="G766" s="28"/>
      <c r="H766" s="28"/>
      <c r="I766" s="129"/>
      <c r="J766" s="129"/>
      <c r="K766" s="129"/>
      <c r="L766" s="129"/>
      <c r="M766" s="129"/>
      <c r="N766" s="129"/>
      <c r="O766" s="131"/>
      <c r="P766" s="28"/>
      <c r="R766" s="21"/>
    </row>
    <row r="767" spans="5:18" x14ac:dyDescent="0.25">
      <c r="E767" s="129"/>
      <c r="F767" s="130"/>
      <c r="G767" s="28"/>
      <c r="H767" s="28"/>
      <c r="I767" s="129"/>
      <c r="J767" s="129"/>
      <c r="K767" s="129"/>
      <c r="L767" s="129"/>
      <c r="M767" s="129"/>
      <c r="N767" s="129"/>
      <c r="O767" s="131"/>
      <c r="P767" s="28"/>
      <c r="R767" s="21"/>
    </row>
    <row r="768" spans="5:18" x14ac:dyDescent="0.25">
      <c r="E768" s="129"/>
      <c r="F768" s="130"/>
      <c r="G768" s="28"/>
      <c r="H768" s="28"/>
      <c r="I768" s="129"/>
      <c r="J768" s="129"/>
      <c r="K768" s="129"/>
      <c r="L768" s="129"/>
      <c r="M768" s="129"/>
      <c r="N768" s="129"/>
      <c r="O768" s="131"/>
      <c r="P768" s="28"/>
      <c r="R768" s="21"/>
    </row>
    <row r="769" spans="5:18" x14ac:dyDescent="0.25">
      <c r="E769" s="129"/>
      <c r="F769" s="130"/>
      <c r="G769" s="28"/>
      <c r="H769" s="28"/>
      <c r="I769" s="129"/>
      <c r="J769" s="129"/>
      <c r="K769" s="129"/>
      <c r="L769" s="129"/>
      <c r="M769" s="129"/>
      <c r="N769" s="129"/>
      <c r="O769" s="131"/>
      <c r="P769" s="28"/>
      <c r="R769" s="21"/>
    </row>
    <row r="770" spans="5:18" x14ac:dyDescent="0.25">
      <c r="E770" s="129"/>
      <c r="F770" s="130"/>
      <c r="G770" s="28"/>
      <c r="H770" s="28"/>
      <c r="I770" s="129"/>
      <c r="J770" s="129"/>
      <c r="K770" s="129"/>
      <c r="L770" s="129"/>
      <c r="M770" s="129"/>
      <c r="N770" s="129"/>
      <c r="O770" s="131"/>
      <c r="P770" s="28"/>
      <c r="R770" s="21"/>
    </row>
    <row r="771" spans="5:18" x14ac:dyDescent="0.25">
      <c r="E771" s="129"/>
      <c r="F771" s="130"/>
      <c r="G771" s="28"/>
      <c r="H771" s="28"/>
      <c r="I771" s="129"/>
      <c r="J771" s="129"/>
      <c r="K771" s="129"/>
      <c r="L771" s="129"/>
      <c r="M771" s="129"/>
      <c r="N771" s="129"/>
      <c r="O771" s="131"/>
      <c r="P771" s="28"/>
      <c r="R771" s="21"/>
    </row>
    <row r="772" spans="5:18" x14ac:dyDescent="0.25">
      <c r="E772" s="129"/>
      <c r="F772" s="130"/>
      <c r="G772" s="28"/>
      <c r="H772" s="28"/>
      <c r="I772" s="129"/>
      <c r="J772" s="129"/>
      <c r="K772" s="129"/>
      <c r="L772" s="129"/>
      <c r="M772" s="129"/>
      <c r="N772" s="129"/>
      <c r="O772" s="131"/>
      <c r="P772" s="28"/>
      <c r="R772" s="21"/>
    </row>
    <row r="773" spans="5:18" x14ac:dyDescent="0.25">
      <c r="E773" s="129"/>
      <c r="F773" s="130"/>
      <c r="G773" s="28"/>
      <c r="H773" s="28"/>
      <c r="I773" s="129"/>
      <c r="J773" s="129"/>
      <c r="K773" s="129"/>
      <c r="L773" s="129"/>
      <c r="M773" s="129"/>
      <c r="N773" s="129"/>
      <c r="O773" s="131"/>
      <c r="P773" s="28"/>
      <c r="R773" s="21"/>
    </row>
    <row r="774" spans="5:18" x14ac:dyDescent="0.25">
      <c r="E774" s="129"/>
      <c r="F774" s="130"/>
      <c r="G774" s="28"/>
      <c r="H774" s="28"/>
      <c r="I774" s="129"/>
      <c r="J774" s="129"/>
      <c r="K774" s="129"/>
      <c r="L774" s="129"/>
      <c r="M774" s="129"/>
      <c r="N774" s="129"/>
      <c r="O774" s="131"/>
      <c r="P774" s="28"/>
      <c r="R774" s="21"/>
    </row>
    <row r="775" spans="5:18" x14ac:dyDescent="0.25">
      <c r="E775" s="129"/>
      <c r="F775" s="130"/>
      <c r="G775" s="28"/>
      <c r="H775" s="28"/>
      <c r="I775" s="129"/>
      <c r="J775" s="129"/>
      <c r="K775" s="129"/>
      <c r="L775" s="129"/>
      <c r="M775" s="129"/>
      <c r="N775" s="129"/>
      <c r="O775" s="131"/>
      <c r="P775" s="28"/>
      <c r="R775" s="21"/>
    </row>
    <row r="776" spans="5:18" x14ac:dyDescent="0.25">
      <c r="E776" s="129"/>
      <c r="F776" s="130"/>
      <c r="G776" s="28"/>
      <c r="H776" s="28"/>
      <c r="I776" s="129"/>
      <c r="J776" s="129"/>
      <c r="K776" s="129"/>
      <c r="L776" s="129"/>
      <c r="M776" s="129"/>
      <c r="N776" s="129"/>
      <c r="O776" s="131"/>
      <c r="P776" s="28"/>
      <c r="R776" s="21"/>
    </row>
    <row r="777" spans="5:18" x14ac:dyDescent="0.25">
      <c r="E777" s="129"/>
      <c r="F777" s="130"/>
      <c r="G777" s="28"/>
      <c r="H777" s="28"/>
      <c r="I777" s="129"/>
      <c r="J777" s="129"/>
      <c r="K777" s="129"/>
      <c r="L777" s="129"/>
      <c r="M777" s="129"/>
      <c r="N777" s="129"/>
      <c r="O777" s="131"/>
      <c r="P777" s="28"/>
      <c r="R777" s="21"/>
    </row>
    <row r="778" spans="5:18" x14ac:dyDescent="0.25">
      <c r="E778" s="129"/>
      <c r="F778" s="130"/>
      <c r="G778" s="28"/>
      <c r="H778" s="28"/>
      <c r="I778" s="129"/>
      <c r="J778" s="129"/>
      <c r="K778" s="129"/>
      <c r="L778" s="129"/>
      <c r="M778" s="129"/>
      <c r="N778" s="129"/>
      <c r="O778" s="131"/>
      <c r="P778" s="28"/>
      <c r="R778" s="21"/>
    </row>
    <row r="779" spans="5:18" x14ac:dyDescent="0.25">
      <c r="E779" s="129"/>
      <c r="F779" s="130"/>
      <c r="G779" s="28"/>
      <c r="H779" s="28"/>
      <c r="I779" s="129"/>
      <c r="J779" s="129"/>
      <c r="K779" s="129"/>
      <c r="L779" s="129"/>
      <c r="M779" s="129"/>
      <c r="N779" s="129"/>
      <c r="O779" s="131"/>
      <c r="P779" s="28"/>
      <c r="R779" s="21"/>
    </row>
    <row r="780" spans="5:18" x14ac:dyDescent="0.25">
      <c r="E780" s="129"/>
      <c r="F780" s="130"/>
      <c r="G780" s="28"/>
      <c r="H780" s="28"/>
      <c r="I780" s="129"/>
      <c r="J780" s="129"/>
      <c r="K780" s="129"/>
      <c r="L780" s="129"/>
      <c r="M780" s="129"/>
      <c r="N780" s="129"/>
      <c r="O780" s="131"/>
      <c r="P780" s="28"/>
      <c r="R780" s="21"/>
    </row>
    <row r="781" spans="5:18" x14ac:dyDescent="0.25">
      <c r="E781" s="129"/>
      <c r="F781" s="130"/>
      <c r="G781" s="28"/>
      <c r="H781" s="28"/>
      <c r="I781" s="129"/>
      <c r="J781" s="129"/>
      <c r="K781" s="129"/>
      <c r="L781" s="129"/>
      <c r="M781" s="129"/>
      <c r="N781" s="129"/>
      <c r="O781" s="131"/>
      <c r="P781" s="28"/>
      <c r="R781" s="21"/>
    </row>
    <row r="782" spans="5:18" x14ac:dyDescent="0.25">
      <c r="E782" s="129"/>
      <c r="F782" s="130"/>
      <c r="G782" s="28"/>
      <c r="H782" s="28"/>
      <c r="I782" s="129"/>
      <c r="J782" s="129"/>
      <c r="K782" s="129"/>
      <c r="L782" s="129"/>
      <c r="M782" s="129"/>
      <c r="N782" s="129"/>
      <c r="O782" s="131"/>
      <c r="P782" s="28"/>
      <c r="R782" s="21"/>
    </row>
    <row r="783" spans="5:18" x14ac:dyDescent="0.25">
      <c r="E783" s="129"/>
      <c r="F783" s="130"/>
      <c r="G783" s="28"/>
      <c r="H783" s="28"/>
      <c r="I783" s="129"/>
      <c r="J783" s="129"/>
      <c r="K783" s="129"/>
      <c r="L783" s="129"/>
      <c r="M783" s="129"/>
      <c r="N783" s="129"/>
      <c r="O783" s="131"/>
      <c r="P783" s="28"/>
      <c r="R783" s="21"/>
    </row>
    <row r="784" spans="5:18" x14ac:dyDescent="0.25">
      <c r="E784" s="129"/>
      <c r="F784" s="130"/>
      <c r="G784" s="28"/>
      <c r="H784" s="28"/>
      <c r="I784" s="129"/>
      <c r="J784" s="129"/>
      <c r="K784" s="129"/>
      <c r="L784" s="129"/>
      <c r="M784" s="129"/>
      <c r="N784" s="129"/>
      <c r="O784" s="131"/>
      <c r="P784" s="28"/>
      <c r="R784" s="21"/>
    </row>
    <row r="785" spans="5:18" x14ac:dyDescent="0.25">
      <c r="E785" s="129"/>
      <c r="F785" s="130"/>
      <c r="G785" s="28"/>
      <c r="H785" s="28"/>
      <c r="I785" s="129"/>
      <c r="J785" s="129"/>
      <c r="K785" s="129"/>
      <c r="L785" s="129"/>
      <c r="M785" s="129"/>
      <c r="N785" s="129"/>
      <c r="O785" s="131"/>
      <c r="P785" s="28"/>
      <c r="R785" s="21"/>
    </row>
    <row r="786" spans="5:18" x14ac:dyDescent="0.25">
      <c r="E786" s="129"/>
      <c r="F786" s="130"/>
      <c r="G786" s="28"/>
      <c r="H786" s="28"/>
      <c r="I786" s="129"/>
      <c r="J786" s="129"/>
      <c r="K786" s="129"/>
      <c r="L786" s="129"/>
      <c r="M786" s="129"/>
      <c r="N786" s="129"/>
      <c r="O786" s="131"/>
      <c r="P786" s="28"/>
      <c r="R786" s="21"/>
    </row>
    <row r="787" spans="5:18" x14ac:dyDescent="0.25">
      <c r="E787" s="129"/>
      <c r="F787" s="130"/>
      <c r="G787" s="28"/>
      <c r="H787" s="28"/>
      <c r="I787" s="129"/>
      <c r="J787" s="129"/>
      <c r="K787" s="129"/>
      <c r="L787" s="129"/>
      <c r="M787" s="129"/>
      <c r="N787" s="129"/>
      <c r="O787" s="131"/>
      <c r="P787" s="28"/>
      <c r="R787" s="21"/>
    </row>
    <row r="788" spans="5:18" x14ac:dyDescent="0.25">
      <c r="E788" s="129"/>
      <c r="F788" s="130"/>
      <c r="G788" s="28"/>
      <c r="H788" s="28"/>
      <c r="I788" s="129"/>
      <c r="J788" s="129"/>
      <c r="K788" s="129"/>
      <c r="L788" s="129"/>
      <c r="M788" s="129"/>
      <c r="N788" s="129"/>
      <c r="O788" s="131"/>
      <c r="P788" s="28"/>
      <c r="R788" s="21"/>
    </row>
    <row r="789" spans="5:18" x14ac:dyDescent="0.25">
      <c r="E789" s="129"/>
      <c r="F789" s="130"/>
      <c r="G789" s="28"/>
      <c r="H789" s="28"/>
      <c r="I789" s="129"/>
      <c r="J789" s="129"/>
      <c r="K789" s="129"/>
      <c r="L789" s="129"/>
      <c r="M789" s="129"/>
      <c r="N789" s="129"/>
      <c r="O789" s="131"/>
      <c r="P789" s="28"/>
      <c r="R789" s="21"/>
    </row>
    <row r="790" spans="5:18" x14ac:dyDescent="0.25">
      <c r="E790" s="129"/>
      <c r="F790" s="130"/>
      <c r="G790" s="28"/>
      <c r="H790" s="28"/>
      <c r="I790" s="129"/>
      <c r="J790" s="129"/>
      <c r="K790" s="129"/>
      <c r="L790" s="129"/>
      <c r="M790" s="129"/>
      <c r="N790" s="129"/>
      <c r="O790" s="131"/>
      <c r="P790" s="28"/>
      <c r="R790" s="21"/>
    </row>
    <row r="791" spans="5:18" x14ac:dyDescent="0.25">
      <c r="E791" s="129"/>
      <c r="F791" s="130"/>
      <c r="G791" s="28"/>
      <c r="H791" s="28"/>
      <c r="I791" s="129"/>
      <c r="J791" s="129"/>
      <c r="K791" s="129"/>
      <c r="L791" s="129"/>
      <c r="M791" s="129"/>
      <c r="N791" s="129"/>
      <c r="O791" s="131"/>
      <c r="P791" s="28"/>
      <c r="R791" s="21"/>
    </row>
    <row r="792" spans="5:18" x14ac:dyDescent="0.25">
      <c r="E792" s="129"/>
      <c r="F792" s="130"/>
      <c r="G792" s="28"/>
      <c r="H792" s="28"/>
      <c r="I792" s="129"/>
      <c r="J792" s="129"/>
      <c r="K792" s="129"/>
      <c r="L792" s="129"/>
      <c r="M792" s="129"/>
      <c r="N792" s="129"/>
      <c r="O792" s="131"/>
      <c r="P792" s="28"/>
      <c r="R792" s="21"/>
    </row>
    <row r="793" spans="5:18" x14ac:dyDescent="0.25">
      <c r="E793" s="132"/>
      <c r="F793" s="130"/>
      <c r="G793" s="28"/>
      <c r="H793" s="28"/>
      <c r="I793" s="129"/>
      <c r="J793" s="129"/>
      <c r="K793" s="129"/>
      <c r="L793" s="129"/>
      <c r="M793" s="129"/>
      <c r="N793" s="129"/>
      <c r="O793" s="131"/>
      <c r="P793" s="28"/>
      <c r="R793" s="21"/>
    </row>
    <row r="794" spans="5:18" x14ac:dyDescent="0.25">
      <c r="E794" s="129"/>
      <c r="F794" s="130"/>
      <c r="G794" s="28"/>
      <c r="H794" s="28"/>
      <c r="I794" s="129"/>
      <c r="J794" s="129"/>
      <c r="K794" s="129"/>
      <c r="L794" s="129"/>
      <c r="M794" s="129"/>
      <c r="N794" s="129"/>
      <c r="O794" s="131"/>
      <c r="P794" s="28"/>
      <c r="R794" s="21"/>
    </row>
    <row r="795" spans="5:18" x14ac:dyDescent="0.25">
      <c r="E795" s="129"/>
      <c r="F795" s="130"/>
      <c r="G795" s="28"/>
      <c r="H795" s="28"/>
      <c r="I795" s="129"/>
      <c r="J795" s="129"/>
      <c r="K795" s="129"/>
      <c r="L795" s="129"/>
      <c r="M795" s="129"/>
      <c r="N795" s="129"/>
      <c r="O795" s="131"/>
      <c r="P795" s="28"/>
      <c r="R795" s="21"/>
    </row>
    <row r="796" spans="5:18" x14ac:dyDescent="0.25">
      <c r="E796" s="129"/>
      <c r="F796" s="130"/>
      <c r="G796" s="28"/>
      <c r="H796" s="28"/>
      <c r="I796" s="129"/>
      <c r="J796" s="129"/>
      <c r="K796" s="129"/>
      <c r="L796" s="129"/>
      <c r="M796" s="129"/>
      <c r="N796" s="129"/>
      <c r="O796" s="131"/>
      <c r="P796" s="28"/>
      <c r="R796" s="21"/>
    </row>
    <row r="797" spans="5:18" x14ac:dyDescent="0.25">
      <c r="E797" s="129"/>
      <c r="F797" s="130"/>
      <c r="G797" s="28"/>
      <c r="H797" s="28"/>
      <c r="I797" s="129"/>
      <c r="J797" s="129"/>
      <c r="K797" s="129"/>
      <c r="L797" s="129"/>
      <c r="M797" s="129"/>
      <c r="N797" s="129"/>
      <c r="O797" s="131"/>
      <c r="P797" s="28"/>
      <c r="R797" s="21"/>
    </row>
    <row r="798" spans="5:18" x14ac:dyDescent="0.25">
      <c r="E798" s="129"/>
      <c r="F798" s="130"/>
      <c r="G798" s="28"/>
      <c r="H798" s="28"/>
      <c r="I798" s="129"/>
      <c r="J798" s="129"/>
      <c r="K798" s="129"/>
      <c r="L798" s="129"/>
      <c r="M798" s="129"/>
      <c r="N798" s="129"/>
      <c r="O798" s="131"/>
      <c r="P798" s="28"/>
      <c r="R798" s="21"/>
    </row>
    <row r="799" spans="5:18" x14ac:dyDescent="0.25">
      <c r="E799" s="129"/>
      <c r="F799" s="130"/>
      <c r="G799" s="28"/>
      <c r="H799" s="28"/>
      <c r="I799" s="129"/>
      <c r="J799" s="129"/>
      <c r="K799" s="129"/>
      <c r="L799" s="129"/>
      <c r="M799" s="129"/>
      <c r="N799" s="129"/>
      <c r="O799" s="131"/>
      <c r="P799" s="28"/>
      <c r="R799" s="21"/>
    </row>
    <row r="800" spans="5:18" x14ac:dyDescent="0.25">
      <c r="E800" s="129"/>
      <c r="F800" s="130"/>
      <c r="G800" s="28"/>
      <c r="H800" s="28"/>
      <c r="I800" s="129"/>
      <c r="J800" s="129"/>
      <c r="K800" s="129"/>
      <c r="L800" s="129"/>
      <c r="M800" s="129"/>
      <c r="N800" s="129"/>
      <c r="O800" s="131"/>
      <c r="P800" s="28"/>
      <c r="R800" s="21"/>
    </row>
    <row r="801" spans="5:18" x14ac:dyDescent="0.25">
      <c r="E801" s="129"/>
      <c r="F801" s="130"/>
      <c r="G801" s="28"/>
      <c r="H801" s="28"/>
      <c r="I801" s="129"/>
      <c r="J801" s="129"/>
      <c r="K801" s="129"/>
      <c r="L801" s="129"/>
      <c r="M801" s="129"/>
      <c r="N801" s="129"/>
      <c r="O801" s="131"/>
      <c r="P801" s="28"/>
      <c r="R801" s="21"/>
    </row>
    <row r="802" spans="5:18" x14ac:dyDescent="0.25">
      <c r="E802" s="129"/>
      <c r="F802" s="130"/>
      <c r="G802" s="28"/>
      <c r="H802" s="28"/>
      <c r="I802" s="129"/>
      <c r="J802" s="129"/>
      <c r="K802" s="129"/>
      <c r="L802" s="129"/>
      <c r="M802" s="129"/>
      <c r="N802" s="129"/>
      <c r="O802" s="131"/>
      <c r="P802" s="28"/>
      <c r="R802" s="21"/>
    </row>
    <row r="803" spans="5:18" x14ac:dyDescent="0.25">
      <c r="E803" s="129"/>
      <c r="F803" s="130"/>
      <c r="G803" s="28"/>
      <c r="H803" s="28"/>
      <c r="I803" s="129"/>
      <c r="J803" s="129"/>
      <c r="K803" s="129"/>
      <c r="L803" s="129"/>
      <c r="M803" s="129"/>
      <c r="N803" s="129"/>
      <c r="O803" s="131"/>
      <c r="P803" s="28"/>
      <c r="R803" s="21"/>
    </row>
    <row r="804" spans="5:18" x14ac:dyDescent="0.25">
      <c r="E804" s="129"/>
      <c r="F804" s="130"/>
      <c r="G804" s="28"/>
      <c r="H804" s="28"/>
      <c r="I804" s="129"/>
      <c r="J804" s="129"/>
      <c r="K804" s="129"/>
      <c r="L804" s="129"/>
      <c r="M804" s="129"/>
      <c r="N804" s="129"/>
      <c r="O804" s="131"/>
      <c r="P804" s="28"/>
      <c r="R804" s="21"/>
    </row>
    <row r="805" spans="5:18" x14ac:dyDescent="0.25">
      <c r="E805" s="129"/>
      <c r="F805" s="130"/>
      <c r="G805" s="28"/>
      <c r="H805" s="28"/>
      <c r="I805" s="129"/>
      <c r="J805" s="129"/>
      <c r="K805" s="129"/>
      <c r="L805" s="129"/>
      <c r="M805" s="129"/>
      <c r="N805" s="129"/>
      <c r="O805" s="131"/>
      <c r="P805" s="28"/>
      <c r="R805" s="21"/>
    </row>
    <row r="806" spans="5:18" x14ac:dyDescent="0.25">
      <c r="E806" s="129"/>
      <c r="F806" s="130"/>
      <c r="G806" s="28"/>
      <c r="H806" s="28"/>
      <c r="I806" s="129"/>
      <c r="J806" s="129"/>
      <c r="K806" s="129"/>
      <c r="L806" s="129"/>
      <c r="M806" s="129"/>
      <c r="N806" s="129"/>
      <c r="O806" s="131"/>
      <c r="P806" s="28"/>
      <c r="R806" s="21"/>
    </row>
    <row r="807" spans="5:18" x14ac:dyDescent="0.25">
      <c r="E807" s="129"/>
      <c r="F807" s="130"/>
      <c r="G807" s="28"/>
      <c r="H807" s="28"/>
      <c r="I807" s="129"/>
      <c r="J807" s="129"/>
      <c r="K807" s="129"/>
      <c r="L807" s="129"/>
      <c r="M807" s="129"/>
      <c r="N807" s="129"/>
      <c r="O807" s="131"/>
      <c r="P807" s="28"/>
      <c r="R807" s="21"/>
    </row>
    <row r="808" spans="5:18" x14ac:dyDescent="0.25">
      <c r="E808" s="129"/>
      <c r="F808" s="130"/>
      <c r="G808" s="28"/>
      <c r="H808" s="28"/>
      <c r="I808" s="129"/>
      <c r="J808" s="129"/>
      <c r="K808" s="129"/>
      <c r="L808" s="129"/>
      <c r="M808" s="129"/>
      <c r="N808" s="129"/>
      <c r="O808" s="131"/>
      <c r="P808" s="28"/>
      <c r="R808" s="21"/>
    </row>
    <row r="809" spans="5:18" x14ac:dyDescent="0.25">
      <c r="E809" s="129"/>
      <c r="F809" s="130"/>
      <c r="G809" s="28"/>
      <c r="H809" s="28"/>
      <c r="I809" s="129"/>
      <c r="J809" s="129"/>
      <c r="K809" s="129"/>
      <c r="L809" s="129"/>
      <c r="M809" s="129"/>
      <c r="N809" s="129"/>
      <c r="O809" s="131"/>
      <c r="P809" s="28"/>
      <c r="R809" s="21"/>
    </row>
    <row r="810" spans="5:18" x14ac:dyDescent="0.25">
      <c r="E810" s="129"/>
      <c r="F810" s="130"/>
      <c r="G810" s="28"/>
      <c r="H810" s="28"/>
      <c r="I810" s="129"/>
      <c r="J810" s="129"/>
      <c r="K810" s="129"/>
      <c r="L810" s="129"/>
      <c r="M810" s="129"/>
      <c r="N810" s="129"/>
      <c r="O810" s="131"/>
      <c r="P810" s="28"/>
      <c r="R810" s="21"/>
    </row>
    <row r="811" spans="5:18" x14ac:dyDescent="0.25">
      <c r="E811" s="129"/>
      <c r="F811" s="130"/>
      <c r="G811" s="28"/>
      <c r="H811" s="28"/>
      <c r="I811" s="129"/>
      <c r="J811" s="129"/>
      <c r="K811" s="129"/>
      <c r="L811" s="129"/>
      <c r="M811" s="129"/>
      <c r="N811" s="129"/>
      <c r="O811" s="131"/>
      <c r="P811" s="28"/>
      <c r="R811" s="21"/>
    </row>
    <row r="812" spans="5:18" x14ac:dyDescent="0.25">
      <c r="E812" s="129"/>
      <c r="F812" s="130"/>
      <c r="G812" s="28"/>
      <c r="H812" s="28"/>
      <c r="I812" s="129"/>
      <c r="J812" s="129"/>
      <c r="K812" s="129"/>
      <c r="L812" s="129"/>
      <c r="M812" s="129"/>
      <c r="N812" s="129"/>
      <c r="O812" s="131"/>
      <c r="P812" s="28"/>
      <c r="R812" s="21"/>
    </row>
    <row r="813" spans="5:18" x14ac:dyDescent="0.25">
      <c r="E813" s="129"/>
      <c r="F813" s="130"/>
      <c r="G813" s="28"/>
      <c r="H813" s="28"/>
      <c r="I813" s="129"/>
      <c r="J813" s="129"/>
      <c r="K813" s="129"/>
      <c r="L813" s="129"/>
      <c r="M813" s="129"/>
      <c r="N813" s="129"/>
      <c r="O813" s="131"/>
      <c r="P813" s="28"/>
      <c r="R813" s="21"/>
    </row>
    <row r="814" spans="5:18" x14ac:dyDescent="0.25">
      <c r="E814" s="129"/>
      <c r="F814" s="130"/>
      <c r="G814" s="28"/>
      <c r="H814" s="28"/>
      <c r="I814" s="129"/>
      <c r="J814" s="129"/>
      <c r="K814" s="129"/>
      <c r="L814" s="129"/>
      <c r="M814" s="129"/>
      <c r="N814" s="129"/>
      <c r="O814" s="131"/>
      <c r="P814" s="28"/>
      <c r="R814" s="21"/>
    </row>
    <row r="815" spans="5:18" x14ac:dyDescent="0.25">
      <c r="E815" s="129"/>
      <c r="F815" s="130"/>
      <c r="G815" s="28"/>
      <c r="H815" s="28"/>
      <c r="I815" s="129"/>
      <c r="J815" s="129"/>
      <c r="K815" s="129"/>
      <c r="L815" s="129"/>
      <c r="M815" s="129"/>
      <c r="N815" s="129"/>
      <c r="O815" s="131"/>
      <c r="P815" s="28"/>
      <c r="R815" s="21"/>
    </row>
    <row r="816" spans="5:18" x14ac:dyDescent="0.25">
      <c r="E816" s="129"/>
      <c r="F816" s="130"/>
      <c r="G816" s="28"/>
      <c r="H816" s="28"/>
      <c r="I816" s="129"/>
      <c r="J816" s="129"/>
      <c r="K816" s="129"/>
      <c r="L816" s="129"/>
      <c r="M816" s="129"/>
      <c r="N816" s="129"/>
      <c r="O816" s="131"/>
      <c r="P816" s="28"/>
      <c r="R816" s="21"/>
    </row>
    <row r="817" spans="5:18" x14ac:dyDescent="0.25">
      <c r="E817" s="129"/>
      <c r="F817" s="130"/>
      <c r="G817" s="28"/>
      <c r="H817" s="28"/>
      <c r="I817" s="129"/>
      <c r="J817" s="129"/>
      <c r="K817" s="129"/>
      <c r="L817" s="129"/>
      <c r="M817" s="129"/>
      <c r="N817" s="129"/>
      <c r="O817" s="131"/>
      <c r="P817" s="28"/>
      <c r="R817" s="21"/>
    </row>
    <row r="818" spans="5:18" x14ac:dyDescent="0.25">
      <c r="E818" s="129"/>
      <c r="F818" s="130"/>
      <c r="G818" s="28"/>
      <c r="H818" s="28"/>
      <c r="I818" s="129"/>
      <c r="J818" s="129"/>
      <c r="K818" s="129"/>
      <c r="L818" s="129"/>
      <c r="M818" s="129"/>
      <c r="N818" s="129"/>
      <c r="O818" s="131"/>
      <c r="P818" s="28"/>
      <c r="R818" s="21"/>
    </row>
    <row r="819" spans="5:18" x14ac:dyDescent="0.25">
      <c r="E819" s="129"/>
      <c r="F819" s="130"/>
      <c r="G819" s="28"/>
      <c r="H819" s="28"/>
      <c r="I819" s="129"/>
      <c r="J819" s="129"/>
      <c r="K819" s="129"/>
      <c r="L819" s="129"/>
      <c r="M819" s="129"/>
      <c r="N819" s="129"/>
      <c r="O819" s="131"/>
      <c r="P819" s="28"/>
      <c r="R819" s="21"/>
    </row>
    <row r="820" spans="5:18" x14ac:dyDescent="0.25">
      <c r="E820" s="129"/>
      <c r="F820" s="130"/>
      <c r="G820" s="28"/>
      <c r="H820" s="28"/>
      <c r="I820" s="129"/>
      <c r="J820" s="129"/>
      <c r="K820" s="129"/>
      <c r="L820" s="129"/>
      <c r="M820" s="129"/>
      <c r="N820" s="129"/>
      <c r="O820" s="131"/>
      <c r="P820" s="28"/>
      <c r="R820" s="21"/>
    </row>
    <row r="821" spans="5:18" x14ac:dyDescent="0.25">
      <c r="E821" s="129"/>
      <c r="F821" s="130"/>
      <c r="G821" s="28"/>
      <c r="H821" s="28"/>
      <c r="I821" s="129"/>
      <c r="J821" s="129"/>
      <c r="K821" s="129"/>
      <c r="L821" s="129"/>
      <c r="M821" s="129"/>
      <c r="N821" s="129"/>
      <c r="O821" s="131"/>
      <c r="P821" s="28"/>
      <c r="R821" s="21"/>
    </row>
    <row r="822" spans="5:18" x14ac:dyDescent="0.25">
      <c r="E822" s="129"/>
      <c r="F822" s="130"/>
      <c r="G822" s="28"/>
      <c r="H822" s="28"/>
      <c r="I822" s="129"/>
      <c r="J822" s="129"/>
      <c r="K822" s="129"/>
      <c r="L822" s="129"/>
      <c r="M822" s="129"/>
      <c r="N822" s="129"/>
      <c r="O822" s="131"/>
      <c r="P822" s="28"/>
      <c r="R822" s="21"/>
    </row>
    <row r="823" spans="5:18" x14ac:dyDescent="0.25">
      <c r="E823" s="132"/>
      <c r="F823" s="130"/>
      <c r="G823" s="28"/>
      <c r="H823" s="28"/>
      <c r="I823" s="129"/>
      <c r="J823" s="129"/>
      <c r="K823" s="129"/>
      <c r="L823" s="129"/>
      <c r="M823" s="129"/>
      <c r="N823" s="129"/>
      <c r="O823" s="131"/>
      <c r="P823" s="28"/>
      <c r="R823" s="21"/>
    </row>
    <row r="824" spans="5:18" x14ac:dyDescent="0.25">
      <c r="E824" s="129"/>
      <c r="F824" s="130"/>
      <c r="G824" s="28"/>
      <c r="H824" s="28"/>
      <c r="I824" s="129"/>
      <c r="J824" s="129"/>
      <c r="K824" s="129"/>
      <c r="L824" s="129"/>
      <c r="M824" s="129"/>
      <c r="N824" s="129"/>
      <c r="O824" s="131"/>
      <c r="P824" s="28"/>
      <c r="R824" s="21"/>
    </row>
    <row r="825" spans="5:18" x14ac:dyDescent="0.25">
      <c r="E825" s="129"/>
      <c r="F825" s="130"/>
      <c r="G825" s="28"/>
      <c r="H825" s="28"/>
      <c r="I825" s="129"/>
      <c r="J825" s="129"/>
      <c r="K825" s="129"/>
      <c r="L825" s="129"/>
      <c r="M825" s="129"/>
      <c r="N825" s="129"/>
      <c r="O825" s="131"/>
      <c r="P825" s="28"/>
      <c r="R825" s="21"/>
    </row>
    <row r="826" spans="5:18" x14ac:dyDescent="0.25">
      <c r="E826" s="129"/>
      <c r="F826" s="130"/>
      <c r="G826" s="28"/>
      <c r="H826" s="28"/>
      <c r="I826" s="129"/>
      <c r="J826" s="129"/>
      <c r="K826" s="129"/>
      <c r="L826" s="129"/>
      <c r="M826" s="129"/>
      <c r="N826" s="129"/>
      <c r="O826" s="131"/>
      <c r="P826" s="28"/>
      <c r="R826" s="21"/>
    </row>
    <row r="827" spans="5:18" x14ac:dyDescent="0.25">
      <c r="E827" s="129"/>
      <c r="F827" s="130"/>
      <c r="G827" s="28"/>
      <c r="H827" s="28"/>
      <c r="I827" s="129"/>
      <c r="J827" s="129"/>
      <c r="K827" s="129"/>
      <c r="L827" s="129"/>
      <c r="M827" s="129"/>
      <c r="N827" s="129"/>
      <c r="O827" s="131"/>
      <c r="P827" s="28"/>
      <c r="R827" s="21"/>
    </row>
    <row r="828" spans="5:18" x14ac:dyDescent="0.25">
      <c r="E828" s="129"/>
      <c r="F828" s="130"/>
      <c r="G828" s="28"/>
      <c r="H828" s="28"/>
      <c r="I828" s="129"/>
      <c r="J828" s="129"/>
      <c r="K828" s="129"/>
      <c r="L828" s="129"/>
      <c r="M828" s="129"/>
      <c r="N828" s="129"/>
      <c r="O828" s="131"/>
      <c r="P828" s="28"/>
      <c r="R828" s="21"/>
    </row>
    <row r="829" spans="5:18" x14ac:dyDescent="0.25">
      <c r="E829" s="129"/>
      <c r="F829" s="130"/>
      <c r="G829" s="28"/>
      <c r="H829" s="28"/>
      <c r="I829" s="129"/>
      <c r="J829" s="129"/>
      <c r="K829" s="129"/>
      <c r="L829" s="129"/>
      <c r="M829" s="129"/>
      <c r="N829" s="129"/>
      <c r="O829" s="131"/>
      <c r="P829" s="28"/>
      <c r="R829" s="21"/>
    </row>
    <row r="830" spans="5:18" x14ac:dyDescent="0.25">
      <c r="E830" s="129"/>
      <c r="F830" s="130"/>
      <c r="G830" s="28"/>
      <c r="H830" s="28"/>
      <c r="I830" s="129"/>
      <c r="J830" s="129"/>
      <c r="K830" s="129"/>
      <c r="L830" s="129"/>
      <c r="M830" s="129"/>
      <c r="N830" s="129"/>
      <c r="O830" s="131"/>
      <c r="P830" s="28"/>
      <c r="R830" s="21"/>
    </row>
    <row r="831" spans="5:18" x14ac:dyDescent="0.25">
      <c r="E831" s="129"/>
      <c r="F831" s="130"/>
      <c r="G831" s="28"/>
      <c r="H831" s="28"/>
      <c r="I831" s="129"/>
      <c r="J831" s="129"/>
      <c r="K831" s="129"/>
      <c r="L831" s="129"/>
      <c r="M831" s="129"/>
      <c r="N831" s="129"/>
      <c r="O831" s="131"/>
      <c r="P831" s="28"/>
      <c r="R831" s="21"/>
    </row>
    <row r="832" spans="5:18" x14ac:dyDescent="0.25">
      <c r="E832" s="129"/>
      <c r="F832" s="130"/>
      <c r="G832" s="28"/>
      <c r="H832" s="28"/>
      <c r="I832" s="129"/>
      <c r="J832" s="129"/>
      <c r="K832" s="129"/>
      <c r="L832" s="129"/>
      <c r="M832" s="129"/>
      <c r="N832" s="129"/>
      <c r="O832" s="131"/>
      <c r="P832" s="28"/>
      <c r="R832" s="21"/>
    </row>
    <row r="833" spans="5:18" x14ac:dyDescent="0.25">
      <c r="E833" s="129"/>
      <c r="F833" s="130"/>
      <c r="G833" s="28"/>
      <c r="H833" s="28"/>
      <c r="I833" s="129"/>
      <c r="J833" s="129"/>
      <c r="K833" s="129"/>
      <c r="L833" s="129"/>
      <c r="M833" s="129"/>
      <c r="N833" s="129"/>
      <c r="O833" s="131"/>
      <c r="P833" s="28"/>
      <c r="R833" s="21"/>
    </row>
    <row r="834" spans="5:18" x14ac:dyDescent="0.25">
      <c r="E834" s="129"/>
      <c r="F834" s="130"/>
      <c r="G834" s="28"/>
      <c r="H834" s="28"/>
      <c r="I834" s="129"/>
      <c r="J834" s="129"/>
      <c r="K834" s="129"/>
      <c r="L834" s="129"/>
      <c r="M834" s="129"/>
      <c r="N834" s="129"/>
      <c r="O834" s="131"/>
      <c r="P834" s="28"/>
      <c r="R834" s="21"/>
    </row>
    <row r="835" spans="5:18" x14ac:dyDescent="0.25">
      <c r="E835" s="129"/>
      <c r="F835" s="130"/>
      <c r="G835" s="28"/>
      <c r="H835" s="28"/>
      <c r="I835" s="129"/>
      <c r="J835" s="129"/>
      <c r="K835" s="129"/>
      <c r="L835" s="129"/>
      <c r="M835" s="129"/>
      <c r="N835" s="129"/>
      <c r="O835" s="131"/>
      <c r="P835" s="28"/>
      <c r="R835" s="21"/>
    </row>
    <row r="836" spans="5:18" x14ac:dyDescent="0.25">
      <c r="E836" s="129"/>
      <c r="F836" s="130"/>
      <c r="G836" s="28"/>
      <c r="H836" s="28"/>
      <c r="I836" s="129"/>
      <c r="J836" s="129"/>
      <c r="K836" s="129"/>
      <c r="L836" s="129"/>
      <c r="M836" s="129"/>
      <c r="N836" s="129"/>
      <c r="O836" s="131"/>
      <c r="P836" s="28"/>
      <c r="R836" s="21"/>
    </row>
    <row r="837" spans="5:18" x14ac:dyDescent="0.25">
      <c r="E837" s="129"/>
      <c r="F837" s="130"/>
      <c r="G837" s="28"/>
      <c r="H837" s="28"/>
      <c r="I837" s="129"/>
      <c r="J837" s="129"/>
      <c r="K837" s="129"/>
      <c r="L837" s="129"/>
      <c r="M837" s="129"/>
      <c r="N837" s="129"/>
      <c r="O837" s="131"/>
      <c r="P837" s="28"/>
      <c r="R837" s="21"/>
    </row>
    <row r="838" spans="5:18" x14ac:dyDescent="0.25">
      <c r="E838" s="129"/>
      <c r="F838" s="130"/>
      <c r="G838" s="28"/>
      <c r="H838" s="28"/>
      <c r="I838" s="129"/>
      <c r="J838" s="129"/>
      <c r="K838" s="129"/>
      <c r="L838" s="129"/>
      <c r="M838" s="129"/>
      <c r="N838" s="129"/>
      <c r="O838" s="131"/>
      <c r="P838" s="28"/>
      <c r="R838" s="21"/>
    </row>
    <row r="839" spans="5:18" x14ac:dyDescent="0.25">
      <c r="E839" s="129"/>
      <c r="F839" s="130"/>
      <c r="G839" s="28"/>
      <c r="H839" s="28"/>
      <c r="I839" s="129"/>
      <c r="J839" s="129"/>
      <c r="K839" s="129"/>
      <c r="L839" s="129"/>
      <c r="M839" s="129"/>
      <c r="N839" s="129"/>
      <c r="O839" s="131"/>
      <c r="P839" s="28"/>
      <c r="R839" s="21"/>
    </row>
    <row r="840" spans="5:18" x14ac:dyDescent="0.25">
      <c r="E840" s="129"/>
      <c r="F840" s="130"/>
      <c r="G840" s="28"/>
      <c r="H840" s="28"/>
      <c r="I840" s="129"/>
      <c r="J840" s="129"/>
      <c r="K840" s="129"/>
      <c r="L840" s="129"/>
      <c r="M840" s="129"/>
      <c r="N840" s="129"/>
      <c r="O840" s="131"/>
      <c r="P840" s="28"/>
      <c r="R840" s="21"/>
    </row>
    <row r="841" spans="5:18" x14ac:dyDescent="0.25">
      <c r="E841" s="129"/>
      <c r="F841" s="130"/>
      <c r="G841" s="28"/>
      <c r="H841" s="28"/>
      <c r="I841" s="129"/>
      <c r="J841" s="129"/>
      <c r="K841" s="129"/>
      <c r="L841" s="129"/>
      <c r="M841" s="129"/>
      <c r="N841" s="129"/>
      <c r="O841" s="131"/>
      <c r="P841" s="28"/>
      <c r="R841" s="21"/>
    </row>
    <row r="842" spans="5:18" x14ac:dyDescent="0.25">
      <c r="E842" s="129"/>
      <c r="F842" s="130"/>
      <c r="G842" s="28"/>
      <c r="H842" s="28"/>
      <c r="I842" s="129"/>
      <c r="J842" s="129"/>
      <c r="K842" s="129"/>
      <c r="L842" s="129"/>
      <c r="M842" s="129"/>
      <c r="N842" s="129"/>
      <c r="O842" s="131"/>
      <c r="P842" s="28"/>
      <c r="R842" s="21"/>
    </row>
    <row r="843" spans="5:18" x14ac:dyDescent="0.25">
      <c r="E843" s="129"/>
      <c r="F843" s="130"/>
      <c r="G843" s="28"/>
      <c r="H843" s="28"/>
      <c r="I843" s="129"/>
      <c r="J843" s="129"/>
      <c r="K843" s="129"/>
      <c r="L843" s="129"/>
      <c r="M843" s="129"/>
      <c r="N843" s="129"/>
      <c r="O843" s="131"/>
      <c r="P843" s="28"/>
      <c r="R843" s="21"/>
    </row>
    <row r="844" spans="5:18" x14ac:dyDescent="0.25">
      <c r="E844" s="129"/>
      <c r="F844" s="130"/>
      <c r="G844" s="28"/>
      <c r="H844" s="28"/>
      <c r="I844" s="129"/>
      <c r="J844" s="129"/>
      <c r="K844" s="129"/>
      <c r="L844" s="129"/>
      <c r="M844" s="129"/>
      <c r="N844" s="129"/>
      <c r="O844" s="131"/>
      <c r="P844" s="28"/>
      <c r="R844" s="21"/>
    </row>
    <row r="845" spans="5:18" x14ac:dyDescent="0.25">
      <c r="E845" s="129"/>
      <c r="F845" s="130"/>
      <c r="G845" s="28"/>
      <c r="H845" s="28"/>
      <c r="I845" s="129"/>
      <c r="J845" s="129"/>
      <c r="K845" s="129"/>
      <c r="L845" s="129"/>
      <c r="M845" s="129"/>
      <c r="N845" s="129"/>
      <c r="O845" s="131"/>
      <c r="P845" s="28"/>
      <c r="R845" s="21"/>
    </row>
    <row r="846" spans="5:18" x14ac:dyDescent="0.25">
      <c r="E846" s="129"/>
      <c r="F846" s="130"/>
      <c r="G846" s="28"/>
      <c r="H846" s="28"/>
      <c r="I846" s="129"/>
      <c r="J846" s="129"/>
      <c r="K846" s="129"/>
      <c r="L846" s="129"/>
      <c r="M846" s="129"/>
      <c r="N846" s="129"/>
      <c r="O846" s="131"/>
      <c r="P846" s="28"/>
      <c r="R846" s="21"/>
    </row>
    <row r="847" spans="5:18" x14ac:dyDescent="0.25">
      <c r="E847" s="129"/>
      <c r="F847" s="130"/>
      <c r="G847" s="28"/>
      <c r="H847" s="28"/>
      <c r="I847" s="129"/>
      <c r="J847" s="129"/>
      <c r="K847" s="129"/>
      <c r="L847" s="129"/>
      <c r="M847" s="129"/>
      <c r="N847" s="129"/>
      <c r="O847" s="131"/>
      <c r="P847" s="28"/>
      <c r="R847" s="21"/>
    </row>
    <row r="848" spans="5:18" x14ac:dyDescent="0.25">
      <c r="E848" s="129"/>
      <c r="F848" s="130"/>
      <c r="G848" s="28"/>
      <c r="H848" s="28"/>
      <c r="I848" s="129"/>
      <c r="J848" s="129"/>
      <c r="K848" s="129"/>
      <c r="L848" s="129"/>
      <c r="M848" s="129"/>
      <c r="N848" s="129"/>
      <c r="O848" s="131"/>
      <c r="P848" s="28"/>
      <c r="R848" s="21"/>
    </row>
    <row r="849" spans="5:18" x14ac:dyDescent="0.25">
      <c r="E849" s="129"/>
      <c r="F849" s="130"/>
      <c r="G849" s="28"/>
      <c r="H849" s="28"/>
      <c r="I849" s="129"/>
      <c r="J849" s="129"/>
      <c r="K849" s="129"/>
      <c r="L849" s="129"/>
      <c r="M849" s="129"/>
      <c r="N849" s="129"/>
      <c r="O849" s="131"/>
      <c r="P849" s="28"/>
      <c r="R849" s="21"/>
    </row>
    <row r="850" spans="5:18" x14ac:dyDescent="0.25">
      <c r="E850" s="129"/>
      <c r="F850" s="130"/>
      <c r="G850" s="28"/>
      <c r="H850" s="28"/>
      <c r="I850" s="129"/>
      <c r="J850" s="129"/>
      <c r="K850" s="129"/>
      <c r="L850" s="129"/>
      <c r="M850" s="129"/>
      <c r="N850" s="129"/>
      <c r="O850" s="131"/>
      <c r="P850" s="28"/>
      <c r="R850" s="21"/>
    </row>
    <row r="851" spans="5:18" x14ac:dyDescent="0.25">
      <c r="E851" s="129"/>
      <c r="F851" s="130"/>
      <c r="G851" s="28"/>
      <c r="H851" s="28"/>
      <c r="I851" s="129"/>
      <c r="J851" s="129"/>
      <c r="K851" s="129"/>
      <c r="L851" s="129"/>
      <c r="M851" s="129"/>
      <c r="N851" s="129"/>
      <c r="O851" s="131"/>
      <c r="P851" s="28"/>
      <c r="R851" s="21"/>
    </row>
    <row r="852" spans="5:18" x14ac:dyDescent="0.25">
      <c r="E852" s="129"/>
      <c r="F852" s="130"/>
      <c r="G852" s="28"/>
      <c r="H852" s="28"/>
      <c r="I852" s="129"/>
      <c r="J852" s="129"/>
      <c r="K852" s="129"/>
      <c r="L852" s="129"/>
      <c r="M852" s="129"/>
      <c r="N852" s="129"/>
      <c r="O852" s="131"/>
      <c r="P852" s="28"/>
      <c r="R852" s="21"/>
    </row>
    <row r="853" spans="5:18" x14ac:dyDescent="0.25">
      <c r="E853" s="132"/>
      <c r="F853" s="130"/>
      <c r="G853" s="28"/>
      <c r="H853" s="28"/>
      <c r="I853" s="129"/>
      <c r="J853" s="129"/>
      <c r="K853" s="129"/>
      <c r="L853" s="129"/>
      <c r="M853" s="129"/>
      <c r="N853" s="129"/>
      <c r="O853" s="131"/>
      <c r="P853" s="28"/>
      <c r="R853" s="21"/>
    </row>
    <row r="854" spans="5:18" x14ac:dyDescent="0.25">
      <c r="E854" s="129"/>
      <c r="F854" s="130"/>
      <c r="G854" s="28"/>
      <c r="H854" s="28"/>
      <c r="I854" s="129"/>
      <c r="J854" s="129"/>
      <c r="K854" s="129"/>
      <c r="L854" s="129"/>
      <c r="M854" s="129"/>
      <c r="N854" s="129"/>
      <c r="O854" s="131"/>
      <c r="P854" s="28"/>
      <c r="R854" s="21"/>
    </row>
    <row r="855" spans="5:18" x14ac:dyDescent="0.25">
      <c r="E855" s="129"/>
      <c r="F855" s="130"/>
      <c r="G855" s="28"/>
      <c r="H855" s="28"/>
      <c r="I855" s="129"/>
      <c r="J855" s="129"/>
      <c r="K855" s="129"/>
      <c r="L855" s="129"/>
      <c r="M855" s="129"/>
      <c r="N855" s="129"/>
      <c r="O855" s="131"/>
      <c r="P855" s="28"/>
      <c r="R855" s="21"/>
    </row>
    <row r="856" spans="5:18" x14ac:dyDescent="0.25">
      <c r="E856" s="129"/>
      <c r="F856" s="130"/>
      <c r="G856" s="28"/>
      <c r="H856" s="28"/>
      <c r="I856" s="129"/>
      <c r="J856" s="129"/>
      <c r="K856" s="129"/>
      <c r="L856" s="129"/>
      <c r="M856" s="129"/>
      <c r="N856" s="129"/>
      <c r="O856" s="131"/>
      <c r="P856" s="28"/>
      <c r="R856" s="21"/>
    </row>
    <row r="857" spans="5:18" x14ac:dyDescent="0.25">
      <c r="E857" s="129"/>
      <c r="F857" s="130"/>
      <c r="G857" s="28"/>
      <c r="H857" s="28"/>
      <c r="I857" s="129"/>
      <c r="J857" s="129"/>
      <c r="K857" s="129"/>
      <c r="L857" s="129"/>
      <c r="M857" s="129"/>
      <c r="N857" s="129"/>
      <c r="O857" s="131"/>
      <c r="P857" s="28"/>
      <c r="R857" s="21"/>
    </row>
    <row r="858" spans="5:18" x14ac:dyDescent="0.25">
      <c r="E858" s="129"/>
      <c r="F858" s="130"/>
      <c r="G858" s="28"/>
      <c r="H858" s="28"/>
      <c r="I858" s="129"/>
      <c r="J858" s="129"/>
      <c r="K858" s="129"/>
      <c r="L858" s="129"/>
      <c r="M858" s="129"/>
      <c r="N858" s="129"/>
      <c r="O858" s="131"/>
      <c r="P858" s="28"/>
      <c r="R858" s="21"/>
    </row>
    <row r="859" spans="5:18" x14ac:dyDescent="0.25">
      <c r="E859" s="129"/>
      <c r="F859" s="130"/>
      <c r="G859" s="28"/>
      <c r="H859" s="28"/>
      <c r="I859" s="129"/>
      <c r="J859" s="129"/>
      <c r="K859" s="129"/>
      <c r="L859" s="129"/>
      <c r="M859" s="129"/>
      <c r="N859" s="129"/>
      <c r="O859" s="131"/>
      <c r="P859" s="28"/>
      <c r="R859" s="21"/>
    </row>
    <row r="860" spans="5:18" x14ac:dyDescent="0.25">
      <c r="E860" s="129"/>
      <c r="F860" s="130"/>
      <c r="G860" s="28"/>
      <c r="H860" s="28"/>
      <c r="I860" s="129"/>
      <c r="J860" s="129"/>
      <c r="K860" s="129"/>
      <c r="L860" s="129"/>
      <c r="M860" s="129"/>
      <c r="N860" s="129"/>
      <c r="O860" s="131"/>
      <c r="P860" s="28"/>
      <c r="R860" s="21"/>
    </row>
    <row r="861" spans="5:18" x14ac:dyDescent="0.25">
      <c r="E861" s="129"/>
      <c r="F861" s="130"/>
      <c r="G861" s="28"/>
      <c r="H861" s="28"/>
      <c r="I861" s="129"/>
      <c r="J861" s="129"/>
      <c r="K861" s="129"/>
      <c r="L861" s="129"/>
      <c r="M861" s="129"/>
      <c r="N861" s="129"/>
      <c r="O861" s="131"/>
      <c r="P861" s="28"/>
      <c r="R861" s="21"/>
    </row>
    <row r="862" spans="5:18" x14ac:dyDescent="0.25">
      <c r="E862" s="129"/>
      <c r="F862" s="130"/>
      <c r="G862" s="28"/>
      <c r="H862" s="28"/>
      <c r="I862" s="129"/>
      <c r="J862" s="129"/>
      <c r="K862" s="129"/>
      <c r="L862" s="129"/>
      <c r="M862" s="129"/>
      <c r="N862" s="129"/>
      <c r="O862" s="131"/>
      <c r="P862" s="28"/>
      <c r="R862" s="21"/>
    </row>
    <row r="863" spans="5:18" x14ac:dyDescent="0.25">
      <c r="E863" s="129"/>
      <c r="F863" s="130"/>
      <c r="G863" s="28"/>
      <c r="H863" s="28"/>
      <c r="I863" s="129"/>
      <c r="J863" s="129"/>
      <c r="K863" s="129"/>
      <c r="L863" s="129"/>
      <c r="M863" s="129"/>
      <c r="N863" s="129"/>
      <c r="O863" s="131"/>
      <c r="P863" s="28"/>
      <c r="R863" s="21"/>
    </row>
    <row r="864" spans="5:18" x14ac:dyDescent="0.25">
      <c r="E864" s="129"/>
      <c r="F864" s="130"/>
      <c r="G864" s="28"/>
      <c r="H864" s="28"/>
      <c r="I864" s="129"/>
      <c r="J864" s="129"/>
      <c r="K864" s="129"/>
      <c r="L864" s="129"/>
      <c r="M864" s="129"/>
      <c r="N864" s="129"/>
      <c r="O864" s="131"/>
      <c r="P864" s="28"/>
      <c r="R864" s="21"/>
    </row>
    <row r="865" spans="5:18" x14ac:dyDescent="0.25">
      <c r="E865" s="129"/>
      <c r="F865" s="130"/>
      <c r="G865" s="28"/>
      <c r="H865" s="28"/>
      <c r="I865" s="129"/>
      <c r="J865" s="129"/>
      <c r="K865" s="129"/>
      <c r="L865" s="129"/>
      <c r="M865" s="129"/>
      <c r="N865" s="129"/>
      <c r="O865" s="131"/>
      <c r="P865" s="28"/>
      <c r="R865" s="21"/>
    </row>
    <row r="866" spans="5:18" x14ac:dyDescent="0.25">
      <c r="E866" s="129"/>
      <c r="F866" s="130"/>
      <c r="G866" s="28"/>
      <c r="H866" s="28"/>
      <c r="I866" s="129"/>
      <c r="J866" s="129"/>
      <c r="K866" s="129"/>
      <c r="L866" s="129"/>
      <c r="M866" s="129"/>
      <c r="N866" s="129"/>
      <c r="O866" s="131"/>
      <c r="P866" s="28"/>
      <c r="R866" s="21"/>
    </row>
    <row r="867" spans="5:18" x14ac:dyDescent="0.25">
      <c r="E867" s="129"/>
      <c r="F867" s="130"/>
      <c r="G867" s="28"/>
      <c r="H867" s="28"/>
      <c r="I867" s="129"/>
      <c r="J867" s="129"/>
      <c r="K867" s="129"/>
      <c r="L867" s="129"/>
      <c r="M867" s="129"/>
      <c r="N867" s="129"/>
      <c r="O867" s="131"/>
      <c r="P867" s="28"/>
      <c r="R867" s="21"/>
    </row>
    <row r="868" spans="5:18" x14ac:dyDescent="0.25">
      <c r="E868" s="129"/>
      <c r="F868" s="130"/>
      <c r="G868" s="28"/>
      <c r="H868" s="28"/>
      <c r="I868" s="129"/>
      <c r="J868" s="129"/>
      <c r="K868" s="129"/>
      <c r="L868" s="129"/>
      <c r="M868" s="129"/>
      <c r="N868" s="129"/>
      <c r="O868" s="131"/>
      <c r="P868" s="28"/>
      <c r="R868" s="21"/>
    </row>
    <row r="869" spans="5:18" x14ac:dyDescent="0.25">
      <c r="E869" s="129"/>
      <c r="F869" s="130"/>
      <c r="G869" s="28"/>
      <c r="H869" s="28"/>
      <c r="I869" s="129"/>
      <c r="J869" s="129"/>
      <c r="K869" s="129"/>
      <c r="L869" s="129"/>
      <c r="M869" s="129"/>
      <c r="N869" s="129"/>
      <c r="O869" s="131"/>
      <c r="P869" s="28"/>
      <c r="R869" s="21"/>
    </row>
    <row r="870" spans="5:18" x14ac:dyDescent="0.25">
      <c r="E870" s="129"/>
      <c r="F870" s="130"/>
      <c r="G870" s="28"/>
      <c r="H870" s="28"/>
      <c r="I870" s="129"/>
      <c r="J870" s="129"/>
      <c r="K870" s="129"/>
      <c r="L870" s="129"/>
      <c r="M870" s="129"/>
      <c r="N870" s="129"/>
      <c r="O870" s="131"/>
      <c r="P870" s="28"/>
      <c r="R870" s="21"/>
    </row>
    <row r="871" spans="5:18" x14ac:dyDescent="0.25">
      <c r="E871" s="129"/>
      <c r="F871" s="130"/>
      <c r="G871" s="28"/>
      <c r="H871" s="28"/>
      <c r="I871" s="129"/>
      <c r="J871" s="129"/>
      <c r="K871" s="129"/>
      <c r="L871" s="129"/>
      <c r="M871" s="129"/>
      <c r="N871" s="129"/>
      <c r="O871" s="131"/>
      <c r="P871" s="28"/>
      <c r="R871" s="21"/>
    </row>
    <row r="872" spans="5:18" x14ac:dyDescent="0.25">
      <c r="E872" s="129"/>
      <c r="F872" s="130"/>
      <c r="G872" s="28"/>
      <c r="H872" s="28"/>
      <c r="I872" s="129"/>
      <c r="J872" s="129"/>
      <c r="K872" s="129"/>
      <c r="L872" s="129"/>
      <c r="M872" s="129"/>
      <c r="N872" s="129"/>
      <c r="O872" s="131"/>
      <c r="P872" s="28"/>
      <c r="R872" s="21"/>
    </row>
    <row r="873" spans="5:18" x14ac:dyDescent="0.25">
      <c r="E873" s="129"/>
      <c r="F873" s="130"/>
      <c r="G873" s="28"/>
      <c r="H873" s="28"/>
      <c r="I873" s="129"/>
      <c r="J873" s="129"/>
      <c r="K873" s="129"/>
      <c r="L873" s="129"/>
      <c r="M873" s="129"/>
      <c r="N873" s="129"/>
      <c r="O873" s="131"/>
      <c r="P873" s="28"/>
      <c r="R873" s="21"/>
    </row>
    <row r="874" spans="5:18" x14ac:dyDescent="0.25">
      <c r="E874" s="129"/>
      <c r="F874" s="130"/>
      <c r="G874" s="28"/>
      <c r="H874" s="28"/>
      <c r="I874" s="129"/>
      <c r="J874" s="129"/>
      <c r="K874" s="129"/>
      <c r="L874" s="129"/>
      <c r="M874" s="129"/>
      <c r="N874" s="129"/>
      <c r="O874" s="131"/>
      <c r="P874" s="28"/>
      <c r="R874" s="21"/>
    </row>
    <row r="875" spans="5:18" x14ac:dyDescent="0.25">
      <c r="E875" s="129"/>
      <c r="F875" s="130"/>
      <c r="G875" s="28"/>
      <c r="H875" s="28"/>
      <c r="I875" s="129"/>
      <c r="J875" s="129"/>
      <c r="K875" s="129"/>
      <c r="L875" s="129"/>
      <c r="M875" s="129"/>
      <c r="N875" s="129"/>
      <c r="O875" s="131"/>
      <c r="P875" s="28"/>
      <c r="R875" s="21"/>
    </row>
    <row r="876" spans="5:18" x14ac:dyDescent="0.25">
      <c r="E876" s="129"/>
      <c r="F876" s="130"/>
      <c r="G876" s="28"/>
      <c r="H876" s="28"/>
      <c r="I876" s="129"/>
      <c r="J876" s="129"/>
      <c r="K876" s="129"/>
      <c r="L876" s="129"/>
      <c r="M876" s="129"/>
      <c r="N876" s="129"/>
      <c r="O876" s="131"/>
      <c r="P876" s="28"/>
      <c r="R876" s="21"/>
    </row>
    <row r="877" spans="5:18" x14ac:dyDescent="0.25">
      <c r="E877" s="129"/>
      <c r="F877" s="130"/>
      <c r="G877" s="28"/>
      <c r="H877" s="28"/>
      <c r="I877" s="129"/>
      <c r="J877" s="129"/>
      <c r="K877" s="129"/>
      <c r="L877" s="129"/>
      <c r="M877" s="129"/>
      <c r="N877" s="129"/>
      <c r="O877" s="131"/>
      <c r="P877" s="28"/>
      <c r="R877" s="21"/>
    </row>
    <row r="878" spans="5:18" x14ac:dyDescent="0.25">
      <c r="E878" s="129"/>
      <c r="F878" s="130"/>
      <c r="G878" s="28"/>
      <c r="H878" s="28"/>
      <c r="I878" s="129"/>
      <c r="J878" s="129"/>
      <c r="K878" s="129"/>
      <c r="L878" s="129"/>
      <c r="M878" s="129"/>
      <c r="N878" s="129"/>
      <c r="O878" s="131"/>
      <c r="P878" s="28"/>
      <c r="R878" s="21"/>
    </row>
    <row r="879" spans="5:18" x14ac:dyDescent="0.25">
      <c r="E879" s="129"/>
      <c r="F879" s="130"/>
      <c r="G879" s="28"/>
      <c r="H879" s="28"/>
      <c r="I879" s="129"/>
      <c r="J879" s="129"/>
      <c r="K879" s="129"/>
      <c r="L879" s="129"/>
      <c r="M879" s="129"/>
      <c r="N879" s="129"/>
      <c r="O879" s="131"/>
      <c r="P879" s="28"/>
      <c r="R879" s="21"/>
    </row>
    <row r="880" spans="5:18" x14ac:dyDescent="0.25">
      <c r="E880" s="129"/>
      <c r="F880" s="130"/>
      <c r="G880" s="28"/>
      <c r="H880" s="28"/>
      <c r="I880" s="129"/>
      <c r="J880" s="129"/>
      <c r="K880" s="129"/>
      <c r="L880" s="129"/>
      <c r="M880" s="129"/>
      <c r="N880" s="129"/>
      <c r="O880" s="131"/>
      <c r="P880" s="28"/>
      <c r="R880" s="21"/>
    </row>
    <row r="881" spans="5:18" x14ac:dyDescent="0.25">
      <c r="E881" s="129"/>
      <c r="F881" s="130"/>
      <c r="G881" s="28"/>
      <c r="H881" s="28"/>
      <c r="I881" s="129"/>
      <c r="J881" s="129"/>
      <c r="K881" s="129"/>
      <c r="L881" s="129"/>
      <c r="M881" s="129"/>
      <c r="N881" s="129"/>
      <c r="O881" s="131"/>
      <c r="P881" s="28"/>
      <c r="R881" s="21"/>
    </row>
    <row r="882" spans="5:18" x14ac:dyDescent="0.25">
      <c r="E882" s="129"/>
      <c r="F882" s="130"/>
      <c r="G882" s="28"/>
      <c r="H882" s="28"/>
      <c r="I882" s="129"/>
      <c r="J882" s="129"/>
      <c r="K882" s="129"/>
      <c r="L882" s="129"/>
      <c r="M882" s="129"/>
      <c r="N882" s="129"/>
      <c r="O882" s="131"/>
      <c r="P882" s="28"/>
      <c r="R882" s="21"/>
    </row>
    <row r="883" spans="5:18" x14ac:dyDescent="0.25">
      <c r="E883" s="132"/>
      <c r="F883" s="130"/>
      <c r="G883" s="28"/>
      <c r="H883" s="28"/>
      <c r="I883" s="129"/>
      <c r="J883" s="129"/>
      <c r="K883" s="129"/>
      <c r="L883" s="129"/>
      <c r="M883" s="129"/>
      <c r="N883" s="129"/>
      <c r="O883" s="131"/>
      <c r="P883" s="28"/>
      <c r="R883" s="21"/>
    </row>
    <row r="884" spans="5:18" x14ac:dyDescent="0.25">
      <c r="E884" s="129"/>
      <c r="F884" s="130"/>
      <c r="G884" s="28"/>
      <c r="H884" s="28"/>
      <c r="I884" s="129"/>
      <c r="J884" s="129"/>
      <c r="K884" s="129"/>
      <c r="L884" s="129"/>
      <c r="M884" s="129"/>
      <c r="N884" s="129"/>
      <c r="O884" s="131"/>
      <c r="P884" s="28"/>
      <c r="R884" s="21"/>
    </row>
    <row r="885" spans="5:18" x14ac:dyDescent="0.25">
      <c r="E885" s="129"/>
      <c r="F885" s="130"/>
      <c r="G885" s="28"/>
      <c r="H885" s="28"/>
      <c r="I885" s="129"/>
      <c r="J885" s="129"/>
      <c r="K885" s="129"/>
      <c r="L885" s="129"/>
      <c r="M885" s="129"/>
      <c r="N885" s="129"/>
      <c r="O885" s="131"/>
      <c r="P885" s="28"/>
      <c r="R885" s="21"/>
    </row>
    <row r="886" spans="5:18" x14ac:dyDescent="0.25">
      <c r="E886" s="129"/>
      <c r="F886" s="130"/>
      <c r="G886" s="28"/>
      <c r="H886" s="28"/>
      <c r="I886" s="129"/>
      <c r="J886" s="129"/>
      <c r="K886" s="129"/>
      <c r="L886" s="129"/>
      <c r="M886" s="129"/>
      <c r="N886" s="129"/>
      <c r="O886" s="131"/>
      <c r="P886" s="28"/>
      <c r="R886" s="21"/>
    </row>
    <row r="887" spans="5:18" x14ac:dyDescent="0.25">
      <c r="E887" s="129"/>
      <c r="F887" s="130"/>
      <c r="G887" s="28"/>
      <c r="H887" s="28"/>
      <c r="I887" s="129"/>
      <c r="J887" s="129"/>
      <c r="K887" s="129"/>
      <c r="L887" s="129"/>
      <c r="M887" s="129"/>
      <c r="N887" s="129"/>
      <c r="O887" s="131"/>
      <c r="P887" s="28"/>
      <c r="R887" s="21"/>
    </row>
    <row r="888" spans="5:18" x14ac:dyDescent="0.25">
      <c r="E888" s="129"/>
      <c r="F888" s="130"/>
      <c r="G888" s="28"/>
      <c r="H888" s="28"/>
      <c r="I888" s="129"/>
      <c r="J888" s="129"/>
      <c r="K888" s="129"/>
      <c r="L888" s="129"/>
      <c r="M888" s="129"/>
      <c r="N888" s="129"/>
      <c r="O888" s="131"/>
      <c r="P888" s="28"/>
      <c r="R888" s="21"/>
    </row>
    <row r="889" spans="5:18" x14ac:dyDescent="0.25">
      <c r="E889" s="129"/>
      <c r="F889" s="130"/>
      <c r="G889" s="28"/>
      <c r="H889" s="28"/>
      <c r="I889" s="129"/>
      <c r="J889" s="129"/>
      <c r="K889" s="129"/>
      <c r="L889" s="129"/>
      <c r="M889" s="129"/>
      <c r="N889" s="129"/>
      <c r="O889" s="131"/>
      <c r="P889" s="28"/>
      <c r="R889" s="21"/>
    </row>
    <row r="890" spans="5:18" x14ac:dyDescent="0.25">
      <c r="E890" s="129"/>
      <c r="F890" s="130"/>
      <c r="G890" s="28"/>
      <c r="H890" s="28"/>
      <c r="I890" s="129"/>
      <c r="J890" s="129"/>
      <c r="K890" s="129"/>
      <c r="L890" s="129"/>
      <c r="M890" s="129"/>
      <c r="N890" s="129"/>
      <c r="O890" s="131"/>
      <c r="P890" s="28"/>
      <c r="R890" s="21"/>
    </row>
    <row r="891" spans="5:18" x14ac:dyDescent="0.25">
      <c r="E891" s="129"/>
      <c r="F891" s="130"/>
      <c r="G891" s="28"/>
      <c r="H891" s="28"/>
      <c r="I891" s="129"/>
      <c r="J891" s="129"/>
      <c r="K891" s="129"/>
      <c r="L891" s="129"/>
      <c r="M891" s="129"/>
      <c r="N891" s="129"/>
      <c r="O891" s="131"/>
      <c r="P891" s="28"/>
      <c r="R891" s="21"/>
    </row>
    <row r="892" spans="5:18" x14ac:dyDescent="0.25">
      <c r="E892" s="129"/>
      <c r="F892" s="130"/>
      <c r="G892" s="28"/>
      <c r="H892" s="28"/>
      <c r="I892" s="129"/>
      <c r="J892" s="129"/>
      <c r="K892" s="129"/>
      <c r="L892" s="129"/>
      <c r="M892" s="129"/>
      <c r="N892" s="129"/>
      <c r="O892" s="131"/>
      <c r="P892" s="28"/>
      <c r="R892" s="21"/>
    </row>
    <row r="893" spans="5:18" x14ac:dyDescent="0.25">
      <c r="E893" s="129"/>
      <c r="F893" s="130"/>
      <c r="G893" s="28"/>
      <c r="H893" s="28"/>
      <c r="I893" s="129"/>
      <c r="J893" s="129"/>
      <c r="K893" s="129"/>
      <c r="L893" s="129"/>
      <c r="M893" s="129"/>
      <c r="N893" s="129"/>
      <c r="O893" s="131"/>
      <c r="P893" s="28"/>
      <c r="R893" s="21"/>
    </row>
    <row r="894" spans="5:18" x14ac:dyDescent="0.25">
      <c r="E894" s="129"/>
      <c r="F894" s="130"/>
      <c r="G894" s="28"/>
      <c r="H894" s="28"/>
      <c r="I894" s="129"/>
      <c r="J894" s="129"/>
      <c r="K894" s="129"/>
      <c r="L894" s="129"/>
      <c r="M894" s="129"/>
      <c r="N894" s="129"/>
      <c r="O894" s="131"/>
      <c r="P894" s="28"/>
      <c r="R894" s="21"/>
    </row>
    <row r="895" spans="5:18" x14ac:dyDescent="0.25">
      <c r="E895" s="129"/>
      <c r="F895" s="130"/>
      <c r="G895" s="28"/>
      <c r="H895" s="28"/>
      <c r="I895" s="129"/>
      <c r="J895" s="129"/>
      <c r="K895" s="129"/>
      <c r="L895" s="129"/>
      <c r="M895" s="129"/>
      <c r="N895" s="129"/>
      <c r="O895" s="131"/>
      <c r="P895" s="28"/>
      <c r="R895" s="21"/>
    </row>
    <row r="896" spans="5:18" x14ac:dyDescent="0.25">
      <c r="E896" s="129"/>
      <c r="F896" s="130"/>
      <c r="G896" s="28"/>
      <c r="H896" s="28"/>
      <c r="I896" s="129"/>
      <c r="J896" s="129"/>
      <c r="K896" s="129"/>
      <c r="L896" s="129"/>
      <c r="M896" s="129"/>
      <c r="N896" s="129"/>
      <c r="O896" s="131"/>
      <c r="P896" s="28"/>
      <c r="R896" s="21"/>
    </row>
    <row r="897" spans="5:18" x14ac:dyDescent="0.25">
      <c r="E897" s="129"/>
      <c r="F897" s="130"/>
      <c r="G897" s="28"/>
      <c r="H897" s="28"/>
      <c r="I897" s="129"/>
      <c r="J897" s="129"/>
      <c r="K897" s="129"/>
      <c r="L897" s="129"/>
      <c r="M897" s="129"/>
      <c r="N897" s="129"/>
      <c r="O897" s="131"/>
      <c r="P897" s="28"/>
      <c r="R897" s="21"/>
    </row>
    <row r="898" spans="5:18" x14ac:dyDescent="0.25">
      <c r="E898" s="129"/>
      <c r="F898" s="130"/>
      <c r="G898" s="28"/>
      <c r="H898" s="28"/>
      <c r="I898" s="129"/>
      <c r="J898" s="129"/>
      <c r="K898" s="129"/>
      <c r="L898" s="129"/>
      <c r="M898" s="129"/>
      <c r="N898" s="129"/>
      <c r="O898" s="131"/>
      <c r="P898" s="28"/>
      <c r="R898" s="21"/>
    </row>
    <row r="899" spans="5:18" x14ac:dyDescent="0.25">
      <c r="E899" s="129"/>
      <c r="F899" s="130"/>
      <c r="G899" s="28"/>
      <c r="H899" s="28"/>
      <c r="I899" s="129"/>
      <c r="J899" s="129"/>
      <c r="K899" s="129"/>
      <c r="L899" s="129"/>
      <c r="M899" s="129"/>
      <c r="N899" s="129"/>
      <c r="O899" s="131"/>
      <c r="P899" s="28"/>
      <c r="R899" s="21"/>
    </row>
    <row r="900" spans="5:18" x14ac:dyDescent="0.25">
      <c r="E900" s="129"/>
      <c r="F900" s="130"/>
      <c r="G900" s="28"/>
      <c r="H900" s="28"/>
      <c r="I900" s="129"/>
      <c r="J900" s="129"/>
      <c r="K900" s="129"/>
      <c r="L900" s="129"/>
      <c r="M900" s="129"/>
      <c r="N900" s="129"/>
      <c r="O900" s="131"/>
      <c r="P900" s="28"/>
      <c r="R900" s="21"/>
    </row>
    <row r="901" spans="5:18" x14ac:dyDescent="0.25">
      <c r="E901" s="129"/>
      <c r="F901" s="130"/>
      <c r="G901" s="28"/>
      <c r="H901" s="28"/>
      <c r="I901" s="129"/>
      <c r="J901" s="129"/>
      <c r="K901" s="129"/>
      <c r="L901" s="129"/>
      <c r="M901" s="129"/>
      <c r="N901" s="129"/>
      <c r="O901" s="131"/>
      <c r="P901" s="28"/>
      <c r="R901" s="21"/>
    </row>
    <row r="902" spans="5:18" x14ac:dyDescent="0.25">
      <c r="E902" s="129"/>
      <c r="F902" s="130"/>
      <c r="G902" s="28"/>
      <c r="H902" s="28"/>
      <c r="I902" s="129"/>
      <c r="J902" s="129"/>
      <c r="K902" s="129"/>
      <c r="L902" s="129"/>
      <c r="M902" s="129"/>
      <c r="N902" s="129"/>
      <c r="O902" s="131"/>
      <c r="P902" s="28"/>
      <c r="R902" s="21"/>
    </row>
    <row r="903" spans="5:18" x14ac:dyDescent="0.25">
      <c r="E903" s="129"/>
      <c r="F903" s="130"/>
      <c r="G903" s="28"/>
      <c r="H903" s="28"/>
      <c r="I903" s="129"/>
      <c r="J903" s="129"/>
      <c r="K903" s="129"/>
      <c r="L903" s="129"/>
      <c r="M903" s="129"/>
      <c r="N903" s="129"/>
      <c r="O903" s="131"/>
      <c r="P903" s="28"/>
      <c r="R903" s="21"/>
    </row>
    <row r="904" spans="5:18" x14ac:dyDescent="0.25">
      <c r="E904" s="129"/>
      <c r="F904" s="130"/>
      <c r="G904" s="28"/>
      <c r="H904" s="28"/>
      <c r="I904" s="129"/>
      <c r="J904" s="129"/>
      <c r="K904" s="129"/>
      <c r="L904" s="129"/>
      <c r="M904" s="129"/>
      <c r="N904" s="129"/>
      <c r="O904" s="131"/>
      <c r="P904" s="28"/>
      <c r="R904" s="21"/>
    </row>
    <row r="905" spans="5:18" x14ac:dyDescent="0.25">
      <c r="E905" s="129"/>
      <c r="F905" s="130"/>
      <c r="G905" s="28"/>
      <c r="H905" s="28"/>
      <c r="I905" s="129"/>
      <c r="J905" s="129"/>
      <c r="K905" s="129"/>
      <c r="L905" s="129"/>
      <c r="M905" s="129"/>
      <c r="N905" s="129"/>
      <c r="O905" s="131"/>
      <c r="P905" s="28"/>
      <c r="R905" s="21"/>
    </row>
    <row r="906" spans="5:18" x14ac:dyDescent="0.25">
      <c r="E906" s="129"/>
      <c r="F906" s="130"/>
      <c r="G906" s="28"/>
      <c r="H906" s="28"/>
      <c r="I906" s="129"/>
      <c r="J906" s="129"/>
      <c r="K906" s="129"/>
      <c r="L906" s="129"/>
      <c r="M906" s="129"/>
      <c r="N906" s="129"/>
      <c r="O906" s="131"/>
      <c r="P906" s="28"/>
      <c r="R906" s="21"/>
    </row>
    <row r="907" spans="5:18" x14ac:dyDescent="0.25">
      <c r="E907" s="129"/>
      <c r="F907" s="130"/>
      <c r="G907" s="28"/>
      <c r="H907" s="28"/>
      <c r="I907" s="129"/>
      <c r="J907" s="129"/>
      <c r="K907" s="129"/>
      <c r="L907" s="129"/>
      <c r="M907" s="129"/>
      <c r="N907" s="129"/>
      <c r="O907" s="131"/>
      <c r="P907" s="28"/>
      <c r="R907" s="21"/>
    </row>
    <row r="908" spans="5:18" x14ac:dyDescent="0.25">
      <c r="E908" s="129"/>
      <c r="F908" s="130"/>
      <c r="G908" s="28"/>
      <c r="H908" s="28"/>
      <c r="I908" s="129"/>
      <c r="J908" s="129"/>
      <c r="K908" s="129"/>
      <c r="L908" s="129"/>
      <c r="M908" s="129"/>
      <c r="N908" s="129"/>
      <c r="O908" s="131"/>
      <c r="P908" s="28"/>
      <c r="R908" s="21"/>
    </row>
    <row r="909" spans="5:18" x14ac:dyDescent="0.25">
      <c r="E909" s="129"/>
      <c r="F909" s="130"/>
      <c r="G909" s="28"/>
      <c r="H909" s="28"/>
      <c r="I909" s="129"/>
      <c r="J909" s="129"/>
      <c r="K909" s="129"/>
      <c r="L909" s="129"/>
      <c r="M909" s="129"/>
      <c r="N909" s="129"/>
      <c r="O909" s="131"/>
      <c r="P909" s="28"/>
      <c r="R909" s="21"/>
    </row>
    <row r="910" spans="5:18" x14ac:dyDescent="0.25">
      <c r="E910" s="129"/>
      <c r="F910" s="130"/>
      <c r="G910" s="28"/>
      <c r="H910" s="28"/>
      <c r="I910" s="129"/>
      <c r="J910" s="129"/>
      <c r="K910" s="129"/>
      <c r="L910" s="129"/>
      <c r="M910" s="129"/>
      <c r="N910" s="129"/>
      <c r="O910" s="131"/>
      <c r="P910" s="28"/>
      <c r="R910" s="21"/>
    </row>
    <row r="911" spans="5:18" x14ac:dyDescent="0.25">
      <c r="E911" s="129"/>
      <c r="F911" s="130"/>
      <c r="G911" s="28"/>
      <c r="H911" s="28"/>
      <c r="I911" s="129"/>
      <c r="J911" s="129"/>
      <c r="K911" s="129"/>
      <c r="L911" s="129"/>
      <c r="M911" s="129"/>
      <c r="N911" s="129"/>
      <c r="O911" s="131"/>
      <c r="P911" s="28"/>
      <c r="R911" s="21"/>
    </row>
    <row r="912" spans="5:18" x14ac:dyDescent="0.25">
      <c r="E912" s="129"/>
      <c r="F912" s="130"/>
      <c r="G912" s="28"/>
      <c r="H912" s="28"/>
      <c r="I912" s="129"/>
      <c r="J912" s="129"/>
      <c r="K912" s="129"/>
      <c r="L912" s="129"/>
      <c r="M912" s="129"/>
      <c r="N912" s="129"/>
      <c r="O912" s="131"/>
      <c r="P912" s="28"/>
      <c r="R912" s="21"/>
    </row>
    <row r="913" spans="5:18" x14ac:dyDescent="0.25">
      <c r="E913" s="132"/>
      <c r="F913" s="130"/>
      <c r="G913" s="28"/>
      <c r="H913" s="28"/>
      <c r="I913" s="129"/>
      <c r="J913" s="129"/>
      <c r="K913" s="129"/>
      <c r="L913" s="129"/>
      <c r="M913" s="129"/>
      <c r="N913" s="129"/>
      <c r="O913" s="131"/>
      <c r="P913" s="28"/>
      <c r="R913" s="21"/>
    </row>
    <row r="914" spans="5:18" x14ac:dyDescent="0.25">
      <c r="E914" s="129"/>
      <c r="F914" s="130"/>
      <c r="G914" s="28"/>
      <c r="H914" s="28"/>
      <c r="I914" s="129"/>
      <c r="J914" s="129"/>
      <c r="K914" s="129"/>
      <c r="L914" s="129"/>
      <c r="M914" s="129"/>
      <c r="N914" s="129"/>
      <c r="O914" s="131"/>
      <c r="P914" s="28"/>
      <c r="R914" s="21"/>
    </row>
    <row r="915" spans="5:18" x14ac:dyDescent="0.25">
      <c r="E915" s="129"/>
      <c r="F915" s="130"/>
      <c r="G915" s="28"/>
      <c r="H915" s="28"/>
      <c r="I915" s="129"/>
      <c r="J915" s="129"/>
      <c r="K915" s="129"/>
      <c r="L915" s="129"/>
      <c r="M915" s="129"/>
      <c r="N915" s="129"/>
      <c r="O915" s="131"/>
      <c r="P915" s="28"/>
      <c r="R915" s="21"/>
    </row>
    <row r="916" spans="5:18" x14ac:dyDescent="0.25">
      <c r="E916" s="129"/>
      <c r="F916" s="130"/>
      <c r="G916" s="28"/>
      <c r="H916" s="28"/>
      <c r="I916" s="129"/>
      <c r="J916" s="129"/>
      <c r="K916" s="129"/>
      <c r="L916" s="129"/>
      <c r="M916" s="129"/>
      <c r="N916" s="129"/>
      <c r="O916" s="131"/>
      <c r="P916" s="28"/>
      <c r="R916" s="21"/>
    </row>
    <row r="917" spans="5:18" x14ac:dyDescent="0.25">
      <c r="E917" s="129"/>
      <c r="F917" s="130"/>
      <c r="G917" s="28"/>
      <c r="H917" s="28"/>
      <c r="I917" s="129"/>
      <c r="J917" s="129"/>
      <c r="K917" s="129"/>
      <c r="L917" s="129"/>
      <c r="M917" s="129"/>
      <c r="N917" s="129"/>
      <c r="O917" s="131"/>
      <c r="P917" s="28"/>
      <c r="R917" s="21"/>
    </row>
    <row r="918" spans="5:18" x14ac:dyDescent="0.25">
      <c r="E918" s="129"/>
      <c r="F918" s="130"/>
      <c r="G918" s="28"/>
      <c r="H918" s="28"/>
      <c r="I918" s="129"/>
      <c r="J918" s="129"/>
      <c r="K918" s="129"/>
      <c r="L918" s="129"/>
      <c r="M918" s="129"/>
      <c r="N918" s="129"/>
      <c r="O918" s="131"/>
      <c r="P918" s="28"/>
      <c r="R918" s="21"/>
    </row>
    <row r="919" spans="5:18" x14ac:dyDescent="0.25">
      <c r="E919" s="129"/>
      <c r="F919" s="130"/>
      <c r="G919" s="28"/>
      <c r="H919" s="28"/>
      <c r="I919" s="129"/>
      <c r="J919" s="129"/>
      <c r="K919" s="129"/>
      <c r="L919" s="129"/>
      <c r="M919" s="129"/>
      <c r="N919" s="129"/>
      <c r="O919" s="131"/>
      <c r="P919" s="28"/>
      <c r="R919" s="21"/>
    </row>
    <row r="920" spans="5:18" x14ac:dyDescent="0.25">
      <c r="E920" s="129"/>
      <c r="F920" s="130"/>
      <c r="G920" s="28"/>
      <c r="H920" s="28"/>
      <c r="I920" s="129"/>
      <c r="J920" s="129"/>
      <c r="K920" s="129"/>
      <c r="L920" s="129"/>
      <c r="M920" s="129"/>
      <c r="N920" s="129"/>
      <c r="O920" s="131"/>
      <c r="P920" s="28"/>
      <c r="R920" s="21"/>
    </row>
    <row r="921" spans="5:18" x14ac:dyDescent="0.25">
      <c r="E921" s="129"/>
      <c r="F921" s="130"/>
      <c r="G921" s="28"/>
      <c r="H921" s="28"/>
      <c r="I921" s="129"/>
      <c r="J921" s="129"/>
      <c r="K921" s="129"/>
      <c r="L921" s="129"/>
      <c r="M921" s="129"/>
      <c r="N921" s="129"/>
      <c r="O921" s="131"/>
      <c r="P921" s="28"/>
      <c r="R921" s="21"/>
    </row>
    <row r="922" spans="5:18" x14ac:dyDescent="0.25">
      <c r="E922" s="129"/>
      <c r="F922" s="130"/>
      <c r="G922" s="28"/>
      <c r="H922" s="28"/>
      <c r="I922" s="129"/>
      <c r="J922" s="129"/>
      <c r="K922" s="129"/>
      <c r="L922" s="129"/>
      <c r="M922" s="129"/>
      <c r="N922" s="129"/>
      <c r="O922" s="131"/>
      <c r="P922" s="28"/>
      <c r="R922" s="21"/>
    </row>
    <row r="923" spans="5:18" x14ac:dyDescent="0.25">
      <c r="E923" s="129"/>
      <c r="F923" s="130"/>
      <c r="G923" s="28"/>
      <c r="H923" s="28"/>
      <c r="I923" s="129"/>
      <c r="J923" s="129"/>
      <c r="K923" s="129"/>
      <c r="L923" s="129"/>
      <c r="M923" s="129"/>
      <c r="N923" s="129"/>
      <c r="O923" s="131"/>
      <c r="P923" s="28"/>
      <c r="R923" s="21"/>
    </row>
    <row r="924" spans="5:18" x14ac:dyDescent="0.25">
      <c r="E924" s="129"/>
      <c r="F924" s="130"/>
      <c r="G924" s="28"/>
      <c r="H924" s="28"/>
      <c r="I924" s="129"/>
      <c r="J924" s="129"/>
      <c r="K924" s="129"/>
      <c r="L924" s="129"/>
      <c r="M924" s="129"/>
      <c r="N924" s="129"/>
      <c r="O924" s="131"/>
      <c r="P924" s="28"/>
      <c r="R924" s="21"/>
    </row>
    <row r="925" spans="5:18" x14ac:dyDescent="0.25">
      <c r="E925" s="129"/>
      <c r="F925" s="130"/>
      <c r="G925" s="28"/>
      <c r="H925" s="28"/>
      <c r="I925" s="129"/>
      <c r="J925" s="129"/>
      <c r="K925" s="129"/>
      <c r="L925" s="129"/>
      <c r="M925" s="129"/>
      <c r="N925" s="129"/>
      <c r="O925" s="131"/>
      <c r="P925" s="28"/>
      <c r="R925" s="21"/>
    </row>
    <row r="926" spans="5:18" x14ac:dyDescent="0.25">
      <c r="E926" s="129"/>
      <c r="F926" s="130"/>
      <c r="G926" s="28"/>
      <c r="H926" s="28"/>
      <c r="I926" s="129"/>
      <c r="J926" s="129"/>
      <c r="K926" s="129"/>
      <c r="L926" s="129"/>
      <c r="M926" s="129"/>
      <c r="N926" s="129"/>
      <c r="O926" s="131"/>
      <c r="P926" s="28"/>
      <c r="R926" s="21"/>
    </row>
    <row r="927" spans="5:18" x14ac:dyDescent="0.25">
      <c r="E927" s="129"/>
      <c r="F927" s="130"/>
      <c r="G927" s="28"/>
      <c r="H927" s="28"/>
      <c r="I927" s="129"/>
      <c r="J927" s="129"/>
      <c r="K927" s="129"/>
      <c r="L927" s="129"/>
      <c r="M927" s="129"/>
      <c r="N927" s="129"/>
      <c r="O927" s="131"/>
      <c r="P927" s="28"/>
      <c r="R927" s="21"/>
    </row>
    <row r="928" spans="5:18" x14ac:dyDescent="0.25">
      <c r="E928" s="129"/>
      <c r="F928" s="130"/>
      <c r="G928" s="28"/>
      <c r="H928" s="28"/>
      <c r="I928" s="129"/>
      <c r="J928" s="129"/>
      <c r="K928" s="129"/>
      <c r="L928" s="129"/>
      <c r="M928" s="129"/>
      <c r="N928" s="129"/>
      <c r="O928" s="131"/>
      <c r="P928" s="28"/>
      <c r="R928" s="21"/>
    </row>
    <row r="929" spans="5:18" x14ac:dyDescent="0.25">
      <c r="E929" s="129"/>
      <c r="F929" s="130"/>
      <c r="G929" s="28"/>
      <c r="H929" s="28"/>
      <c r="I929" s="129"/>
      <c r="J929" s="129"/>
      <c r="K929" s="129"/>
      <c r="L929" s="129"/>
      <c r="M929" s="129"/>
      <c r="N929" s="129"/>
      <c r="O929" s="131"/>
      <c r="P929" s="28"/>
      <c r="R929" s="21"/>
    </row>
    <row r="930" spans="5:18" x14ac:dyDescent="0.25">
      <c r="E930" s="129"/>
      <c r="F930" s="130"/>
      <c r="G930" s="28"/>
      <c r="H930" s="28"/>
      <c r="I930" s="129"/>
      <c r="J930" s="129"/>
      <c r="K930" s="129"/>
      <c r="L930" s="129"/>
      <c r="M930" s="129"/>
      <c r="N930" s="129"/>
      <c r="O930" s="131"/>
      <c r="P930" s="28"/>
      <c r="R930" s="21"/>
    </row>
    <row r="931" spans="5:18" x14ac:dyDescent="0.25">
      <c r="E931" s="129"/>
      <c r="F931" s="130"/>
      <c r="G931" s="28"/>
      <c r="H931" s="28"/>
      <c r="I931" s="129"/>
      <c r="J931" s="129"/>
      <c r="K931" s="129"/>
      <c r="L931" s="129"/>
      <c r="M931" s="129"/>
      <c r="N931" s="129"/>
      <c r="O931" s="131"/>
      <c r="P931" s="28"/>
      <c r="R931" s="21"/>
    </row>
    <row r="932" spans="5:18" x14ac:dyDescent="0.25">
      <c r="E932" s="129"/>
      <c r="F932" s="130"/>
      <c r="G932" s="28"/>
      <c r="H932" s="28"/>
      <c r="I932" s="129"/>
      <c r="J932" s="129"/>
      <c r="K932" s="129"/>
      <c r="L932" s="129"/>
      <c r="M932" s="129"/>
      <c r="N932" s="129"/>
      <c r="O932" s="131"/>
      <c r="P932" s="28"/>
      <c r="R932" s="21"/>
    </row>
    <row r="933" spans="5:18" x14ac:dyDescent="0.25">
      <c r="E933" s="129"/>
      <c r="F933" s="130"/>
      <c r="G933" s="28"/>
      <c r="H933" s="28"/>
      <c r="I933" s="129"/>
      <c r="J933" s="129"/>
      <c r="K933" s="129"/>
      <c r="L933" s="129"/>
      <c r="M933" s="129"/>
      <c r="N933" s="129"/>
      <c r="O933" s="131"/>
      <c r="P933" s="28"/>
      <c r="R933" s="21"/>
    </row>
    <row r="934" spans="5:18" x14ac:dyDescent="0.25">
      <c r="E934" s="129"/>
      <c r="F934" s="130"/>
      <c r="G934" s="28"/>
      <c r="H934" s="28"/>
      <c r="I934" s="129"/>
      <c r="J934" s="129"/>
      <c r="K934" s="129"/>
      <c r="L934" s="129"/>
      <c r="M934" s="129"/>
      <c r="N934" s="129"/>
      <c r="O934" s="131"/>
      <c r="P934" s="28"/>
      <c r="R934" s="21"/>
    </row>
    <row r="935" spans="5:18" x14ac:dyDescent="0.25">
      <c r="E935" s="129"/>
      <c r="F935" s="130"/>
      <c r="G935" s="28"/>
      <c r="H935" s="28"/>
      <c r="I935" s="129"/>
      <c r="J935" s="129"/>
      <c r="K935" s="129"/>
      <c r="L935" s="129"/>
      <c r="M935" s="129"/>
      <c r="N935" s="129"/>
      <c r="O935" s="131"/>
      <c r="P935" s="28"/>
      <c r="R935" s="21"/>
    </row>
    <row r="936" spans="5:18" x14ac:dyDescent="0.25">
      <c r="E936" s="129"/>
      <c r="F936" s="130"/>
      <c r="G936" s="28"/>
      <c r="H936" s="28"/>
      <c r="I936" s="129"/>
      <c r="J936" s="129"/>
      <c r="K936" s="129"/>
      <c r="L936" s="129"/>
      <c r="M936" s="129"/>
      <c r="N936" s="129"/>
      <c r="O936" s="131"/>
      <c r="P936" s="28"/>
      <c r="R936" s="21"/>
    </row>
    <row r="937" spans="5:18" x14ac:dyDescent="0.25">
      <c r="E937" s="129"/>
      <c r="F937" s="130"/>
      <c r="G937" s="28"/>
      <c r="H937" s="28"/>
      <c r="I937" s="129"/>
      <c r="J937" s="129"/>
      <c r="K937" s="129"/>
      <c r="L937" s="129"/>
      <c r="M937" s="129"/>
      <c r="N937" s="129"/>
      <c r="O937" s="131"/>
      <c r="P937" s="28"/>
      <c r="R937" s="21"/>
    </row>
    <row r="938" spans="5:18" x14ac:dyDescent="0.25">
      <c r="E938" s="129"/>
      <c r="F938" s="130"/>
      <c r="G938" s="28"/>
      <c r="H938" s="28"/>
      <c r="I938" s="129"/>
      <c r="J938" s="129"/>
      <c r="K938" s="129"/>
      <c r="L938" s="129"/>
      <c r="M938" s="129"/>
      <c r="N938" s="129"/>
      <c r="O938" s="131"/>
      <c r="P938" s="28"/>
      <c r="R938" s="21"/>
    </row>
    <row r="939" spans="5:18" x14ac:dyDescent="0.25">
      <c r="E939" s="129"/>
      <c r="F939" s="130"/>
      <c r="G939" s="28"/>
      <c r="H939" s="28"/>
      <c r="I939" s="129"/>
      <c r="J939" s="129"/>
      <c r="K939" s="129"/>
      <c r="L939" s="129"/>
      <c r="M939" s="129"/>
      <c r="N939" s="129"/>
      <c r="O939" s="131"/>
      <c r="P939" s="28"/>
      <c r="R939" s="21"/>
    </row>
    <row r="940" spans="5:18" x14ac:dyDescent="0.25">
      <c r="E940" s="129"/>
      <c r="F940" s="130"/>
      <c r="G940" s="28"/>
      <c r="H940" s="28"/>
      <c r="I940" s="129"/>
      <c r="J940" s="129"/>
      <c r="K940" s="129"/>
      <c r="L940" s="129"/>
      <c r="M940" s="129"/>
      <c r="N940" s="129"/>
      <c r="O940" s="131"/>
      <c r="P940" s="28"/>
      <c r="R940" s="21"/>
    </row>
    <row r="941" spans="5:18" x14ac:dyDescent="0.25">
      <c r="E941" s="129"/>
      <c r="F941" s="130"/>
      <c r="G941" s="28"/>
      <c r="H941" s="28"/>
      <c r="I941" s="129"/>
      <c r="J941" s="129"/>
      <c r="K941" s="129"/>
      <c r="L941" s="129"/>
      <c r="M941" s="129"/>
      <c r="N941" s="129"/>
      <c r="O941" s="131"/>
      <c r="P941" s="28"/>
      <c r="R941" s="21"/>
    </row>
    <row r="942" spans="5:18" x14ac:dyDescent="0.25">
      <c r="E942" s="129"/>
      <c r="F942" s="130"/>
      <c r="G942" s="28"/>
      <c r="H942" s="28"/>
      <c r="I942" s="129"/>
      <c r="J942" s="129"/>
      <c r="K942" s="129"/>
      <c r="L942" s="129"/>
      <c r="M942" s="129"/>
      <c r="N942" s="129"/>
      <c r="O942" s="131"/>
      <c r="P942" s="28"/>
      <c r="R942" s="21"/>
    </row>
    <row r="943" spans="5:18" x14ac:dyDescent="0.25">
      <c r="E943" s="132"/>
      <c r="F943" s="130"/>
      <c r="G943" s="28"/>
      <c r="H943" s="28"/>
      <c r="I943" s="129"/>
      <c r="J943" s="129"/>
      <c r="K943" s="129"/>
      <c r="L943" s="129"/>
      <c r="M943" s="129"/>
      <c r="N943" s="129"/>
      <c r="O943" s="131"/>
      <c r="P943" s="28"/>
      <c r="R943" s="21"/>
    </row>
    <row r="944" spans="5:18" x14ac:dyDescent="0.25">
      <c r="E944" s="129"/>
      <c r="F944" s="130"/>
      <c r="G944" s="28"/>
      <c r="H944" s="28"/>
      <c r="I944" s="129"/>
      <c r="J944" s="129"/>
      <c r="K944" s="129"/>
      <c r="L944" s="129"/>
      <c r="M944" s="129"/>
      <c r="N944" s="129"/>
      <c r="O944" s="131"/>
      <c r="P944" s="28"/>
      <c r="R944" s="21"/>
    </row>
    <row r="945" spans="5:18" x14ac:dyDescent="0.25">
      <c r="E945" s="129"/>
      <c r="F945" s="130"/>
      <c r="G945" s="28"/>
      <c r="H945" s="28"/>
      <c r="I945" s="129"/>
      <c r="J945" s="129"/>
      <c r="K945" s="129"/>
      <c r="L945" s="129"/>
      <c r="M945" s="129"/>
      <c r="N945" s="129"/>
      <c r="O945" s="131"/>
      <c r="P945" s="28"/>
      <c r="R945" s="21"/>
    </row>
    <row r="946" spans="5:18" x14ac:dyDescent="0.25">
      <c r="E946" s="129"/>
      <c r="F946" s="130"/>
      <c r="G946" s="28"/>
      <c r="H946" s="28"/>
      <c r="I946" s="129"/>
      <c r="J946" s="129"/>
      <c r="K946" s="129"/>
      <c r="L946" s="129"/>
      <c r="M946" s="129"/>
      <c r="N946" s="129"/>
      <c r="O946" s="131"/>
      <c r="P946" s="28"/>
      <c r="R946" s="21"/>
    </row>
    <row r="947" spans="5:18" x14ac:dyDescent="0.25">
      <c r="E947" s="129"/>
      <c r="F947" s="130"/>
      <c r="G947" s="28"/>
      <c r="H947" s="28"/>
      <c r="I947" s="129"/>
      <c r="J947" s="129"/>
      <c r="K947" s="129"/>
      <c r="L947" s="129"/>
      <c r="M947" s="129"/>
      <c r="N947" s="129"/>
      <c r="O947" s="131"/>
      <c r="P947" s="28"/>
      <c r="R947" s="21"/>
    </row>
    <row r="948" spans="5:18" x14ac:dyDescent="0.25">
      <c r="E948" s="129"/>
      <c r="F948" s="130"/>
      <c r="G948" s="28"/>
      <c r="H948" s="28"/>
      <c r="I948" s="129"/>
      <c r="J948" s="129"/>
      <c r="K948" s="129"/>
      <c r="L948" s="129"/>
      <c r="M948" s="129"/>
      <c r="N948" s="129"/>
      <c r="O948" s="131"/>
      <c r="P948" s="28"/>
      <c r="R948" s="21"/>
    </row>
    <row r="949" spans="5:18" x14ac:dyDescent="0.25">
      <c r="E949" s="129"/>
      <c r="F949" s="130"/>
      <c r="G949" s="28"/>
      <c r="H949" s="28"/>
      <c r="I949" s="129"/>
      <c r="J949" s="129"/>
      <c r="K949" s="129"/>
      <c r="L949" s="129"/>
      <c r="M949" s="129"/>
      <c r="N949" s="129"/>
      <c r="O949" s="131"/>
      <c r="P949" s="28"/>
      <c r="R949" s="21"/>
    </row>
    <row r="950" spans="5:18" x14ac:dyDescent="0.25">
      <c r="E950" s="129"/>
      <c r="F950" s="130"/>
      <c r="G950" s="28"/>
      <c r="H950" s="28"/>
      <c r="I950" s="129"/>
      <c r="J950" s="129"/>
      <c r="K950" s="129"/>
      <c r="L950" s="129"/>
      <c r="M950" s="129"/>
      <c r="N950" s="129"/>
      <c r="O950" s="131"/>
      <c r="P950" s="28"/>
      <c r="R950" s="21"/>
    </row>
    <row r="951" spans="5:18" x14ac:dyDescent="0.25">
      <c r="E951" s="129"/>
      <c r="F951" s="130"/>
      <c r="G951" s="28"/>
      <c r="H951" s="28"/>
      <c r="I951" s="129"/>
      <c r="J951" s="129"/>
      <c r="K951" s="129"/>
      <c r="L951" s="129"/>
      <c r="M951" s="129"/>
      <c r="N951" s="129"/>
      <c r="O951" s="131"/>
      <c r="P951" s="28"/>
      <c r="R951" s="21"/>
    </row>
    <row r="952" spans="5:18" x14ac:dyDescent="0.25">
      <c r="E952" s="129"/>
      <c r="F952" s="130"/>
      <c r="G952" s="28"/>
      <c r="H952" s="28"/>
      <c r="I952" s="129"/>
      <c r="J952" s="129"/>
      <c r="K952" s="129"/>
      <c r="L952" s="129"/>
      <c r="M952" s="129"/>
      <c r="N952" s="129"/>
      <c r="O952" s="131"/>
      <c r="P952" s="28"/>
      <c r="R952" s="21"/>
    </row>
    <row r="953" spans="5:18" x14ac:dyDescent="0.25">
      <c r="E953" s="129"/>
      <c r="F953" s="130"/>
      <c r="G953" s="28"/>
      <c r="H953" s="28"/>
      <c r="I953" s="129"/>
      <c r="J953" s="129"/>
      <c r="K953" s="129"/>
      <c r="L953" s="129"/>
      <c r="M953" s="129"/>
      <c r="N953" s="129"/>
      <c r="O953" s="131"/>
      <c r="P953" s="28"/>
      <c r="R953" s="21"/>
    </row>
    <row r="954" spans="5:18" x14ac:dyDescent="0.25">
      <c r="E954" s="129"/>
      <c r="F954" s="130"/>
      <c r="G954" s="28"/>
      <c r="H954" s="28"/>
      <c r="I954" s="129"/>
      <c r="J954" s="129"/>
      <c r="K954" s="129"/>
      <c r="L954" s="129"/>
      <c r="M954" s="129"/>
      <c r="N954" s="129"/>
      <c r="O954" s="131"/>
      <c r="P954" s="28"/>
      <c r="R954" s="21"/>
    </row>
    <row r="955" spans="5:18" x14ac:dyDescent="0.25">
      <c r="E955" s="129"/>
      <c r="F955" s="130"/>
      <c r="G955" s="28"/>
      <c r="H955" s="28"/>
      <c r="I955" s="129"/>
      <c r="J955" s="129"/>
      <c r="K955" s="129"/>
      <c r="L955" s="129"/>
      <c r="M955" s="129"/>
      <c r="N955" s="129"/>
      <c r="O955" s="131"/>
      <c r="P955" s="28"/>
      <c r="R955" s="21"/>
    </row>
    <row r="956" spans="5:18" x14ac:dyDescent="0.25">
      <c r="E956" s="129"/>
      <c r="F956" s="130"/>
      <c r="G956" s="28"/>
      <c r="H956" s="28"/>
      <c r="I956" s="129"/>
      <c r="J956" s="129"/>
      <c r="K956" s="129"/>
      <c r="L956" s="129"/>
      <c r="M956" s="129"/>
      <c r="N956" s="129"/>
      <c r="O956" s="131"/>
      <c r="P956" s="28"/>
      <c r="R956" s="21"/>
    </row>
    <row r="957" spans="5:18" x14ac:dyDescent="0.25">
      <c r="E957" s="129"/>
      <c r="F957" s="130"/>
      <c r="G957" s="28"/>
      <c r="H957" s="28"/>
      <c r="I957" s="129"/>
      <c r="J957" s="129"/>
      <c r="K957" s="129"/>
      <c r="L957" s="129"/>
      <c r="M957" s="129"/>
      <c r="N957" s="129"/>
      <c r="O957" s="131"/>
      <c r="P957" s="28"/>
      <c r="R957" s="21"/>
    </row>
    <row r="958" spans="5:18" x14ac:dyDescent="0.25">
      <c r="E958" s="129"/>
      <c r="F958" s="130"/>
      <c r="G958" s="28"/>
      <c r="H958" s="28"/>
      <c r="I958" s="129"/>
      <c r="J958" s="129"/>
      <c r="K958" s="129"/>
      <c r="L958" s="129"/>
      <c r="M958" s="129"/>
      <c r="N958" s="129"/>
      <c r="O958" s="131"/>
      <c r="P958" s="28"/>
      <c r="R958" s="21"/>
    </row>
    <row r="959" spans="5:18" x14ac:dyDescent="0.25">
      <c r="E959" s="129"/>
      <c r="F959" s="130"/>
      <c r="G959" s="28"/>
      <c r="H959" s="28"/>
      <c r="I959" s="129"/>
      <c r="J959" s="129"/>
      <c r="K959" s="129"/>
      <c r="L959" s="129"/>
      <c r="M959" s="129"/>
      <c r="N959" s="129"/>
      <c r="O959" s="131"/>
      <c r="P959" s="28"/>
      <c r="R959" s="21"/>
    </row>
    <row r="960" spans="5:18" x14ac:dyDescent="0.25">
      <c r="E960" s="129"/>
      <c r="F960" s="130"/>
      <c r="G960" s="28"/>
      <c r="H960" s="28"/>
      <c r="I960" s="129"/>
      <c r="J960" s="129"/>
      <c r="K960" s="129"/>
      <c r="L960" s="129"/>
      <c r="M960" s="129"/>
      <c r="N960" s="129"/>
      <c r="O960" s="131"/>
      <c r="P960" s="28"/>
      <c r="R960" s="21"/>
    </row>
    <row r="961" spans="5:18" x14ac:dyDescent="0.25">
      <c r="E961" s="129"/>
      <c r="F961" s="130"/>
      <c r="G961" s="28"/>
      <c r="H961" s="28"/>
      <c r="I961" s="129"/>
      <c r="J961" s="129"/>
      <c r="K961" s="129"/>
      <c r="L961" s="129"/>
      <c r="M961" s="129"/>
      <c r="N961" s="129"/>
      <c r="O961" s="131"/>
      <c r="P961" s="28"/>
      <c r="R961" s="21"/>
    </row>
    <row r="962" spans="5:18" x14ac:dyDescent="0.25">
      <c r="E962" s="129"/>
      <c r="F962" s="130"/>
      <c r="G962" s="28"/>
      <c r="H962" s="28"/>
      <c r="I962" s="129"/>
      <c r="J962" s="129"/>
      <c r="K962" s="129"/>
      <c r="L962" s="129"/>
      <c r="M962" s="129"/>
      <c r="N962" s="129"/>
      <c r="O962" s="131"/>
      <c r="P962" s="28"/>
      <c r="R962" s="21"/>
    </row>
    <row r="963" spans="5:18" x14ac:dyDescent="0.25">
      <c r="E963" s="129"/>
      <c r="F963" s="130"/>
      <c r="G963" s="28"/>
      <c r="H963" s="28"/>
      <c r="I963" s="129"/>
      <c r="J963" s="129"/>
      <c r="K963" s="129"/>
      <c r="L963" s="129"/>
      <c r="M963" s="129"/>
      <c r="N963" s="129"/>
      <c r="O963" s="131"/>
      <c r="P963" s="28"/>
      <c r="R963" s="21"/>
    </row>
    <row r="964" spans="5:18" x14ac:dyDescent="0.25">
      <c r="E964" s="129"/>
      <c r="F964" s="130"/>
      <c r="G964" s="28"/>
      <c r="H964" s="28"/>
      <c r="I964" s="129"/>
      <c r="J964" s="129"/>
      <c r="K964" s="129"/>
      <c r="L964" s="129"/>
      <c r="M964" s="129"/>
      <c r="N964" s="129"/>
      <c r="O964" s="131"/>
      <c r="P964" s="28"/>
      <c r="R964" s="21"/>
    </row>
    <row r="965" spans="5:18" x14ac:dyDescent="0.25">
      <c r="E965" s="129"/>
      <c r="F965" s="130"/>
      <c r="G965" s="28"/>
      <c r="H965" s="28"/>
      <c r="I965" s="129"/>
      <c r="J965" s="129"/>
      <c r="K965" s="129"/>
      <c r="L965" s="129"/>
      <c r="M965" s="129"/>
      <c r="N965" s="129"/>
      <c r="O965" s="131"/>
      <c r="P965" s="28"/>
      <c r="R965" s="21"/>
    </row>
    <row r="966" spans="5:18" x14ac:dyDescent="0.25">
      <c r="E966" s="129"/>
      <c r="F966" s="130"/>
      <c r="G966" s="28"/>
      <c r="H966" s="28"/>
      <c r="I966" s="129"/>
      <c r="J966" s="129"/>
      <c r="K966" s="129"/>
      <c r="L966" s="129"/>
      <c r="M966" s="129"/>
      <c r="N966" s="129"/>
      <c r="O966" s="131"/>
      <c r="P966" s="28"/>
      <c r="R966" s="21"/>
    </row>
    <row r="967" spans="5:18" x14ac:dyDescent="0.25">
      <c r="E967" s="129"/>
      <c r="F967" s="130"/>
      <c r="G967" s="28"/>
      <c r="H967" s="28"/>
      <c r="I967" s="129"/>
      <c r="J967" s="129"/>
      <c r="K967" s="129"/>
      <c r="L967" s="129"/>
      <c r="M967" s="129"/>
      <c r="N967" s="129"/>
      <c r="O967" s="131"/>
      <c r="P967" s="28"/>
      <c r="R967" s="21"/>
    </row>
    <row r="968" spans="5:18" x14ac:dyDescent="0.25">
      <c r="E968" s="129"/>
      <c r="F968" s="130"/>
      <c r="G968" s="28"/>
      <c r="H968" s="28"/>
      <c r="I968" s="129"/>
      <c r="J968" s="129"/>
      <c r="K968" s="129"/>
      <c r="L968" s="129"/>
      <c r="M968" s="129"/>
      <c r="N968" s="129"/>
      <c r="O968" s="131"/>
      <c r="P968" s="28"/>
      <c r="R968" s="21"/>
    </row>
    <row r="969" spans="5:18" x14ac:dyDescent="0.25">
      <c r="E969" s="129"/>
      <c r="F969" s="130"/>
      <c r="G969" s="28"/>
      <c r="H969" s="28"/>
      <c r="I969" s="129"/>
      <c r="J969" s="129"/>
      <c r="K969" s="129"/>
      <c r="L969" s="129"/>
      <c r="M969" s="129"/>
      <c r="N969" s="129"/>
      <c r="O969" s="131"/>
      <c r="P969" s="28"/>
      <c r="R969" s="21"/>
    </row>
    <row r="970" spans="5:18" x14ac:dyDescent="0.25">
      <c r="E970" s="129"/>
      <c r="F970" s="130"/>
      <c r="G970" s="28"/>
      <c r="H970" s="28"/>
      <c r="I970" s="129"/>
      <c r="J970" s="129"/>
      <c r="K970" s="129"/>
      <c r="L970" s="129"/>
      <c r="M970" s="129"/>
      <c r="N970" s="129"/>
      <c r="O970" s="131"/>
      <c r="P970" s="28"/>
      <c r="R970" s="21"/>
    </row>
    <row r="971" spans="5:18" x14ac:dyDescent="0.25">
      <c r="E971" s="129"/>
      <c r="F971" s="130"/>
      <c r="G971" s="28"/>
      <c r="H971" s="28"/>
      <c r="I971" s="129"/>
      <c r="J971" s="129"/>
      <c r="K971" s="129"/>
      <c r="L971" s="129"/>
      <c r="M971" s="129"/>
      <c r="N971" s="129"/>
      <c r="O971" s="131"/>
      <c r="P971" s="28"/>
      <c r="R971" s="21"/>
    </row>
    <row r="972" spans="5:18" x14ac:dyDescent="0.25">
      <c r="E972" s="129"/>
      <c r="F972" s="130"/>
      <c r="G972" s="28"/>
      <c r="H972" s="28"/>
      <c r="I972" s="129"/>
      <c r="J972" s="129"/>
      <c r="K972" s="129"/>
      <c r="L972" s="129"/>
      <c r="M972" s="129"/>
      <c r="N972" s="129"/>
      <c r="O972" s="131"/>
      <c r="P972" s="28"/>
      <c r="R972" s="21"/>
    </row>
    <row r="973" spans="5:18" x14ac:dyDescent="0.25">
      <c r="E973" s="132"/>
      <c r="F973" s="130"/>
      <c r="G973" s="28"/>
      <c r="H973" s="28"/>
      <c r="I973" s="129"/>
      <c r="J973" s="129"/>
      <c r="K973" s="129"/>
      <c r="L973" s="129"/>
      <c r="M973" s="129"/>
      <c r="N973" s="129"/>
      <c r="O973" s="131"/>
      <c r="P973" s="28"/>
      <c r="R973" s="21"/>
    </row>
    <row r="974" spans="5:18" x14ac:dyDescent="0.25">
      <c r="E974" s="129"/>
      <c r="F974" s="130"/>
      <c r="G974" s="28"/>
      <c r="H974" s="28"/>
      <c r="I974" s="129"/>
      <c r="J974" s="129"/>
      <c r="K974" s="129"/>
      <c r="L974" s="129"/>
      <c r="M974" s="129"/>
      <c r="N974" s="129"/>
      <c r="O974" s="131"/>
      <c r="P974" s="28"/>
      <c r="R974" s="21"/>
    </row>
    <row r="975" spans="5:18" x14ac:dyDescent="0.25">
      <c r="E975" s="129"/>
      <c r="F975" s="130"/>
      <c r="G975" s="28"/>
      <c r="H975" s="28"/>
      <c r="I975" s="129"/>
      <c r="J975" s="129"/>
      <c r="K975" s="129"/>
      <c r="L975" s="129"/>
      <c r="M975" s="129"/>
      <c r="N975" s="129"/>
      <c r="O975" s="131"/>
      <c r="P975" s="28"/>
      <c r="R975" s="21"/>
    </row>
    <row r="976" spans="5:18" x14ac:dyDescent="0.25">
      <c r="E976" s="129"/>
      <c r="F976" s="130"/>
      <c r="G976" s="28"/>
      <c r="H976" s="28"/>
      <c r="I976" s="129"/>
      <c r="J976" s="129"/>
      <c r="K976" s="129"/>
      <c r="L976" s="129"/>
      <c r="M976" s="129"/>
      <c r="N976" s="129"/>
      <c r="O976" s="131"/>
      <c r="P976" s="28"/>
      <c r="R976" s="21"/>
    </row>
    <row r="977" spans="5:18" x14ac:dyDescent="0.25">
      <c r="E977" s="129"/>
      <c r="F977" s="130"/>
      <c r="G977" s="28"/>
      <c r="H977" s="28"/>
      <c r="I977" s="129"/>
      <c r="J977" s="129"/>
      <c r="K977" s="129"/>
      <c r="L977" s="129"/>
      <c r="M977" s="129"/>
      <c r="N977" s="129"/>
      <c r="O977" s="131"/>
      <c r="P977" s="28"/>
      <c r="R977" s="21"/>
    </row>
    <row r="978" spans="5:18" x14ac:dyDescent="0.25">
      <c r="E978" s="129"/>
      <c r="F978" s="130"/>
      <c r="G978" s="28"/>
      <c r="H978" s="28"/>
      <c r="I978" s="129"/>
      <c r="J978" s="129"/>
      <c r="K978" s="129"/>
      <c r="L978" s="129"/>
      <c r="M978" s="129"/>
      <c r="N978" s="129"/>
      <c r="O978" s="131"/>
      <c r="P978" s="28"/>
      <c r="R978" s="21"/>
    </row>
    <row r="979" spans="5:18" x14ac:dyDescent="0.25">
      <c r="E979" s="129"/>
      <c r="F979" s="130"/>
      <c r="G979" s="28"/>
      <c r="H979" s="28"/>
      <c r="I979" s="129"/>
      <c r="J979" s="129"/>
      <c r="K979" s="129"/>
      <c r="L979" s="129"/>
      <c r="M979" s="129"/>
      <c r="N979" s="129"/>
      <c r="O979" s="131"/>
      <c r="P979" s="28"/>
      <c r="R979" s="21"/>
    </row>
    <row r="980" spans="5:18" x14ac:dyDescent="0.25">
      <c r="E980" s="129"/>
      <c r="F980" s="130"/>
      <c r="G980" s="28"/>
      <c r="H980" s="28"/>
      <c r="I980" s="129"/>
      <c r="J980" s="129"/>
      <c r="K980" s="129"/>
      <c r="L980" s="129"/>
      <c r="M980" s="129"/>
      <c r="N980" s="129"/>
      <c r="O980" s="131"/>
      <c r="P980" s="28"/>
      <c r="R980" s="21"/>
    </row>
    <row r="981" spans="5:18" x14ac:dyDescent="0.25">
      <c r="E981" s="129"/>
      <c r="F981" s="130"/>
      <c r="G981" s="28"/>
      <c r="H981" s="28"/>
      <c r="I981" s="129"/>
      <c r="J981" s="129"/>
      <c r="K981" s="129"/>
      <c r="L981" s="129"/>
      <c r="M981" s="129"/>
      <c r="N981" s="129"/>
      <c r="O981" s="131"/>
      <c r="P981" s="28"/>
      <c r="R981" s="21"/>
    </row>
    <row r="982" spans="5:18" x14ac:dyDescent="0.25">
      <c r="E982" s="129"/>
      <c r="F982" s="130"/>
      <c r="G982" s="28"/>
      <c r="H982" s="28"/>
      <c r="I982" s="129"/>
      <c r="J982" s="129"/>
      <c r="K982" s="129"/>
      <c r="L982" s="129"/>
      <c r="M982" s="129"/>
      <c r="N982" s="129"/>
      <c r="O982" s="131"/>
      <c r="P982" s="28"/>
      <c r="R982" s="21"/>
    </row>
    <row r="983" spans="5:18" x14ac:dyDescent="0.25">
      <c r="E983" s="129"/>
      <c r="F983" s="130"/>
      <c r="G983" s="28"/>
      <c r="H983" s="28"/>
      <c r="I983" s="129"/>
      <c r="J983" s="129"/>
      <c r="K983" s="129"/>
      <c r="L983" s="129"/>
      <c r="M983" s="129"/>
      <c r="N983" s="129"/>
      <c r="O983" s="131"/>
      <c r="P983" s="28"/>
      <c r="R983" s="21"/>
    </row>
    <row r="984" spans="5:18" x14ac:dyDescent="0.25">
      <c r="E984" s="129"/>
      <c r="F984" s="130"/>
      <c r="G984" s="28"/>
      <c r="H984" s="28"/>
      <c r="I984" s="129"/>
      <c r="J984" s="129"/>
      <c r="K984" s="129"/>
      <c r="L984" s="129"/>
      <c r="M984" s="129"/>
      <c r="N984" s="129"/>
      <c r="O984" s="131"/>
      <c r="P984" s="28"/>
      <c r="R984" s="21"/>
    </row>
    <row r="985" spans="5:18" x14ac:dyDescent="0.25">
      <c r="E985" s="129"/>
      <c r="F985" s="130"/>
      <c r="G985" s="28"/>
      <c r="H985" s="28"/>
      <c r="I985" s="129"/>
      <c r="J985" s="129"/>
      <c r="K985" s="129"/>
      <c r="L985" s="129"/>
      <c r="M985" s="129"/>
      <c r="N985" s="129"/>
      <c r="O985" s="131"/>
      <c r="P985" s="28"/>
      <c r="R985" s="21"/>
    </row>
    <row r="986" spans="5:18" x14ac:dyDescent="0.25">
      <c r="E986" s="129"/>
      <c r="F986" s="130"/>
      <c r="G986" s="28"/>
      <c r="H986" s="28"/>
      <c r="I986" s="129"/>
      <c r="J986" s="129"/>
      <c r="K986" s="129"/>
      <c r="L986" s="129"/>
      <c r="M986" s="129"/>
      <c r="N986" s="129"/>
      <c r="O986" s="131"/>
      <c r="P986" s="28"/>
      <c r="R986" s="21"/>
    </row>
    <row r="987" spans="5:18" x14ac:dyDescent="0.25">
      <c r="E987" s="129"/>
      <c r="F987" s="130"/>
      <c r="G987" s="28"/>
      <c r="H987" s="28"/>
      <c r="I987" s="129"/>
      <c r="J987" s="129"/>
      <c r="K987" s="129"/>
      <c r="L987" s="129"/>
      <c r="M987" s="129"/>
      <c r="N987" s="129"/>
      <c r="O987" s="131"/>
      <c r="P987" s="28"/>
      <c r="R987" s="21"/>
    </row>
    <row r="988" spans="5:18" x14ac:dyDescent="0.25">
      <c r="E988" s="129"/>
      <c r="F988" s="130"/>
      <c r="G988" s="28"/>
      <c r="H988" s="28"/>
      <c r="I988" s="129"/>
      <c r="J988" s="129"/>
      <c r="K988" s="129"/>
      <c r="L988" s="129"/>
      <c r="M988" s="129"/>
      <c r="N988" s="129"/>
      <c r="O988" s="131"/>
      <c r="P988" s="28"/>
      <c r="R988" s="21"/>
    </row>
    <row r="989" spans="5:18" x14ac:dyDescent="0.25">
      <c r="E989" s="129"/>
      <c r="F989" s="130"/>
      <c r="G989" s="28"/>
      <c r="H989" s="28"/>
      <c r="I989" s="129"/>
      <c r="J989" s="129"/>
      <c r="K989" s="129"/>
      <c r="L989" s="129"/>
      <c r="M989" s="129"/>
      <c r="N989" s="129"/>
      <c r="O989" s="131"/>
      <c r="P989" s="28"/>
      <c r="R989" s="21"/>
    </row>
    <row r="990" spans="5:18" x14ac:dyDescent="0.25">
      <c r="E990" s="129"/>
      <c r="F990" s="130"/>
      <c r="G990" s="28"/>
      <c r="H990" s="28"/>
      <c r="I990" s="129"/>
      <c r="J990" s="129"/>
      <c r="K990" s="129"/>
      <c r="L990" s="129"/>
      <c r="M990" s="129"/>
      <c r="N990" s="129"/>
      <c r="O990" s="131"/>
      <c r="P990" s="28"/>
      <c r="R990" s="21"/>
    </row>
    <row r="991" spans="5:18" x14ac:dyDescent="0.25">
      <c r="E991" s="129"/>
      <c r="F991" s="130"/>
      <c r="G991" s="28"/>
      <c r="H991" s="28"/>
      <c r="I991" s="129"/>
      <c r="J991" s="129"/>
      <c r="K991" s="129"/>
      <c r="L991" s="129"/>
      <c r="M991" s="129"/>
      <c r="N991" s="129"/>
      <c r="O991" s="131"/>
      <c r="P991" s="28"/>
      <c r="R991" s="21"/>
    </row>
    <row r="992" spans="5:18" x14ac:dyDescent="0.25">
      <c r="E992" s="129"/>
      <c r="F992" s="130"/>
      <c r="G992" s="28"/>
      <c r="H992" s="28"/>
      <c r="I992" s="129"/>
      <c r="J992" s="129"/>
      <c r="K992" s="129"/>
      <c r="L992" s="129"/>
      <c r="M992" s="129"/>
      <c r="N992" s="129"/>
      <c r="O992" s="131"/>
      <c r="P992" s="28"/>
      <c r="R992" s="21"/>
    </row>
    <row r="993" spans="5:18" x14ac:dyDescent="0.25">
      <c r="E993" s="129"/>
      <c r="F993" s="130"/>
      <c r="G993" s="28"/>
      <c r="H993" s="28"/>
      <c r="I993" s="129"/>
      <c r="J993" s="129"/>
      <c r="K993" s="129"/>
      <c r="L993" s="129"/>
      <c r="M993" s="129"/>
      <c r="N993" s="129"/>
      <c r="O993" s="131"/>
      <c r="P993" s="28"/>
      <c r="R993" s="21"/>
    </row>
    <row r="994" spans="5:18" x14ac:dyDescent="0.25">
      <c r="E994" s="129"/>
      <c r="F994" s="130"/>
      <c r="G994" s="28"/>
      <c r="H994" s="28"/>
      <c r="I994" s="129"/>
      <c r="J994" s="129"/>
      <c r="K994" s="129"/>
      <c r="L994" s="129"/>
      <c r="M994" s="129"/>
      <c r="N994" s="129"/>
      <c r="O994" s="131"/>
      <c r="P994" s="28"/>
      <c r="R994" s="21"/>
    </row>
    <row r="995" spans="5:18" x14ac:dyDescent="0.25">
      <c r="E995" s="129"/>
      <c r="F995" s="130"/>
      <c r="G995" s="28"/>
      <c r="H995" s="28"/>
      <c r="I995" s="129"/>
      <c r="J995" s="129"/>
      <c r="K995" s="129"/>
      <c r="L995" s="129"/>
      <c r="M995" s="129"/>
      <c r="N995" s="129"/>
      <c r="O995" s="131"/>
      <c r="P995" s="28"/>
      <c r="R995" s="21"/>
    </row>
    <row r="996" spans="5:18" x14ac:dyDescent="0.25">
      <c r="E996" s="129"/>
      <c r="F996" s="130"/>
      <c r="G996" s="28"/>
      <c r="H996" s="28"/>
      <c r="I996" s="129"/>
      <c r="J996" s="129"/>
      <c r="K996" s="129"/>
      <c r="L996" s="129"/>
      <c r="M996" s="129"/>
      <c r="N996" s="129"/>
      <c r="O996" s="131"/>
      <c r="P996" s="28"/>
      <c r="R996" s="21"/>
    </row>
    <row r="997" spans="5:18" x14ac:dyDescent="0.25">
      <c r="E997" s="129"/>
      <c r="F997" s="130"/>
      <c r="G997" s="28"/>
      <c r="H997" s="28"/>
      <c r="I997" s="129"/>
      <c r="J997" s="129"/>
      <c r="K997" s="129"/>
      <c r="L997" s="129"/>
      <c r="M997" s="129"/>
      <c r="N997" s="129"/>
      <c r="O997" s="131"/>
      <c r="P997" s="28"/>
      <c r="R997" s="21"/>
    </row>
    <row r="998" spans="5:18" x14ac:dyDescent="0.25">
      <c r="E998" s="129"/>
      <c r="F998" s="130"/>
      <c r="G998" s="28"/>
      <c r="H998" s="28"/>
      <c r="I998" s="129"/>
      <c r="J998" s="129"/>
      <c r="K998" s="129"/>
      <c r="L998" s="129"/>
      <c r="M998" s="129"/>
      <c r="N998" s="129"/>
      <c r="O998" s="131"/>
      <c r="P998" s="28"/>
      <c r="R998" s="21"/>
    </row>
    <row r="999" spans="5:18" x14ac:dyDescent="0.25">
      <c r="E999" s="129"/>
      <c r="F999" s="130"/>
      <c r="G999" s="28"/>
      <c r="H999" s="28"/>
      <c r="I999" s="129"/>
      <c r="J999" s="129"/>
      <c r="K999" s="129"/>
      <c r="L999" s="129"/>
      <c r="M999" s="129"/>
      <c r="N999" s="129"/>
      <c r="O999" s="131"/>
      <c r="P999" s="28"/>
      <c r="R999" s="21"/>
    </row>
    <row r="1000" spans="5:18" x14ac:dyDescent="0.25">
      <c r="E1000" s="129"/>
      <c r="F1000" s="130"/>
      <c r="G1000" s="28"/>
      <c r="H1000" s="28"/>
      <c r="I1000" s="129"/>
      <c r="J1000" s="129"/>
      <c r="K1000" s="129"/>
      <c r="L1000" s="129"/>
      <c r="M1000" s="129"/>
      <c r="N1000" s="129"/>
      <c r="O1000" s="131"/>
      <c r="P1000" s="28"/>
      <c r="R1000" s="21"/>
    </row>
    <row r="1001" spans="5:18" x14ac:dyDescent="0.25">
      <c r="E1001" s="129"/>
      <c r="F1001" s="130"/>
      <c r="G1001" s="28"/>
      <c r="H1001" s="28"/>
      <c r="I1001" s="129"/>
      <c r="J1001" s="129"/>
      <c r="K1001" s="129"/>
      <c r="L1001" s="129"/>
      <c r="M1001" s="129"/>
      <c r="N1001" s="129"/>
      <c r="O1001" s="131"/>
      <c r="P1001" s="28"/>
      <c r="R1001" s="21"/>
    </row>
    <row r="1002" spans="5:18" x14ac:dyDescent="0.25">
      <c r="E1002" s="129"/>
      <c r="F1002" s="130"/>
      <c r="G1002" s="28"/>
      <c r="H1002" s="28"/>
      <c r="I1002" s="129"/>
      <c r="J1002" s="129"/>
      <c r="K1002" s="129"/>
      <c r="L1002" s="129"/>
      <c r="M1002" s="129"/>
      <c r="N1002" s="129"/>
      <c r="O1002" s="131"/>
      <c r="P1002" s="28"/>
      <c r="R1002" s="21"/>
    </row>
    <row r="1003" spans="5:18" x14ac:dyDescent="0.25">
      <c r="E1003" s="132"/>
      <c r="F1003" s="130"/>
      <c r="G1003" s="28"/>
      <c r="H1003" s="28"/>
      <c r="I1003" s="129"/>
      <c r="J1003" s="129"/>
      <c r="K1003" s="129"/>
      <c r="L1003" s="129"/>
      <c r="M1003" s="129"/>
      <c r="N1003" s="129"/>
      <c r="O1003" s="131"/>
      <c r="P1003" s="28"/>
      <c r="R1003" s="21"/>
    </row>
    <row r="1004" spans="5:18" x14ac:dyDescent="0.25">
      <c r="E1004" s="129"/>
      <c r="F1004" s="130"/>
      <c r="G1004" s="28"/>
      <c r="H1004" s="28"/>
      <c r="I1004" s="129"/>
      <c r="J1004" s="129"/>
      <c r="K1004" s="129"/>
      <c r="L1004" s="129"/>
      <c r="M1004" s="129"/>
      <c r="N1004" s="129"/>
      <c r="O1004" s="131"/>
      <c r="P1004" s="28"/>
      <c r="R1004" s="21"/>
    </row>
    <row r="1005" spans="5:18" x14ac:dyDescent="0.25">
      <c r="E1005" s="129"/>
      <c r="F1005" s="130"/>
      <c r="G1005" s="28"/>
      <c r="H1005" s="28"/>
      <c r="I1005" s="129"/>
      <c r="J1005" s="129"/>
      <c r="K1005" s="129"/>
      <c r="L1005" s="129"/>
      <c r="M1005" s="129"/>
      <c r="N1005" s="129"/>
      <c r="O1005" s="131"/>
      <c r="P1005" s="28"/>
      <c r="R1005" s="21"/>
    </row>
    <row r="1006" spans="5:18" x14ac:dyDescent="0.25">
      <c r="E1006" s="129"/>
      <c r="F1006" s="130"/>
      <c r="G1006" s="28"/>
      <c r="H1006" s="28"/>
      <c r="I1006" s="129"/>
      <c r="J1006" s="129"/>
      <c r="K1006" s="129"/>
      <c r="L1006" s="129"/>
      <c r="M1006" s="129"/>
      <c r="N1006" s="129"/>
      <c r="O1006" s="131"/>
      <c r="P1006" s="28"/>
      <c r="R1006" s="21"/>
    </row>
    <row r="1007" spans="5:18" x14ac:dyDescent="0.25">
      <c r="E1007" s="129"/>
      <c r="F1007" s="130"/>
      <c r="G1007" s="28"/>
      <c r="H1007" s="28"/>
      <c r="I1007" s="129"/>
      <c r="J1007" s="129"/>
      <c r="K1007" s="129"/>
      <c r="L1007" s="129"/>
      <c r="M1007" s="129"/>
      <c r="N1007" s="129"/>
      <c r="O1007" s="131"/>
      <c r="P1007" s="28"/>
      <c r="R1007" s="21"/>
    </row>
    <row r="1008" spans="5:18" x14ac:dyDescent="0.25">
      <c r="E1008" s="129"/>
      <c r="F1008" s="130"/>
      <c r="G1008" s="28"/>
      <c r="H1008" s="28"/>
      <c r="I1008" s="129"/>
      <c r="J1008" s="129"/>
      <c r="K1008" s="129"/>
      <c r="L1008" s="129"/>
      <c r="M1008" s="129"/>
      <c r="N1008" s="129"/>
      <c r="O1008" s="131"/>
      <c r="P1008" s="28"/>
      <c r="R1008" s="21"/>
    </row>
    <row r="1009" spans="5:18" x14ac:dyDescent="0.25">
      <c r="E1009" s="129"/>
      <c r="F1009" s="130"/>
      <c r="G1009" s="28"/>
      <c r="H1009" s="28"/>
      <c r="I1009" s="129"/>
      <c r="J1009" s="129"/>
      <c r="K1009" s="129"/>
      <c r="L1009" s="129"/>
      <c r="M1009" s="129"/>
      <c r="N1009" s="129"/>
      <c r="O1009" s="131"/>
      <c r="P1009" s="28"/>
      <c r="R1009" s="21"/>
    </row>
    <row r="1010" spans="5:18" x14ac:dyDescent="0.25">
      <c r="E1010" s="129"/>
      <c r="F1010" s="130"/>
      <c r="G1010" s="28"/>
      <c r="H1010" s="28"/>
      <c r="I1010" s="129"/>
      <c r="J1010" s="129"/>
      <c r="K1010" s="129"/>
      <c r="L1010" s="129"/>
      <c r="M1010" s="129"/>
      <c r="N1010" s="129"/>
      <c r="O1010" s="131"/>
      <c r="P1010" s="28"/>
      <c r="R1010" s="21"/>
    </row>
    <row r="1011" spans="5:18" x14ac:dyDescent="0.25">
      <c r="E1011" s="129"/>
      <c r="F1011" s="130"/>
      <c r="G1011" s="28"/>
      <c r="H1011" s="28"/>
      <c r="I1011" s="129"/>
      <c r="J1011" s="129"/>
      <c r="K1011" s="129"/>
      <c r="L1011" s="129"/>
      <c r="M1011" s="129"/>
      <c r="N1011" s="129"/>
      <c r="O1011" s="131"/>
      <c r="P1011" s="28"/>
      <c r="R1011" s="21"/>
    </row>
    <row r="1012" spans="5:18" x14ac:dyDescent="0.25">
      <c r="E1012" s="129"/>
      <c r="F1012" s="130"/>
      <c r="G1012" s="28"/>
      <c r="H1012" s="28"/>
      <c r="I1012" s="129"/>
      <c r="J1012" s="129"/>
      <c r="K1012" s="129"/>
      <c r="L1012" s="129"/>
      <c r="M1012" s="129"/>
      <c r="N1012" s="129"/>
      <c r="O1012" s="131"/>
      <c r="P1012" s="28"/>
      <c r="R1012" s="21"/>
    </row>
    <row r="1013" spans="5:18" x14ac:dyDescent="0.25">
      <c r="E1013" s="129"/>
      <c r="F1013" s="130"/>
      <c r="G1013" s="28"/>
      <c r="H1013" s="28"/>
      <c r="I1013" s="129"/>
      <c r="J1013" s="129"/>
      <c r="K1013" s="129"/>
      <c r="L1013" s="129"/>
      <c r="M1013" s="129"/>
      <c r="N1013" s="129"/>
      <c r="O1013" s="131"/>
      <c r="P1013" s="28"/>
      <c r="R1013" s="21"/>
    </row>
    <row r="1014" spans="5:18" x14ac:dyDescent="0.25">
      <c r="E1014" s="129"/>
      <c r="F1014" s="130"/>
      <c r="G1014" s="28"/>
      <c r="H1014" s="28"/>
      <c r="I1014" s="129"/>
      <c r="J1014" s="129"/>
      <c r="K1014" s="129"/>
      <c r="L1014" s="129"/>
      <c r="M1014" s="129"/>
      <c r="N1014" s="129"/>
      <c r="O1014" s="131"/>
      <c r="P1014" s="28"/>
      <c r="R1014" s="21"/>
    </row>
    <row r="1015" spans="5:18" x14ac:dyDescent="0.25">
      <c r="E1015" s="129"/>
      <c r="F1015" s="130"/>
      <c r="G1015" s="28"/>
      <c r="H1015" s="28"/>
      <c r="I1015" s="129"/>
      <c r="J1015" s="129"/>
      <c r="K1015" s="129"/>
      <c r="L1015" s="129"/>
      <c r="M1015" s="129"/>
      <c r="N1015" s="129"/>
      <c r="O1015" s="131"/>
      <c r="P1015" s="28"/>
      <c r="R1015" s="21"/>
    </row>
    <row r="1016" spans="5:18" x14ac:dyDescent="0.25">
      <c r="E1016" s="129"/>
      <c r="F1016" s="130"/>
      <c r="G1016" s="28"/>
      <c r="H1016" s="28"/>
      <c r="I1016" s="129"/>
      <c r="J1016" s="129"/>
      <c r="K1016" s="129"/>
      <c r="L1016" s="129"/>
      <c r="M1016" s="129"/>
      <c r="N1016" s="129"/>
      <c r="O1016" s="131"/>
      <c r="P1016" s="28"/>
      <c r="R1016" s="21"/>
    </row>
    <row r="1017" spans="5:18" x14ac:dyDescent="0.25">
      <c r="E1017" s="129"/>
      <c r="F1017" s="130"/>
      <c r="G1017" s="28"/>
      <c r="H1017" s="28"/>
      <c r="I1017" s="129"/>
      <c r="J1017" s="129"/>
      <c r="K1017" s="129"/>
      <c r="L1017" s="129"/>
      <c r="M1017" s="129"/>
      <c r="N1017" s="129"/>
      <c r="O1017" s="131"/>
      <c r="P1017" s="28"/>
      <c r="R1017" s="21"/>
    </row>
    <row r="1018" spans="5:18" x14ac:dyDescent="0.25">
      <c r="E1018" s="129"/>
      <c r="F1018" s="130"/>
      <c r="G1018" s="28"/>
      <c r="H1018" s="28"/>
      <c r="I1018" s="129"/>
      <c r="J1018" s="129"/>
      <c r="K1018" s="129"/>
      <c r="L1018" s="129"/>
      <c r="M1018" s="129"/>
      <c r="N1018" s="129"/>
      <c r="O1018" s="131"/>
      <c r="P1018" s="28"/>
      <c r="R1018" s="21"/>
    </row>
    <row r="1019" spans="5:18" x14ac:dyDescent="0.25">
      <c r="E1019" s="129"/>
      <c r="F1019" s="130"/>
      <c r="G1019" s="28"/>
      <c r="H1019" s="28"/>
      <c r="I1019" s="129"/>
      <c r="J1019" s="129"/>
      <c r="K1019" s="129"/>
      <c r="L1019" s="129"/>
      <c r="M1019" s="129"/>
      <c r="N1019" s="129"/>
      <c r="O1019" s="131"/>
      <c r="P1019" s="28"/>
      <c r="R1019" s="21"/>
    </row>
    <row r="1020" spans="5:18" x14ac:dyDescent="0.25">
      <c r="E1020" s="129"/>
      <c r="F1020" s="130"/>
      <c r="G1020" s="28"/>
      <c r="H1020" s="28"/>
      <c r="I1020" s="129"/>
      <c r="J1020" s="129"/>
      <c r="K1020" s="129"/>
      <c r="L1020" s="129"/>
      <c r="M1020" s="129"/>
      <c r="N1020" s="129"/>
      <c r="O1020" s="131"/>
      <c r="P1020" s="28"/>
      <c r="R1020" s="21"/>
    </row>
    <row r="1021" spans="5:18" x14ac:dyDescent="0.25">
      <c r="E1021" s="129"/>
      <c r="F1021" s="130"/>
      <c r="G1021" s="28"/>
      <c r="H1021" s="28"/>
      <c r="I1021" s="129"/>
      <c r="J1021" s="129"/>
      <c r="K1021" s="129"/>
      <c r="L1021" s="129"/>
      <c r="M1021" s="129"/>
      <c r="N1021" s="129"/>
      <c r="O1021" s="131"/>
      <c r="P1021" s="28"/>
      <c r="R1021" s="21"/>
    </row>
    <row r="1022" spans="5:18" x14ac:dyDescent="0.25">
      <c r="E1022" s="129"/>
      <c r="F1022" s="130"/>
      <c r="G1022" s="28"/>
      <c r="H1022" s="28"/>
      <c r="I1022" s="129"/>
      <c r="J1022" s="129"/>
      <c r="K1022" s="129"/>
      <c r="L1022" s="129"/>
      <c r="M1022" s="129"/>
      <c r="N1022" s="129"/>
      <c r="O1022" s="131"/>
      <c r="P1022" s="28"/>
      <c r="R1022" s="21"/>
    </row>
    <row r="1023" spans="5:18" x14ac:dyDescent="0.25">
      <c r="E1023" s="129"/>
      <c r="F1023" s="130"/>
      <c r="G1023" s="28"/>
      <c r="H1023" s="28"/>
      <c r="I1023" s="129"/>
      <c r="J1023" s="129"/>
      <c r="K1023" s="129"/>
      <c r="L1023" s="129"/>
      <c r="M1023" s="129"/>
      <c r="N1023" s="129"/>
      <c r="O1023" s="131"/>
      <c r="P1023" s="28"/>
      <c r="R1023" s="21"/>
    </row>
    <row r="1024" spans="5:18" x14ac:dyDescent="0.25">
      <c r="E1024" s="129"/>
      <c r="F1024" s="130"/>
      <c r="G1024" s="28"/>
      <c r="H1024" s="28"/>
      <c r="I1024" s="129"/>
      <c r="J1024" s="129"/>
      <c r="K1024" s="129"/>
      <c r="L1024" s="129"/>
      <c r="M1024" s="129"/>
      <c r="N1024" s="129"/>
      <c r="O1024" s="131"/>
      <c r="P1024" s="28"/>
      <c r="R1024" s="21"/>
    </row>
    <row r="1025" spans="5:18" x14ac:dyDescent="0.25">
      <c r="E1025" s="129"/>
      <c r="F1025" s="130"/>
      <c r="G1025" s="28"/>
      <c r="H1025" s="28"/>
      <c r="I1025" s="129"/>
      <c r="J1025" s="129"/>
      <c r="K1025" s="129"/>
      <c r="L1025" s="129"/>
      <c r="M1025" s="129"/>
      <c r="N1025" s="129"/>
      <c r="O1025" s="131"/>
      <c r="P1025" s="28"/>
      <c r="R1025" s="21"/>
    </row>
    <row r="1026" spans="5:18" x14ac:dyDescent="0.25">
      <c r="E1026" s="129"/>
      <c r="F1026" s="130"/>
      <c r="G1026" s="28"/>
      <c r="H1026" s="28"/>
      <c r="I1026" s="129"/>
      <c r="J1026" s="129"/>
      <c r="K1026" s="129"/>
      <c r="L1026" s="129"/>
      <c r="M1026" s="129"/>
      <c r="N1026" s="129"/>
      <c r="O1026" s="131"/>
      <c r="P1026" s="28"/>
      <c r="R1026" s="21"/>
    </row>
    <row r="1027" spans="5:18" x14ac:dyDescent="0.25">
      <c r="E1027" s="129"/>
      <c r="F1027" s="130"/>
      <c r="G1027" s="28"/>
      <c r="H1027" s="28"/>
      <c r="I1027" s="129"/>
      <c r="J1027" s="129"/>
      <c r="K1027" s="129"/>
      <c r="L1027" s="129"/>
      <c r="M1027" s="129"/>
      <c r="N1027" s="129"/>
      <c r="O1027" s="131"/>
      <c r="P1027" s="28"/>
      <c r="R1027" s="21"/>
    </row>
    <row r="1028" spans="5:18" x14ac:dyDescent="0.25">
      <c r="E1028" s="129"/>
      <c r="F1028" s="130"/>
      <c r="G1028" s="28"/>
      <c r="H1028" s="28"/>
      <c r="I1028" s="129"/>
      <c r="J1028" s="129"/>
      <c r="K1028" s="129"/>
      <c r="L1028" s="129"/>
      <c r="M1028" s="129"/>
      <c r="N1028" s="129"/>
      <c r="O1028" s="131"/>
      <c r="P1028" s="28"/>
      <c r="R1028" s="21"/>
    </row>
    <row r="1029" spans="5:18" x14ac:dyDescent="0.25">
      <c r="E1029" s="129"/>
      <c r="F1029" s="130"/>
      <c r="G1029" s="28"/>
      <c r="H1029" s="28"/>
      <c r="I1029" s="129"/>
      <c r="J1029" s="129"/>
      <c r="K1029" s="129"/>
      <c r="L1029" s="129"/>
      <c r="M1029" s="129"/>
      <c r="N1029" s="129"/>
      <c r="O1029" s="131"/>
      <c r="P1029" s="28"/>
      <c r="R1029" s="21"/>
    </row>
    <row r="1030" spans="5:18" x14ac:dyDescent="0.25">
      <c r="E1030" s="129"/>
      <c r="F1030" s="130"/>
      <c r="G1030" s="28"/>
      <c r="H1030" s="28"/>
      <c r="I1030" s="129"/>
      <c r="J1030" s="129"/>
      <c r="K1030" s="129"/>
      <c r="L1030" s="129"/>
      <c r="M1030" s="129"/>
      <c r="N1030" s="129"/>
      <c r="O1030" s="131"/>
      <c r="P1030" s="28"/>
      <c r="R1030" s="21"/>
    </row>
    <row r="1031" spans="5:18" x14ac:dyDescent="0.25">
      <c r="E1031" s="129"/>
      <c r="F1031" s="130"/>
      <c r="G1031" s="28"/>
      <c r="H1031" s="28"/>
      <c r="I1031" s="129"/>
      <c r="J1031" s="129"/>
      <c r="K1031" s="129"/>
      <c r="L1031" s="129"/>
      <c r="M1031" s="129"/>
      <c r="N1031" s="129"/>
      <c r="O1031" s="131"/>
      <c r="P1031" s="28"/>
      <c r="R1031" s="21"/>
    </row>
    <row r="1032" spans="5:18" x14ac:dyDescent="0.25">
      <c r="E1032" s="129"/>
      <c r="F1032" s="130"/>
      <c r="G1032" s="28"/>
      <c r="H1032" s="28"/>
      <c r="I1032" s="129"/>
      <c r="J1032" s="129"/>
      <c r="K1032" s="129"/>
      <c r="L1032" s="129"/>
      <c r="M1032" s="129"/>
      <c r="N1032" s="129"/>
      <c r="O1032" s="131"/>
      <c r="P1032" s="28"/>
      <c r="R1032" s="21"/>
    </row>
    <row r="1033" spans="5:18" x14ac:dyDescent="0.25">
      <c r="E1033" s="132"/>
      <c r="F1033" s="130"/>
      <c r="G1033" s="28"/>
      <c r="H1033" s="28"/>
      <c r="I1033" s="129"/>
      <c r="J1033" s="129"/>
      <c r="K1033" s="129"/>
      <c r="L1033" s="129"/>
      <c r="M1033" s="129"/>
      <c r="N1033" s="129"/>
      <c r="O1033" s="131"/>
      <c r="P1033" s="28"/>
      <c r="R1033" s="21"/>
    </row>
    <row r="1034" spans="5:18" x14ac:dyDescent="0.25">
      <c r="E1034" s="129"/>
      <c r="F1034" s="130"/>
      <c r="G1034" s="28"/>
      <c r="H1034" s="28"/>
      <c r="I1034" s="129"/>
      <c r="J1034" s="129"/>
      <c r="K1034" s="129"/>
      <c r="L1034" s="129"/>
      <c r="M1034" s="129"/>
      <c r="N1034" s="129"/>
      <c r="O1034" s="131"/>
      <c r="P1034" s="28"/>
      <c r="R1034" s="21"/>
    </row>
    <row r="1035" spans="5:18" x14ac:dyDescent="0.25">
      <c r="E1035" s="129"/>
      <c r="F1035" s="130"/>
      <c r="G1035" s="28"/>
      <c r="H1035" s="28"/>
      <c r="I1035" s="129"/>
      <c r="J1035" s="129"/>
      <c r="K1035" s="129"/>
      <c r="L1035" s="129"/>
      <c r="M1035" s="129"/>
      <c r="N1035" s="129"/>
      <c r="O1035" s="131"/>
      <c r="P1035" s="28"/>
      <c r="R1035" s="21"/>
    </row>
    <row r="1036" spans="5:18" x14ac:dyDescent="0.25">
      <c r="E1036" s="129"/>
      <c r="F1036" s="130"/>
      <c r="G1036" s="28"/>
      <c r="H1036" s="28"/>
      <c r="I1036" s="129"/>
      <c r="J1036" s="129"/>
      <c r="K1036" s="129"/>
      <c r="L1036" s="129"/>
      <c r="M1036" s="129"/>
      <c r="N1036" s="129"/>
      <c r="O1036" s="131"/>
      <c r="P1036" s="28"/>
      <c r="R1036" s="21"/>
    </row>
    <row r="1037" spans="5:18" x14ac:dyDescent="0.25">
      <c r="E1037" s="129"/>
      <c r="F1037" s="130"/>
      <c r="G1037" s="28"/>
      <c r="H1037" s="28"/>
      <c r="I1037" s="129"/>
      <c r="J1037" s="129"/>
      <c r="K1037" s="129"/>
      <c r="L1037" s="129"/>
      <c r="M1037" s="129"/>
      <c r="N1037" s="129"/>
      <c r="O1037" s="131"/>
      <c r="P1037" s="28"/>
      <c r="R1037" s="21"/>
    </row>
    <row r="1038" spans="5:18" x14ac:dyDescent="0.25">
      <c r="E1038" s="129"/>
      <c r="F1038" s="130"/>
      <c r="G1038" s="28"/>
      <c r="H1038" s="28"/>
      <c r="I1038" s="129"/>
      <c r="J1038" s="129"/>
      <c r="K1038" s="129"/>
      <c r="L1038" s="129"/>
      <c r="M1038" s="129"/>
      <c r="N1038" s="129"/>
      <c r="O1038" s="131"/>
      <c r="P1038" s="28"/>
      <c r="R1038" s="21"/>
    </row>
    <row r="1039" spans="5:18" x14ac:dyDescent="0.25">
      <c r="E1039" s="129"/>
      <c r="F1039" s="130"/>
      <c r="G1039" s="28"/>
      <c r="H1039" s="28"/>
      <c r="I1039" s="129"/>
      <c r="J1039" s="129"/>
      <c r="K1039" s="129"/>
      <c r="L1039" s="129"/>
      <c r="M1039" s="129"/>
      <c r="N1039" s="129"/>
      <c r="O1039" s="131"/>
      <c r="P1039" s="28"/>
      <c r="R1039" s="21"/>
    </row>
    <row r="1040" spans="5:18" x14ac:dyDescent="0.25">
      <c r="E1040" s="129"/>
      <c r="F1040" s="130"/>
      <c r="G1040" s="28"/>
      <c r="H1040" s="28"/>
      <c r="I1040" s="129"/>
      <c r="J1040" s="129"/>
      <c r="K1040" s="129"/>
      <c r="L1040" s="129"/>
      <c r="M1040" s="129"/>
      <c r="N1040" s="129"/>
      <c r="O1040" s="131"/>
      <c r="P1040" s="28"/>
      <c r="R1040" s="21"/>
    </row>
    <row r="1041" spans="5:18" x14ac:dyDescent="0.25">
      <c r="E1041" s="129"/>
      <c r="F1041" s="130"/>
      <c r="G1041" s="28"/>
      <c r="H1041" s="28"/>
      <c r="I1041" s="129"/>
      <c r="J1041" s="129"/>
      <c r="K1041" s="129"/>
      <c r="L1041" s="129"/>
      <c r="M1041" s="129"/>
      <c r="N1041" s="129"/>
      <c r="O1041" s="131"/>
      <c r="P1041" s="28"/>
      <c r="R1041" s="21"/>
    </row>
    <row r="1042" spans="5:18" x14ac:dyDescent="0.25">
      <c r="E1042" s="129"/>
      <c r="F1042" s="130"/>
      <c r="G1042" s="28"/>
      <c r="H1042" s="28"/>
      <c r="I1042" s="129"/>
      <c r="J1042" s="129"/>
      <c r="K1042" s="129"/>
      <c r="L1042" s="129"/>
      <c r="M1042" s="129"/>
      <c r="N1042" s="129"/>
      <c r="O1042" s="131"/>
      <c r="P1042" s="28"/>
      <c r="R1042" s="21"/>
    </row>
    <row r="1043" spans="5:18" x14ac:dyDescent="0.25">
      <c r="E1043" s="129"/>
      <c r="F1043" s="130"/>
      <c r="G1043" s="28"/>
      <c r="H1043" s="28"/>
      <c r="I1043" s="129"/>
      <c r="J1043" s="129"/>
      <c r="K1043" s="129"/>
      <c r="L1043" s="129"/>
      <c r="M1043" s="129"/>
      <c r="N1043" s="129"/>
      <c r="O1043" s="131"/>
      <c r="P1043" s="28"/>
      <c r="R1043" s="21"/>
    </row>
    <row r="1044" spans="5:18" x14ac:dyDescent="0.25">
      <c r="E1044" s="129"/>
      <c r="F1044" s="130"/>
      <c r="G1044" s="28"/>
      <c r="H1044" s="28"/>
      <c r="I1044" s="129"/>
      <c r="J1044" s="129"/>
      <c r="K1044" s="129"/>
      <c r="L1044" s="129"/>
      <c r="M1044" s="129"/>
      <c r="N1044" s="129"/>
      <c r="O1044" s="131"/>
      <c r="P1044" s="28"/>
      <c r="R1044" s="21"/>
    </row>
    <row r="1045" spans="5:18" x14ac:dyDescent="0.25">
      <c r="E1045" s="129"/>
      <c r="F1045" s="130"/>
      <c r="G1045" s="28"/>
      <c r="H1045" s="28"/>
      <c r="I1045" s="129"/>
      <c r="J1045" s="129"/>
      <c r="K1045" s="129"/>
      <c r="L1045" s="129"/>
      <c r="M1045" s="129"/>
      <c r="N1045" s="129"/>
      <c r="O1045" s="131"/>
      <c r="P1045" s="28"/>
      <c r="R1045" s="21"/>
    </row>
    <row r="1046" spans="5:18" x14ac:dyDescent="0.25">
      <c r="E1046" s="129"/>
      <c r="F1046" s="130"/>
      <c r="G1046" s="28"/>
      <c r="H1046" s="28"/>
      <c r="I1046" s="129"/>
      <c r="J1046" s="129"/>
      <c r="K1046" s="129"/>
      <c r="L1046" s="129"/>
      <c r="M1046" s="129"/>
      <c r="N1046" s="129"/>
      <c r="O1046" s="131"/>
      <c r="P1046" s="28"/>
      <c r="R1046" s="21"/>
    </row>
    <row r="1047" spans="5:18" x14ac:dyDescent="0.25">
      <c r="E1047" s="129"/>
      <c r="F1047" s="130"/>
      <c r="G1047" s="28"/>
      <c r="H1047" s="28"/>
      <c r="I1047" s="129"/>
      <c r="J1047" s="129"/>
      <c r="K1047" s="129"/>
      <c r="L1047" s="129"/>
      <c r="M1047" s="129"/>
      <c r="N1047" s="129"/>
      <c r="O1047" s="131"/>
      <c r="P1047" s="28"/>
      <c r="R1047" s="21"/>
    </row>
    <row r="1048" spans="5:18" x14ac:dyDescent="0.25">
      <c r="E1048" s="129"/>
      <c r="F1048" s="130"/>
      <c r="G1048" s="28"/>
      <c r="H1048" s="28"/>
      <c r="I1048" s="129"/>
      <c r="J1048" s="129"/>
      <c r="K1048" s="129"/>
      <c r="L1048" s="129"/>
      <c r="M1048" s="129"/>
      <c r="N1048" s="129"/>
      <c r="O1048" s="131"/>
      <c r="P1048" s="28"/>
      <c r="R1048" s="21"/>
    </row>
    <row r="1049" spans="5:18" x14ac:dyDescent="0.25">
      <c r="E1049" s="129"/>
      <c r="F1049" s="130"/>
      <c r="G1049" s="28"/>
      <c r="H1049" s="28"/>
      <c r="I1049" s="129"/>
      <c r="J1049" s="129"/>
      <c r="K1049" s="129"/>
      <c r="L1049" s="129"/>
      <c r="M1049" s="129"/>
      <c r="N1049" s="129"/>
      <c r="O1049" s="131"/>
      <c r="P1049" s="28"/>
      <c r="R1049" s="21"/>
    </row>
    <row r="1050" spans="5:18" x14ac:dyDescent="0.25">
      <c r="E1050" s="129"/>
      <c r="F1050" s="130"/>
      <c r="G1050" s="28"/>
      <c r="H1050" s="28"/>
      <c r="I1050" s="129"/>
      <c r="J1050" s="129"/>
      <c r="K1050" s="129"/>
      <c r="L1050" s="129"/>
      <c r="M1050" s="129"/>
      <c r="N1050" s="129"/>
      <c r="O1050" s="131"/>
      <c r="P1050" s="28"/>
      <c r="R1050" s="21"/>
    </row>
    <row r="1051" spans="5:18" x14ac:dyDescent="0.25">
      <c r="E1051" s="129"/>
      <c r="F1051" s="130"/>
      <c r="G1051" s="28"/>
      <c r="H1051" s="28"/>
      <c r="I1051" s="129"/>
      <c r="J1051" s="129"/>
      <c r="K1051" s="129"/>
      <c r="L1051" s="129"/>
      <c r="M1051" s="129"/>
      <c r="N1051" s="129"/>
      <c r="O1051" s="131"/>
      <c r="P1051" s="28"/>
      <c r="R1051" s="21"/>
    </row>
    <row r="1052" spans="5:18" x14ac:dyDescent="0.25">
      <c r="E1052" s="129"/>
      <c r="F1052" s="130"/>
      <c r="G1052" s="28"/>
      <c r="H1052" s="28"/>
      <c r="I1052" s="129"/>
      <c r="J1052" s="129"/>
      <c r="K1052" s="129"/>
      <c r="L1052" s="129"/>
      <c r="M1052" s="129"/>
      <c r="N1052" s="129"/>
      <c r="O1052" s="131"/>
      <c r="P1052" s="28"/>
      <c r="R1052" s="21"/>
    </row>
    <row r="1053" spans="5:18" x14ac:dyDescent="0.25">
      <c r="E1053" s="129"/>
      <c r="F1053" s="130"/>
      <c r="G1053" s="28"/>
      <c r="H1053" s="28"/>
      <c r="I1053" s="129"/>
      <c r="J1053" s="129"/>
      <c r="K1053" s="129"/>
      <c r="L1053" s="129"/>
      <c r="M1053" s="129"/>
      <c r="N1053" s="129"/>
      <c r="O1053" s="131"/>
      <c r="P1053" s="28"/>
      <c r="R1053" s="21"/>
    </row>
    <row r="1054" spans="5:18" x14ac:dyDescent="0.25">
      <c r="E1054" s="129"/>
      <c r="F1054" s="130"/>
      <c r="G1054" s="28"/>
      <c r="H1054" s="28"/>
      <c r="I1054" s="129"/>
      <c r="J1054" s="129"/>
      <c r="K1054" s="129"/>
      <c r="L1054" s="129"/>
      <c r="M1054" s="129"/>
      <c r="N1054" s="129"/>
      <c r="O1054" s="131"/>
      <c r="P1054" s="28"/>
      <c r="R1054" s="21"/>
    </row>
    <row r="1055" spans="5:18" x14ac:dyDescent="0.25">
      <c r="E1055" s="129"/>
      <c r="F1055" s="130"/>
      <c r="G1055" s="28"/>
      <c r="H1055" s="28"/>
      <c r="I1055" s="129"/>
      <c r="J1055" s="129"/>
      <c r="K1055" s="129"/>
      <c r="L1055" s="129"/>
      <c r="M1055" s="129"/>
      <c r="N1055" s="129"/>
      <c r="O1055" s="131"/>
      <c r="P1055" s="28"/>
      <c r="R1055" s="21"/>
    </row>
    <row r="1056" spans="5:18" x14ac:dyDescent="0.25">
      <c r="E1056" s="129"/>
      <c r="F1056" s="130"/>
      <c r="G1056" s="28"/>
      <c r="H1056" s="28"/>
      <c r="I1056" s="129"/>
      <c r="J1056" s="129"/>
      <c r="K1056" s="129"/>
      <c r="L1056" s="129"/>
      <c r="M1056" s="129"/>
      <c r="N1056" s="129"/>
      <c r="O1056" s="131"/>
      <c r="P1056" s="28"/>
      <c r="R1056" s="21"/>
    </row>
    <row r="1057" spans="5:18" x14ac:dyDescent="0.25">
      <c r="E1057" s="129"/>
      <c r="F1057" s="130"/>
      <c r="G1057" s="28"/>
      <c r="H1057" s="28"/>
      <c r="I1057" s="129"/>
      <c r="J1057" s="129"/>
      <c r="K1057" s="129"/>
      <c r="L1057" s="129"/>
      <c r="M1057" s="129"/>
      <c r="N1057" s="129"/>
      <c r="O1057" s="131"/>
      <c r="P1057" s="28"/>
      <c r="R1057" s="21"/>
    </row>
    <row r="1058" spans="5:18" x14ac:dyDescent="0.25">
      <c r="E1058" s="129"/>
      <c r="F1058" s="130"/>
      <c r="G1058" s="28"/>
      <c r="H1058" s="28"/>
      <c r="I1058" s="129"/>
      <c r="J1058" s="129"/>
      <c r="K1058" s="129"/>
      <c r="L1058" s="129"/>
      <c r="M1058" s="129"/>
      <c r="N1058" s="129"/>
      <c r="O1058" s="131"/>
      <c r="P1058" s="28"/>
      <c r="R1058" s="21"/>
    </row>
    <row r="1059" spans="5:18" x14ac:dyDescent="0.25">
      <c r="E1059" s="129"/>
      <c r="F1059" s="130"/>
      <c r="G1059" s="28"/>
      <c r="H1059" s="28"/>
      <c r="I1059" s="129"/>
      <c r="J1059" s="129"/>
      <c r="K1059" s="129"/>
      <c r="L1059" s="129"/>
      <c r="M1059" s="129"/>
      <c r="N1059" s="129"/>
      <c r="O1059" s="131"/>
      <c r="P1059" s="28"/>
      <c r="R1059" s="21"/>
    </row>
    <row r="1060" spans="5:18" x14ac:dyDescent="0.25">
      <c r="E1060" s="129"/>
      <c r="F1060" s="130"/>
      <c r="G1060" s="28"/>
      <c r="H1060" s="28"/>
      <c r="I1060" s="129"/>
      <c r="J1060" s="129"/>
      <c r="K1060" s="129"/>
      <c r="L1060" s="129"/>
      <c r="M1060" s="129"/>
      <c r="N1060" s="129"/>
      <c r="O1060" s="131"/>
      <c r="P1060" s="28"/>
      <c r="R1060" s="21"/>
    </row>
    <row r="1061" spans="5:18" x14ac:dyDescent="0.25">
      <c r="E1061" s="129"/>
      <c r="F1061" s="130"/>
      <c r="G1061" s="28"/>
      <c r="H1061" s="28"/>
      <c r="I1061" s="129"/>
      <c r="J1061" s="129"/>
      <c r="K1061" s="129"/>
      <c r="L1061" s="129"/>
      <c r="M1061" s="129"/>
      <c r="N1061" s="129"/>
      <c r="O1061" s="131"/>
      <c r="P1061" s="28"/>
      <c r="R1061" s="21"/>
    </row>
    <row r="1062" spans="5:18" x14ac:dyDescent="0.25">
      <c r="E1062" s="129"/>
      <c r="F1062" s="130"/>
      <c r="G1062" s="28"/>
      <c r="H1062" s="28"/>
      <c r="I1062" s="129"/>
      <c r="J1062" s="129"/>
      <c r="K1062" s="129"/>
      <c r="L1062" s="129"/>
      <c r="M1062" s="129"/>
      <c r="N1062" s="129"/>
      <c r="O1062" s="131"/>
      <c r="P1062" s="28"/>
      <c r="R1062" s="21"/>
    </row>
    <row r="1063" spans="5:18" x14ac:dyDescent="0.25">
      <c r="E1063" s="132"/>
      <c r="F1063" s="130"/>
      <c r="G1063" s="28"/>
      <c r="H1063" s="28"/>
      <c r="I1063" s="129"/>
      <c r="J1063" s="129"/>
      <c r="K1063" s="129"/>
      <c r="L1063" s="129"/>
      <c r="M1063" s="129"/>
      <c r="N1063" s="129"/>
      <c r="O1063" s="131"/>
      <c r="P1063" s="28"/>
      <c r="R1063" s="21"/>
    </row>
    <row r="1064" spans="5:18" x14ac:dyDescent="0.25">
      <c r="E1064" s="129"/>
      <c r="F1064" s="130"/>
      <c r="G1064" s="28"/>
      <c r="H1064" s="28"/>
      <c r="I1064" s="129"/>
      <c r="J1064" s="129"/>
      <c r="K1064" s="129"/>
      <c r="L1064" s="129"/>
      <c r="M1064" s="129"/>
      <c r="N1064" s="129"/>
      <c r="O1064" s="131"/>
      <c r="P1064" s="28"/>
      <c r="R1064" s="21"/>
    </row>
    <row r="1065" spans="5:18" x14ac:dyDescent="0.25">
      <c r="E1065" s="129"/>
      <c r="F1065" s="130"/>
      <c r="G1065" s="28"/>
      <c r="H1065" s="28"/>
      <c r="I1065" s="129"/>
      <c r="J1065" s="129"/>
      <c r="K1065" s="129"/>
      <c r="L1065" s="129"/>
      <c r="M1065" s="129"/>
      <c r="N1065" s="129"/>
      <c r="O1065" s="131"/>
      <c r="P1065" s="28"/>
      <c r="R1065" s="21"/>
    </row>
    <row r="1066" spans="5:18" x14ac:dyDescent="0.25">
      <c r="E1066" s="129"/>
      <c r="F1066" s="130"/>
      <c r="G1066" s="28"/>
      <c r="H1066" s="28"/>
      <c r="I1066" s="129"/>
      <c r="J1066" s="129"/>
      <c r="K1066" s="129"/>
      <c r="L1066" s="129"/>
      <c r="M1066" s="129"/>
      <c r="N1066" s="129"/>
      <c r="O1066" s="131"/>
      <c r="P1066" s="28"/>
      <c r="R1066" s="21"/>
    </row>
    <row r="1067" spans="5:18" x14ac:dyDescent="0.25">
      <c r="E1067" s="129"/>
      <c r="F1067" s="130"/>
      <c r="G1067" s="28"/>
      <c r="H1067" s="28"/>
      <c r="I1067" s="129"/>
      <c r="J1067" s="129"/>
      <c r="K1067" s="129"/>
      <c r="L1067" s="129"/>
      <c r="M1067" s="129"/>
      <c r="N1067" s="129"/>
      <c r="O1067" s="131"/>
      <c r="P1067" s="28"/>
      <c r="R1067" s="21"/>
    </row>
    <row r="1068" spans="5:18" x14ac:dyDescent="0.25">
      <c r="E1068" s="129"/>
      <c r="F1068" s="130"/>
      <c r="G1068" s="28"/>
      <c r="H1068" s="28"/>
      <c r="I1068" s="129"/>
      <c r="J1068" s="129"/>
      <c r="K1068" s="129"/>
      <c r="L1068" s="129"/>
      <c r="M1068" s="129"/>
      <c r="N1068" s="129"/>
      <c r="O1068" s="131"/>
      <c r="P1068" s="28"/>
      <c r="R1068" s="21"/>
    </row>
    <row r="1069" spans="5:18" x14ac:dyDescent="0.25">
      <c r="E1069" s="129"/>
      <c r="F1069" s="130"/>
      <c r="G1069" s="28"/>
      <c r="H1069" s="28"/>
      <c r="I1069" s="129"/>
      <c r="J1069" s="129"/>
      <c r="K1069" s="129"/>
      <c r="L1069" s="129"/>
      <c r="M1069" s="129"/>
      <c r="N1069" s="129"/>
      <c r="O1069" s="131"/>
      <c r="P1069" s="28"/>
      <c r="R1069" s="21"/>
    </row>
    <row r="1070" spans="5:18" x14ac:dyDescent="0.25">
      <c r="E1070" s="129"/>
      <c r="F1070" s="130"/>
      <c r="G1070" s="28"/>
      <c r="H1070" s="28"/>
      <c r="I1070" s="129"/>
      <c r="J1070" s="129"/>
      <c r="K1070" s="129"/>
      <c r="L1070" s="129"/>
      <c r="M1070" s="129"/>
      <c r="N1070" s="129"/>
      <c r="O1070" s="131"/>
      <c r="P1070" s="28"/>
      <c r="R1070" s="21"/>
    </row>
    <row r="1071" spans="5:18" x14ac:dyDescent="0.25">
      <c r="E1071" s="129"/>
      <c r="F1071" s="130"/>
      <c r="G1071" s="28"/>
      <c r="H1071" s="28"/>
      <c r="I1071" s="129"/>
      <c r="J1071" s="129"/>
      <c r="K1071" s="129"/>
      <c r="L1071" s="129"/>
      <c r="M1071" s="129"/>
      <c r="N1071" s="129"/>
      <c r="O1071" s="131"/>
      <c r="P1071" s="28"/>
      <c r="R1071" s="21"/>
    </row>
    <row r="1072" spans="5:18" x14ac:dyDescent="0.25">
      <c r="E1072" s="129"/>
      <c r="F1072" s="130"/>
      <c r="G1072" s="28"/>
      <c r="H1072" s="28"/>
      <c r="I1072" s="129"/>
      <c r="J1072" s="129"/>
      <c r="K1072" s="129"/>
      <c r="L1072" s="129"/>
      <c r="M1072" s="129"/>
      <c r="N1072" s="129"/>
      <c r="O1072" s="131"/>
      <c r="P1072" s="28"/>
      <c r="R1072" s="21"/>
    </row>
    <row r="1073" spans="5:18" x14ac:dyDescent="0.25">
      <c r="E1073" s="129"/>
      <c r="F1073" s="130"/>
      <c r="G1073" s="28"/>
      <c r="H1073" s="28"/>
      <c r="I1073" s="129"/>
      <c r="J1073" s="129"/>
      <c r="K1073" s="129"/>
      <c r="L1073" s="129"/>
      <c r="M1073" s="129"/>
      <c r="N1073" s="129"/>
      <c r="O1073" s="131"/>
      <c r="P1073" s="28"/>
      <c r="R1073" s="21"/>
    </row>
    <row r="1074" spans="5:18" x14ac:dyDescent="0.25">
      <c r="E1074" s="129"/>
      <c r="F1074" s="130"/>
      <c r="G1074" s="28"/>
      <c r="H1074" s="28"/>
      <c r="I1074" s="129"/>
      <c r="J1074" s="129"/>
      <c r="K1074" s="129"/>
      <c r="L1074" s="129"/>
      <c r="M1074" s="129"/>
      <c r="N1074" s="129"/>
      <c r="O1074" s="131"/>
      <c r="P1074" s="28"/>
      <c r="R1074" s="21"/>
    </row>
    <row r="1075" spans="5:18" x14ac:dyDescent="0.25">
      <c r="E1075" s="129"/>
      <c r="F1075" s="130"/>
      <c r="G1075" s="28"/>
      <c r="H1075" s="28"/>
      <c r="I1075" s="129"/>
      <c r="J1075" s="129"/>
      <c r="K1075" s="129"/>
      <c r="L1075" s="129"/>
      <c r="M1075" s="129"/>
      <c r="N1075" s="129"/>
      <c r="O1075" s="131"/>
      <c r="P1075" s="28"/>
      <c r="R1075" s="21"/>
    </row>
    <row r="1076" spans="5:18" x14ac:dyDescent="0.25">
      <c r="E1076" s="129"/>
      <c r="F1076" s="130"/>
      <c r="G1076" s="28"/>
      <c r="H1076" s="28"/>
      <c r="I1076" s="129"/>
      <c r="J1076" s="129"/>
      <c r="K1076" s="129"/>
      <c r="L1076" s="129"/>
      <c r="M1076" s="129"/>
      <c r="N1076" s="129"/>
      <c r="O1076" s="131"/>
      <c r="P1076" s="28"/>
      <c r="R1076" s="21"/>
    </row>
    <row r="1077" spans="5:18" x14ac:dyDescent="0.25">
      <c r="E1077" s="129"/>
      <c r="F1077" s="130"/>
      <c r="G1077" s="28"/>
      <c r="H1077" s="28"/>
      <c r="I1077" s="129"/>
      <c r="J1077" s="129"/>
      <c r="K1077" s="129"/>
      <c r="L1077" s="129"/>
      <c r="M1077" s="129"/>
      <c r="N1077" s="129"/>
      <c r="O1077" s="131"/>
      <c r="P1077" s="28"/>
      <c r="R1077" s="21"/>
    </row>
    <row r="1078" spans="5:18" x14ac:dyDescent="0.25">
      <c r="E1078" s="129"/>
      <c r="F1078" s="130"/>
      <c r="G1078" s="28"/>
      <c r="H1078" s="28"/>
      <c r="I1078" s="129"/>
      <c r="J1078" s="129"/>
      <c r="K1078" s="129"/>
      <c r="L1078" s="129"/>
      <c r="M1078" s="129"/>
      <c r="N1078" s="129"/>
      <c r="O1078" s="131"/>
      <c r="P1078" s="28"/>
      <c r="R1078" s="21"/>
    </row>
    <row r="1079" spans="5:18" x14ac:dyDescent="0.25">
      <c r="E1079" s="129"/>
      <c r="F1079" s="130"/>
      <c r="G1079" s="28"/>
      <c r="H1079" s="28"/>
      <c r="I1079" s="129"/>
      <c r="J1079" s="129"/>
      <c r="K1079" s="129"/>
      <c r="L1079" s="129"/>
      <c r="M1079" s="129"/>
      <c r="N1079" s="129"/>
      <c r="O1079" s="131"/>
      <c r="P1079" s="28"/>
      <c r="R1079" s="21"/>
    </row>
    <row r="1080" spans="5:18" x14ac:dyDescent="0.25">
      <c r="E1080" s="129"/>
      <c r="F1080" s="130"/>
      <c r="G1080" s="28"/>
      <c r="H1080" s="28"/>
      <c r="I1080" s="129"/>
      <c r="J1080" s="129"/>
      <c r="K1080" s="129"/>
      <c r="L1080" s="129"/>
      <c r="M1080" s="129"/>
      <c r="N1080" s="129"/>
      <c r="O1080" s="131"/>
      <c r="P1080" s="28"/>
      <c r="R1080" s="21"/>
    </row>
    <row r="1081" spans="5:18" x14ac:dyDescent="0.25">
      <c r="E1081" s="129"/>
      <c r="F1081" s="130"/>
      <c r="G1081" s="28"/>
      <c r="H1081" s="28"/>
      <c r="I1081" s="129"/>
      <c r="J1081" s="129"/>
      <c r="K1081" s="129"/>
      <c r="L1081" s="129"/>
      <c r="M1081" s="129"/>
      <c r="N1081" s="129"/>
      <c r="O1081" s="131"/>
      <c r="P1081" s="28"/>
      <c r="R1081" s="21"/>
    </row>
    <row r="1082" spans="5:18" x14ac:dyDescent="0.25">
      <c r="E1082" s="129"/>
      <c r="F1082" s="130"/>
      <c r="G1082" s="28"/>
      <c r="H1082" s="28"/>
      <c r="I1082" s="129"/>
      <c r="J1082" s="129"/>
      <c r="K1082" s="129"/>
      <c r="L1082" s="129"/>
      <c r="M1082" s="129"/>
      <c r="N1082" s="129"/>
      <c r="O1082" s="131"/>
      <c r="P1082" s="28"/>
      <c r="R1082" s="21"/>
    </row>
    <row r="1083" spans="5:18" x14ac:dyDescent="0.25">
      <c r="E1083" s="129"/>
      <c r="F1083" s="130"/>
      <c r="G1083" s="28"/>
      <c r="H1083" s="28"/>
      <c r="I1083" s="129"/>
      <c r="J1083" s="129"/>
      <c r="K1083" s="129"/>
      <c r="L1083" s="129"/>
      <c r="M1083" s="129"/>
      <c r="N1083" s="129"/>
      <c r="O1083" s="131"/>
      <c r="P1083" s="28"/>
      <c r="R1083" s="21"/>
    </row>
    <row r="1084" spans="5:18" x14ac:dyDescent="0.25">
      <c r="E1084" s="129"/>
      <c r="F1084" s="130"/>
      <c r="G1084" s="28"/>
      <c r="H1084" s="28"/>
      <c r="I1084" s="129"/>
      <c r="J1084" s="129"/>
      <c r="K1084" s="129"/>
      <c r="L1084" s="129"/>
      <c r="M1084" s="129"/>
      <c r="N1084" s="129"/>
      <c r="O1084" s="131"/>
      <c r="P1084" s="28"/>
      <c r="R1084" s="21"/>
    </row>
    <row r="1085" spans="5:18" x14ac:dyDescent="0.25">
      <c r="E1085" s="129"/>
      <c r="F1085" s="130"/>
      <c r="G1085" s="28"/>
      <c r="H1085" s="28"/>
      <c r="I1085" s="129"/>
      <c r="J1085" s="129"/>
      <c r="K1085" s="129"/>
      <c r="L1085" s="129"/>
      <c r="M1085" s="129"/>
      <c r="N1085" s="129"/>
      <c r="O1085" s="131"/>
      <c r="P1085" s="28"/>
      <c r="R1085" s="21"/>
    </row>
    <row r="1086" spans="5:18" x14ac:dyDescent="0.25">
      <c r="E1086" s="129"/>
      <c r="F1086" s="130"/>
      <c r="G1086" s="28"/>
      <c r="H1086" s="28"/>
      <c r="I1086" s="129"/>
      <c r="J1086" s="129"/>
      <c r="K1086" s="129"/>
      <c r="L1086" s="129"/>
      <c r="M1086" s="129"/>
      <c r="N1086" s="129"/>
      <c r="O1086" s="131"/>
      <c r="P1086" s="28"/>
      <c r="R1086" s="21"/>
    </row>
    <row r="1087" spans="5:18" x14ac:dyDescent="0.25">
      <c r="E1087" s="129"/>
      <c r="F1087" s="130"/>
      <c r="G1087" s="28"/>
      <c r="H1087" s="28"/>
      <c r="I1087" s="129"/>
      <c r="J1087" s="129"/>
      <c r="K1087" s="129"/>
      <c r="L1087" s="129"/>
      <c r="M1087" s="129"/>
      <c r="N1087" s="129"/>
      <c r="O1087" s="131"/>
      <c r="P1087" s="28"/>
      <c r="R1087" s="21"/>
    </row>
    <row r="1088" spans="5:18" x14ac:dyDescent="0.25">
      <c r="E1088" s="129"/>
      <c r="F1088" s="130"/>
      <c r="G1088" s="28"/>
      <c r="H1088" s="28"/>
      <c r="I1088" s="129"/>
      <c r="J1088" s="129"/>
      <c r="K1088" s="129"/>
      <c r="L1088" s="129"/>
      <c r="M1088" s="129"/>
      <c r="N1088" s="129"/>
      <c r="O1088" s="131"/>
      <c r="P1088" s="28"/>
      <c r="R1088" s="21"/>
    </row>
    <row r="1089" spans="5:18" x14ac:dyDescent="0.25">
      <c r="E1089" s="129"/>
      <c r="F1089" s="130"/>
      <c r="G1089" s="28"/>
      <c r="H1089" s="28"/>
      <c r="I1089" s="129"/>
      <c r="J1089" s="129"/>
      <c r="K1089" s="129"/>
      <c r="L1089" s="129"/>
      <c r="M1089" s="129"/>
      <c r="N1089" s="129"/>
      <c r="O1089" s="131"/>
      <c r="P1089" s="28"/>
      <c r="R1089" s="21"/>
    </row>
    <row r="1090" spans="5:18" x14ac:dyDescent="0.25">
      <c r="E1090" s="129"/>
      <c r="F1090" s="130"/>
      <c r="G1090" s="28"/>
      <c r="H1090" s="28"/>
      <c r="I1090" s="129"/>
      <c r="J1090" s="129"/>
      <c r="K1090" s="129"/>
      <c r="L1090" s="129"/>
      <c r="M1090" s="129"/>
      <c r="N1090" s="129"/>
      <c r="O1090" s="131"/>
      <c r="P1090" s="28"/>
      <c r="R1090" s="21"/>
    </row>
    <row r="1091" spans="5:18" x14ac:dyDescent="0.25">
      <c r="E1091" s="129"/>
      <c r="F1091" s="130"/>
      <c r="G1091" s="28"/>
      <c r="H1091" s="28"/>
      <c r="I1091" s="129"/>
      <c r="J1091" s="129"/>
      <c r="K1091" s="129"/>
      <c r="L1091" s="129"/>
      <c r="M1091" s="129"/>
      <c r="N1091" s="129"/>
      <c r="O1091" s="131"/>
      <c r="P1091" s="28"/>
      <c r="R1091" s="21"/>
    </row>
    <row r="1092" spans="5:18" x14ac:dyDescent="0.25">
      <c r="E1092" s="129"/>
      <c r="F1092" s="130"/>
      <c r="G1092" s="28"/>
      <c r="H1092" s="28"/>
      <c r="I1092" s="129"/>
      <c r="J1092" s="129"/>
      <c r="K1092" s="129"/>
      <c r="L1092" s="129"/>
      <c r="M1092" s="129"/>
      <c r="N1092" s="129"/>
      <c r="O1092" s="131"/>
      <c r="P1092" s="28"/>
      <c r="R1092" s="21"/>
    </row>
    <row r="1093" spans="5:18" x14ac:dyDescent="0.25">
      <c r="E1093" s="132"/>
      <c r="F1093" s="130"/>
      <c r="G1093" s="28"/>
      <c r="H1093" s="28"/>
      <c r="I1093" s="129"/>
      <c r="J1093" s="129"/>
      <c r="K1093" s="129"/>
      <c r="L1093" s="129"/>
      <c r="M1093" s="129"/>
      <c r="N1093" s="129"/>
      <c r="O1093" s="131"/>
      <c r="P1093" s="28"/>
      <c r="R1093" s="21"/>
    </row>
    <row r="1094" spans="5:18" x14ac:dyDescent="0.25">
      <c r="E1094" s="129"/>
      <c r="F1094" s="130"/>
      <c r="G1094" s="28"/>
      <c r="H1094" s="28"/>
      <c r="I1094" s="129"/>
      <c r="J1094" s="129"/>
      <c r="K1094" s="129"/>
      <c r="L1094" s="129"/>
      <c r="M1094" s="129"/>
      <c r="N1094" s="129"/>
      <c r="O1094" s="131"/>
      <c r="P1094" s="28"/>
      <c r="R1094" s="21"/>
    </row>
    <row r="1095" spans="5:18" x14ac:dyDescent="0.25">
      <c r="E1095" s="129"/>
      <c r="F1095" s="130"/>
      <c r="G1095" s="28"/>
      <c r="H1095" s="28"/>
      <c r="I1095" s="129"/>
      <c r="J1095" s="129"/>
      <c r="K1095" s="129"/>
      <c r="L1095" s="129"/>
      <c r="M1095" s="129"/>
      <c r="N1095" s="129"/>
      <c r="O1095" s="131"/>
      <c r="P1095" s="28"/>
      <c r="R1095" s="21"/>
    </row>
    <row r="1096" spans="5:18" x14ac:dyDescent="0.25">
      <c r="E1096" s="129"/>
      <c r="F1096" s="130"/>
      <c r="G1096" s="28"/>
      <c r="H1096" s="28"/>
      <c r="I1096" s="129"/>
      <c r="J1096" s="129"/>
      <c r="K1096" s="129"/>
      <c r="L1096" s="129"/>
      <c r="M1096" s="129"/>
      <c r="N1096" s="129"/>
      <c r="O1096" s="131"/>
      <c r="P1096" s="28"/>
      <c r="R1096" s="21"/>
    </row>
    <row r="1097" spans="5:18" x14ac:dyDescent="0.25">
      <c r="E1097" s="129"/>
      <c r="F1097" s="130"/>
      <c r="G1097" s="28"/>
      <c r="H1097" s="28"/>
      <c r="I1097" s="129"/>
      <c r="J1097" s="129"/>
      <c r="K1097" s="129"/>
      <c r="L1097" s="129"/>
      <c r="M1097" s="129"/>
      <c r="N1097" s="129"/>
      <c r="O1097" s="131"/>
      <c r="P1097" s="28"/>
      <c r="R1097" s="21"/>
    </row>
    <row r="1098" spans="5:18" x14ac:dyDescent="0.25">
      <c r="E1098" s="129"/>
      <c r="F1098" s="130"/>
      <c r="G1098" s="28"/>
      <c r="H1098" s="28"/>
      <c r="I1098" s="129"/>
      <c r="J1098" s="129"/>
      <c r="K1098" s="129"/>
      <c r="L1098" s="129"/>
      <c r="M1098" s="129"/>
      <c r="N1098" s="129"/>
      <c r="O1098" s="131"/>
      <c r="P1098" s="28"/>
      <c r="R1098" s="21"/>
    </row>
    <row r="1099" spans="5:18" x14ac:dyDescent="0.25">
      <c r="E1099" s="129"/>
      <c r="F1099" s="130"/>
      <c r="G1099" s="28"/>
      <c r="H1099" s="28"/>
      <c r="I1099" s="129"/>
      <c r="J1099" s="129"/>
      <c r="K1099" s="129"/>
      <c r="L1099" s="129"/>
      <c r="M1099" s="129"/>
      <c r="N1099" s="129"/>
      <c r="O1099" s="131"/>
      <c r="P1099" s="28"/>
      <c r="R1099" s="21"/>
    </row>
    <row r="1100" spans="5:18" x14ac:dyDescent="0.25">
      <c r="E1100" s="129"/>
      <c r="F1100" s="130"/>
      <c r="G1100" s="28"/>
      <c r="H1100" s="28"/>
      <c r="I1100" s="129"/>
      <c r="J1100" s="129"/>
      <c r="K1100" s="129"/>
      <c r="L1100" s="129"/>
      <c r="M1100" s="129"/>
      <c r="N1100" s="129"/>
      <c r="O1100" s="131"/>
      <c r="P1100" s="28"/>
      <c r="R1100" s="21"/>
    </row>
    <row r="1101" spans="5:18" x14ac:dyDescent="0.25">
      <c r="E1101" s="129"/>
      <c r="F1101" s="130"/>
      <c r="G1101" s="28"/>
      <c r="H1101" s="28"/>
      <c r="I1101" s="129"/>
      <c r="J1101" s="129"/>
      <c r="K1101" s="129"/>
      <c r="L1101" s="129"/>
      <c r="M1101" s="129"/>
      <c r="N1101" s="129"/>
      <c r="O1101" s="131"/>
      <c r="P1101" s="28"/>
      <c r="R1101" s="21"/>
    </row>
    <row r="1102" spans="5:18" x14ac:dyDescent="0.25">
      <c r="E1102" s="129"/>
      <c r="F1102" s="130"/>
      <c r="G1102" s="28"/>
      <c r="H1102" s="28"/>
      <c r="I1102" s="129"/>
      <c r="J1102" s="129"/>
      <c r="K1102" s="129"/>
      <c r="L1102" s="129"/>
      <c r="M1102" s="129"/>
      <c r="N1102" s="129"/>
      <c r="O1102" s="131"/>
      <c r="P1102" s="28"/>
      <c r="R1102" s="21"/>
    </row>
    <row r="1103" spans="5:18" x14ac:dyDescent="0.25">
      <c r="E1103" s="129"/>
      <c r="F1103" s="130"/>
      <c r="G1103" s="28"/>
      <c r="H1103" s="28"/>
      <c r="I1103" s="129"/>
      <c r="J1103" s="129"/>
      <c r="K1103" s="129"/>
      <c r="L1103" s="129"/>
      <c r="M1103" s="129"/>
      <c r="N1103" s="129"/>
      <c r="O1103" s="131"/>
      <c r="P1103" s="28"/>
      <c r="R1103" s="21"/>
    </row>
    <row r="1104" spans="5:18" x14ac:dyDescent="0.25">
      <c r="E1104" s="129"/>
      <c r="F1104" s="130"/>
      <c r="G1104" s="28"/>
      <c r="H1104" s="28"/>
      <c r="I1104" s="129"/>
      <c r="J1104" s="129"/>
      <c r="K1104" s="129"/>
      <c r="L1104" s="129"/>
      <c r="M1104" s="129"/>
      <c r="N1104" s="129"/>
      <c r="O1104" s="131"/>
      <c r="P1104" s="28"/>
      <c r="R1104" s="21"/>
    </row>
    <row r="1105" spans="5:18" x14ac:dyDescent="0.25">
      <c r="E1105" s="129"/>
      <c r="F1105" s="130"/>
      <c r="G1105" s="28"/>
      <c r="H1105" s="28"/>
      <c r="I1105" s="129"/>
      <c r="J1105" s="129"/>
      <c r="K1105" s="129"/>
      <c r="L1105" s="129"/>
      <c r="M1105" s="129"/>
      <c r="N1105" s="129"/>
      <c r="O1105" s="131"/>
      <c r="P1105" s="28"/>
      <c r="R1105" s="21"/>
    </row>
    <row r="1106" spans="5:18" x14ac:dyDescent="0.25">
      <c r="E1106" s="129"/>
      <c r="F1106" s="130"/>
      <c r="G1106" s="28"/>
      <c r="H1106" s="28"/>
      <c r="I1106" s="129"/>
      <c r="J1106" s="129"/>
      <c r="K1106" s="129"/>
      <c r="L1106" s="129"/>
      <c r="M1106" s="129"/>
      <c r="N1106" s="129"/>
      <c r="O1106" s="131"/>
      <c r="P1106" s="28"/>
      <c r="R1106" s="21"/>
    </row>
    <row r="1107" spans="5:18" x14ac:dyDescent="0.25">
      <c r="E1107" s="129"/>
      <c r="F1107" s="130"/>
      <c r="G1107" s="28"/>
      <c r="H1107" s="28"/>
      <c r="I1107" s="129"/>
      <c r="J1107" s="129"/>
      <c r="K1107" s="129"/>
      <c r="L1107" s="129"/>
      <c r="M1107" s="129"/>
      <c r="N1107" s="129"/>
      <c r="O1107" s="131"/>
      <c r="P1107" s="28"/>
      <c r="R1107" s="21"/>
    </row>
    <row r="1108" spans="5:18" x14ac:dyDescent="0.25">
      <c r="E1108" s="129"/>
      <c r="F1108" s="130"/>
      <c r="G1108" s="28"/>
      <c r="H1108" s="28"/>
      <c r="I1108" s="129"/>
      <c r="J1108" s="129"/>
      <c r="K1108" s="129"/>
      <c r="L1108" s="129"/>
      <c r="M1108" s="129"/>
      <c r="N1108" s="129"/>
      <c r="O1108" s="131"/>
      <c r="P1108" s="28"/>
      <c r="R1108" s="21"/>
    </row>
    <row r="1109" spans="5:18" x14ac:dyDescent="0.25">
      <c r="E1109" s="129"/>
      <c r="F1109" s="130"/>
      <c r="G1109" s="28"/>
      <c r="H1109" s="28"/>
      <c r="I1109" s="129"/>
      <c r="J1109" s="129"/>
      <c r="K1109" s="129"/>
      <c r="L1109" s="129"/>
      <c r="M1109" s="129"/>
      <c r="N1109" s="129"/>
      <c r="O1109" s="131"/>
      <c r="P1109" s="28"/>
      <c r="R1109" s="21"/>
    </row>
    <row r="1110" spans="5:18" x14ac:dyDescent="0.25">
      <c r="E1110" s="129"/>
      <c r="F1110" s="130"/>
      <c r="G1110" s="28"/>
      <c r="H1110" s="28"/>
      <c r="I1110" s="129"/>
      <c r="J1110" s="129"/>
      <c r="K1110" s="129"/>
      <c r="L1110" s="129"/>
      <c r="M1110" s="129"/>
      <c r="N1110" s="129"/>
      <c r="O1110" s="131"/>
      <c r="P1110" s="28"/>
      <c r="R1110" s="21"/>
    </row>
    <row r="1111" spans="5:18" x14ac:dyDescent="0.25">
      <c r="E1111" s="129"/>
      <c r="F1111" s="130"/>
      <c r="G1111" s="28"/>
      <c r="H1111" s="28"/>
      <c r="I1111" s="129"/>
      <c r="J1111" s="129"/>
      <c r="K1111" s="129"/>
      <c r="L1111" s="129"/>
      <c r="M1111" s="129"/>
      <c r="N1111" s="129"/>
      <c r="O1111" s="131"/>
      <c r="P1111" s="28"/>
      <c r="R1111" s="21"/>
    </row>
    <row r="1112" spans="5:18" x14ac:dyDescent="0.25">
      <c r="E1112" s="129"/>
      <c r="F1112" s="130"/>
      <c r="G1112" s="28"/>
      <c r="H1112" s="28"/>
      <c r="I1112" s="129"/>
      <c r="J1112" s="129"/>
      <c r="K1112" s="129"/>
      <c r="L1112" s="129"/>
      <c r="M1112" s="129"/>
      <c r="N1112" s="129"/>
      <c r="O1112" s="131"/>
      <c r="P1112" s="28"/>
      <c r="R1112" s="21"/>
    </row>
    <row r="1113" spans="5:18" x14ac:dyDescent="0.25">
      <c r="E1113" s="129"/>
      <c r="F1113" s="130"/>
      <c r="G1113" s="28"/>
      <c r="H1113" s="28"/>
      <c r="I1113" s="129"/>
      <c r="J1113" s="129"/>
      <c r="K1113" s="129"/>
      <c r="L1113" s="129"/>
      <c r="M1113" s="129"/>
      <c r="N1113" s="129"/>
      <c r="O1113" s="131"/>
      <c r="P1113" s="28"/>
      <c r="R1113" s="21"/>
    </row>
    <row r="1114" spans="5:18" x14ac:dyDescent="0.25">
      <c r="E1114" s="129"/>
      <c r="F1114" s="130"/>
      <c r="G1114" s="28"/>
      <c r="H1114" s="28"/>
      <c r="I1114" s="129"/>
      <c r="J1114" s="129"/>
      <c r="K1114" s="129"/>
      <c r="L1114" s="129"/>
      <c r="M1114" s="129"/>
      <c r="N1114" s="129"/>
      <c r="O1114" s="131"/>
      <c r="P1114" s="28"/>
      <c r="R1114" s="21"/>
    </row>
    <row r="1115" spans="5:18" x14ac:dyDescent="0.25">
      <c r="E1115" s="129"/>
      <c r="F1115" s="130"/>
      <c r="G1115" s="28"/>
      <c r="H1115" s="28"/>
      <c r="I1115" s="129"/>
      <c r="J1115" s="129"/>
      <c r="K1115" s="129"/>
      <c r="L1115" s="129"/>
      <c r="M1115" s="129"/>
      <c r="N1115" s="129"/>
      <c r="O1115" s="131"/>
      <c r="P1115" s="28"/>
      <c r="R1115" s="21"/>
    </row>
    <row r="1116" spans="5:18" x14ac:dyDescent="0.25">
      <c r="E1116" s="129"/>
      <c r="F1116" s="130"/>
      <c r="G1116" s="28"/>
      <c r="H1116" s="28"/>
      <c r="I1116" s="129"/>
      <c r="J1116" s="129"/>
      <c r="K1116" s="129"/>
      <c r="L1116" s="129"/>
      <c r="M1116" s="129"/>
      <c r="N1116" s="129"/>
      <c r="O1116" s="131"/>
      <c r="P1116" s="28"/>
      <c r="R1116" s="21"/>
    </row>
    <row r="1117" spans="5:18" x14ac:dyDescent="0.25">
      <c r="E1117" s="129"/>
      <c r="F1117" s="130"/>
      <c r="G1117" s="28"/>
      <c r="H1117" s="28"/>
      <c r="I1117" s="129"/>
      <c r="J1117" s="129"/>
      <c r="K1117" s="129"/>
      <c r="L1117" s="129"/>
      <c r="M1117" s="129"/>
      <c r="N1117" s="129"/>
      <c r="O1117" s="131"/>
      <c r="P1117" s="28"/>
      <c r="R1117" s="21"/>
    </row>
    <row r="1118" spans="5:18" x14ac:dyDescent="0.25">
      <c r="E1118" s="129"/>
      <c r="F1118" s="130"/>
      <c r="G1118" s="28"/>
      <c r="H1118" s="28"/>
      <c r="I1118" s="129"/>
      <c r="J1118" s="129"/>
      <c r="K1118" s="129"/>
      <c r="L1118" s="129"/>
      <c r="M1118" s="129"/>
      <c r="N1118" s="129"/>
      <c r="O1118" s="131"/>
      <c r="P1118" s="28"/>
      <c r="R1118" s="21"/>
    </row>
    <row r="1119" spans="5:18" x14ac:dyDescent="0.25">
      <c r="E1119" s="129"/>
      <c r="F1119" s="130"/>
      <c r="G1119" s="28"/>
      <c r="H1119" s="28"/>
      <c r="I1119" s="129"/>
      <c r="J1119" s="129"/>
      <c r="K1119" s="129"/>
      <c r="L1119" s="129"/>
      <c r="M1119" s="129"/>
      <c r="N1119" s="129"/>
      <c r="O1119" s="131"/>
      <c r="P1119" s="28"/>
      <c r="R1119" s="21"/>
    </row>
    <row r="1120" spans="5:18" x14ac:dyDescent="0.25">
      <c r="E1120" s="129"/>
      <c r="F1120" s="130"/>
      <c r="G1120" s="28"/>
      <c r="H1120" s="28"/>
      <c r="I1120" s="129"/>
      <c r="J1120" s="129"/>
      <c r="K1120" s="129"/>
      <c r="L1120" s="129"/>
      <c r="M1120" s="129"/>
      <c r="N1120" s="129"/>
      <c r="O1120" s="131"/>
      <c r="P1120" s="28"/>
      <c r="R1120" s="21"/>
    </row>
    <row r="1121" spans="5:18" x14ac:dyDescent="0.25">
      <c r="E1121" s="129"/>
      <c r="F1121" s="130"/>
      <c r="G1121" s="28"/>
      <c r="H1121" s="28"/>
      <c r="I1121" s="129"/>
      <c r="J1121" s="129"/>
      <c r="K1121" s="129"/>
      <c r="L1121" s="129"/>
      <c r="M1121" s="129"/>
      <c r="N1121" s="129"/>
      <c r="O1121" s="131"/>
      <c r="P1121" s="28"/>
      <c r="R1121" s="21"/>
    </row>
    <row r="1122" spans="5:18" x14ac:dyDescent="0.25">
      <c r="E1122" s="129"/>
      <c r="F1122" s="130"/>
      <c r="G1122" s="28"/>
      <c r="H1122" s="28"/>
      <c r="I1122" s="129"/>
      <c r="J1122" s="129"/>
      <c r="K1122" s="129"/>
      <c r="L1122" s="129"/>
      <c r="M1122" s="129"/>
      <c r="N1122" s="129"/>
      <c r="O1122" s="131"/>
      <c r="P1122" s="28"/>
      <c r="R1122" s="21"/>
    </row>
    <row r="1123" spans="5:18" x14ac:dyDescent="0.25">
      <c r="E1123" s="132"/>
      <c r="F1123" s="130"/>
      <c r="G1123" s="28"/>
      <c r="H1123" s="28"/>
      <c r="I1123" s="129"/>
      <c r="J1123" s="129"/>
      <c r="K1123" s="129"/>
      <c r="L1123" s="129"/>
      <c r="M1123" s="129"/>
      <c r="N1123" s="129"/>
      <c r="O1123" s="131"/>
      <c r="P1123" s="28"/>
      <c r="R1123" s="21"/>
    </row>
    <row r="1124" spans="5:18" x14ac:dyDescent="0.25">
      <c r="E1124" s="129"/>
      <c r="F1124" s="130"/>
      <c r="G1124" s="28"/>
      <c r="H1124" s="28"/>
      <c r="I1124" s="129"/>
      <c r="J1124" s="129"/>
      <c r="K1124" s="129"/>
      <c r="L1124" s="129"/>
      <c r="M1124" s="129"/>
      <c r="N1124" s="129"/>
      <c r="O1124" s="131"/>
      <c r="P1124" s="28"/>
      <c r="R1124" s="21"/>
    </row>
    <row r="1125" spans="5:18" x14ac:dyDescent="0.25">
      <c r="E1125" s="129"/>
      <c r="F1125" s="130"/>
      <c r="G1125" s="28"/>
      <c r="H1125" s="28"/>
      <c r="I1125" s="129"/>
      <c r="J1125" s="129"/>
      <c r="K1125" s="129"/>
      <c r="L1125" s="129"/>
      <c r="M1125" s="129"/>
      <c r="N1125" s="129"/>
      <c r="O1125" s="131"/>
      <c r="P1125" s="28"/>
      <c r="R1125" s="21"/>
    </row>
    <row r="1126" spans="5:18" x14ac:dyDescent="0.25">
      <c r="E1126" s="129"/>
      <c r="F1126" s="130"/>
      <c r="G1126" s="28"/>
      <c r="H1126" s="28"/>
      <c r="I1126" s="129"/>
      <c r="J1126" s="129"/>
      <c r="K1126" s="129"/>
      <c r="L1126" s="129"/>
      <c r="M1126" s="129"/>
      <c r="N1126" s="129"/>
      <c r="O1126" s="131"/>
      <c r="P1126" s="28"/>
      <c r="R1126" s="21"/>
    </row>
    <row r="1127" spans="5:18" x14ac:dyDescent="0.25">
      <c r="E1127" s="129"/>
      <c r="F1127" s="130"/>
      <c r="G1127" s="28"/>
      <c r="H1127" s="28"/>
      <c r="I1127" s="129"/>
      <c r="J1127" s="129"/>
      <c r="K1127" s="129"/>
      <c r="L1127" s="129"/>
      <c r="M1127" s="129"/>
      <c r="N1127" s="129"/>
      <c r="O1127" s="131"/>
      <c r="P1127" s="28"/>
      <c r="R1127" s="21"/>
    </row>
    <row r="1128" spans="5:18" x14ac:dyDescent="0.25">
      <c r="E1128" s="129"/>
      <c r="F1128" s="130"/>
      <c r="G1128" s="28"/>
      <c r="H1128" s="28"/>
      <c r="I1128" s="129"/>
      <c r="J1128" s="129"/>
      <c r="K1128" s="129"/>
      <c r="L1128" s="129"/>
      <c r="M1128" s="129"/>
      <c r="N1128" s="129"/>
      <c r="O1128" s="131"/>
      <c r="P1128" s="28"/>
      <c r="R1128" s="21"/>
    </row>
    <row r="1129" spans="5:18" x14ac:dyDescent="0.25">
      <c r="E1129" s="129"/>
      <c r="F1129" s="130"/>
      <c r="G1129" s="28"/>
      <c r="H1129" s="28"/>
      <c r="I1129" s="129"/>
      <c r="J1129" s="129"/>
      <c r="K1129" s="129"/>
      <c r="L1129" s="129"/>
      <c r="M1129" s="129"/>
      <c r="N1129" s="129"/>
      <c r="O1129" s="131"/>
      <c r="P1129" s="28"/>
      <c r="R1129" s="21"/>
    </row>
    <row r="1130" spans="5:18" x14ac:dyDescent="0.25">
      <c r="E1130" s="129"/>
      <c r="F1130" s="130"/>
      <c r="G1130" s="28"/>
      <c r="H1130" s="28"/>
      <c r="I1130" s="129"/>
      <c r="J1130" s="129"/>
      <c r="K1130" s="129"/>
      <c r="L1130" s="129"/>
      <c r="M1130" s="129"/>
      <c r="N1130" s="129"/>
      <c r="O1130" s="131"/>
      <c r="P1130" s="28"/>
      <c r="R1130" s="21"/>
    </row>
    <row r="1131" spans="5:18" x14ac:dyDescent="0.25">
      <c r="E1131" s="129"/>
      <c r="F1131" s="130"/>
      <c r="G1131" s="28"/>
      <c r="H1131" s="28"/>
      <c r="I1131" s="129"/>
      <c r="J1131" s="129"/>
      <c r="K1131" s="129"/>
      <c r="L1131" s="129"/>
      <c r="M1131" s="129"/>
      <c r="N1131" s="129"/>
      <c r="O1131" s="131"/>
      <c r="P1131" s="28"/>
      <c r="R1131" s="21"/>
    </row>
    <row r="1132" spans="5:18" x14ac:dyDescent="0.25">
      <c r="E1132" s="129"/>
      <c r="F1132" s="130"/>
      <c r="G1132" s="28"/>
      <c r="H1132" s="28"/>
      <c r="I1132" s="129"/>
      <c r="J1132" s="129"/>
      <c r="K1132" s="129"/>
      <c r="L1132" s="129"/>
      <c r="M1132" s="129"/>
      <c r="N1132" s="129"/>
      <c r="O1132" s="131"/>
      <c r="P1132" s="28"/>
      <c r="R1132" s="21"/>
    </row>
    <row r="1133" spans="5:18" x14ac:dyDescent="0.25">
      <c r="E1133" s="129"/>
      <c r="F1133" s="130"/>
      <c r="G1133" s="28"/>
      <c r="H1133" s="28"/>
      <c r="I1133" s="129"/>
      <c r="J1133" s="129"/>
      <c r="K1133" s="129"/>
      <c r="L1133" s="129"/>
      <c r="M1133" s="129"/>
      <c r="N1133" s="129"/>
      <c r="O1133" s="131"/>
      <c r="P1133" s="28"/>
      <c r="R1133" s="21"/>
    </row>
    <row r="1134" spans="5:18" x14ac:dyDescent="0.25">
      <c r="E1134" s="129"/>
      <c r="F1134" s="130"/>
      <c r="G1134" s="28"/>
      <c r="H1134" s="28"/>
      <c r="I1134" s="129"/>
      <c r="J1134" s="129"/>
      <c r="K1134" s="129"/>
      <c r="L1134" s="129"/>
      <c r="M1134" s="129"/>
      <c r="N1134" s="129"/>
      <c r="O1134" s="131"/>
      <c r="P1134" s="28"/>
      <c r="R1134" s="21"/>
    </row>
    <row r="1135" spans="5:18" x14ac:dyDescent="0.25">
      <c r="E1135" s="129"/>
      <c r="F1135" s="130"/>
      <c r="G1135" s="28"/>
      <c r="H1135" s="28"/>
      <c r="I1135" s="129"/>
      <c r="J1135" s="129"/>
      <c r="K1135" s="129"/>
      <c r="L1135" s="129"/>
      <c r="M1135" s="129"/>
      <c r="N1135" s="129"/>
      <c r="O1135" s="131"/>
      <c r="P1135" s="28"/>
      <c r="R1135" s="21"/>
    </row>
    <row r="1136" spans="5:18" x14ac:dyDescent="0.25">
      <c r="E1136" s="129"/>
      <c r="F1136" s="130"/>
      <c r="G1136" s="28"/>
      <c r="H1136" s="28"/>
      <c r="I1136" s="129"/>
      <c r="J1136" s="129"/>
      <c r="K1136" s="129"/>
      <c r="L1136" s="129"/>
      <c r="M1136" s="129"/>
      <c r="N1136" s="129"/>
      <c r="O1136" s="131"/>
      <c r="P1136" s="28"/>
      <c r="R1136" s="21"/>
    </row>
    <row r="1137" spans="5:18" x14ac:dyDescent="0.25">
      <c r="E1137" s="129"/>
      <c r="F1137" s="130"/>
      <c r="G1137" s="28"/>
      <c r="H1137" s="28"/>
      <c r="I1137" s="129"/>
      <c r="J1137" s="129"/>
      <c r="K1137" s="129"/>
      <c r="L1137" s="129"/>
      <c r="M1137" s="129"/>
      <c r="N1137" s="129"/>
      <c r="O1137" s="131"/>
      <c r="P1137" s="28"/>
      <c r="R1137" s="21"/>
    </row>
    <row r="1138" spans="5:18" x14ac:dyDescent="0.25">
      <c r="E1138" s="129"/>
      <c r="F1138" s="130"/>
      <c r="G1138" s="28"/>
      <c r="H1138" s="28"/>
      <c r="I1138" s="129"/>
      <c r="J1138" s="129"/>
      <c r="K1138" s="129"/>
      <c r="L1138" s="129"/>
      <c r="M1138" s="129"/>
      <c r="N1138" s="129"/>
      <c r="O1138" s="131"/>
      <c r="P1138" s="28"/>
      <c r="R1138" s="21"/>
    </row>
    <row r="1139" spans="5:18" x14ac:dyDescent="0.25">
      <c r="E1139" s="129"/>
      <c r="F1139" s="130"/>
      <c r="G1139" s="28"/>
      <c r="H1139" s="28"/>
      <c r="I1139" s="129"/>
      <c r="J1139" s="129"/>
      <c r="K1139" s="129"/>
      <c r="L1139" s="129"/>
      <c r="M1139" s="129"/>
      <c r="N1139" s="129"/>
      <c r="O1139" s="131"/>
      <c r="P1139" s="28"/>
      <c r="R1139" s="21"/>
    </row>
    <row r="1140" spans="5:18" x14ac:dyDescent="0.25">
      <c r="E1140" s="129"/>
      <c r="F1140" s="130"/>
      <c r="G1140" s="28"/>
      <c r="H1140" s="28"/>
      <c r="I1140" s="129"/>
      <c r="J1140" s="129"/>
      <c r="K1140" s="129"/>
      <c r="L1140" s="129"/>
      <c r="M1140" s="129"/>
      <c r="N1140" s="129"/>
      <c r="O1140" s="131"/>
      <c r="P1140" s="28"/>
      <c r="R1140" s="21"/>
    </row>
    <row r="1141" spans="5:18" x14ac:dyDescent="0.25">
      <c r="E1141" s="129"/>
      <c r="F1141" s="130"/>
      <c r="G1141" s="28"/>
      <c r="H1141" s="28"/>
      <c r="I1141" s="129"/>
      <c r="J1141" s="129"/>
      <c r="K1141" s="129"/>
      <c r="L1141" s="129"/>
      <c r="M1141" s="129"/>
      <c r="N1141" s="129"/>
      <c r="O1141" s="131"/>
      <c r="P1141" s="28"/>
      <c r="R1141" s="21"/>
    </row>
    <row r="1142" spans="5:18" x14ac:dyDescent="0.25">
      <c r="E1142" s="129"/>
      <c r="F1142" s="130"/>
      <c r="G1142" s="28"/>
      <c r="H1142" s="28"/>
      <c r="I1142" s="129"/>
      <c r="J1142" s="129"/>
      <c r="K1142" s="129"/>
      <c r="L1142" s="129"/>
      <c r="M1142" s="129"/>
      <c r="N1142" s="129"/>
      <c r="O1142" s="131"/>
      <c r="P1142" s="28"/>
      <c r="R1142" s="21"/>
    </row>
    <row r="1143" spans="5:18" x14ac:dyDescent="0.25">
      <c r="E1143" s="129"/>
      <c r="F1143" s="130"/>
      <c r="G1143" s="28"/>
      <c r="H1143" s="28"/>
      <c r="I1143" s="129"/>
      <c r="J1143" s="129"/>
      <c r="K1143" s="129"/>
      <c r="L1143" s="129"/>
      <c r="M1143" s="129"/>
      <c r="N1143" s="129"/>
      <c r="O1143" s="131"/>
      <c r="P1143" s="28"/>
      <c r="R1143" s="21"/>
    </row>
    <row r="1144" spans="5:18" x14ac:dyDescent="0.25">
      <c r="E1144" s="129"/>
      <c r="F1144" s="130"/>
      <c r="G1144" s="28"/>
      <c r="H1144" s="28"/>
      <c r="I1144" s="129"/>
      <c r="J1144" s="129"/>
      <c r="K1144" s="129"/>
      <c r="L1144" s="129"/>
      <c r="M1144" s="129"/>
      <c r="N1144" s="129"/>
      <c r="O1144" s="131"/>
      <c r="P1144" s="28"/>
      <c r="R1144" s="21"/>
    </row>
    <row r="1145" spans="5:18" x14ac:dyDescent="0.25">
      <c r="E1145" s="129"/>
      <c r="F1145" s="130"/>
      <c r="G1145" s="28"/>
      <c r="H1145" s="28"/>
      <c r="I1145" s="129"/>
      <c r="J1145" s="129"/>
      <c r="K1145" s="129"/>
      <c r="L1145" s="129"/>
      <c r="M1145" s="129"/>
      <c r="N1145" s="129"/>
      <c r="O1145" s="131"/>
      <c r="P1145" s="28"/>
      <c r="R1145" s="21"/>
    </row>
    <row r="1146" spans="5:18" x14ac:dyDescent="0.25">
      <c r="E1146" s="129"/>
      <c r="F1146" s="130"/>
      <c r="G1146" s="28"/>
      <c r="H1146" s="28"/>
      <c r="I1146" s="129"/>
      <c r="J1146" s="129"/>
      <c r="K1146" s="129"/>
      <c r="L1146" s="129"/>
      <c r="M1146" s="129"/>
      <c r="N1146" s="129"/>
      <c r="O1146" s="131"/>
      <c r="P1146" s="28"/>
      <c r="R1146" s="21"/>
    </row>
    <row r="1147" spans="5:18" x14ac:dyDescent="0.25">
      <c r="E1147" s="129"/>
      <c r="F1147" s="130"/>
      <c r="G1147" s="28"/>
      <c r="H1147" s="28"/>
      <c r="I1147" s="129"/>
      <c r="J1147" s="129"/>
      <c r="K1147" s="129"/>
      <c r="L1147" s="129"/>
      <c r="M1147" s="129"/>
      <c r="N1147" s="129"/>
      <c r="O1147" s="131"/>
      <c r="P1147" s="28"/>
      <c r="R1147" s="21"/>
    </row>
    <row r="1148" spans="5:18" x14ac:dyDescent="0.25">
      <c r="E1148" s="129"/>
      <c r="F1148" s="130"/>
      <c r="G1148" s="28"/>
      <c r="H1148" s="28"/>
      <c r="I1148" s="129"/>
      <c r="J1148" s="129"/>
      <c r="K1148" s="129"/>
      <c r="L1148" s="129"/>
      <c r="M1148" s="129"/>
      <c r="N1148" s="129"/>
      <c r="O1148" s="131"/>
      <c r="P1148" s="28"/>
      <c r="R1148" s="21"/>
    </row>
    <row r="1149" spans="5:18" x14ac:dyDescent="0.25">
      <c r="E1149" s="129"/>
      <c r="F1149" s="130"/>
      <c r="G1149" s="28"/>
      <c r="H1149" s="28"/>
      <c r="I1149" s="129"/>
      <c r="J1149" s="129"/>
      <c r="K1149" s="129"/>
      <c r="L1149" s="129"/>
      <c r="M1149" s="129"/>
      <c r="N1149" s="129"/>
      <c r="O1149" s="131"/>
      <c r="P1149" s="28"/>
      <c r="R1149" s="21"/>
    </row>
    <row r="1150" spans="5:18" x14ac:dyDescent="0.25">
      <c r="E1150" s="129"/>
      <c r="F1150" s="130"/>
      <c r="G1150" s="28"/>
      <c r="H1150" s="28"/>
      <c r="I1150" s="129"/>
      <c r="J1150" s="129"/>
      <c r="K1150" s="129"/>
      <c r="L1150" s="129"/>
      <c r="M1150" s="129"/>
      <c r="N1150" s="129"/>
      <c r="O1150" s="131"/>
      <c r="P1150" s="28"/>
      <c r="R1150" s="21"/>
    </row>
    <row r="1151" spans="5:18" x14ac:dyDescent="0.25">
      <c r="E1151" s="129"/>
      <c r="F1151" s="130"/>
      <c r="G1151" s="28"/>
      <c r="H1151" s="28"/>
      <c r="I1151" s="129"/>
      <c r="J1151" s="129"/>
      <c r="K1151" s="129"/>
      <c r="L1151" s="129"/>
      <c r="M1151" s="129"/>
      <c r="N1151" s="129"/>
      <c r="O1151" s="131"/>
      <c r="P1151" s="28"/>
      <c r="R1151" s="21"/>
    </row>
    <row r="1152" spans="5:18" x14ac:dyDescent="0.25">
      <c r="E1152" s="129"/>
      <c r="F1152" s="130"/>
      <c r="G1152" s="28"/>
      <c r="H1152" s="28"/>
      <c r="I1152" s="129"/>
      <c r="J1152" s="129"/>
      <c r="K1152" s="129"/>
      <c r="L1152" s="129"/>
      <c r="M1152" s="129"/>
      <c r="N1152" s="129"/>
      <c r="O1152" s="131"/>
      <c r="P1152" s="28"/>
    </row>
    <row r="1153" spans="5:16" x14ac:dyDescent="0.25">
      <c r="E1153" s="132"/>
      <c r="F1153" s="130"/>
      <c r="G1153" s="28"/>
      <c r="H1153" s="28"/>
      <c r="I1153" s="129"/>
      <c r="J1153" s="129"/>
      <c r="K1153" s="129"/>
      <c r="L1153" s="129"/>
      <c r="M1153" s="129"/>
      <c r="N1153" s="129"/>
      <c r="O1153" s="131"/>
      <c r="P1153" s="28"/>
    </row>
    <row r="1154" spans="5:16" x14ac:dyDescent="0.25">
      <c r="E1154" s="129"/>
      <c r="F1154" s="130"/>
      <c r="G1154" s="28"/>
      <c r="H1154" s="28"/>
      <c r="I1154" s="129"/>
      <c r="J1154" s="129"/>
      <c r="K1154" s="129"/>
      <c r="L1154" s="129"/>
      <c r="M1154" s="129"/>
      <c r="N1154" s="129"/>
      <c r="O1154" s="131"/>
      <c r="P1154" s="28"/>
    </row>
    <row r="1155" spans="5:16" x14ac:dyDescent="0.25">
      <c r="E1155" s="129"/>
      <c r="F1155" s="130"/>
      <c r="G1155" s="28"/>
      <c r="H1155" s="28"/>
      <c r="I1155" s="129"/>
      <c r="J1155" s="129"/>
      <c r="K1155" s="129"/>
      <c r="L1155" s="129"/>
      <c r="M1155" s="129"/>
      <c r="N1155" s="129"/>
      <c r="O1155" s="131"/>
      <c r="P1155" s="28"/>
    </row>
    <row r="1156" spans="5:16" x14ac:dyDescent="0.25">
      <c r="E1156" s="129"/>
      <c r="F1156" s="130"/>
      <c r="G1156" s="28"/>
      <c r="H1156" s="28"/>
      <c r="I1156" s="129"/>
      <c r="J1156" s="129"/>
      <c r="K1156" s="129"/>
      <c r="L1156" s="129"/>
      <c r="M1156" s="129"/>
      <c r="N1156" s="129"/>
      <c r="O1156" s="131"/>
      <c r="P1156" s="28"/>
    </row>
    <row r="1157" spans="5:16" x14ac:dyDescent="0.25">
      <c r="E1157" s="129"/>
      <c r="F1157" s="130"/>
      <c r="G1157" s="28"/>
      <c r="H1157" s="28"/>
      <c r="I1157" s="129"/>
      <c r="J1157" s="129"/>
      <c r="K1157" s="129"/>
      <c r="L1157" s="129"/>
      <c r="M1157" s="129"/>
      <c r="N1157" s="129"/>
      <c r="O1157" s="131"/>
      <c r="P1157" s="28"/>
    </row>
    <row r="1158" spans="5:16" x14ac:dyDescent="0.25">
      <c r="E1158" s="129"/>
      <c r="F1158" s="130"/>
      <c r="G1158" s="28"/>
      <c r="H1158" s="28"/>
      <c r="I1158" s="129"/>
      <c r="J1158" s="129"/>
      <c r="K1158" s="129"/>
      <c r="L1158" s="129"/>
      <c r="M1158" s="129"/>
      <c r="N1158" s="129"/>
      <c r="O1158" s="131"/>
      <c r="P1158" s="28"/>
    </row>
    <row r="1159" spans="5:16" x14ac:dyDescent="0.25">
      <c r="E1159" s="129"/>
      <c r="F1159" s="130"/>
      <c r="G1159" s="28"/>
      <c r="H1159" s="28"/>
      <c r="I1159" s="129"/>
      <c r="J1159" s="129"/>
      <c r="K1159" s="129"/>
      <c r="L1159" s="129"/>
      <c r="M1159" s="129"/>
      <c r="N1159" s="129"/>
      <c r="O1159" s="131"/>
      <c r="P1159" s="28"/>
    </row>
    <row r="1160" spans="5:16" x14ac:dyDescent="0.25">
      <c r="E1160" s="129"/>
      <c r="F1160" s="130"/>
      <c r="G1160" s="28"/>
      <c r="H1160" s="28"/>
      <c r="I1160" s="129"/>
      <c r="J1160" s="129"/>
      <c r="K1160" s="129"/>
      <c r="L1160" s="129"/>
      <c r="M1160" s="129"/>
      <c r="N1160" s="129"/>
      <c r="O1160" s="131"/>
      <c r="P1160" s="28"/>
    </row>
    <row r="1161" spans="5:16" x14ac:dyDescent="0.25">
      <c r="E1161" s="129"/>
      <c r="F1161" s="130"/>
      <c r="G1161" s="28"/>
      <c r="H1161" s="28"/>
      <c r="I1161" s="129"/>
      <c r="J1161" s="129"/>
      <c r="K1161" s="129"/>
      <c r="L1161" s="129"/>
      <c r="M1161" s="129"/>
      <c r="N1161" s="129"/>
      <c r="O1161" s="131"/>
      <c r="P1161" s="28"/>
    </row>
    <row r="1162" spans="5:16" x14ac:dyDescent="0.25">
      <c r="E1162" s="129"/>
      <c r="F1162" s="130"/>
      <c r="G1162" s="28"/>
      <c r="H1162" s="28"/>
      <c r="I1162" s="129"/>
      <c r="J1162" s="129"/>
      <c r="K1162" s="129"/>
      <c r="L1162" s="129"/>
      <c r="M1162" s="129"/>
      <c r="N1162" s="129"/>
      <c r="O1162" s="131"/>
      <c r="P1162" s="28"/>
    </row>
    <row r="1163" spans="5:16" x14ac:dyDescent="0.25">
      <c r="E1163" s="129"/>
      <c r="F1163" s="130"/>
      <c r="G1163" s="28"/>
      <c r="H1163" s="28"/>
      <c r="I1163" s="129"/>
      <c r="J1163" s="129"/>
      <c r="K1163" s="129"/>
      <c r="L1163" s="129"/>
      <c r="M1163" s="129"/>
      <c r="N1163" s="129"/>
      <c r="O1163" s="131"/>
      <c r="P1163" s="28"/>
    </row>
    <row r="1164" spans="5:16" x14ac:dyDescent="0.25">
      <c r="E1164" s="129"/>
      <c r="F1164" s="130"/>
      <c r="G1164" s="28"/>
      <c r="H1164" s="28"/>
      <c r="I1164" s="129"/>
      <c r="J1164" s="129"/>
      <c r="K1164" s="129"/>
      <c r="L1164" s="129"/>
      <c r="M1164" s="129"/>
      <c r="N1164" s="129"/>
      <c r="O1164" s="131"/>
      <c r="P1164" s="28"/>
    </row>
    <row r="1165" spans="5:16" x14ac:dyDescent="0.25">
      <c r="E1165" s="129"/>
      <c r="F1165" s="130"/>
      <c r="G1165" s="28"/>
      <c r="H1165" s="28"/>
      <c r="I1165" s="129"/>
      <c r="J1165" s="129"/>
      <c r="K1165" s="129"/>
      <c r="L1165" s="129"/>
      <c r="M1165" s="129"/>
      <c r="N1165" s="129"/>
      <c r="O1165" s="131"/>
      <c r="P1165" s="28"/>
    </row>
    <row r="1166" spans="5:16" x14ac:dyDescent="0.25">
      <c r="E1166" s="129"/>
      <c r="F1166" s="130"/>
      <c r="G1166" s="28"/>
      <c r="H1166" s="28"/>
      <c r="I1166" s="129"/>
      <c r="J1166" s="129"/>
      <c r="K1166" s="129"/>
      <c r="L1166" s="129"/>
      <c r="M1166" s="129"/>
      <c r="N1166" s="129"/>
      <c r="O1166" s="131"/>
      <c r="P1166" s="28"/>
    </row>
    <row r="1167" spans="5:16" x14ac:dyDescent="0.25">
      <c r="E1167" s="129"/>
      <c r="F1167" s="130"/>
      <c r="G1167" s="28"/>
      <c r="H1167" s="28"/>
      <c r="I1167" s="129"/>
      <c r="J1167" s="129"/>
      <c r="K1167" s="129"/>
      <c r="L1167" s="129"/>
      <c r="M1167" s="129"/>
      <c r="N1167" s="129"/>
      <c r="O1167" s="131"/>
      <c r="P1167" s="28"/>
    </row>
    <row r="1168" spans="5:16" x14ac:dyDescent="0.25">
      <c r="E1168" s="129"/>
      <c r="F1168" s="130"/>
      <c r="G1168" s="28"/>
      <c r="H1168" s="28"/>
      <c r="I1168" s="129"/>
      <c r="J1168" s="129"/>
      <c r="K1168" s="129"/>
      <c r="L1168" s="129"/>
      <c r="M1168" s="129"/>
      <c r="N1168" s="129"/>
      <c r="O1168" s="131"/>
      <c r="P1168" s="28"/>
    </row>
    <row r="1169" spans="5:16" x14ac:dyDescent="0.25">
      <c r="E1169" s="129"/>
      <c r="F1169" s="130"/>
      <c r="G1169" s="28"/>
      <c r="H1169" s="28"/>
      <c r="I1169" s="129"/>
      <c r="J1169" s="129"/>
      <c r="K1169" s="129"/>
      <c r="L1169" s="129"/>
      <c r="M1169" s="129"/>
      <c r="N1169" s="129"/>
      <c r="O1169" s="131"/>
      <c r="P1169" s="28"/>
    </row>
    <row r="1170" spans="5:16" x14ac:dyDescent="0.25">
      <c r="E1170" s="129"/>
      <c r="F1170" s="130"/>
      <c r="G1170" s="28"/>
      <c r="H1170" s="28"/>
      <c r="I1170" s="129"/>
      <c r="J1170" s="129"/>
      <c r="K1170" s="129"/>
      <c r="L1170" s="129"/>
      <c r="M1170" s="129"/>
      <c r="N1170" s="129"/>
      <c r="O1170" s="131"/>
      <c r="P1170" s="28"/>
    </row>
    <row r="1171" spans="5:16" x14ac:dyDescent="0.25">
      <c r="E1171" s="129"/>
      <c r="F1171" s="130"/>
      <c r="G1171" s="28"/>
      <c r="H1171" s="28"/>
      <c r="I1171" s="129"/>
      <c r="J1171" s="129"/>
      <c r="K1171" s="129"/>
      <c r="L1171" s="129"/>
      <c r="M1171" s="129"/>
      <c r="N1171" s="129"/>
      <c r="O1171" s="131"/>
      <c r="P1171" s="28"/>
    </row>
    <row r="1172" spans="5:16" x14ac:dyDescent="0.25">
      <c r="E1172" s="129"/>
      <c r="F1172" s="130"/>
      <c r="G1172" s="28"/>
      <c r="H1172" s="28"/>
      <c r="I1172" s="129"/>
      <c r="J1172" s="129"/>
      <c r="K1172" s="129"/>
      <c r="L1172" s="129"/>
      <c r="M1172" s="129"/>
      <c r="N1172" s="129"/>
      <c r="O1172" s="131"/>
      <c r="P1172" s="28"/>
    </row>
    <row r="1173" spans="5:16" x14ac:dyDescent="0.25">
      <c r="E1173" s="129"/>
      <c r="F1173" s="130"/>
      <c r="G1173" s="28"/>
      <c r="H1173" s="28"/>
      <c r="I1173" s="129"/>
      <c r="J1173" s="129"/>
      <c r="K1173" s="129"/>
      <c r="L1173" s="129"/>
      <c r="M1173" s="129"/>
      <c r="N1173" s="129"/>
      <c r="O1173" s="131"/>
      <c r="P1173" s="28"/>
    </row>
    <row r="1174" spans="5:16" x14ac:dyDescent="0.25">
      <c r="E1174" s="129"/>
      <c r="F1174" s="130"/>
      <c r="G1174" s="28"/>
      <c r="H1174" s="28"/>
      <c r="I1174" s="129"/>
      <c r="J1174" s="129"/>
      <c r="K1174" s="129"/>
      <c r="L1174" s="129"/>
      <c r="M1174" s="129"/>
      <c r="N1174" s="129"/>
      <c r="O1174" s="131"/>
      <c r="P1174" s="28"/>
    </row>
    <row r="1175" spans="5:16" x14ac:dyDescent="0.25">
      <c r="E1175" s="129"/>
      <c r="F1175" s="130"/>
      <c r="G1175" s="28"/>
      <c r="H1175" s="28"/>
      <c r="I1175" s="129"/>
      <c r="J1175" s="129"/>
      <c r="K1175" s="129"/>
      <c r="L1175" s="129"/>
      <c r="M1175" s="129"/>
      <c r="N1175" s="129"/>
      <c r="O1175" s="131"/>
      <c r="P1175" s="28"/>
    </row>
    <row r="1176" spans="5:16" x14ac:dyDescent="0.25">
      <c r="E1176" s="129"/>
      <c r="F1176" s="130"/>
      <c r="G1176" s="28"/>
      <c r="H1176" s="28"/>
      <c r="I1176" s="129"/>
      <c r="J1176" s="129"/>
      <c r="K1176" s="129"/>
      <c r="L1176" s="129"/>
      <c r="M1176" s="129"/>
      <c r="N1176" s="129"/>
      <c r="O1176" s="131"/>
      <c r="P1176" s="28"/>
    </row>
    <row r="1177" spans="5:16" x14ac:dyDescent="0.25">
      <c r="E1177" s="129"/>
      <c r="F1177" s="130"/>
      <c r="G1177" s="28"/>
      <c r="H1177" s="28"/>
      <c r="I1177" s="129"/>
      <c r="J1177" s="129"/>
      <c r="K1177" s="129"/>
      <c r="L1177" s="129"/>
      <c r="M1177" s="129"/>
      <c r="N1177" s="129"/>
      <c r="O1177" s="131"/>
      <c r="P1177" s="28"/>
    </row>
    <row r="1178" spans="5:16" x14ac:dyDescent="0.25">
      <c r="E1178" s="129"/>
      <c r="F1178" s="130"/>
      <c r="G1178" s="28"/>
      <c r="H1178" s="28"/>
      <c r="I1178" s="129"/>
      <c r="J1178" s="129"/>
      <c r="K1178" s="129"/>
      <c r="L1178" s="129"/>
      <c r="M1178" s="129"/>
      <c r="N1178" s="129"/>
      <c r="O1178" s="131"/>
      <c r="P1178" s="28"/>
    </row>
    <row r="1179" spans="5:16" x14ac:dyDescent="0.25">
      <c r="E1179" s="129"/>
      <c r="F1179" s="130"/>
      <c r="G1179" s="28"/>
      <c r="H1179" s="28"/>
      <c r="I1179" s="129"/>
      <c r="J1179" s="129"/>
      <c r="K1179" s="129"/>
      <c r="L1179" s="129"/>
      <c r="M1179" s="129"/>
      <c r="N1179" s="129"/>
      <c r="O1179" s="131"/>
      <c r="P1179" s="28"/>
    </row>
    <row r="1180" spans="5:16" x14ac:dyDescent="0.25">
      <c r="E1180" s="129"/>
      <c r="F1180" s="130"/>
      <c r="G1180" s="28"/>
      <c r="H1180" s="28"/>
      <c r="I1180" s="129"/>
      <c r="J1180" s="129"/>
      <c r="K1180" s="129"/>
      <c r="L1180" s="129"/>
      <c r="M1180" s="129"/>
      <c r="N1180" s="129"/>
      <c r="O1180" s="131"/>
      <c r="P1180" s="28"/>
    </row>
    <row r="1181" spans="5:16" x14ac:dyDescent="0.25">
      <c r="E1181" s="129"/>
      <c r="F1181" s="130"/>
      <c r="G1181" s="28"/>
      <c r="H1181" s="28"/>
      <c r="I1181" s="129"/>
      <c r="J1181" s="129"/>
      <c r="K1181" s="129"/>
      <c r="L1181" s="129"/>
      <c r="M1181" s="129"/>
      <c r="N1181" s="129"/>
      <c r="O1181" s="131"/>
      <c r="P1181" s="28"/>
    </row>
    <row r="1182" spans="5:16" x14ac:dyDescent="0.25">
      <c r="E1182" s="129"/>
      <c r="F1182" s="130"/>
      <c r="G1182" s="28"/>
      <c r="H1182" s="28"/>
      <c r="I1182" s="129"/>
      <c r="J1182" s="129"/>
      <c r="K1182" s="129"/>
      <c r="L1182" s="129"/>
      <c r="M1182" s="129"/>
      <c r="N1182" s="129"/>
      <c r="O1182" s="131"/>
      <c r="P1182" s="28"/>
    </row>
    <row r="1183" spans="5:16" x14ac:dyDescent="0.25">
      <c r="E1183" s="132"/>
      <c r="F1183" s="130"/>
      <c r="G1183" s="28"/>
      <c r="H1183" s="28"/>
      <c r="I1183" s="129"/>
      <c r="J1183" s="129"/>
      <c r="K1183" s="129"/>
      <c r="L1183" s="129"/>
      <c r="M1183" s="129"/>
      <c r="N1183" s="129"/>
      <c r="O1183" s="131"/>
      <c r="P1183" s="28"/>
    </row>
    <row r="1184" spans="5:16" x14ac:dyDescent="0.25">
      <c r="E1184" s="129"/>
      <c r="F1184" s="130"/>
      <c r="G1184" s="28"/>
      <c r="H1184" s="28"/>
      <c r="I1184" s="129"/>
      <c r="J1184" s="129"/>
      <c r="K1184" s="129"/>
      <c r="L1184" s="129"/>
      <c r="M1184" s="129"/>
      <c r="N1184" s="129"/>
      <c r="O1184" s="131"/>
      <c r="P1184" s="28"/>
    </row>
    <row r="1185" spans="5:16" x14ac:dyDescent="0.25">
      <c r="E1185" s="129"/>
      <c r="F1185" s="130"/>
      <c r="G1185" s="28"/>
      <c r="H1185" s="28"/>
      <c r="I1185" s="129"/>
      <c r="J1185" s="129"/>
      <c r="K1185" s="129"/>
      <c r="L1185" s="129"/>
      <c r="M1185" s="129"/>
      <c r="N1185" s="129"/>
      <c r="O1185" s="131"/>
      <c r="P1185" s="28"/>
    </row>
    <row r="1186" spans="5:16" x14ac:dyDescent="0.25">
      <c r="E1186" s="129"/>
      <c r="F1186" s="130"/>
      <c r="G1186" s="28"/>
      <c r="H1186" s="28"/>
      <c r="I1186" s="129"/>
      <c r="J1186" s="129"/>
      <c r="K1186" s="129"/>
      <c r="L1186" s="129"/>
      <c r="M1186" s="129"/>
      <c r="N1186" s="129"/>
      <c r="O1186" s="131"/>
      <c r="P1186" s="28"/>
    </row>
    <row r="1187" spans="5:16" x14ac:dyDescent="0.25">
      <c r="E1187" s="129"/>
      <c r="F1187" s="130"/>
      <c r="G1187" s="28"/>
      <c r="H1187" s="28"/>
      <c r="I1187" s="129"/>
      <c r="J1187" s="129"/>
      <c r="K1187" s="129"/>
      <c r="L1187" s="129"/>
      <c r="M1187" s="129"/>
      <c r="N1187" s="129"/>
      <c r="O1187" s="131"/>
      <c r="P1187" s="28"/>
    </row>
    <row r="1188" spans="5:16" x14ac:dyDescent="0.25">
      <c r="E1188" s="129"/>
      <c r="F1188" s="130"/>
      <c r="G1188" s="28"/>
      <c r="H1188" s="28"/>
      <c r="I1188" s="129"/>
      <c r="J1188" s="129"/>
      <c r="K1188" s="129"/>
      <c r="L1188" s="129"/>
      <c r="M1188" s="129"/>
      <c r="N1188" s="129"/>
      <c r="O1188" s="131"/>
      <c r="P1188" s="28"/>
    </row>
    <row r="1189" spans="5:16" x14ac:dyDescent="0.25">
      <c r="E1189" s="129"/>
      <c r="F1189" s="130"/>
      <c r="G1189" s="28"/>
      <c r="H1189" s="28"/>
      <c r="I1189" s="129"/>
      <c r="J1189" s="129"/>
      <c r="K1189" s="129"/>
      <c r="L1189" s="129"/>
      <c r="M1189" s="129"/>
      <c r="N1189" s="129"/>
      <c r="O1189" s="131"/>
      <c r="P1189" s="28"/>
    </row>
    <row r="1190" spans="5:16" x14ac:dyDescent="0.25">
      <c r="E1190" s="129"/>
      <c r="F1190" s="130"/>
      <c r="G1190" s="28"/>
      <c r="H1190" s="28"/>
      <c r="I1190" s="129"/>
      <c r="J1190" s="129"/>
      <c r="K1190" s="129"/>
      <c r="L1190" s="129"/>
      <c r="M1190" s="129"/>
      <c r="N1190" s="129"/>
      <c r="O1190" s="131"/>
      <c r="P1190" s="28"/>
    </row>
    <row r="1191" spans="5:16" x14ac:dyDescent="0.25">
      <c r="E1191" s="129"/>
      <c r="F1191" s="130"/>
      <c r="G1191" s="28"/>
      <c r="H1191" s="28"/>
      <c r="I1191" s="129"/>
      <c r="J1191" s="129"/>
      <c r="K1191" s="129"/>
      <c r="L1191" s="129"/>
      <c r="M1191" s="129"/>
      <c r="N1191" s="129"/>
      <c r="O1191" s="131"/>
      <c r="P1191" s="28"/>
    </row>
    <row r="1192" spans="5:16" x14ac:dyDescent="0.25">
      <c r="E1192" s="129"/>
      <c r="F1192" s="130"/>
      <c r="G1192" s="28"/>
      <c r="H1192" s="28"/>
      <c r="I1192" s="129"/>
      <c r="J1192" s="129"/>
      <c r="K1192" s="129"/>
      <c r="L1192" s="129"/>
      <c r="M1192" s="129"/>
      <c r="N1192" s="129"/>
      <c r="O1192" s="131"/>
      <c r="P1192" s="28"/>
    </row>
    <row r="1193" spans="5:16" x14ac:dyDescent="0.25">
      <c r="E1193" s="129"/>
      <c r="F1193" s="130"/>
      <c r="G1193" s="28"/>
      <c r="H1193" s="28"/>
      <c r="I1193" s="129"/>
      <c r="J1193" s="129"/>
      <c r="K1193" s="129"/>
      <c r="L1193" s="129"/>
      <c r="M1193" s="129"/>
      <c r="N1193" s="129"/>
      <c r="O1193" s="131"/>
      <c r="P1193" s="28"/>
    </row>
    <row r="1194" spans="5:16" x14ac:dyDescent="0.25">
      <c r="E1194" s="129"/>
      <c r="F1194" s="130"/>
      <c r="G1194" s="28"/>
      <c r="H1194" s="28"/>
      <c r="I1194" s="129"/>
      <c r="J1194" s="129"/>
      <c r="K1194" s="129"/>
      <c r="L1194" s="129"/>
      <c r="M1194" s="129"/>
      <c r="N1194" s="129"/>
      <c r="O1194" s="131"/>
      <c r="P1194" s="28"/>
    </row>
    <row r="1195" spans="5:16" x14ac:dyDescent="0.25">
      <c r="E1195" s="129"/>
      <c r="F1195" s="130"/>
      <c r="G1195" s="28"/>
      <c r="H1195" s="28"/>
      <c r="I1195" s="129"/>
      <c r="J1195" s="129"/>
      <c r="K1195" s="129"/>
      <c r="L1195" s="129"/>
      <c r="M1195" s="129"/>
      <c r="N1195" s="129"/>
      <c r="O1195" s="131"/>
      <c r="P1195" s="28"/>
    </row>
    <row r="1196" spans="5:16" x14ac:dyDescent="0.25">
      <c r="E1196" s="129"/>
      <c r="F1196" s="130"/>
      <c r="G1196" s="28"/>
      <c r="H1196" s="28"/>
      <c r="I1196" s="129"/>
      <c r="J1196" s="129"/>
      <c r="K1196" s="129"/>
      <c r="L1196" s="129"/>
      <c r="M1196" s="129"/>
      <c r="N1196" s="129"/>
      <c r="O1196" s="131"/>
      <c r="P1196" s="28"/>
    </row>
    <row r="1197" spans="5:16" x14ac:dyDescent="0.25">
      <c r="E1197" s="129"/>
      <c r="F1197" s="130"/>
      <c r="G1197" s="28"/>
      <c r="H1197" s="28"/>
      <c r="I1197" s="129"/>
      <c r="J1197" s="129"/>
      <c r="K1197" s="129"/>
      <c r="L1197" s="129"/>
      <c r="M1197" s="129"/>
      <c r="N1197" s="129"/>
      <c r="O1197" s="131"/>
      <c r="P1197" s="28"/>
    </row>
    <row r="1198" spans="5:16" x14ac:dyDescent="0.25">
      <c r="E1198" s="129"/>
      <c r="F1198" s="130"/>
      <c r="G1198" s="28"/>
      <c r="H1198" s="28"/>
      <c r="I1198" s="129"/>
      <c r="J1198" s="129"/>
      <c r="K1198" s="129"/>
      <c r="L1198" s="129"/>
      <c r="M1198" s="129"/>
      <c r="N1198" s="129"/>
      <c r="O1198" s="131"/>
      <c r="P1198" s="28"/>
    </row>
    <row r="1199" spans="5:16" x14ac:dyDescent="0.25">
      <c r="E1199" s="129"/>
      <c r="F1199" s="130"/>
      <c r="G1199" s="28"/>
      <c r="H1199" s="28"/>
      <c r="I1199" s="129"/>
      <c r="J1199" s="129"/>
      <c r="K1199" s="129"/>
      <c r="L1199" s="129"/>
      <c r="M1199" s="129"/>
      <c r="N1199" s="129"/>
      <c r="O1199" s="131"/>
      <c r="P1199" s="28"/>
    </row>
    <row r="1200" spans="5:16" x14ac:dyDescent="0.25">
      <c r="E1200" s="129"/>
      <c r="F1200" s="130"/>
      <c r="G1200" s="28"/>
      <c r="H1200" s="28"/>
      <c r="I1200" s="129"/>
      <c r="J1200" s="129"/>
      <c r="K1200" s="129"/>
      <c r="L1200" s="129"/>
      <c r="M1200" s="129"/>
      <c r="N1200" s="129"/>
      <c r="O1200" s="131"/>
      <c r="P1200" s="28"/>
    </row>
    <row r="1201" spans="5:16" x14ac:dyDescent="0.25">
      <c r="E1201" s="129"/>
      <c r="F1201" s="130"/>
      <c r="G1201" s="28"/>
      <c r="H1201" s="28"/>
      <c r="I1201" s="129"/>
      <c r="J1201" s="129"/>
      <c r="K1201" s="129"/>
      <c r="L1201" s="129"/>
      <c r="M1201" s="129"/>
      <c r="N1201" s="129"/>
      <c r="O1201" s="131"/>
      <c r="P1201" s="28"/>
    </row>
    <row r="1202" spans="5:16" x14ac:dyDescent="0.25">
      <c r="E1202" s="129"/>
      <c r="F1202" s="130"/>
      <c r="G1202" s="28"/>
      <c r="H1202" s="28"/>
      <c r="I1202" s="129"/>
      <c r="J1202" s="129"/>
      <c r="K1202" s="129"/>
      <c r="L1202" s="129"/>
      <c r="M1202" s="129"/>
      <c r="N1202" s="129"/>
      <c r="O1202" s="131"/>
      <c r="P1202" s="28"/>
    </row>
    <row r="1203" spans="5:16" x14ac:dyDescent="0.25">
      <c r="E1203" s="129"/>
      <c r="F1203" s="130"/>
      <c r="G1203" s="28"/>
      <c r="H1203" s="28"/>
      <c r="I1203" s="129"/>
      <c r="J1203" s="129"/>
      <c r="K1203" s="129"/>
      <c r="L1203" s="129"/>
      <c r="M1203" s="129"/>
      <c r="N1203" s="129"/>
      <c r="O1203" s="131"/>
      <c r="P1203" s="28"/>
    </row>
    <row r="1204" spans="5:16" x14ac:dyDescent="0.25">
      <c r="E1204" s="129"/>
      <c r="F1204" s="130"/>
      <c r="G1204" s="28"/>
      <c r="H1204" s="28"/>
      <c r="I1204" s="129"/>
      <c r="J1204" s="129"/>
      <c r="K1204" s="129"/>
      <c r="L1204" s="129"/>
      <c r="M1204" s="129"/>
      <c r="N1204" s="129"/>
      <c r="O1204" s="131"/>
      <c r="P1204" s="28"/>
    </row>
    <row r="1205" spans="5:16" x14ac:dyDescent="0.25">
      <c r="E1205" s="129"/>
      <c r="F1205" s="130"/>
      <c r="G1205" s="28"/>
      <c r="H1205" s="28"/>
      <c r="I1205" s="129"/>
      <c r="J1205" s="129"/>
      <c r="K1205" s="129"/>
      <c r="L1205" s="129"/>
      <c r="M1205" s="129"/>
      <c r="N1205" s="129"/>
      <c r="O1205" s="131"/>
      <c r="P1205" s="28"/>
    </row>
    <row r="1206" spans="5:16" x14ac:dyDescent="0.25">
      <c r="E1206" s="129"/>
      <c r="F1206" s="130"/>
      <c r="G1206" s="28"/>
      <c r="H1206" s="28"/>
      <c r="I1206" s="129"/>
      <c r="J1206" s="129"/>
      <c r="K1206" s="129"/>
      <c r="L1206" s="129"/>
      <c r="M1206" s="129"/>
      <c r="N1206" s="129"/>
      <c r="O1206" s="131"/>
      <c r="P1206" s="28"/>
    </row>
    <row r="1207" spans="5:16" x14ac:dyDescent="0.25">
      <c r="E1207" s="129"/>
      <c r="F1207" s="130"/>
      <c r="G1207" s="28"/>
      <c r="H1207" s="28"/>
      <c r="I1207" s="129"/>
      <c r="J1207" s="129"/>
      <c r="K1207" s="129"/>
      <c r="L1207" s="129"/>
      <c r="M1207" s="129"/>
      <c r="N1207" s="129"/>
      <c r="O1207" s="131"/>
      <c r="P1207" s="28"/>
    </row>
    <row r="1208" spans="5:16" x14ac:dyDescent="0.25">
      <c r="E1208" s="129"/>
      <c r="F1208" s="130"/>
      <c r="G1208" s="28"/>
      <c r="H1208" s="28"/>
      <c r="I1208" s="129"/>
      <c r="J1208" s="129"/>
      <c r="K1208" s="129"/>
      <c r="L1208" s="129"/>
      <c r="M1208" s="129"/>
      <c r="N1208" s="129"/>
      <c r="O1208" s="131"/>
      <c r="P1208" s="28"/>
    </row>
    <row r="1209" spans="5:16" x14ac:dyDescent="0.25">
      <c r="E1209" s="129"/>
      <c r="F1209" s="130"/>
      <c r="G1209" s="28"/>
      <c r="H1209" s="28"/>
      <c r="I1209" s="129"/>
      <c r="J1209" s="129"/>
      <c r="K1209" s="129"/>
      <c r="L1209" s="129"/>
      <c r="M1209" s="129"/>
      <c r="N1209" s="129"/>
      <c r="O1209" s="131"/>
      <c r="P1209" s="28"/>
    </row>
    <row r="1210" spans="5:16" x14ac:dyDescent="0.25">
      <c r="E1210" s="129"/>
      <c r="F1210" s="130"/>
      <c r="G1210" s="28"/>
      <c r="H1210" s="28"/>
      <c r="I1210" s="129"/>
      <c r="J1210" s="129"/>
      <c r="K1210" s="129"/>
      <c r="L1210" s="129"/>
      <c r="M1210" s="129"/>
      <c r="N1210" s="129"/>
      <c r="O1210" s="131"/>
      <c r="P1210" s="28"/>
    </row>
    <row r="1211" spans="5:16" x14ac:dyDescent="0.25">
      <c r="E1211" s="129"/>
      <c r="F1211" s="130"/>
      <c r="G1211" s="28"/>
      <c r="H1211" s="28"/>
      <c r="I1211" s="129"/>
      <c r="J1211" s="129"/>
      <c r="K1211" s="129"/>
      <c r="L1211" s="129"/>
      <c r="M1211" s="129"/>
      <c r="N1211" s="129"/>
      <c r="O1211" s="131"/>
      <c r="P1211" s="28"/>
    </row>
    <row r="1212" spans="5:16" x14ac:dyDescent="0.25">
      <c r="E1212" s="129"/>
      <c r="F1212" s="130"/>
      <c r="G1212" s="28"/>
      <c r="H1212" s="28"/>
      <c r="I1212" s="129"/>
      <c r="J1212" s="129"/>
      <c r="K1212" s="129"/>
      <c r="L1212" s="129"/>
      <c r="M1212" s="129"/>
      <c r="N1212" s="129"/>
      <c r="O1212" s="131"/>
      <c r="P1212" s="28"/>
    </row>
    <row r="1213" spans="5:16" x14ac:dyDescent="0.25">
      <c r="E1213" s="132"/>
      <c r="F1213" s="130"/>
      <c r="G1213" s="28"/>
      <c r="H1213" s="28"/>
      <c r="I1213" s="129"/>
      <c r="J1213" s="129"/>
      <c r="K1213" s="129"/>
      <c r="L1213" s="129"/>
      <c r="M1213" s="129"/>
      <c r="N1213" s="129"/>
      <c r="O1213" s="131"/>
      <c r="P1213" s="28"/>
    </row>
    <row r="1214" spans="5:16" x14ac:dyDescent="0.25">
      <c r="E1214" s="129"/>
      <c r="F1214" s="130"/>
      <c r="G1214" s="28"/>
      <c r="H1214" s="28"/>
      <c r="I1214" s="129"/>
      <c r="J1214" s="129"/>
      <c r="K1214" s="129"/>
      <c r="L1214" s="129"/>
      <c r="M1214" s="129"/>
      <c r="N1214" s="129"/>
      <c r="O1214" s="131"/>
      <c r="P1214" s="28"/>
    </row>
    <row r="1215" spans="5:16" x14ac:dyDescent="0.25">
      <c r="E1215" s="129"/>
      <c r="F1215" s="130"/>
      <c r="G1215" s="28"/>
      <c r="H1215" s="28"/>
      <c r="I1215" s="129"/>
      <c r="J1215" s="129"/>
      <c r="K1215" s="129"/>
      <c r="L1215" s="129"/>
      <c r="M1215" s="129"/>
      <c r="N1215" s="129"/>
      <c r="O1215" s="131"/>
      <c r="P1215" s="28"/>
    </row>
    <row r="1216" spans="5:16" x14ac:dyDescent="0.25">
      <c r="E1216" s="129"/>
      <c r="F1216" s="130"/>
      <c r="G1216" s="28"/>
      <c r="H1216" s="28"/>
      <c r="I1216" s="129"/>
      <c r="J1216" s="129"/>
      <c r="K1216" s="129"/>
      <c r="L1216" s="129"/>
      <c r="M1216" s="129"/>
      <c r="N1216" s="129"/>
      <c r="O1216" s="131"/>
      <c r="P1216" s="28"/>
    </row>
    <row r="1217" spans="5:16" x14ac:dyDescent="0.25">
      <c r="E1217" s="129"/>
      <c r="F1217" s="130"/>
      <c r="G1217" s="28"/>
      <c r="H1217" s="28"/>
      <c r="I1217" s="129"/>
      <c r="J1217" s="129"/>
      <c r="K1217" s="129"/>
      <c r="L1217" s="129"/>
      <c r="M1217" s="129"/>
      <c r="N1217" s="129"/>
      <c r="O1217" s="131"/>
      <c r="P1217" s="28"/>
    </row>
    <row r="1218" spans="5:16" x14ac:dyDescent="0.25">
      <c r="E1218" s="129"/>
      <c r="F1218" s="130"/>
      <c r="G1218" s="28"/>
      <c r="H1218" s="28"/>
      <c r="I1218" s="129"/>
      <c r="J1218" s="129"/>
      <c r="K1218" s="129"/>
      <c r="L1218" s="129"/>
      <c r="M1218" s="129"/>
      <c r="N1218" s="129"/>
      <c r="O1218" s="131"/>
      <c r="P1218" s="28"/>
    </row>
    <row r="1219" spans="5:16" x14ac:dyDescent="0.25">
      <c r="E1219" s="129"/>
      <c r="F1219" s="130"/>
      <c r="G1219" s="28"/>
      <c r="H1219" s="28"/>
      <c r="I1219" s="129"/>
      <c r="J1219" s="129"/>
      <c r="K1219" s="129"/>
      <c r="L1219" s="129"/>
      <c r="M1219" s="129"/>
      <c r="N1219" s="129"/>
      <c r="O1219" s="131"/>
      <c r="P1219" s="28"/>
    </row>
    <row r="1220" spans="5:16" x14ac:dyDescent="0.25">
      <c r="E1220" s="129"/>
      <c r="F1220" s="130"/>
      <c r="G1220" s="28"/>
      <c r="H1220" s="28"/>
      <c r="I1220" s="129"/>
      <c r="J1220" s="129"/>
      <c r="K1220" s="129"/>
      <c r="L1220" s="129"/>
      <c r="M1220" s="129"/>
      <c r="N1220" s="129"/>
      <c r="O1220" s="131"/>
      <c r="P1220" s="28"/>
    </row>
    <row r="1221" spans="5:16" x14ac:dyDescent="0.25">
      <c r="E1221" s="129"/>
      <c r="F1221" s="130"/>
      <c r="G1221" s="28"/>
      <c r="H1221" s="28"/>
      <c r="I1221" s="129"/>
      <c r="J1221" s="129"/>
      <c r="K1221" s="129"/>
      <c r="L1221" s="129"/>
      <c r="M1221" s="129"/>
      <c r="N1221" s="129"/>
      <c r="O1221" s="131"/>
      <c r="P1221" s="28"/>
    </row>
    <row r="1222" spans="5:16" x14ac:dyDescent="0.25">
      <c r="E1222" s="129"/>
      <c r="F1222" s="130"/>
      <c r="G1222" s="28"/>
      <c r="H1222" s="28"/>
      <c r="I1222" s="129"/>
      <c r="J1222" s="129"/>
      <c r="K1222" s="129"/>
      <c r="L1222" s="129"/>
      <c r="M1222" s="129"/>
      <c r="N1222" s="129"/>
      <c r="O1222" s="131"/>
      <c r="P1222" s="28"/>
    </row>
    <row r="1223" spans="5:16" x14ac:dyDescent="0.25">
      <c r="E1223" s="129"/>
      <c r="F1223" s="130"/>
      <c r="G1223" s="28"/>
      <c r="H1223" s="28"/>
      <c r="I1223" s="129"/>
      <c r="J1223" s="129"/>
      <c r="K1223" s="129"/>
      <c r="L1223" s="129"/>
      <c r="M1223" s="129"/>
      <c r="N1223" s="129"/>
      <c r="O1223" s="131"/>
      <c r="P1223" s="28"/>
    </row>
    <row r="1224" spans="5:16" x14ac:dyDescent="0.25">
      <c r="E1224" s="129"/>
      <c r="F1224" s="130"/>
      <c r="G1224" s="28"/>
      <c r="H1224" s="28"/>
      <c r="I1224" s="129"/>
      <c r="J1224" s="129"/>
      <c r="K1224" s="129"/>
      <c r="L1224" s="129"/>
      <c r="M1224" s="129"/>
      <c r="N1224" s="129"/>
      <c r="O1224" s="131"/>
      <c r="P1224" s="28"/>
    </row>
    <row r="1225" spans="5:16" x14ac:dyDescent="0.25">
      <c r="E1225" s="129"/>
      <c r="F1225" s="130"/>
      <c r="G1225" s="28"/>
      <c r="H1225" s="28"/>
      <c r="I1225" s="129"/>
      <c r="J1225" s="129"/>
      <c r="K1225" s="129"/>
      <c r="L1225" s="129"/>
      <c r="M1225" s="129"/>
      <c r="N1225" s="129"/>
      <c r="O1225" s="131"/>
      <c r="P1225" s="28"/>
    </row>
    <row r="1226" spans="5:16" x14ac:dyDescent="0.25">
      <c r="E1226" s="129"/>
      <c r="F1226" s="130"/>
      <c r="G1226" s="28"/>
      <c r="H1226" s="28"/>
      <c r="I1226" s="129"/>
      <c r="J1226" s="129"/>
      <c r="K1226" s="129"/>
      <c r="L1226" s="129"/>
      <c r="M1226" s="129"/>
      <c r="N1226" s="129"/>
      <c r="O1226" s="131"/>
      <c r="P1226" s="28"/>
    </row>
    <row r="1227" spans="5:16" x14ac:dyDescent="0.25">
      <c r="E1227" s="129"/>
      <c r="F1227" s="130"/>
      <c r="G1227" s="28"/>
      <c r="H1227" s="28"/>
      <c r="I1227" s="129"/>
      <c r="J1227" s="129"/>
      <c r="K1227" s="129"/>
      <c r="L1227" s="129"/>
      <c r="M1227" s="129"/>
      <c r="N1227" s="129"/>
      <c r="O1227" s="131"/>
      <c r="P1227" s="28"/>
    </row>
    <row r="1228" spans="5:16" x14ac:dyDescent="0.25">
      <c r="E1228" s="129"/>
      <c r="F1228" s="130"/>
      <c r="G1228" s="28"/>
      <c r="H1228" s="28"/>
      <c r="I1228" s="129"/>
      <c r="J1228" s="129"/>
      <c r="K1228" s="129"/>
      <c r="L1228" s="129"/>
      <c r="M1228" s="129"/>
      <c r="N1228" s="129"/>
      <c r="O1228" s="131"/>
      <c r="P1228" s="28"/>
    </row>
    <row r="1229" spans="5:16" x14ac:dyDescent="0.25">
      <c r="E1229" s="129"/>
      <c r="F1229" s="130"/>
      <c r="G1229" s="28"/>
      <c r="H1229" s="28"/>
      <c r="I1229" s="129"/>
      <c r="J1229" s="129"/>
      <c r="K1229" s="129"/>
      <c r="L1229" s="129"/>
      <c r="M1229" s="129"/>
      <c r="N1229" s="129"/>
      <c r="O1229" s="131"/>
      <c r="P1229" s="28"/>
    </row>
    <row r="1230" spans="5:16" x14ac:dyDescent="0.25">
      <c r="E1230" s="129"/>
      <c r="F1230" s="130"/>
      <c r="G1230" s="28"/>
      <c r="H1230" s="28"/>
      <c r="I1230" s="129"/>
      <c r="J1230" s="129"/>
      <c r="K1230" s="129"/>
      <c r="L1230" s="129"/>
      <c r="M1230" s="129"/>
      <c r="N1230" s="129"/>
      <c r="O1230" s="131"/>
      <c r="P1230" s="28"/>
    </row>
    <row r="1231" spans="5:16" x14ac:dyDescent="0.25">
      <c r="E1231" s="129"/>
      <c r="F1231" s="130"/>
      <c r="G1231" s="28"/>
      <c r="H1231" s="28"/>
      <c r="I1231" s="129"/>
      <c r="J1231" s="129"/>
      <c r="K1231" s="129"/>
      <c r="L1231" s="129"/>
      <c r="M1231" s="129"/>
      <c r="N1231" s="129"/>
      <c r="O1231" s="131"/>
      <c r="P1231" s="28"/>
    </row>
    <row r="1232" spans="5:16" x14ac:dyDescent="0.25">
      <c r="E1232" s="129"/>
      <c r="F1232" s="130"/>
      <c r="G1232" s="28"/>
      <c r="H1232" s="28"/>
      <c r="I1232" s="129"/>
      <c r="J1232" s="129"/>
      <c r="K1232" s="129"/>
      <c r="L1232" s="129"/>
      <c r="M1232" s="129"/>
      <c r="N1232" s="129"/>
      <c r="O1232" s="131"/>
      <c r="P1232" s="28"/>
    </row>
    <row r="1233" spans="5:16" x14ac:dyDescent="0.25">
      <c r="E1233" s="129"/>
      <c r="F1233" s="130"/>
      <c r="G1233" s="28"/>
      <c r="H1233" s="28"/>
      <c r="I1233" s="129"/>
      <c r="J1233" s="129"/>
      <c r="K1233" s="129"/>
      <c r="L1233" s="129"/>
      <c r="M1233" s="129"/>
      <c r="N1233" s="129"/>
      <c r="O1233" s="131"/>
      <c r="P1233" s="28"/>
    </row>
    <row r="1234" spans="5:16" x14ac:dyDescent="0.25">
      <c r="E1234" s="129"/>
      <c r="F1234" s="130"/>
      <c r="G1234" s="28"/>
      <c r="H1234" s="28"/>
      <c r="I1234" s="129"/>
      <c r="J1234" s="129"/>
      <c r="K1234" s="129"/>
      <c r="L1234" s="129"/>
      <c r="M1234" s="129"/>
      <c r="N1234" s="129"/>
      <c r="O1234" s="131"/>
      <c r="P1234" s="28"/>
    </row>
    <row r="1235" spans="5:16" x14ac:dyDescent="0.25">
      <c r="E1235" s="129"/>
      <c r="F1235" s="130"/>
      <c r="G1235" s="28"/>
      <c r="H1235" s="28"/>
      <c r="I1235" s="129"/>
      <c r="J1235" s="129"/>
      <c r="K1235" s="129"/>
      <c r="L1235" s="129"/>
      <c r="M1235" s="129"/>
      <c r="N1235" s="129"/>
      <c r="O1235" s="131"/>
      <c r="P1235" s="28"/>
    </row>
    <row r="1236" spans="5:16" x14ac:dyDescent="0.25">
      <c r="E1236" s="129"/>
      <c r="F1236" s="130"/>
      <c r="G1236" s="28"/>
      <c r="H1236" s="28"/>
      <c r="I1236" s="129"/>
      <c r="J1236" s="129"/>
      <c r="K1236" s="129"/>
      <c r="L1236" s="129"/>
      <c r="M1236" s="129"/>
      <c r="N1236" s="129"/>
      <c r="O1236" s="131"/>
      <c r="P1236" s="28"/>
    </row>
    <row r="1237" spans="5:16" x14ac:dyDescent="0.25">
      <c r="E1237" s="129"/>
      <c r="F1237" s="130"/>
      <c r="G1237" s="28"/>
      <c r="H1237" s="28"/>
      <c r="I1237" s="129"/>
      <c r="J1237" s="129"/>
      <c r="K1237" s="129"/>
      <c r="L1237" s="129"/>
      <c r="M1237" s="129"/>
      <c r="N1237" s="129"/>
      <c r="O1237" s="131"/>
      <c r="P1237" s="28"/>
    </row>
    <row r="1238" spans="5:16" x14ac:dyDescent="0.25">
      <c r="E1238" s="129"/>
      <c r="F1238" s="130"/>
      <c r="G1238" s="28"/>
      <c r="H1238" s="28"/>
      <c r="I1238" s="129"/>
      <c r="J1238" s="129"/>
      <c r="K1238" s="129"/>
      <c r="L1238" s="129"/>
      <c r="M1238" s="129"/>
      <c r="N1238" s="129"/>
      <c r="O1238" s="131"/>
      <c r="P1238" s="28"/>
    </row>
    <row r="1239" spans="5:16" x14ac:dyDescent="0.25">
      <c r="E1239" s="129"/>
      <c r="F1239" s="130"/>
      <c r="G1239" s="28"/>
      <c r="H1239" s="28"/>
      <c r="I1239" s="129"/>
      <c r="J1239" s="129"/>
      <c r="K1239" s="129"/>
      <c r="L1239" s="129"/>
      <c r="M1239" s="129"/>
      <c r="N1239" s="129"/>
      <c r="O1239" s="131"/>
      <c r="P1239" s="28"/>
    </row>
    <row r="1240" spans="5:16" x14ac:dyDescent="0.25">
      <c r="E1240" s="129"/>
      <c r="F1240" s="130"/>
      <c r="G1240" s="28"/>
      <c r="H1240" s="28"/>
      <c r="I1240" s="129"/>
      <c r="J1240" s="129"/>
      <c r="K1240" s="129"/>
      <c r="L1240" s="129"/>
      <c r="M1240" s="129"/>
      <c r="N1240" s="129"/>
      <c r="O1240" s="131"/>
      <c r="P1240" s="28"/>
    </row>
    <row r="1241" spans="5:16" x14ac:dyDescent="0.25">
      <c r="E1241" s="129"/>
      <c r="F1241" s="130"/>
      <c r="G1241" s="28"/>
      <c r="H1241" s="28"/>
      <c r="I1241" s="129"/>
      <c r="J1241" s="129"/>
      <c r="K1241" s="129"/>
      <c r="L1241" s="129"/>
      <c r="M1241" s="129"/>
      <c r="N1241" s="129"/>
      <c r="O1241" s="131"/>
      <c r="P1241" s="28"/>
    </row>
    <row r="1242" spans="5:16" x14ac:dyDescent="0.25">
      <c r="E1242" s="129"/>
      <c r="F1242" s="130"/>
      <c r="G1242" s="28"/>
      <c r="H1242" s="28"/>
      <c r="I1242" s="129"/>
      <c r="J1242" s="129"/>
      <c r="K1242" s="129"/>
      <c r="L1242" s="129"/>
      <c r="M1242" s="129"/>
      <c r="N1242" s="129"/>
      <c r="O1242" s="131"/>
      <c r="P1242" s="28"/>
    </row>
    <row r="1243" spans="5:16" x14ac:dyDescent="0.25">
      <c r="E1243" s="132"/>
      <c r="F1243" s="130"/>
      <c r="G1243" s="28"/>
      <c r="H1243" s="28"/>
      <c r="I1243" s="129"/>
      <c r="J1243" s="129"/>
      <c r="K1243" s="129"/>
      <c r="L1243" s="129"/>
      <c r="M1243" s="129"/>
      <c r="N1243" s="129"/>
      <c r="O1243" s="131"/>
      <c r="P1243" s="28"/>
    </row>
    <row r="1244" spans="5:16" x14ac:dyDescent="0.25">
      <c r="E1244" s="129"/>
      <c r="F1244" s="130"/>
      <c r="G1244" s="28"/>
      <c r="H1244" s="28"/>
      <c r="I1244" s="129"/>
      <c r="J1244" s="129"/>
      <c r="K1244" s="129"/>
      <c r="L1244" s="129"/>
      <c r="M1244" s="129"/>
      <c r="N1244" s="129"/>
      <c r="O1244" s="131"/>
      <c r="P1244" s="28"/>
    </row>
    <row r="1245" spans="5:16" x14ac:dyDescent="0.25">
      <c r="E1245" s="129"/>
      <c r="F1245" s="130"/>
      <c r="G1245" s="28"/>
      <c r="H1245" s="28"/>
      <c r="I1245" s="129"/>
      <c r="J1245" s="129"/>
      <c r="K1245" s="129"/>
      <c r="L1245" s="129"/>
      <c r="M1245" s="129"/>
      <c r="N1245" s="129"/>
      <c r="O1245" s="131"/>
      <c r="P1245" s="28"/>
    </row>
    <row r="1246" spans="5:16" x14ac:dyDescent="0.25">
      <c r="E1246" s="129"/>
      <c r="F1246" s="130"/>
      <c r="G1246" s="28"/>
      <c r="H1246" s="28"/>
      <c r="I1246" s="129"/>
      <c r="J1246" s="129"/>
      <c r="K1246" s="129"/>
      <c r="L1246" s="129"/>
      <c r="M1246" s="129"/>
      <c r="N1246" s="129"/>
      <c r="O1246" s="131"/>
      <c r="P1246" s="28"/>
    </row>
    <row r="1247" spans="5:16" x14ac:dyDescent="0.25">
      <c r="E1247" s="129"/>
      <c r="F1247" s="130"/>
      <c r="G1247" s="28"/>
      <c r="H1247" s="28"/>
      <c r="I1247" s="129"/>
      <c r="J1247" s="129"/>
      <c r="K1247" s="129"/>
      <c r="L1247" s="129"/>
      <c r="M1247" s="129"/>
      <c r="N1247" s="129"/>
      <c r="O1247" s="131"/>
      <c r="P1247" s="28"/>
    </row>
    <row r="1248" spans="5:16" x14ac:dyDescent="0.25">
      <c r="E1248" s="129"/>
      <c r="F1248" s="130"/>
      <c r="G1248" s="28"/>
      <c r="H1248" s="28"/>
      <c r="I1248" s="129"/>
      <c r="J1248" s="129"/>
      <c r="K1248" s="129"/>
      <c r="L1248" s="129"/>
      <c r="M1248" s="129"/>
      <c r="N1248" s="129"/>
      <c r="O1248" s="131"/>
      <c r="P1248" s="28"/>
    </row>
    <row r="1249" spans="5:16" x14ac:dyDescent="0.25">
      <c r="E1249" s="129"/>
      <c r="F1249" s="130"/>
      <c r="G1249" s="28"/>
      <c r="H1249" s="28"/>
      <c r="I1249" s="129"/>
      <c r="J1249" s="129"/>
      <c r="K1249" s="129"/>
      <c r="L1249" s="129"/>
      <c r="M1249" s="129"/>
      <c r="N1249" s="129"/>
      <c r="O1249" s="131"/>
      <c r="P1249" s="28"/>
    </row>
    <row r="1250" spans="5:16" x14ac:dyDescent="0.25">
      <c r="E1250" s="129"/>
      <c r="F1250" s="130"/>
      <c r="G1250" s="28"/>
      <c r="H1250" s="28"/>
      <c r="I1250" s="129"/>
      <c r="J1250" s="129"/>
      <c r="K1250" s="129"/>
      <c r="L1250" s="129"/>
      <c r="M1250" s="129"/>
      <c r="N1250" s="129"/>
      <c r="O1250" s="131"/>
      <c r="P1250" s="28"/>
    </row>
    <row r="1251" spans="5:16" x14ac:dyDescent="0.25">
      <c r="E1251" s="129"/>
      <c r="F1251" s="130"/>
      <c r="G1251" s="28"/>
      <c r="H1251" s="28"/>
      <c r="I1251" s="129"/>
      <c r="J1251" s="129"/>
      <c r="K1251" s="129"/>
      <c r="L1251" s="129"/>
      <c r="M1251" s="129"/>
      <c r="N1251" s="129"/>
      <c r="O1251" s="131"/>
      <c r="P1251" s="28"/>
    </row>
    <row r="1252" spans="5:16" x14ac:dyDescent="0.25">
      <c r="E1252" s="129"/>
      <c r="F1252" s="130"/>
      <c r="G1252" s="28"/>
      <c r="H1252" s="28"/>
      <c r="I1252" s="129"/>
      <c r="J1252" s="129"/>
      <c r="K1252" s="129"/>
      <c r="L1252" s="129"/>
      <c r="M1252" s="129"/>
      <c r="N1252" s="129"/>
      <c r="O1252" s="131"/>
      <c r="P1252" s="28"/>
    </row>
    <row r="1253" spans="5:16" x14ac:dyDescent="0.25">
      <c r="E1253" s="129"/>
      <c r="F1253" s="130"/>
      <c r="G1253" s="28"/>
      <c r="H1253" s="28"/>
      <c r="I1253" s="129"/>
      <c r="J1253" s="129"/>
      <c r="K1253" s="129"/>
      <c r="L1253" s="129"/>
      <c r="M1253" s="129"/>
      <c r="N1253" s="129"/>
      <c r="O1253" s="131"/>
      <c r="P1253" s="28"/>
    </row>
    <row r="1254" spans="5:16" x14ac:dyDescent="0.25">
      <c r="E1254" s="129"/>
      <c r="F1254" s="130"/>
      <c r="G1254" s="28"/>
      <c r="H1254" s="28"/>
      <c r="I1254" s="129"/>
      <c r="J1254" s="129"/>
      <c r="K1254" s="129"/>
      <c r="L1254" s="129"/>
      <c r="M1254" s="129"/>
      <c r="N1254" s="129"/>
      <c r="O1254" s="131"/>
      <c r="P1254" s="28"/>
    </row>
    <row r="1255" spans="5:16" x14ac:dyDescent="0.25">
      <c r="E1255" s="129"/>
      <c r="F1255" s="130"/>
      <c r="G1255" s="28"/>
      <c r="H1255" s="28"/>
      <c r="I1255" s="129"/>
      <c r="J1255" s="129"/>
      <c r="K1255" s="129"/>
      <c r="L1255" s="129"/>
      <c r="M1255" s="129"/>
      <c r="N1255" s="129"/>
      <c r="O1255" s="131"/>
      <c r="P1255" s="28"/>
    </row>
    <row r="1256" spans="5:16" x14ac:dyDescent="0.25">
      <c r="E1256" s="129"/>
      <c r="F1256" s="130"/>
      <c r="G1256" s="28"/>
      <c r="H1256" s="28"/>
      <c r="I1256" s="129"/>
      <c r="J1256" s="129"/>
      <c r="K1256" s="129"/>
      <c r="L1256" s="129"/>
      <c r="M1256" s="129"/>
      <c r="N1256" s="129"/>
      <c r="O1256" s="131"/>
      <c r="P1256" s="28"/>
    </row>
    <row r="1257" spans="5:16" x14ac:dyDescent="0.25">
      <c r="E1257" s="129"/>
      <c r="F1257" s="130"/>
      <c r="G1257" s="28"/>
      <c r="H1257" s="28"/>
      <c r="I1257" s="129"/>
      <c r="J1257" s="129"/>
      <c r="K1257" s="129"/>
      <c r="L1257" s="129"/>
      <c r="M1257" s="129"/>
      <c r="N1257" s="129"/>
      <c r="O1257" s="131"/>
      <c r="P1257" s="28"/>
    </row>
    <row r="1258" spans="5:16" x14ac:dyDescent="0.25">
      <c r="E1258" s="129"/>
      <c r="F1258" s="130"/>
      <c r="G1258" s="28"/>
      <c r="H1258" s="28"/>
      <c r="I1258" s="129"/>
      <c r="J1258" s="129"/>
      <c r="K1258" s="129"/>
      <c r="L1258" s="129"/>
      <c r="M1258" s="129"/>
      <c r="N1258" s="129"/>
      <c r="O1258" s="131"/>
      <c r="P1258" s="28"/>
    </row>
    <row r="1259" spans="5:16" x14ac:dyDescent="0.25">
      <c r="E1259" s="129"/>
      <c r="F1259" s="130"/>
      <c r="G1259" s="28"/>
      <c r="H1259" s="28"/>
      <c r="I1259" s="129"/>
      <c r="J1259" s="129"/>
      <c r="K1259" s="129"/>
      <c r="L1259" s="129"/>
      <c r="M1259" s="129"/>
      <c r="N1259" s="129"/>
      <c r="O1259" s="131"/>
      <c r="P1259" s="28"/>
    </row>
    <row r="1260" spans="5:16" x14ac:dyDescent="0.25">
      <c r="E1260" s="129"/>
      <c r="F1260" s="130"/>
      <c r="G1260" s="28"/>
      <c r="H1260" s="28"/>
      <c r="I1260" s="129"/>
      <c r="J1260" s="129"/>
      <c r="K1260" s="129"/>
      <c r="L1260" s="129"/>
      <c r="M1260" s="129"/>
      <c r="N1260" s="129"/>
      <c r="O1260" s="131"/>
      <c r="P1260" s="28"/>
    </row>
    <row r="1261" spans="5:16" x14ac:dyDescent="0.25">
      <c r="E1261" s="129"/>
      <c r="F1261" s="130"/>
      <c r="G1261" s="28"/>
      <c r="H1261" s="28"/>
      <c r="I1261" s="129"/>
      <c r="J1261" s="129"/>
      <c r="K1261" s="129"/>
      <c r="L1261" s="129"/>
      <c r="M1261" s="129"/>
      <c r="N1261" s="129"/>
      <c r="O1261" s="131"/>
      <c r="P1261" s="28"/>
    </row>
    <row r="1262" spans="5:16" x14ac:dyDescent="0.25">
      <c r="E1262" s="129"/>
      <c r="F1262" s="130"/>
      <c r="G1262" s="28"/>
      <c r="H1262" s="28"/>
      <c r="I1262" s="129"/>
      <c r="J1262" s="129"/>
      <c r="K1262" s="129"/>
      <c r="L1262" s="129"/>
      <c r="M1262" s="129"/>
      <c r="N1262" s="129"/>
      <c r="O1262" s="131"/>
      <c r="P1262" s="28"/>
    </row>
    <row r="1263" spans="5:16" x14ac:dyDescent="0.25">
      <c r="E1263" s="129"/>
      <c r="F1263" s="130"/>
      <c r="G1263" s="28"/>
      <c r="H1263" s="28"/>
      <c r="I1263" s="129"/>
      <c r="J1263" s="129"/>
      <c r="K1263" s="129"/>
      <c r="L1263" s="129"/>
      <c r="M1263" s="129"/>
      <c r="N1263" s="129"/>
      <c r="O1263" s="131"/>
      <c r="P1263" s="28"/>
    </row>
    <row r="1264" spans="5:16" x14ac:dyDescent="0.25">
      <c r="E1264" s="129"/>
      <c r="F1264" s="130"/>
      <c r="G1264" s="28"/>
      <c r="H1264" s="28"/>
      <c r="I1264" s="129"/>
      <c r="J1264" s="129"/>
      <c r="K1264" s="129"/>
      <c r="L1264" s="129"/>
      <c r="M1264" s="129"/>
      <c r="N1264" s="129"/>
      <c r="O1264" s="131"/>
      <c r="P1264" s="28"/>
    </row>
    <row r="1265" spans="5:16" x14ac:dyDescent="0.25">
      <c r="E1265" s="129"/>
      <c r="F1265" s="130"/>
      <c r="G1265" s="28"/>
      <c r="H1265" s="28"/>
      <c r="I1265" s="129"/>
      <c r="J1265" s="129"/>
      <c r="K1265" s="129"/>
      <c r="L1265" s="129"/>
      <c r="M1265" s="129"/>
      <c r="N1265" s="129"/>
      <c r="O1265" s="131"/>
      <c r="P1265" s="28"/>
    </row>
    <row r="1266" spans="5:16" x14ac:dyDescent="0.25">
      <c r="E1266" s="129"/>
      <c r="F1266" s="130"/>
      <c r="G1266" s="28"/>
      <c r="H1266" s="28"/>
      <c r="I1266" s="129"/>
      <c r="J1266" s="129"/>
      <c r="K1266" s="129"/>
      <c r="L1266" s="129"/>
      <c r="M1266" s="129"/>
      <c r="N1266" s="129"/>
      <c r="O1266" s="131"/>
      <c r="P1266" s="28"/>
    </row>
    <row r="1267" spans="5:16" x14ac:dyDescent="0.25">
      <c r="E1267" s="129"/>
      <c r="F1267" s="130"/>
      <c r="G1267" s="28"/>
      <c r="H1267" s="28"/>
      <c r="I1267" s="129"/>
      <c r="J1267" s="129"/>
      <c r="K1267" s="129"/>
      <c r="L1267" s="129"/>
      <c r="M1267" s="129"/>
      <c r="N1267" s="129"/>
      <c r="O1267" s="131"/>
      <c r="P1267" s="28"/>
    </row>
    <row r="1268" spans="5:16" x14ac:dyDescent="0.25">
      <c r="E1268" s="129"/>
      <c r="F1268" s="130"/>
      <c r="G1268" s="28"/>
      <c r="H1268" s="28"/>
      <c r="I1268" s="129"/>
      <c r="J1268" s="129"/>
      <c r="K1268" s="129"/>
      <c r="L1268" s="129"/>
      <c r="M1268" s="129"/>
      <c r="N1268" s="129"/>
      <c r="O1268" s="131"/>
      <c r="P1268" s="28"/>
    </row>
    <row r="1269" spans="5:16" x14ac:dyDescent="0.25">
      <c r="E1269" s="129"/>
      <c r="F1269" s="130"/>
      <c r="G1269" s="28"/>
      <c r="H1269" s="28"/>
      <c r="I1269" s="129"/>
      <c r="J1269" s="129"/>
      <c r="K1269" s="129"/>
      <c r="L1269" s="129"/>
      <c r="M1269" s="129"/>
      <c r="N1269" s="129"/>
      <c r="O1269" s="131"/>
      <c r="P1269" s="28"/>
    </row>
    <row r="1270" spans="5:16" x14ac:dyDescent="0.25">
      <c r="E1270" s="129"/>
      <c r="F1270" s="130"/>
      <c r="G1270" s="28"/>
      <c r="H1270" s="28"/>
      <c r="I1270" s="129"/>
      <c r="J1270" s="129"/>
      <c r="K1270" s="129"/>
      <c r="L1270" s="129"/>
      <c r="M1270" s="129"/>
      <c r="N1270" s="129"/>
      <c r="O1270" s="131"/>
      <c r="P1270" s="28"/>
    </row>
    <row r="1271" spans="5:16" x14ac:dyDescent="0.25">
      <c r="E1271" s="129"/>
      <c r="F1271" s="130"/>
      <c r="G1271" s="28"/>
      <c r="H1271" s="28"/>
      <c r="I1271" s="129"/>
      <c r="J1271" s="129"/>
      <c r="K1271" s="129"/>
      <c r="L1271" s="129"/>
      <c r="M1271" s="129"/>
      <c r="N1271" s="129"/>
      <c r="O1271" s="131"/>
      <c r="P1271" s="28"/>
    </row>
    <row r="1272" spans="5:16" x14ac:dyDescent="0.25">
      <c r="E1272" s="129"/>
      <c r="F1272" s="130"/>
      <c r="G1272" s="28"/>
      <c r="H1272" s="28"/>
      <c r="I1272" s="129"/>
      <c r="J1272" s="129"/>
      <c r="K1272" s="129"/>
      <c r="L1272" s="129"/>
      <c r="M1272" s="129"/>
      <c r="N1272" s="129"/>
      <c r="O1272" s="131"/>
      <c r="P1272" s="28"/>
    </row>
    <row r="1273" spans="5:16" x14ac:dyDescent="0.25">
      <c r="E1273" s="132"/>
      <c r="F1273" s="130"/>
      <c r="G1273" s="28"/>
      <c r="H1273" s="28"/>
      <c r="I1273" s="129"/>
      <c r="J1273" s="129"/>
      <c r="K1273" s="129"/>
      <c r="L1273" s="129"/>
      <c r="M1273" s="129"/>
      <c r="N1273" s="129"/>
      <c r="O1273" s="131"/>
      <c r="P1273" s="28"/>
    </row>
    <row r="1274" spans="5:16" x14ac:dyDescent="0.25">
      <c r="E1274" s="129"/>
      <c r="F1274" s="130"/>
      <c r="G1274" s="28"/>
      <c r="H1274" s="28"/>
      <c r="I1274" s="129"/>
      <c r="J1274" s="129"/>
      <c r="K1274" s="129"/>
      <c r="L1274" s="129"/>
      <c r="M1274" s="129"/>
      <c r="N1274" s="129"/>
      <c r="O1274" s="131"/>
      <c r="P1274" s="28"/>
    </row>
    <row r="1275" spans="5:16" x14ac:dyDescent="0.25">
      <c r="E1275" s="129"/>
      <c r="F1275" s="130"/>
      <c r="G1275" s="28"/>
      <c r="H1275" s="28"/>
      <c r="I1275" s="129"/>
      <c r="J1275" s="129"/>
      <c r="K1275" s="129"/>
      <c r="L1275" s="129"/>
      <c r="M1275" s="129"/>
      <c r="N1275" s="129"/>
      <c r="O1275" s="131"/>
      <c r="P1275" s="28"/>
    </row>
    <row r="1276" spans="5:16" x14ac:dyDescent="0.25">
      <c r="E1276" s="129"/>
      <c r="F1276" s="130"/>
      <c r="G1276" s="28"/>
      <c r="H1276" s="28"/>
      <c r="I1276" s="129"/>
      <c r="J1276" s="129"/>
      <c r="K1276" s="129"/>
      <c r="L1276" s="129"/>
      <c r="M1276" s="129"/>
      <c r="N1276" s="129"/>
      <c r="O1276" s="131"/>
      <c r="P1276" s="28"/>
    </row>
    <row r="1277" spans="5:16" x14ac:dyDescent="0.25">
      <c r="E1277" s="129"/>
      <c r="F1277" s="130"/>
      <c r="G1277" s="28"/>
      <c r="H1277" s="28"/>
      <c r="I1277" s="129"/>
      <c r="J1277" s="129"/>
      <c r="K1277" s="129"/>
      <c r="L1277" s="129"/>
      <c r="M1277" s="129"/>
      <c r="N1277" s="129"/>
      <c r="O1277" s="131"/>
      <c r="P1277" s="28"/>
    </row>
    <row r="1278" spans="5:16" x14ac:dyDescent="0.25">
      <c r="E1278" s="129"/>
      <c r="F1278" s="130"/>
      <c r="G1278" s="28"/>
      <c r="H1278" s="28"/>
      <c r="I1278" s="129"/>
      <c r="J1278" s="129"/>
      <c r="K1278" s="129"/>
      <c r="L1278" s="129"/>
      <c r="M1278" s="129"/>
      <c r="N1278" s="129"/>
      <c r="O1278" s="131"/>
      <c r="P1278" s="28"/>
    </row>
    <row r="1279" spans="5:16" x14ac:dyDescent="0.25">
      <c r="E1279" s="129"/>
      <c r="F1279" s="130"/>
      <c r="G1279" s="28"/>
      <c r="H1279" s="28"/>
      <c r="I1279" s="129"/>
      <c r="J1279" s="129"/>
      <c r="K1279" s="129"/>
      <c r="L1279" s="129"/>
      <c r="M1279" s="129"/>
      <c r="N1279" s="129"/>
      <c r="O1279" s="131"/>
      <c r="P1279" s="28"/>
    </row>
    <row r="1280" spans="5:16" x14ac:dyDescent="0.25">
      <c r="E1280" s="129"/>
      <c r="F1280" s="130"/>
      <c r="G1280" s="28"/>
      <c r="H1280" s="28"/>
      <c r="I1280" s="129"/>
      <c r="J1280" s="129"/>
      <c r="K1280" s="129"/>
      <c r="L1280" s="129"/>
      <c r="M1280" s="129"/>
      <c r="N1280" s="129"/>
      <c r="O1280" s="131"/>
      <c r="P1280" s="28"/>
    </row>
    <row r="1281" spans="5:16" x14ac:dyDescent="0.25">
      <c r="E1281" s="129"/>
      <c r="F1281" s="130"/>
      <c r="G1281" s="28"/>
      <c r="H1281" s="28"/>
      <c r="I1281" s="129"/>
      <c r="J1281" s="129"/>
      <c r="K1281" s="129"/>
      <c r="L1281" s="129"/>
      <c r="M1281" s="129"/>
      <c r="N1281" s="129"/>
      <c r="O1281" s="131"/>
      <c r="P1281" s="28"/>
    </row>
    <row r="1282" spans="5:16" x14ac:dyDescent="0.25">
      <c r="E1282" s="129"/>
      <c r="F1282" s="130"/>
      <c r="G1282" s="28"/>
      <c r="H1282" s="28"/>
      <c r="I1282" s="129"/>
      <c r="J1282" s="129"/>
      <c r="K1282" s="129"/>
      <c r="L1282" s="129"/>
      <c r="M1282" s="129"/>
      <c r="N1282" s="129"/>
      <c r="O1282" s="131"/>
      <c r="P1282" s="28"/>
    </row>
    <row r="1283" spans="5:16" x14ac:dyDescent="0.25">
      <c r="E1283" s="129"/>
      <c r="F1283" s="130"/>
      <c r="G1283" s="28"/>
      <c r="H1283" s="28"/>
      <c r="I1283" s="129"/>
      <c r="J1283" s="129"/>
      <c r="K1283" s="129"/>
      <c r="L1283" s="129"/>
      <c r="M1283" s="129"/>
      <c r="N1283" s="129"/>
      <c r="O1283" s="131"/>
      <c r="P1283" s="28"/>
    </row>
    <row r="1284" spans="5:16" x14ac:dyDescent="0.25">
      <c r="E1284" s="129"/>
      <c r="F1284" s="130"/>
      <c r="G1284" s="28"/>
      <c r="H1284" s="28"/>
      <c r="I1284" s="129"/>
      <c r="J1284" s="129"/>
      <c r="K1284" s="129"/>
      <c r="L1284" s="129"/>
      <c r="M1284" s="129"/>
      <c r="N1284" s="129"/>
      <c r="O1284" s="131"/>
      <c r="P1284" s="28"/>
    </row>
    <row r="1285" spans="5:16" x14ac:dyDescent="0.25">
      <c r="E1285" s="129"/>
      <c r="F1285" s="130"/>
      <c r="G1285" s="28"/>
      <c r="H1285" s="28"/>
      <c r="I1285" s="129"/>
      <c r="J1285" s="129"/>
      <c r="K1285" s="129"/>
      <c r="L1285" s="129"/>
      <c r="M1285" s="129"/>
      <c r="N1285" s="129"/>
      <c r="O1285" s="131"/>
      <c r="P1285" s="28"/>
    </row>
    <row r="1286" spans="5:16" x14ac:dyDescent="0.25">
      <c r="E1286" s="129"/>
      <c r="F1286" s="130"/>
      <c r="G1286" s="28"/>
      <c r="H1286" s="28"/>
      <c r="I1286" s="129"/>
      <c r="J1286" s="129"/>
      <c r="K1286" s="129"/>
      <c r="L1286" s="129"/>
      <c r="M1286" s="129"/>
      <c r="N1286" s="129"/>
      <c r="O1286" s="131"/>
      <c r="P1286" s="28"/>
    </row>
    <row r="1287" spans="5:16" x14ac:dyDescent="0.25">
      <c r="E1287" s="129"/>
      <c r="F1287" s="130"/>
      <c r="G1287" s="28"/>
      <c r="H1287" s="28"/>
      <c r="I1287" s="129"/>
      <c r="J1287" s="129"/>
      <c r="K1287" s="129"/>
      <c r="L1287" s="129"/>
      <c r="M1287" s="129"/>
      <c r="N1287" s="129"/>
      <c r="O1287" s="131"/>
      <c r="P1287" s="28"/>
    </row>
    <row r="1288" spans="5:16" x14ac:dyDescent="0.25">
      <c r="E1288" s="129"/>
      <c r="F1288" s="130"/>
      <c r="G1288" s="28"/>
      <c r="H1288" s="28"/>
      <c r="I1288" s="129"/>
      <c r="J1288" s="129"/>
      <c r="K1288" s="129"/>
      <c r="L1288" s="129"/>
      <c r="M1288" s="129"/>
      <c r="N1288" s="129"/>
      <c r="O1288" s="131"/>
      <c r="P1288" s="28"/>
    </row>
    <row r="1289" spans="5:16" x14ac:dyDescent="0.25">
      <c r="E1289" s="129"/>
      <c r="F1289" s="130"/>
      <c r="G1289" s="28"/>
      <c r="H1289" s="28"/>
      <c r="I1289" s="129"/>
      <c r="J1289" s="129"/>
      <c r="K1289" s="129"/>
      <c r="L1289" s="129"/>
      <c r="M1289" s="129"/>
      <c r="N1289" s="129"/>
      <c r="O1289" s="131"/>
      <c r="P1289" s="28"/>
    </row>
    <row r="1290" spans="5:16" x14ac:dyDescent="0.25">
      <c r="E1290" s="129"/>
      <c r="F1290" s="130"/>
      <c r="G1290" s="28"/>
      <c r="H1290" s="28"/>
      <c r="I1290" s="129"/>
      <c r="J1290" s="129"/>
      <c r="K1290" s="129"/>
      <c r="L1290" s="129"/>
      <c r="M1290" s="129"/>
      <c r="N1290" s="129"/>
      <c r="O1290" s="131"/>
      <c r="P1290" s="28"/>
    </row>
    <row r="1291" spans="5:16" x14ac:dyDescent="0.25">
      <c r="E1291" s="129"/>
      <c r="F1291" s="130"/>
      <c r="G1291" s="28"/>
      <c r="H1291" s="28"/>
      <c r="I1291" s="129"/>
      <c r="J1291" s="129"/>
      <c r="K1291" s="129"/>
      <c r="L1291" s="129"/>
      <c r="M1291" s="129"/>
      <c r="N1291" s="129"/>
      <c r="O1291" s="131"/>
      <c r="P1291" s="28"/>
    </row>
    <row r="1292" spans="5:16" x14ac:dyDescent="0.25">
      <c r="E1292" s="129"/>
      <c r="F1292" s="130"/>
      <c r="G1292" s="28"/>
      <c r="H1292" s="28"/>
      <c r="I1292" s="129"/>
      <c r="J1292" s="129"/>
      <c r="K1292" s="129"/>
      <c r="L1292" s="129"/>
      <c r="M1292" s="129"/>
      <c r="N1292" s="129"/>
      <c r="O1292" s="131"/>
      <c r="P1292" s="28"/>
    </row>
    <row r="1293" spans="5:16" x14ac:dyDescent="0.25">
      <c r="E1293" s="129"/>
      <c r="F1293" s="130"/>
      <c r="G1293" s="28"/>
      <c r="H1293" s="28"/>
      <c r="I1293" s="129"/>
      <c r="J1293" s="129"/>
      <c r="K1293" s="129"/>
      <c r="L1293" s="129"/>
      <c r="M1293" s="129"/>
      <c r="N1293" s="129"/>
      <c r="O1293" s="131"/>
      <c r="P1293" s="28"/>
    </row>
    <row r="1294" spans="5:16" x14ac:dyDescent="0.25">
      <c r="E1294" s="129"/>
      <c r="F1294" s="130"/>
      <c r="G1294" s="28"/>
      <c r="H1294" s="28"/>
      <c r="I1294" s="129"/>
      <c r="J1294" s="129"/>
      <c r="K1294" s="129"/>
      <c r="L1294" s="129"/>
      <c r="M1294" s="129"/>
      <c r="N1294" s="129"/>
      <c r="O1294" s="131"/>
      <c r="P1294" s="28"/>
    </row>
    <row r="1295" spans="5:16" x14ac:dyDescent="0.25">
      <c r="E1295" s="129"/>
      <c r="F1295" s="130"/>
      <c r="G1295" s="28"/>
      <c r="H1295" s="28"/>
      <c r="I1295" s="129"/>
      <c r="J1295" s="129"/>
      <c r="K1295" s="129"/>
      <c r="L1295" s="129"/>
      <c r="M1295" s="129"/>
      <c r="N1295" s="129"/>
      <c r="O1295" s="131"/>
      <c r="P1295" s="28"/>
    </row>
    <row r="1296" spans="5:16" x14ac:dyDescent="0.25">
      <c r="E1296" s="129"/>
      <c r="F1296" s="130"/>
      <c r="G1296" s="28"/>
      <c r="H1296" s="28"/>
      <c r="I1296" s="129"/>
      <c r="J1296" s="129"/>
      <c r="K1296" s="129"/>
      <c r="L1296" s="129"/>
      <c r="M1296" s="129"/>
      <c r="N1296" s="129"/>
      <c r="O1296" s="131"/>
      <c r="P1296" s="28"/>
    </row>
    <row r="1297" spans="5:16" x14ac:dyDescent="0.25">
      <c r="E1297" s="129"/>
      <c r="F1297" s="130"/>
      <c r="G1297" s="28"/>
      <c r="H1297" s="28"/>
      <c r="I1297" s="129"/>
      <c r="J1297" s="129"/>
      <c r="K1297" s="129"/>
      <c r="L1297" s="129"/>
      <c r="M1297" s="129"/>
      <c r="N1297" s="129"/>
      <c r="O1297" s="131"/>
      <c r="P1297" s="28"/>
    </row>
    <row r="1298" spans="5:16" x14ac:dyDescent="0.25">
      <c r="E1298" s="129"/>
      <c r="F1298" s="130"/>
      <c r="G1298" s="28"/>
      <c r="H1298" s="28"/>
      <c r="I1298" s="129"/>
      <c r="J1298" s="129"/>
      <c r="K1298" s="129"/>
      <c r="L1298" s="129"/>
      <c r="M1298" s="129"/>
      <c r="N1298" s="129"/>
      <c r="O1298" s="131"/>
      <c r="P1298" s="28"/>
    </row>
    <row r="1299" spans="5:16" x14ac:dyDescent="0.25">
      <c r="E1299" s="129"/>
      <c r="F1299" s="130"/>
      <c r="G1299" s="28"/>
      <c r="H1299" s="28"/>
      <c r="I1299" s="129"/>
      <c r="J1299" s="129"/>
      <c r="K1299" s="129"/>
      <c r="L1299" s="129"/>
      <c r="M1299" s="129"/>
      <c r="N1299" s="129"/>
      <c r="O1299" s="131"/>
      <c r="P1299" s="28"/>
    </row>
    <row r="1300" spans="5:16" x14ac:dyDescent="0.25">
      <c r="E1300" s="129"/>
      <c r="F1300" s="130"/>
      <c r="G1300" s="28"/>
      <c r="H1300" s="28"/>
      <c r="I1300" s="129"/>
      <c r="J1300" s="129"/>
      <c r="K1300" s="129"/>
      <c r="L1300" s="129"/>
      <c r="M1300" s="129"/>
      <c r="N1300" s="129"/>
      <c r="O1300" s="131"/>
      <c r="P1300" s="28"/>
    </row>
    <row r="1301" spans="5:16" x14ac:dyDescent="0.25">
      <c r="E1301" s="129"/>
      <c r="F1301" s="130"/>
      <c r="G1301" s="28"/>
      <c r="H1301" s="28"/>
      <c r="I1301" s="129"/>
      <c r="J1301" s="129"/>
      <c r="K1301" s="129"/>
      <c r="L1301" s="129"/>
      <c r="M1301" s="129"/>
      <c r="N1301" s="129"/>
      <c r="O1301" s="131"/>
      <c r="P1301" s="28"/>
    </row>
    <row r="1302" spans="5:16" x14ac:dyDescent="0.25">
      <c r="E1302" s="129"/>
      <c r="F1302" s="130"/>
      <c r="G1302" s="28"/>
      <c r="H1302" s="28"/>
      <c r="I1302" s="129"/>
      <c r="J1302" s="129"/>
      <c r="K1302" s="129"/>
      <c r="L1302" s="129"/>
      <c r="M1302" s="129"/>
      <c r="N1302" s="129"/>
      <c r="O1302" s="131"/>
      <c r="P1302" s="28"/>
    </row>
    <row r="1303" spans="5:16" x14ac:dyDescent="0.25">
      <c r="E1303" s="132"/>
      <c r="F1303" s="130"/>
      <c r="G1303" s="28"/>
      <c r="H1303" s="28"/>
      <c r="I1303" s="129"/>
      <c r="J1303" s="129"/>
      <c r="K1303" s="129"/>
      <c r="L1303" s="129"/>
      <c r="M1303" s="129"/>
      <c r="N1303" s="129"/>
      <c r="O1303" s="131"/>
      <c r="P1303" s="28"/>
    </row>
    <row r="1304" spans="5:16" x14ac:dyDescent="0.25">
      <c r="E1304" s="129"/>
      <c r="F1304" s="130"/>
      <c r="G1304" s="28"/>
      <c r="H1304" s="28"/>
      <c r="I1304" s="129"/>
      <c r="J1304" s="129"/>
      <c r="K1304" s="129"/>
      <c r="L1304" s="129"/>
      <c r="M1304" s="129"/>
      <c r="N1304" s="129"/>
      <c r="O1304" s="131"/>
      <c r="P1304" s="28"/>
    </row>
    <row r="1305" spans="5:16" x14ac:dyDescent="0.25">
      <c r="E1305" s="129"/>
      <c r="F1305" s="130"/>
      <c r="G1305" s="28"/>
      <c r="H1305" s="28"/>
      <c r="I1305" s="129"/>
      <c r="J1305" s="129"/>
      <c r="K1305" s="129"/>
      <c r="L1305" s="129"/>
      <c r="M1305" s="129"/>
      <c r="N1305" s="129"/>
      <c r="O1305" s="131"/>
      <c r="P1305" s="28"/>
    </row>
    <row r="1306" spans="5:16" x14ac:dyDescent="0.25">
      <c r="E1306" s="129"/>
      <c r="F1306" s="130"/>
      <c r="G1306" s="28"/>
      <c r="H1306" s="28"/>
      <c r="I1306" s="129"/>
      <c r="J1306" s="129"/>
      <c r="K1306" s="129"/>
      <c r="L1306" s="129"/>
      <c r="M1306" s="129"/>
      <c r="N1306" s="129"/>
      <c r="O1306" s="131"/>
      <c r="P1306" s="28"/>
    </row>
    <row r="1307" spans="5:16" x14ac:dyDescent="0.25">
      <c r="E1307" s="129"/>
      <c r="F1307" s="130"/>
      <c r="G1307" s="28"/>
      <c r="H1307" s="28"/>
      <c r="I1307" s="129"/>
      <c r="J1307" s="129"/>
      <c r="K1307" s="129"/>
      <c r="L1307" s="129"/>
      <c r="M1307" s="129"/>
      <c r="N1307" s="129"/>
      <c r="O1307" s="131"/>
      <c r="P1307" s="28"/>
    </row>
    <row r="1308" spans="5:16" x14ac:dyDescent="0.25">
      <c r="E1308" s="129"/>
      <c r="F1308" s="130"/>
      <c r="G1308" s="28"/>
      <c r="H1308" s="28"/>
      <c r="I1308" s="129"/>
      <c r="J1308" s="129"/>
      <c r="K1308" s="129"/>
      <c r="L1308" s="129"/>
      <c r="M1308" s="129"/>
      <c r="N1308" s="129"/>
      <c r="O1308" s="131"/>
      <c r="P1308" s="28"/>
    </row>
    <row r="1309" spans="5:16" x14ac:dyDescent="0.25">
      <c r="E1309" s="129"/>
      <c r="F1309" s="130"/>
      <c r="G1309" s="28"/>
      <c r="H1309" s="28"/>
      <c r="I1309" s="129"/>
      <c r="J1309" s="129"/>
      <c r="K1309" s="129"/>
      <c r="L1309" s="129"/>
      <c r="M1309" s="129"/>
      <c r="N1309" s="129"/>
      <c r="O1309" s="131"/>
      <c r="P1309" s="28"/>
    </row>
    <row r="1310" spans="5:16" x14ac:dyDescent="0.25">
      <c r="E1310" s="129"/>
      <c r="F1310" s="130"/>
      <c r="G1310" s="28"/>
      <c r="H1310" s="28"/>
      <c r="I1310" s="129"/>
      <c r="J1310" s="129"/>
      <c r="K1310" s="129"/>
      <c r="L1310" s="129"/>
      <c r="M1310" s="129"/>
      <c r="N1310" s="129"/>
      <c r="O1310" s="131"/>
      <c r="P1310" s="28"/>
    </row>
    <row r="1311" spans="5:16" x14ac:dyDescent="0.25">
      <c r="E1311" s="129"/>
      <c r="F1311" s="130"/>
      <c r="G1311" s="28"/>
      <c r="H1311" s="28"/>
      <c r="I1311" s="129"/>
      <c r="J1311" s="129"/>
      <c r="K1311" s="129"/>
      <c r="L1311" s="129"/>
      <c r="M1311" s="129"/>
      <c r="N1311" s="129"/>
      <c r="O1311" s="131"/>
      <c r="P1311" s="28"/>
    </row>
    <row r="1312" spans="5:16" x14ac:dyDescent="0.25">
      <c r="E1312" s="129"/>
      <c r="F1312" s="130"/>
      <c r="G1312" s="28"/>
      <c r="H1312" s="28"/>
      <c r="I1312" s="129"/>
      <c r="J1312" s="129"/>
      <c r="K1312" s="129"/>
      <c r="L1312" s="129"/>
      <c r="M1312" s="129"/>
      <c r="N1312" s="129"/>
      <c r="O1312" s="131"/>
      <c r="P1312" s="28"/>
    </row>
    <row r="1313" spans="5:16" x14ac:dyDescent="0.25">
      <c r="E1313" s="129"/>
      <c r="F1313" s="130"/>
      <c r="G1313" s="28"/>
      <c r="H1313" s="28"/>
      <c r="I1313" s="129"/>
      <c r="J1313" s="129"/>
      <c r="K1313" s="129"/>
      <c r="L1313" s="129"/>
      <c r="M1313" s="129"/>
      <c r="N1313" s="129"/>
      <c r="O1313" s="131"/>
      <c r="P1313" s="28"/>
    </row>
    <row r="1314" spans="5:16" x14ac:dyDescent="0.25">
      <c r="E1314" s="129"/>
      <c r="F1314" s="130"/>
      <c r="G1314" s="28"/>
      <c r="H1314" s="28"/>
      <c r="I1314" s="129"/>
      <c r="J1314" s="129"/>
      <c r="K1314" s="129"/>
      <c r="L1314" s="129"/>
      <c r="M1314" s="129"/>
      <c r="N1314" s="129"/>
      <c r="O1314" s="131"/>
      <c r="P1314" s="28"/>
    </row>
    <row r="1315" spans="5:16" x14ac:dyDescent="0.25">
      <c r="E1315" s="129"/>
      <c r="F1315" s="130"/>
      <c r="G1315" s="28"/>
      <c r="H1315" s="28"/>
      <c r="I1315" s="129"/>
      <c r="J1315" s="129"/>
      <c r="K1315" s="129"/>
      <c r="L1315" s="129"/>
      <c r="M1315" s="129"/>
      <c r="N1315" s="129"/>
      <c r="O1315" s="131"/>
      <c r="P1315" s="28"/>
    </row>
    <row r="1316" spans="5:16" x14ac:dyDescent="0.25">
      <c r="E1316" s="129"/>
      <c r="F1316" s="130"/>
      <c r="G1316" s="28"/>
      <c r="H1316" s="28"/>
      <c r="I1316" s="129"/>
      <c r="J1316" s="129"/>
      <c r="K1316" s="129"/>
      <c r="L1316" s="129"/>
      <c r="M1316" s="129"/>
      <c r="N1316" s="129"/>
      <c r="O1316" s="131"/>
      <c r="P1316" s="28"/>
    </row>
    <row r="1317" spans="5:16" x14ac:dyDescent="0.25">
      <c r="E1317" s="129"/>
      <c r="F1317" s="130"/>
      <c r="G1317" s="28"/>
      <c r="H1317" s="28"/>
      <c r="I1317" s="129"/>
      <c r="J1317" s="129"/>
      <c r="K1317" s="129"/>
      <c r="L1317" s="129"/>
      <c r="M1317" s="129"/>
      <c r="N1317" s="129"/>
      <c r="O1317" s="131"/>
      <c r="P1317" s="28"/>
    </row>
    <row r="1318" spans="5:16" x14ac:dyDescent="0.25">
      <c r="E1318" s="129"/>
      <c r="F1318" s="130"/>
      <c r="G1318" s="28"/>
      <c r="H1318" s="28"/>
      <c r="I1318" s="129"/>
      <c r="J1318" s="129"/>
      <c r="K1318" s="129"/>
      <c r="L1318" s="129"/>
      <c r="M1318" s="129"/>
      <c r="N1318" s="129"/>
      <c r="O1318" s="131"/>
      <c r="P1318" s="28"/>
    </row>
    <row r="1319" spans="5:16" x14ac:dyDescent="0.25">
      <c r="E1319" s="129"/>
      <c r="F1319" s="130"/>
      <c r="G1319" s="28"/>
      <c r="H1319" s="28"/>
      <c r="I1319" s="129"/>
      <c r="J1319" s="129"/>
      <c r="K1319" s="129"/>
      <c r="L1319" s="129"/>
      <c r="M1319" s="129"/>
      <c r="N1319" s="129"/>
      <c r="O1319" s="131"/>
      <c r="P1319" s="28"/>
    </row>
    <row r="1320" spans="5:16" x14ac:dyDescent="0.25">
      <c r="E1320" s="129"/>
      <c r="F1320" s="130"/>
      <c r="G1320" s="28"/>
      <c r="H1320" s="28"/>
      <c r="I1320" s="129"/>
      <c r="J1320" s="129"/>
      <c r="K1320" s="129"/>
      <c r="L1320" s="129"/>
      <c r="M1320" s="129"/>
      <c r="N1320" s="129"/>
      <c r="O1320" s="131"/>
      <c r="P1320" s="28"/>
    </row>
    <row r="1321" spans="5:16" x14ac:dyDescent="0.25">
      <c r="E1321" s="129"/>
      <c r="F1321" s="130"/>
      <c r="G1321" s="28"/>
      <c r="H1321" s="28"/>
      <c r="I1321" s="129"/>
      <c r="J1321" s="129"/>
      <c r="K1321" s="129"/>
      <c r="L1321" s="129"/>
      <c r="M1321" s="129"/>
      <c r="N1321" s="129"/>
      <c r="O1321" s="131"/>
      <c r="P1321" s="28"/>
    </row>
    <row r="1322" spans="5:16" x14ac:dyDescent="0.25">
      <c r="E1322" s="129"/>
      <c r="F1322" s="130"/>
      <c r="G1322" s="28"/>
      <c r="H1322" s="28"/>
      <c r="I1322" s="129"/>
      <c r="J1322" s="129"/>
      <c r="K1322" s="129"/>
      <c r="L1322" s="129"/>
      <c r="M1322" s="129"/>
      <c r="N1322" s="129"/>
      <c r="O1322" s="131"/>
      <c r="P1322" s="28"/>
    </row>
    <row r="1323" spans="5:16" x14ac:dyDescent="0.25">
      <c r="E1323" s="129"/>
      <c r="F1323" s="130"/>
      <c r="G1323" s="28"/>
      <c r="H1323" s="28"/>
      <c r="I1323" s="129"/>
      <c r="J1323" s="129"/>
      <c r="K1323" s="129"/>
      <c r="L1323" s="129"/>
      <c r="M1323" s="129"/>
      <c r="N1323" s="129"/>
      <c r="O1323" s="131"/>
      <c r="P1323" s="28"/>
    </row>
    <row r="1324" spans="5:16" x14ac:dyDescent="0.25">
      <c r="E1324" s="129"/>
      <c r="F1324" s="130"/>
      <c r="G1324" s="28"/>
      <c r="H1324" s="28"/>
      <c r="I1324" s="129"/>
      <c r="J1324" s="129"/>
      <c r="K1324" s="129"/>
      <c r="L1324" s="129"/>
      <c r="M1324" s="129"/>
      <c r="N1324" s="129"/>
      <c r="O1324" s="131"/>
      <c r="P1324" s="28"/>
    </row>
    <row r="1325" spans="5:16" x14ac:dyDescent="0.25">
      <c r="E1325" s="129"/>
      <c r="F1325" s="130"/>
      <c r="G1325" s="28"/>
      <c r="H1325" s="28"/>
      <c r="I1325" s="129"/>
      <c r="J1325" s="129"/>
      <c r="K1325" s="129"/>
      <c r="L1325" s="129"/>
      <c r="M1325" s="129"/>
      <c r="N1325" s="129"/>
      <c r="O1325" s="131"/>
      <c r="P1325" s="28"/>
    </row>
    <row r="1326" spans="5:16" x14ac:dyDescent="0.25">
      <c r="E1326" s="129"/>
      <c r="F1326" s="130"/>
      <c r="G1326" s="28"/>
      <c r="H1326" s="28"/>
      <c r="I1326" s="129"/>
      <c r="J1326" s="129"/>
      <c r="K1326" s="129"/>
      <c r="L1326" s="129"/>
      <c r="M1326" s="129"/>
      <c r="N1326" s="129"/>
      <c r="O1326" s="131"/>
      <c r="P1326" s="28"/>
    </row>
    <row r="1327" spans="5:16" x14ac:dyDescent="0.25">
      <c r="E1327" s="129"/>
      <c r="F1327" s="130"/>
      <c r="G1327" s="28"/>
      <c r="H1327" s="28"/>
      <c r="I1327" s="129"/>
      <c r="J1327" s="129"/>
      <c r="K1327" s="129"/>
      <c r="L1327" s="129"/>
      <c r="M1327" s="129"/>
      <c r="N1327" s="129"/>
      <c r="O1327" s="131"/>
      <c r="P1327" s="28"/>
    </row>
    <row r="1328" spans="5:16" x14ac:dyDescent="0.25">
      <c r="E1328" s="129"/>
      <c r="F1328" s="130"/>
      <c r="G1328" s="28"/>
      <c r="H1328" s="28"/>
      <c r="I1328" s="129"/>
      <c r="J1328" s="129"/>
      <c r="K1328" s="129"/>
      <c r="L1328" s="129"/>
      <c r="M1328" s="129"/>
      <c r="N1328" s="129"/>
      <c r="O1328" s="131"/>
      <c r="P1328" s="28"/>
    </row>
    <row r="1329" spans="5:16" x14ac:dyDescent="0.25">
      <c r="E1329" s="129"/>
      <c r="F1329" s="130"/>
      <c r="G1329" s="28"/>
      <c r="H1329" s="28"/>
      <c r="I1329" s="129"/>
      <c r="J1329" s="129"/>
      <c r="K1329" s="129"/>
      <c r="L1329" s="129"/>
      <c r="M1329" s="129"/>
      <c r="N1329" s="129"/>
      <c r="O1329" s="131"/>
      <c r="P1329" s="28"/>
    </row>
    <row r="1330" spans="5:16" x14ac:dyDescent="0.25">
      <c r="E1330" s="129"/>
      <c r="F1330" s="130"/>
      <c r="G1330" s="28"/>
      <c r="H1330" s="28"/>
      <c r="I1330" s="129"/>
      <c r="J1330" s="129"/>
      <c r="K1330" s="129"/>
      <c r="L1330" s="129"/>
      <c r="M1330" s="129"/>
      <c r="N1330" s="129"/>
      <c r="O1330" s="131"/>
      <c r="P1330" s="28"/>
    </row>
    <row r="1331" spans="5:16" x14ac:dyDescent="0.25">
      <c r="E1331" s="129"/>
      <c r="F1331" s="130"/>
      <c r="G1331" s="28"/>
      <c r="H1331" s="28"/>
      <c r="I1331" s="129"/>
      <c r="J1331" s="129"/>
      <c r="K1331" s="129"/>
      <c r="L1331" s="129"/>
      <c r="M1331" s="129"/>
      <c r="N1331" s="129"/>
      <c r="O1331" s="131"/>
      <c r="P1331" s="28"/>
    </row>
    <row r="1332" spans="5:16" x14ac:dyDescent="0.25">
      <c r="E1332" s="129"/>
      <c r="F1332" s="130"/>
      <c r="G1332" s="28"/>
      <c r="H1332" s="28"/>
      <c r="I1332" s="129"/>
      <c r="J1332" s="129"/>
      <c r="K1332" s="129"/>
      <c r="L1332" s="129"/>
      <c r="M1332" s="129"/>
      <c r="N1332" s="129"/>
      <c r="O1332" s="131"/>
      <c r="P1332" s="28"/>
    </row>
    <row r="1333" spans="5:16" x14ac:dyDescent="0.25">
      <c r="E1333" s="132"/>
      <c r="F1333" s="130"/>
      <c r="G1333" s="28"/>
      <c r="H1333" s="28"/>
      <c r="I1333" s="129"/>
      <c r="J1333" s="129"/>
      <c r="K1333" s="129"/>
      <c r="L1333" s="129"/>
      <c r="M1333" s="129"/>
      <c r="N1333" s="129"/>
      <c r="O1333" s="131"/>
      <c r="P1333" s="28"/>
    </row>
    <row r="1334" spans="5:16" x14ac:dyDescent="0.25">
      <c r="E1334" s="129"/>
      <c r="F1334" s="130"/>
      <c r="G1334" s="28"/>
      <c r="H1334" s="28"/>
      <c r="I1334" s="129"/>
      <c r="J1334" s="129"/>
      <c r="K1334" s="129"/>
      <c r="L1334" s="129"/>
      <c r="M1334" s="129"/>
      <c r="N1334" s="129"/>
      <c r="O1334" s="131"/>
      <c r="P1334" s="28"/>
    </row>
    <row r="1335" spans="5:16" x14ac:dyDescent="0.25">
      <c r="E1335" s="129"/>
      <c r="F1335" s="130"/>
      <c r="G1335" s="28"/>
      <c r="H1335" s="28"/>
      <c r="I1335" s="129"/>
      <c r="J1335" s="129"/>
      <c r="K1335" s="129"/>
      <c r="L1335" s="129"/>
      <c r="M1335" s="129"/>
      <c r="N1335" s="129"/>
      <c r="O1335" s="131"/>
      <c r="P1335" s="28"/>
    </row>
    <row r="1336" spans="5:16" x14ac:dyDescent="0.25">
      <c r="E1336" s="129"/>
      <c r="F1336" s="130"/>
      <c r="G1336" s="28"/>
      <c r="H1336" s="28"/>
      <c r="I1336" s="129"/>
      <c r="J1336" s="129"/>
      <c r="K1336" s="129"/>
      <c r="L1336" s="129"/>
      <c r="M1336" s="129"/>
      <c r="N1336" s="129"/>
      <c r="O1336" s="131"/>
      <c r="P1336" s="28"/>
    </row>
    <row r="1337" spans="5:16" x14ac:dyDescent="0.25">
      <c r="E1337" s="129"/>
      <c r="F1337" s="130"/>
      <c r="G1337" s="28"/>
      <c r="H1337" s="28"/>
      <c r="I1337" s="129"/>
      <c r="J1337" s="129"/>
      <c r="K1337" s="129"/>
      <c r="L1337" s="129"/>
      <c r="M1337" s="129"/>
      <c r="N1337" s="129"/>
      <c r="O1337" s="131"/>
      <c r="P1337" s="28"/>
    </row>
    <row r="1338" spans="5:16" x14ac:dyDescent="0.25">
      <c r="E1338" s="129"/>
      <c r="F1338" s="130"/>
      <c r="G1338" s="28"/>
      <c r="H1338" s="28"/>
      <c r="I1338" s="129"/>
      <c r="J1338" s="129"/>
      <c r="K1338" s="129"/>
      <c r="L1338" s="129"/>
      <c r="M1338" s="129"/>
      <c r="N1338" s="129"/>
      <c r="O1338" s="131"/>
      <c r="P1338" s="28"/>
    </row>
    <row r="1339" spans="5:16" x14ac:dyDescent="0.25">
      <c r="E1339" s="129"/>
      <c r="F1339" s="130"/>
      <c r="G1339" s="28"/>
      <c r="H1339" s="28"/>
      <c r="I1339" s="129"/>
      <c r="J1339" s="129"/>
      <c r="K1339" s="129"/>
      <c r="L1339" s="129"/>
      <c r="M1339" s="129"/>
      <c r="N1339" s="129"/>
      <c r="O1339" s="131"/>
      <c r="P1339" s="28"/>
    </row>
    <row r="1340" spans="5:16" x14ac:dyDescent="0.25">
      <c r="E1340" s="129"/>
      <c r="F1340" s="130"/>
      <c r="G1340" s="28"/>
      <c r="H1340" s="28"/>
      <c r="I1340" s="129"/>
      <c r="J1340" s="129"/>
      <c r="K1340" s="129"/>
      <c r="L1340" s="129"/>
      <c r="M1340" s="129"/>
      <c r="N1340" s="129"/>
      <c r="O1340" s="131"/>
      <c r="P1340" s="28"/>
    </row>
    <row r="1341" spans="5:16" x14ac:dyDescent="0.25">
      <c r="E1341" s="129"/>
      <c r="F1341" s="130"/>
      <c r="G1341" s="28"/>
      <c r="H1341" s="28"/>
      <c r="I1341" s="129"/>
      <c r="J1341" s="129"/>
      <c r="K1341" s="129"/>
      <c r="L1341" s="129"/>
      <c r="M1341" s="129"/>
      <c r="N1341" s="129"/>
      <c r="O1341" s="131"/>
      <c r="P1341" s="28"/>
    </row>
    <row r="1342" spans="5:16" x14ac:dyDescent="0.25">
      <c r="E1342" s="129"/>
      <c r="F1342" s="130"/>
      <c r="G1342" s="28"/>
      <c r="H1342" s="28"/>
      <c r="I1342" s="129"/>
      <c r="J1342" s="129"/>
      <c r="K1342" s="129"/>
      <c r="L1342" s="129"/>
      <c r="M1342" s="129"/>
      <c r="N1342" s="129"/>
      <c r="O1342" s="131"/>
      <c r="P1342" s="28"/>
    </row>
    <row r="1343" spans="5:16" x14ac:dyDescent="0.25">
      <c r="E1343" s="129"/>
      <c r="F1343" s="130"/>
      <c r="G1343" s="28"/>
      <c r="H1343" s="28"/>
      <c r="I1343" s="129"/>
      <c r="J1343" s="129"/>
      <c r="K1343" s="129"/>
      <c r="L1343" s="129"/>
      <c r="M1343" s="129"/>
      <c r="N1343" s="129"/>
      <c r="O1343" s="131"/>
      <c r="P1343" s="28"/>
    </row>
    <row r="1344" spans="5:16" x14ac:dyDescent="0.25">
      <c r="E1344" s="129"/>
      <c r="F1344" s="130"/>
      <c r="G1344" s="28"/>
      <c r="H1344" s="28"/>
      <c r="I1344" s="129"/>
      <c r="J1344" s="129"/>
      <c r="K1344" s="129"/>
      <c r="L1344" s="129"/>
      <c r="M1344" s="129"/>
      <c r="N1344" s="129"/>
      <c r="O1344" s="131"/>
      <c r="P1344" s="28"/>
    </row>
    <row r="1345" spans="5:16" x14ac:dyDescent="0.25">
      <c r="E1345" s="129"/>
      <c r="F1345" s="130"/>
      <c r="G1345" s="28"/>
      <c r="H1345" s="28"/>
      <c r="I1345" s="129"/>
      <c r="J1345" s="129"/>
      <c r="K1345" s="129"/>
      <c r="L1345" s="129"/>
      <c r="M1345" s="129"/>
      <c r="N1345" s="129"/>
      <c r="O1345" s="131"/>
      <c r="P1345" s="28"/>
    </row>
    <row r="1346" spans="5:16" x14ac:dyDescent="0.25">
      <c r="E1346" s="129"/>
      <c r="F1346" s="130"/>
      <c r="G1346" s="28"/>
      <c r="H1346" s="28"/>
      <c r="I1346" s="129"/>
      <c r="J1346" s="129"/>
      <c r="K1346" s="129"/>
      <c r="L1346" s="129"/>
      <c r="M1346" s="129"/>
      <c r="N1346" s="129"/>
      <c r="O1346" s="131"/>
      <c r="P1346" s="28"/>
    </row>
    <row r="1347" spans="5:16" x14ac:dyDescent="0.25">
      <c r="E1347" s="129"/>
      <c r="F1347" s="130"/>
      <c r="G1347" s="28"/>
      <c r="H1347" s="28"/>
      <c r="I1347" s="129"/>
      <c r="J1347" s="129"/>
      <c r="K1347" s="129"/>
      <c r="L1347" s="129"/>
      <c r="M1347" s="129"/>
      <c r="N1347" s="129"/>
      <c r="O1347" s="131"/>
      <c r="P1347" s="28"/>
    </row>
    <row r="1348" spans="5:16" x14ac:dyDescent="0.25">
      <c r="E1348" s="129"/>
      <c r="F1348" s="130"/>
      <c r="G1348" s="28"/>
      <c r="H1348" s="28"/>
      <c r="I1348" s="129"/>
      <c r="J1348" s="129"/>
      <c r="K1348" s="129"/>
      <c r="L1348" s="129"/>
      <c r="M1348" s="129"/>
      <c r="N1348" s="129"/>
      <c r="O1348" s="131"/>
      <c r="P1348" s="28"/>
    </row>
    <row r="1349" spans="5:16" x14ac:dyDescent="0.25">
      <c r="E1349" s="129"/>
      <c r="F1349" s="130"/>
      <c r="G1349" s="28"/>
      <c r="H1349" s="28"/>
      <c r="I1349" s="129"/>
      <c r="J1349" s="129"/>
      <c r="K1349" s="129"/>
      <c r="L1349" s="129"/>
      <c r="M1349" s="129"/>
      <c r="N1349" s="129"/>
      <c r="O1349" s="131"/>
      <c r="P1349" s="28"/>
    </row>
    <row r="1350" spans="5:16" x14ac:dyDescent="0.25">
      <c r="E1350" s="129"/>
      <c r="F1350" s="130"/>
      <c r="G1350" s="28"/>
      <c r="H1350" s="28"/>
      <c r="I1350" s="129"/>
      <c r="J1350" s="129"/>
      <c r="K1350" s="129"/>
      <c r="L1350" s="129"/>
      <c r="M1350" s="129"/>
      <c r="N1350" s="129"/>
      <c r="O1350" s="131"/>
      <c r="P1350" s="28"/>
    </row>
    <row r="1351" spans="5:16" x14ac:dyDescent="0.25">
      <c r="E1351" s="129"/>
      <c r="F1351" s="130"/>
      <c r="G1351" s="28"/>
      <c r="H1351" s="28"/>
      <c r="I1351" s="129"/>
      <c r="J1351" s="129"/>
      <c r="K1351" s="129"/>
      <c r="L1351" s="129"/>
      <c r="M1351" s="129"/>
      <c r="N1351" s="129"/>
      <c r="O1351" s="131"/>
      <c r="P1351" s="28"/>
    </row>
    <row r="1352" spans="5:16" x14ac:dyDescent="0.25">
      <c r="E1352" s="129"/>
      <c r="F1352" s="130"/>
      <c r="G1352" s="28"/>
      <c r="H1352" s="28"/>
      <c r="I1352" s="129"/>
      <c r="J1352" s="129"/>
      <c r="K1352" s="129"/>
      <c r="L1352" s="129"/>
      <c r="M1352" s="129"/>
      <c r="N1352" s="129"/>
      <c r="O1352" s="131"/>
      <c r="P1352" s="28"/>
    </row>
    <row r="1353" spans="5:16" x14ac:dyDescent="0.25">
      <c r="E1353" s="129"/>
      <c r="F1353" s="130"/>
      <c r="G1353" s="28"/>
      <c r="H1353" s="28"/>
      <c r="I1353" s="129"/>
      <c r="J1353" s="129"/>
      <c r="K1353" s="129"/>
      <c r="L1353" s="129"/>
      <c r="M1353" s="129"/>
      <c r="N1353" s="129"/>
      <c r="O1353" s="131"/>
      <c r="P1353" s="28"/>
    </row>
    <row r="1354" spans="5:16" x14ac:dyDescent="0.25">
      <c r="E1354" s="129"/>
      <c r="F1354" s="130"/>
      <c r="G1354" s="28"/>
      <c r="H1354" s="28"/>
      <c r="I1354" s="129"/>
      <c r="J1354" s="129"/>
      <c r="K1354" s="129"/>
      <c r="L1354" s="129"/>
      <c r="M1354" s="129"/>
      <c r="N1354" s="129"/>
      <c r="O1354" s="131"/>
      <c r="P1354" s="28"/>
    </row>
    <row r="1355" spans="5:16" x14ac:dyDescent="0.25">
      <c r="E1355" s="129"/>
      <c r="F1355" s="130"/>
      <c r="G1355" s="28"/>
      <c r="H1355" s="28"/>
      <c r="I1355" s="129"/>
      <c r="J1355" s="129"/>
      <c r="K1355" s="129"/>
      <c r="L1355" s="129"/>
      <c r="M1355" s="129"/>
      <c r="N1355" s="129"/>
      <c r="O1355" s="131"/>
      <c r="P1355" s="28"/>
    </row>
    <row r="1356" spans="5:16" x14ac:dyDescent="0.25">
      <c r="E1356" s="129"/>
      <c r="F1356" s="130"/>
      <c r="G1356" s="28"/>
      <c r="H1356" s="28"/>
      <c r="I1356" s="129"/>
      <c r="J1356" s="129"/>
      <c r="K1356" s="129"/>
      <c r="L1356" s="129"/>
      <c r="M1356" s="129"/>
      <c r="N1356" s="129"/>
      <c r="O1356" s="131"/>
      <c r="P1356" s="28"/>
    </row>
    <row r="1357" spans="5:16" x14ac:dyDescent="0.25">
      <c r="E1357" s="129"/>
      <c r="F1357" s="130"/>
      <c r="G1357" s="28"/>
      <c r="H1357" s="28"/>
      <c r="I1357" s="129"/>
      <c r="J1357" s="129"/>
      <c r="K1357" s="129"/>
      <c r="L1357" s="129"/>
      <c r="M1357" s="129"/>
      <c r="N1357" s="129"/>
      <c r="O1357" s="131"/>
      <c r="P1357" s="28"/>
    </row>
    <row r="1358" spans="5:16" x14ac:dyDescent="0.25">
      <c r="E1358" s="129"/>
      <c r="F1358" s="130"/>
      <c r="G1358" s="28"/>
      <c r="H1358" s="28"/>
      <c r="I1358" s="129"/>
      <c r="J1358" s="129"/>
      <c r="K1358" s="129"/>
      <c r="L1358" s="129"/>
      <c r="M1358" s="129"/>
      <c r="N1358" s="129"/>
      <c r="O1358" s="131"/>
      <c r="P1358" s="28"/>
    </row>
    <row r="1359" spans="5:16" x14ac:dyDescent="0.25">
      <c r="E1359" s="129"/>
      <c r="F1359" s="130"/>
      <c r="G1359" s="28"/>
      <c r="H1359" s="28"/>
      <c r="I1359" s="129"/>
      <c r="J1359" s="129"/>
      <c r="K1359" s="129"/>
      <c r="L1359" s="129"/>
      <c r="M1359" s="129"/>
      <c r="N1359" s="129"/>
      <c r="O1359" s="131"/>
      <c r="P1359" s="28"/>
    </row>
    <row r="1360" spans="5:16" x14ac:dyDescent="0.25">
      <c r="E1360" s="129"/>
      <c r="F1360" s="130"/>
      <c r="G1360" s="28"/>
      <c r="H1360" s="28"/>
      <c r="I1360" s="129"/>
      <c r="J1360" s="129"/>
      <c r="K1360" s="129"/>
      <c r="L1360" s="129"/>
      <c r="M1360" s="129"/>
      <c r="N1360" s="129"/>
      <c r="O1360" s="131"/>
      <c r="P1360" s="28"/>
    </row>
    <row r="1361" spans="5:16" x14ac:dyDescent="0.25">
      <c r="E1361" s="129"/>
      <c r="F1361" s="130"/>
      <c r="G1361" s="28"/>
      <c r="H1361" s="28"/>
      <c r="I1361" s="129"/>
      <c r="J1361" s="129"/>
      <c r="K1361" s="129"/>
      <c r="L1361" s="129"/>
      <c r="M1361" s="129"/>
      <c r="N1361" s="129"/>
      <c r="O1361" s="131"/>
      <c r="P1361" s="28"/>
    </row>
    <row r="1362" spans="5:16" x14ac:dyDescent="0.25">
      <c r="E1362" s="129"/>
      <c r="F1362" s="130"/>
      <c r="G1362" s="28"/>
      <c r="H1362" s="28"/>
      <c r="I1362" s="129"/>
      <c r="J1362" s="129"/>
      <c r="K1362" s="129"/>
      <c r="L1362" s="129"/>
      <c r="M1362" s="129"/>
      <c r="N1362" s="129"/>
      <c r="O1362" s="131"/>
      <c r="P1362" s="28"/>
    </row>
    <row r="1363" spans="5:16" x14ac:dyDescent="0.25">
      <c r="E1363" s="132"/>
      <c r="F1363" s="130"/>
      <c r="G1363" s="28"/>
      <c r="H1363" s="28"/>
      <c r="I1363" s="129"/>
      <c r="J1363" s="129"/>
      <c r="K1363" s="129"/>
      <c r="L1363" s="129"/>
      <c r="M1363" s="129"/>
      <c r="N1363" s="129"/>
      <c r="O1363" s="131"/>
      <c r="P1363" s="28"/>
    </row>
    <row r="1364" spans="5:16" x14ac:dyDescent="0.25">
      <c r="E1364" s="129"/>
      <c r="F1364" s="130"/>
      <c r="G1364" s="28"/>
      <c r="H1364" s="28"/>
      <c r="I1364" s="129"/>
      <c r="J1364" s="129"/>
      <c r="K1364" s="129"/>
      <c r="L1364" s="129"/>
      <c r="M1364" s="129"/>
      <c r="N1364" s="129"/>
      <c r="O1364" s="131"/>
      <c r="P1364" s="28"/>
    </row>
    <row r="1365" spans="5:16" x14ac:dyDescent="0.25">
      <c r="E1365" s="129"/>
      <c r="F1365" s="130"/>
      <c r="G1365" s="28"/>
      <c r="H1365" s="28"/>
      <c r="I1365" s="129"/>
      <c r="J1365" s="129"/>
      <c r="K1365" s="129"/>
      <c r="L1365" s="129"/>
      <c r="M1365" s="129"/>
      <c r="N1365" s="129"/>
      <c r="O1365" s="131"/>
      <c r="P1365" s="28"/>
    </row>
    <row r="1366" spans="5:16" x14ac:dyDescent="0.25">
      <c r="E1366" s="129"/>
      <c r="F1366" s="130"/>
      <c r="G1366" s="28"/>
      <c r="H1366" s="28"/>
      <c r="I1366" s="129"/>
      <c r="J1366" s="129"/>
      <c r="K1366" s="129"/>
      <c r="L1366" s="129"/>
      <c r="M1366" s="129"/>
      <c r="N1366" s="129"/>
      <c r="O1366" s="131"/>
      <c r="P1366" s="28"/>
    </row>
    <row r="1367" spans="5:16" x14ac:dyDescent="0.25">
      <c r="E1367" s="129"/>
      <c r="F1367" s="130"/>
      <c r="G1367" s="28"/>
      <c r="H1367" s="28"/>
      <c r="I1367" s="129"/>
      <c r="J1367" s="129"/>
      <c r="K1367" s="129"/>
      <c r="L1367" s="129"/>
      <c r="M1367" s="129"/>
      <c r="N1367" s="129"/>
      <c r="O1367" s="131"/>
      <c r="P1367" s="28"/>
    </row>
    <row r="1368" spans="5:16" x14ac:dyDescent="0.25">
      <c r="E1368" s="129"/>
      <c r="F1368" s="130"/>
      <c r="G1368" s="28"/>
      <c r="H1368" s="28"/>
      <c r="I1368" s="129"/>
      <c r="J1368" s="129"/>
      <c r="K1368" s="129"/>
      <c r="L1368" s="129"/>
      <c r="M1368" s="129"/>
      <c r="N1368" s="129"/>
      <c r="O1368" s="131"/>
      <c r="P1368" s="28"/>
    </row>
    <row r="1369" spans="5:16" x14ac:dyDescent="0.25">
      <c r="E1369" s="129"/>
      <c r="F1369" s="130"/>
      <c r="G1369" s="28"/>
      <c r="H1369" s="28"/>
      <c r="I1369" s="129"/>
      <c r="J1369" s="129"/>
      <c r="K1369" s="129"/>
      <c r="L1369" s="129"/>
      <c r="M1369" s="129"/>
      <c r="N1369" s="129"/>
      <c r="O1369" s="131"/>
      <c r="P1369" s="28"/>
    </row>
    <row r="1370" spans="5:16" x14ac:dyDescent="0.25">
      <c r="E1370" s="129"/>
      <c r="F1370" s="130"/>
      <c r="G1370" s="28"/>
      <c r="H1370" s="28"/>
      <c r="I1370" s="129"/>
      <c r="J1370" s="129"/>
      <c r="K1370" s="129"/>
      <c r="L1370" s="129"/>
      <c r="M1370" s="129"/>
      <c r="N1370" s="129"/>
      <c r="O1370" s="131"/>
      <c r="P1370" s="28"/>
    </row>
    <row r="1371" spans="5:16" x14ac:dyDescent="0.25">
      <c r="E1371" s="129"/>
      <c r="F1371" s="130"/>
      <c r="G1371" s="28"/>
      <c r="H1371" s="28"/>
      <c r="I1371" s="129"/>
      <c r="J1371" s="129"/>
      <c r="K1371" s="129"/>
      <c r="L1371" s="129"/>
      <c r="M1371" s="129"/>
      <c r="N1371" s="129"/>
      <c r="O1371" s="131"/>
      <c r="P1371" s="28"/>
    </row>
    <row r="1372" spans="5:16" x14ac:dyDescent="0.25">
      <c r="E1372" s="129"/>
      <c r="F1372" s="130"/>
      <c r="G1372" s="28"/>
      <c r="H1372" s="28"/>
      <c r="I1372" s="129"/>
      <c r="J1372" s="129"/>
      <c r="K1372" s="129"/>
      <c r="L1372" s="129"/>
      <c r="M1372" s="129"/>
      <c r="N1372" s="129"/>
      <c r="O1372" s="131"/>
      <c r="P1372" s="28"/>
    </row>
    <row r="1373" spans="5:16" x14ac:dyDescent="0.25">
      <c r="E1373" s="129"/>
      <c r="F1373" s="130"/>
      <c r="G1373" s="28"/>
      <c r="H1373" s="28"/>
      <c r="I1373" s="129"/>
      <c r="J1373" s="129"/>
      <c r="K1373" s="129"/>
      <c r="L1373" s="129"/>
      <c r="M1373" s="129"/>
      <c r="N1373" s="129"/>
      <c r="O1373" s="131"/>
      <c r="P1373" s="28"/>
    </row>
    <row r="1374" spans="5:16" x14ac:dyDescent="0.25">
      <c r="E1374" s="129"/>
      <c r="F1374" s="130"/>
      <c r="G1374" s="28"/>
      <c r="H1374" s="28"/>
      <c r="I1374" s="129"/>
      <c r="J1374" s="129"/>
      <c r="K1374" s="129"/>
      <c r="L1374" s="129"/>
      <c r="M1374" s="129"/>
      <c r="N1374" s="129"/>
      <c r="O1374" s="131"/>
      <c r="P1374" s="28"/>
    </row>
    <row r="1375" spans="5:16" x14ac:dyDescent="0.25">
      <c r="E1375" s="129"/>
      <c r="F1375" s="130"/>
      <c r="G1375" s="28"/>
      <c r="H1375" s="28"/>
      <c r="I1375" s="129"/>
      <c r="J1375" s="129"/>
      <c r="K1375" s="129"/>
      <c r="L1375" s="129"/>
      <c r="M1375" s="129"/>
      <c r="N1375" s="129"/>
      <c r="O1375" s="131"/>
      <c r="P1375" s="28"/>
    </row>
    <row r="1376" spans="5:16" x14ac:dyDescent="0.25">
      <c r="E1376" s="129"/>
      <c r="F1376" s="130"/>
      <c r="G1376" s="28"/>
      <c r="H1376" s="28"/>
      <c r="I1376" s="129"/>
      <c r="J1376" s="129"/>
      <c r="K1376" s="129"/>
      <c r="L1376" s="129"/>
      <c r="M1376" s="129"/>
      <c r="N1376" s="129"/>
      <c r="O1376" s="131"/>
      <c r="P1376" s="28"/>
    </row>
    <row r="1377" spans="5:16" x14ac:dyDescent="0.25">
      <c r="E1377" s="129"/>
      <c r="F1377" s="130"/>
      <c r="G1377" s="28"/>
      <c r="H1377" s="28"/>
      <c r="I1377" s="129"/>
      <c r="J1377" s="129"/>
      <c r="K1377" s="129"/>
      <c r="L1377" s="129"/>
      <c r="M1377" s="129"/>
      <c r="N1377" s="129"/>
      <c r="O1377" s="131"/>
      <c r="P1377" s="28"/>
    </row>
    <row r="1378" spans="5:16" x14ac:dyDescent="0.25">
      <c r="E1378" s="129"/>
      <c r="F1378" s="130"/>
      <c r="G1378" s="28"/>
      <c r="H1378" s="28"/>
      <c r="I1378" s="129"/>
      <c r="J1378" s="129"/>
      <c r="K1378" s="129"/>
      <c r="L1378" s="129"/>
      <c r="M1378" s="129"/>
      <c r="N1378" s="129"/>
      <c r="O1378" s="131"/>
      <c r="P1378" s="28"/>
    </row>
    <row r="1379" spans="5:16" x14ac:dyDescent="0.25">
      <c r="E1379" s="129"/>
      <c r="F1379" s="130"/>
      <c r="G1379" s="28"/>
      <c r="H1379" s="28"/>
      <c r="I1379" s="129"/>
      <c r="J1379" s="129"/>
      <c r="K1379" s="129"/>
      <c r="L1379" s="129"/>
      <c r="M1379" s="129"/>
      <c r="N1379" s="129"/>
      <c r="O1379" s="131"/>
      <c r="P1379" s="28"/>
    </row>
    <row r="1380" spans="5:16" x14ac:dyDescent="0.25">
      <c r="E1380" s="129"/>
      <c r="F1380" s="130"/>
      <c r="G1380" s="28"/>
      <c r="H1380" s="28"/>
      <c r="I1380" s="129"/>
      <c r="J1380" s="129"/>
      <c r="K1380" s="129"/>
      <c r="L1380" s="129"/>
      <c r="M1380" s="129"/>
      <c r="N1380" s="129"/>
      <c r="O1380" s="131"/>
      <c r="P1380" s="28"/>
    </row>
    <row r="1381" spans="5:16" x14ac:dyDescent="0.25">
      <c r="E1381" s="129"/>
      <c r="F1381" s="130"/>
      <c r="G1381" s="28"/>
      <c r="H1381" s="28"/>
      <c r="I1381" s="129"/>
      <c r="J1381" s="129"/>
      <c r="K1381" s="129"/>
      <c r="L1381" s="129"/>
      <c r="M1381" s="129"/>
      <c r="N1381" s="129"/>
      <c r="O1381" s="131"/>
      <c r="P1381" s="28"/>
    </row>
    <row r="1382" spans="5:16" x14ac:dyDescent="0.25">
      <c r="E1382" s="129"/>
      <c r="F1382" s="130"/>
      <c r="G1382" s="28"/>
      <c r="H1382" s="28"/>
      <c r="I1382" s="129"/>
      <c r="J1382" s="129"/>
      <c r="K1382" s="129"/>
      <c r="L1382" s="129"/>
      <c r="M1382" s="129"/>
      <c r="N1382" s="129"/>
      <c r="O1382" s="131"/>
      <c r="P1382" s="28"/>
    </row>
    <row r="1383" spans="5:16" x14ac:dyDescent="0.25">
      <c r="E1383" s="129"/>
      <c r="F1383" s="130"/>
      <c r="G1383" s="28"/>
      <c r="H1383" s="28"/>
      <c r="I1383" s="129"/>
      <c r="J1383" s="129"/>
      <c r="K1383" s="129"/>
      <c r="L1383" s="129"/>
      <c r="M1383" s="129"/>
      <c r="N1383" s="129"/>
      <c r="O1383" s="131"/>
      <c r="P1383" s="28"/>
    </row>
    <row r="1384" spans="5:16" x14ac:dyDescent="0.25">
      <c r="E1384" s="28"/>
      <c r="F1384" s="130"/>
      <c r="G1384" s="28"/>
      <c r="H1384" s="28"/>
      <c r="I1384" s="129"/>
      <c r="J1384" s="129"/>
      <c r="K1384" s="129"/>
      <c r="L1384" s="129"/>
      <c r="M1384" s="129"/>
      <c r="N1384" s="129"/>
      <c r="O1384" s="131"/>
      <c r="P1384" s="28"/>
    </row>
    <row r="1385" spans="5:16" x14ac:dyDescent="0.25">
      <c r="E1385" s="28"/>
      <c r="F1385" s="130"/>
      <c r="G1385" s="28"/>
      <c r="H1385" s="28"/>
      <c r="I1385" s="129"/>
      <c r="J1385" s="129"/>
      <c r="K1385" s="129"/>
      <c r="L1385" s="129"/>
      <c r="M1385" s="129"/>
      <c r="N1385" s="129"/>
      <c r="O1385" s="131"/>
      <c r="P1385" s="28"/>
    </row>
    <row r="1386" spans="5:16" x14ac:dyDescent="0.25">
      <c r="E1386" s="28"/>
      <c r="F1386" s="130"/>
      <c r="G1386" s="28"/>
      <c r="H1386" s="28"/>
      <c r="I1386" s="129"/>
      <c r="J1386" s="129"/>
      <c r="K1386" s="129"/>
      <c r="L1386" s="129"/>
      <c r="M1386" s="129"/>
      <c r="N1386" s="129"/>
      <c r="O1386" s="131"/>
      <c r="P1386" s="28"/>
    </row>
    <row r="1387" spans="5:16" x14ac:dyDescent="0.25">
      <c r="E1387" s="28"/>
      <c r="F1387" s="130"/>
      <c r="G1387" s="28"/>
      <c r="H1387" s="28"/>
      <c r="I1387" s="129"/>
      <c r="J1387" s="129"/>
      <c r="K1387" s="129"/>
      <c r="L1387" s="129"/>
      <c r="M1387" s="129"/>
      <c r="N1387" s="129"/>
      <c r="O1387" s="131"/>
      <c r="P1387" s="28"/>
    </row>
    <row r="1388" spans="5:16" x14ac:dyDescent="0.25">
      <c r="E1388" s="28"/>
      <c r="F1388" s="130"/>
      <c r="G1388" s="28"/>
      <c r="H1388" s="28"/>
      <c r="I1388" s="129"/>
      <c r="J1388" s="129"/>
      <c r="K1388" s="129"/>
      <c r="L1388" s="129"/>
      <c r="M1388" s="129"/>
      <c r="N1388" s="129"/>
      <c r="O1388" s="131"/>
      <c r="P1388" s="28"/>
    </row>
    <row r="1389" spans="5:16" x14ac:dyDescent="0.25">
      <c r="E1389" s="28"/>
      <c r="F1389" s="130"/>
      <c r="G1389" s="28"/>
      <c r="H1389" s="28"/>
      <c r="I1389" s="129"/>
      <c r="J1389" s="129"/>
      <c r="K1389" s="129"/>
      <c r="L1389" s="129"/>
      <c r="M1389" s="129"/>
      <c r="N1389" s="129"/>
      <c r="O1389" s="131"/>
      <c r="P1389" s="28"/>
    </row>
    <row r="1390" spans="5:16" x14ac:dyDescent="0.25">
      <c r="E1390" s="28"/>
      <c r="F1390" s="130"/>
      <c r="G1390" s="28"/>
      <c r="H1390" s="28"/>
      <c r="I1390" s="129"/>
      <c r="J1390" s="129"/>
      <c r="K1390" s="129"/>
      <c r="L1390" s="129"/>
      <c r="M1390" s="129"/>
      <c r="N1390" s="129"/>
      <c r="O1390" s="131"/>
      <c r="P1390" s="28"/>
    </row>
    <row r="1391" spans="5:16" x14ac:dyDescent="0.25">
      <c r="E1391" s="28"/>
      <c r="F1391" s="130"/>
      <c r="G1391" s="28"/>
      <c r="H1391" s="28"/>
      <c r="I1391" s="129"/>
      <c r="J1391" s="129"/>
      <c r="K1391" s="129"/>
      <c r="L1391" s="129"/>
      <c r="M1391" s="129"/>
      <c r="N1391" s="129"/>
      <c r="O1391" s="131"/>
      <c r="P1391" s="28"/>
    </row>
    <row r="1392" spans="5:16" x14ac:dyDescent="0.25">
      <c r="E1392" s="28"/>
      <c r="F1392" s="130"/>
      <c r="G1392" s="28"/>
      <c r="H1392" s="28"/>
      <c r="I1392" s="129"/>
      <c r="J1392" s="129"/>
      <c r="K1392" s="129"/>
      <c r="L1392" s="129"/>
      <c r="M1392" s="129"/>
      <c r="N1392" s="129"/>
      <c r="O1392" s="131"/>
      <c r="P1392" s="28"/>
    </row>
    <row r="1393" spans="5:16" x14ac:dyDescent="0.25">
      <c r="E1393" s="28"/>
      <c r="F1393" s="130"/>
      <c r="G1393" s="28"/>
      <c r="H1393" s="28"/>
      <c r="I1393" s="129"/>
      <c r="J1393" s="129"/>
      <c r="K1393" s="129"/>
      <c r="L1393" s="129"/>
      <c r="M1393" s="129"/>
      <c r="N1393" s="129"/>
      <c r="O1393" s="131"/>
      <c r="P1393" s="28"/>
    </row>
    <row r="1394" spans="5:16" x14ac:dyDescent="0.25">
      <c r="E1394" s="28"/>
      <c r="F1394" s="130"/>
      <c r="G1394" s="28"/>
      <c r="H1394" s="28"/>
      <c r="I1394" s="129"/>
      <c r="J1394" s="129"/>
      <c r="K1394" s="129"/>
      <c r="L1394" s="129"/>
      <c r="M1394" s="129"/>
      <c r="N1394" s="129"/>
      <c r="O1394" s="131"/>
      <c r="P1394" s="28"/>
    </row>
    <row r="1395" spans="5:16" x14ac:dyDescent="0.25">
      <c r="E1395" s="28"/>
      <c r="F1395" s="130"/>
      <c r="G1395" s="28"/>
      <c r="H1395" s="28"/>
      <c r="I1395" s="129"/>
      <c r="J1395" s="129"/>
      <c r="K1395" s="129"/>
      <c r="L1395" s="129"/>
      <c r="M1395" s="129"/>
      <c r="N1395" s="129"/>
      <c r="O1395" s="131"/>
      <c r="P1395" s="28"/>
    </row>
    <row r="1396" spans="5:16" x14ac:dyDescent="0.25">
      <c r="E1396" s="28"/>
      <c r="F1396" s="130"/>
      <c r="G1396" s="28"/>
      <c r="H1396" s="28"/>
      <c r="I1396" s="129"/>
      <c r="J1396" s="129"/>
      <c r="K1396" s="129"/>
      <c r="L1396" s="129"/>
      <c r="M1396" s="129"/>
      <c r="N1396" s="129"/>
      <c r="O1396" s="131"/>
      <c r="P1396" s="28"/>
    </row>
    <row r="1397" spans="5:16" x14ac:dyDescent="0.25">
      <c r="E1397" s="28"/>
      <c r="F1397" s="130"/>
      <c r="G1397" s="28"/>
      <c r="H1397" s="28"/>
      <c r="I1397" s="129"/>
      <c r="J1397" s="129"/>
      <c r="K1397" s="129"/>
      <c r="L1397" s="129"/>
      <c r="M1397" s="129"/>
      <c r="N1397" s="129"/>
      <c r="O1397" s="131"/>
      <c r="P1397" s="28"/>
    </row>
    <row r="1398" spans="5:16" x14ac:dyDescent="0.25">
      <c r="E1398" s="28"/>
      <c r="F1398" s="130"/>
      <c r="G1398" s="28"/>
      <c r="H1398" s="28"/>
      <c r="I1398" s="129"/>
      <c r="J1398" s="129"/>
      <c r="K1398" s="129"/>
      <c r="L1398" s="129"/>
      <c r="M1398" s="129"/>
      <c r="N1398" s="129"/>
      <c r="O1398" s="131"/>
      <c r="P1398" s="28"/>
    </row>
    <row r="1399" spans="5:16" x14ac:dyDescent="0.25">
      <c r="E1399" s="28"/>
      <c r="F1399" s="130"/>
      <c r="G1399" s="28"/>
      <c r="H1399" s="28"/>
      <c r="I1399" s="129"/>
      <c r="J1399" s="129"/>
      <c r="K1399" s="129"/>
      <c r="L1399" s="129"/>
      <c r="M1399" s="129"/>
      <c r="N1399" s="129"/>
      <c r="O1399" s="131"/>
      <c r="P1399" s="28"/>
    </row>
    <row r="1400" spans="5:16" x14ac:dyDescent="0.25">
      <c r="E1400" s="28"/>
      <c r="F1400" s="130"/>
      <c r="G1400" s="28"/>
      <c r="H1400" s="28"/>
      <c r="I1400" s="129"/>
      <c r="J1400" s="129"/>
      <c r="K1400" s="129"/>
      <c r="L1400" s="129"/>
      <c r="M1400" s="129"/>
      <c r="N1400" s="129"/>
      <c r="O1400" s="131"/>
      <c r="P1400" s="28"/>
    </row>
    <row r="1401" spans="5:16" x14ac:dyDescent="0.25">
      <c r="E1401" s="28"/>
      <c r="F1401" s="130"/>
      <c r="G1401" s="28"/>
      <c r="H1401" s="28"/>
      <c r="I1401" s="129"/>
      <c r="J1401" s="129"/>
      <c r="K1401" s="129"/>
      <c r="L1401" s="129"/>
      <c r="M1401" s="129"/>
      <c r="N1401" s="129"/>
      <c r="O1401" s="131"/>
      <c r="P1401" s="28"/>
    </row>
    <row r="1402" spans="5:16" x14ac:dyDescent="0.25">
      <c r="E1402" s="28"/>
      <c r="F1402" s="130"/>
      <c r="G1402" s="28"/>
      <c r="H1402" s="28"/>
      <c r="I1402" s="129"/>
      <c r="J1402" s="129"/>
      <c r="K1402" s="129"/>
      <c r="L1402" s="129"/>
      <c r="M1402" s="129"/>
      <c r="N1402" s="129"/>
      <c r="O1402" s="131"/>
      <c r="P1402" s="28"/>
    </row>
    <row r="1403" spans="5:16" x14ac:dyDescent="0.25">
      <c r="E1403" s="28"/>
      <c r="F1403" s="130"/>
      <c r="G1403" s="28"/>
      <c r="H1403" s="28"/>
      <c r="I1403" s="129"/>
      <c r="J1403" s="129"/>
      <c r="K1403" s="129"/>
      <c r="L1403" s="129"/>
      <c r="M1403" s="129"/>
      <c r="N1403" s="129"/>
      <c r="O1403" s="131"/>
      <c r="P1403" s="28"/>
    </row>
    <row r="1404" spans="5:16" x14ac:dyDescent="0.25">
      <c r="E1404" s="28"/>
      <c r="F1404" s="130"/>
      <c r="G1404" s="28"/>
      <c r="H1404" s="28"/>
      <c r="I1404" s="129"/>
      <c r="J1404" s="129"/>
      <c r="K1404" s="129"/>
      <c r="L1404" s="129"/>
      <c r="M1404" s="129"/>
      <c r="N1404" s="129"/>
      <c r="O1404" s="131"/>
      <c r="P1404" s="28"/>
    </row>
    <row r="1405" spans="5:16" x14ac:dyDescent="0.25">
      <c r="E1405" s="28"/>
      <c r="F1405" s="130"/>
      <c r="G1405" s="28"/>
      <c r="H1405" s="28"/>
      <c r="I1405" s="129"/>
      <c r="J1405" s="129"/>
      <c r="K1405" s="129"/>
      <c r="L1405" s="129"/>
      <c r="M1405" s="129"/>
      <c r="N1405" s="129"/>
      <c r="O1405" s="131"/>
      <c r="P1405" s="28"/>
    </row>
    <row r="1406" spans="5:16" x14ac:dyDescent="0.25">
      <c r="E1406" s="28"/>
      <c r="F1406" s="130"/>
      <c r="G1406" s="28"/>
      <c r="H1406" s="28"/>
      <c r="I1406" s="129"/>
      <c r="J1406" s="129"/>
      <c r="K1406" s="129"/>
      <c r="L1406" s="129"/>
      <c r="M1406" s="129"/>
      <c r="N1406" s="129"/>
      <c r="O1406" s="131"/>
      <c r="P1406" s="28"/>
    </row>
    <row r="1407" spans="5:16" x14ac:dyDescent="0.25">
      <c r="E1407" s="28"/>
      <c r="F1407" s="130"/>
      <c r="G1407" s="28"/>
      <c r="H1407" s="28"/>
      <c r="I1407" s="129"/>
      <c r="J1407" s="129"/>
      <c r="K1407" s="129"/>
      <c r="L1407" s="129"/>
      <c r="M1407" s="129"/>
      <c r="N1407" s="129"/>
      <c r="O1407" s="131"/>
      <c r="P1407" s="28"/>
    </row>
    <row r="1408" spans="5:16" x14ac:dyDescent="0.25">
      <c r="E1408" s="28"/>
      <c r="F1408" s="130"/>
      <c r="G1408" s="28"/>
      <c r="H1408" s="28"/>
      <c r="I1408" s="129"/>
      <c r="J1408" s="129"/>
      <c r="K1408" s="129"/>
      <c r="L1408" s="129"/>
      <c r="M1408" s="129"/>
      <c r="N1408" s="129"/>
      <c r="O1408" s="131"/>
      <c r="P1408" s="28"/>
    </row>
    <row r="1409" spans="5:16" x14ac:dyDescent="0.25">
      <c r="E1409" s="28"/>
      <c r="F1409" s="130"/>
      <c r="G1409" s="28"/>
      <c r="H1409" s="28"/>
      <c r="I1409" s="129"/>
      <c r="J1409" s="129"/>
      <c r="K1409" s="129"/>
      <c r="L1409" s="129"/>
      <c r="M1409" s="129"/>
      <c r="N1409" s="129"/>
      <c r="O1409" s="131"/>
      <c r="P1409" s="28"/>
    </row>
    <row r="1410" spans="5:16" x14ac:dyDescent="0.25">
      <c r="E1410" s="28"/>
      <c r="F1410" s="130"/>
      <c r="G1410" s="28"/>
      <c r="H1410" s="28"/>
      <c r="I1410" s="129"/>
      <c r="J1410" s="129"/>
      <c r="K1410" s="129"/>
      <c r="L1410" s="129"/>
      <c r="M1410" s="129"/>
      <c r="N1410" s="129"/>
      <c r="O1410" s="131"/>
      <c r="P1410" s="28"/>
    </row>
    <row r="1411" spans="5:16" x14ac:dyDescent="0.25">
      <c r="E1411" s="28"/>
      <c r="F1411" s="130"/>
      <c r="G1411" s="28"/>
      <c r="H1411" s="28"/>
      <c r="I1411" s="129"/>
      <c r="J1411" s="129"/>
      <c r="K1411" s="129"/>
      <c r="L1411" s="129"/>
      <c r="M1411" s="129"/>
      <c r="N1411" s="129"/>
      <c r="O1411" s="131"/>
      <c r="P1411" s="28"/>
    </row>
    <row r="1412" spans="5:16" x14ac:dyDescent="0.25">
      <c r="E1412" s="28"/>
      <c r="F1412" s="130"/>
      <c r="G1412" s="28"/>
      <c r="H1412" s="28"/>
      <c r="I1412" s="129"/>
      <c r="J1412" s="129"/>
      <c r="K1412" s="129"/>
      <c r="L1412" s="129"/>
      <c r="M1412" s="129"/>
      <c r="N1412" s="129"/>
      <c r="O1412" s="131"/>
      <c r="P1412" s="28"/>
    </row>
    <row r="1413" spans="5:16" x14ac:dyDescent="0.25">
      <c r="E1413" s="28"/>
      <c r="F1413" s="130"/>
      <c r="G1413" s="28"/>
      <c r="H1413" s="28"/>
      <c r="I1413" s="129"/>
      <c r="J1413" s="129"/>
      <c r="K1413" s="129"/>
      <c r="L1413" s="129"/>
      <c r="M1413" s="129"/>
      <c r="N1413" s="129"/>
      <c r="O1413" s="131"/>
      <c r="P1413" s="28"/>
    </row>
    <row r="1414" spans="5:16" x14ac:dyDescent="0.25">
      <c r="E1414" s="28"/>
      <c r="F1414" s="130"/>
      <c r="G1414" s="28"/>
      <c r="H1414" s="28"/>
      <c r="I1414" s="129"/>
      <c r="J1414" s="129"/>
      <c r="K1414" s="129"/>
      <c r="L1414" s="129"/>
      <c r="M1414" s="129"/>
      <c r="N1414" s="129"/>
      <c r="O1414" s="131"/>
      <c r="P1414" s="28"/>
    </row>
    <row r="1415" spans="5:16" x14ac:dyDescent="0.25">
      <c r="E1415" s="28"/>
      <c r="F1415" s="130"/>
      <c r="G1415" s="28"/>
      <c r="H1415" s="28"/>
      <c r="I1415" s="129"/>
      <c r="J1415" s="129"/>
      <c r="K1415" s="129"/>
      <c r="L1415" s="129"/>
      <c r="M1415" s="129"/>
      <c r="N1415" s="129"/>
      <c r="O1415" s="131"/>
      <c r="P1415" s="28"/>
    </row>
    <row r="1416" spans="5:16" x14ac:dyDescent="0.25">
      <c r="E1416" s="28"/>
      <c r="F1416" s="130"/>
      <c r="G1416" s="28"/>
      <c r="H1416" s="28"/>
      <c r="I1416" s="129"/>
      <c r="J1416" s="129"/>
      <c r="K1416" s="129"/>
      <c r="L1416" s="129"/>
      <c r="M1416" s="129"/>
      <c r="N1416" s="129"/>
      <c r="O1416" s="131"/>
      <c r="P1416" s="28"/>
    </row>
    <row r="1417" spans="5:16" x14ac:dyDescent="0.25">
      <c r="E1417" s="28"/>
      <c r="F1417" s="130"/>
      <c r="G1417" s="28"/>
      <c r="H1417" s="28"/>
      <c r="I1417" s="129"/>
      <c r="J1417" s="129"/>
      <c r="K1417" s="129"/>
      <c r="L1417" s="129"/>
      <c r="M1417" s="129"/>
      <c r="N1417" s="129"/>
      <c r="O1417" s="131"/>
      <c r="P1417" s="28"/>
    </row>
    <row r="1418" spans="5:16" x14ac:dyDescent="0.25">
      <c r="E1418" s="28"/>
      <c r="F1418" s="130"/>
      <c r="G1418" s="28"/>
      <c r="H1418" s="28"/>
      <c r="I1418" s="129"/>
      <c r="J1418" s="129"/>
      <c r="K1418" s="129"/>
      <c r="L1418" s="129"/>
      <c r="M1418" s="129"/>
      <c r="N1418" s="129"/>
      <c r="O1418" s="131"/>
      <c r="P1418" s="28"/>
    </row>
    <row r="1419" spans="5:16" x14ac:dyDescent="0.25">
      <c r="E1419" s="28"/>
      <c r="F1419" s="130"/>
      <c r="G1419" s="28"/>
      <c r="H1419" s="28"/>
      <c r="I1419" s="129"/>
      <c r="J1419" s="129"/>
      <c r="K1419" s="129"/>
      <c r="L1419" s="129"/>
      <c r="M1419" s="129"/>
      <c r="N1419" s="129"/>
      <c r="O1419" s="131"/>
      <c r="P1419" s="28"/>
    </row>
    <row r="1420" spans="5:16" x14ac:dyDescent="0.25">
      <c r="E1420" s="28"/>
      <c r="F1420" s="130"/>
      <c r="G1420" s="28"/>
      <c r="H1420" s="28"/>
      <c r="I1420" s="129"/>
      <c r="J1420" s="129"/>
      <c r="K1420" s="129"/>
      <c r="L1420" s="129"/>
      <c r="M1420" s="129"/>
      <c r="N1420" s="129"/>
      <c r="O1420" s="131"/>
      <c r="P1420" s="28"/>
    </row>
    <row r="1421" spans="5:16" x14ac:dyDescent="0.25">
      <c r="E1421" s="28"/>
      <c r="F1421" s="130"/>
      <c r="G1421" s="28"/>
      <c r="H1421" s="28"/>
      <c r="I1421" s="129"/>
      <c r="J1421" s="129"/>
      <c r="K1421" s="129"/>
      <c r="L1421" s="129"/>
      <c r="M1421" s="129"/>
      <c r="N1421" s="129"/>
      <c r="O1421" s="131"/>
      <c r="P1421" s="28"/>
    </row>
    <row r="1422" spans="5:16" x14ac:dyDescent="0.25">
      <c r="E1422" s="28"/>
      <c r="F1422" s="130"/>
      <c r="G1422" s="28"/>
      <c r="H1422" s="28"/>
      <c r="I1422" s="129"/>
      <c r="J1422" s="129"/>
      <c r="K1422" s="129"/>
      <c r="L1422" s="129"/>
      <c r="M1422" s="129"/>
      <c r="N1422" s="129"/>
      <c r="O1422" s="131"/>
      <c r="P1422" s="28"/>
    </row>
    <row r="1423" spans="5:16" x14ac:dyDescent="0.25">
      <c r="E1423" s="28"/>
      <c r="F1423" s="130"/>
      <c r="G1423" s="28"/>
      <c r="H1423" s="28"/>
      <c r="I1423" s="129"/>
      <c r="J1423" s="129"/>
      <c r="K1423" s="129"/>
      <c r="L1423" s="129"/>
      <c r="M1423" s="129"/>
      <c r="N1423" s="129"/>
      <c r="O1423" s="131"/>
      <c r="P1423" s="28"/>
    </row>
    <row r="1424" spans="5:16" x14ac:dyDescent="0.25">
      <c r="E1424" s="28"/>
      <c r="F1424" s="130"/>
      <c r="G1424" s="28"/>
      <c r="H1424" s="28"/>
      <c r="I1424" s="129"/>
      <c r="J1424" s="129"/>
      <c r="K1424" s="129"/>
      <c r="L1424" s="129"/>
      <c r="M1424" s="129"/>
      <c r="N1424" s="129"/>
      <c r="O1424" s="131"/>
      <c r="P1424" s="28"/>
    </row>
    <row r="1425" spans="5:16" x14ac:dyDescent="0.25">
      <c r="E1425" s="28"/>
      <c r="F1425" s="130"/>
      <c r="G1425" s="28"/>
      <c r="H1425" s="28"/>
      <c r="I1425" s="129"/>
      <c r="J1425" s="129"/>
      <c r="K1425" s="129"/>
      <c r="L1425" s="129"/>
      <c r="M1425" s="129"/>
      <c r="N1425" s="129"/>
      <c r="O1425" s="131"/>
      <c r="P1425" s="28"/>
    </row>
    <row r="1426" spans="5:16" x14ac:dyDescent="0.25">
      <c r="E1426" s="28"/>
      <c r="F1426" s="130"/>
      <c r="G1426" s="28"/>
      <c r="H1426" s="28"/>
      <c r="I1426" s="129"/>
      <c r="J1426" s="129"/>
      <c r="K1426" s="129"/>
      <c r="L1426" s="129"/>
      <c r="M1426" s="129"/>
      <c r="N1426" s="129"/>
      <c r="O1426" s="131"/>
      <c r="P1426" s="28"/>
    </row>
    <row r="1427" spans="5:16" x14ac:dyDescent="0.25">
      <c r="E1427" s="28"/>
      <c r="F1427" s="130"/>
      <c r="G1427" s="28"/>
      <c r="H1427" s="28"/>
      <c r="I1427" s="129"/>
      <c r="J1427" s="129"/>
      <c r="K1427" s="129"/>
      <c r="L1427" s="129"/>
      <c r="M1427" s="129"/>
      <c r="N1427" s="129"/>
      <c r="O1427" s="131"/>
      <c r="P1427" s="28"/>
    </row>
    <row r="1428" spans="5:16" x14ac:dyDescent="0.25">
      <c r="E1428" s="28"/>
      <c r="F1428" s="130"/>
      <c r="G1428" s="28"/>
      <c r="H1428" s="28"/>
      <c r="I1428" s="129"/>
      <c r="J1428" s="129"/>
      <c r="K1428" s="129"/>
      <c r="L1428" s="129"/>
      <c r="M1428" s="129"/>
      <c r="N1428" s="129"/>
      <c r="O1428" s="131"/>
      <c r="P1428" s="28"/>
    </row>
    <row r="1429" spans="5:16" x14ac:dyDescent="0.25">
      <c r="E1429" s="28"/>
      <c r="F1429" s="130"/>
      <c r="G1429" s="28"/>
      <c r="H1429" s="28"/>
      <c r="I1429" s="129"/>
      <c r="J1429" s="129"/>
      <c r="K1429" s="129"/>
      <c r="L1429" s="129"/>
      <c r="M1429" s="129"/>
      <c r="N1429" s="129"/>
      <c r="O1429" s="131"/>
      <c r="P1429" s="28"/>
    </row>
    <row r="1430" spans="5:16" x14ac:dyDescent="0.25">
      <c r="E1430" s="28"/>
      <c r="F1430" s="130"/>
      <c r="G1430" s="28"/>
      <c r="H1430" s="28"/>
      <c r="I1430" s="129"/>
      <c r="J1430" s="129"/>
      <c r="K1430" s="129"/>
      <c r="L1430" s="129"/>
      <c r="M1430" s="129"/>
      <c r="N1430" s="129"/>
      <c r="O1430" s="131"/>
      <c r="P1430" s="28"/>
    </row>
    <row r="1431" spans="5:16" x14ac:dyDescent="0.25">
      <c r="E1431" s="28"/>
      <c r="F1431" s="130"/>
      <c r="G1431" s="28"/>
      <c r="H1431" s="28"/>
      <c r="I1431" s="129"/>
      <c r="J1431" s="129"/>
      <c r="K1431" s="129"/>
      <c r="L1431" s="129"/>
      <c r="M1431" s="129"/>
      <c r="N1431" s="129"/>
      <c r="O1431" s="131"/>
      <c r="P1431" s="28"/>
    </row>
    <row r="1432" spans="5:16" x14ac:dyDescent="0.25">
      <c r="E1432" s="28"/>
      <c r="F1432" s="130"/>
      <c r="G1432" s="28"/>
      <c r="H1432" s="28"/>
      <c r="I1432" s="129"/>
      <c r="J1432" s="129"/>
      <c r="K1432" s="129"/>
      <c r="L1432" s="129"/>
      <c r="M1432" s="129"/>
      <c r="N1432" s="129"/>
      <c r="O1432" s="131"/>
      <c r="P1432" s="28"/>
    </row>
    <row r="1433" spans="5:16" x14ac:dyDescent="0.25">
      <c r="E1433" s="28"/>
      <c r="F1433" s="130"/>
      <c r="G1433" s="28"/>
      <c r="H1433" s="28"/>
      <c r="I1433" s="129"/>
      <c r="J1433" s="129"/>
      <c r="K1433" s="129"/>
      <c r="L1433" s="129"/>
      <c r="M1433" s="129"/>
      <c r="N1433" s="129"/>
      <c r="O1433" s="131"/>
      <c r="P1433" s="28"/>
    </row>
    <row r="1434" spans="5:16" x14ac:dyDescent="0.25">
      <c r="E1434" s="28"/>
      <c r="F1434" s="130"/>
      <c r="G1434" s="28"/>
      <c r="H1434" s="28"/>
      <c r="I1434" s="129"/>
      <c r="J1434" s="129"/>
      <c r="K1434" s="129"/>
      <c r="L1434" s="129"/>
      <c r="M1434" s="129"/>
      <c r="N1434" s="129"/>
      <c r="O1434" s="131"/>
      <c r="P1434" s="28"/>
    </row>
    <row r="1435" spans="5:16" x14ac:dyDescent="0.25">
      <c r="E1435" s="28"/>
      <c r="F1435" s="130"/>
      <c r="G1435" s="28"/>
      <c r="H1435" s="28"/>
      <c r="I1435" s="129"/>
      <c r="J1435" s="129"/>
      <c r="K1435" s="129"/>
      <c r="L1435" s="129"/>
      <c r="M1435" s="129"/>
      <c r="N1435" s="129"/>
      <c r="O1435" s="131"/>
      <c r="P1435" s="28"/>
    </row>
    <row r="1436" spans="5:16" x14ac:dyDescent="0.25">
      <c r="E1436" s="28"/>
      <c r="F1436" s="130"/>
      <c r="G1436" s="28"/>
      <c r="H1436" s="28"/>
      <c r="I1436" s="129"/>
      <c r="J1436" s="129"/>
      <c r="K1436" s="129"/>
      <c r="L1436" s="129"/>
      <c r="M1436" s="129"/>
      <c r="N1436" s="129"/>
      <c r="O1436" s="131"/>
      <c r="P1436" s="28"/>
    </row>
    <row r="1437" spans="5:16" x14ac:dyDescent="0.25">
      <c r="E1437" s="28"/>
      <c r="F1437" s="130"/>
      <c r="G1437" s="28"/>
      <c r="H1437" s="28"/>
      <c r="I1437" s="129"/>
      <c r="J1437" s="129"/>
      <c r="K1437" s="129"/>
      <c r="L1437" s="129"/>
      <c r="M1437" s="129"/>
      <c r="N1437" s="129"/>
      <c r="O1437" s="131"/>
      <c r="P1437" s="28"/>
    </row>
    <row r="1438" spans="5:16" x14ac:dyDescent="0.25">
      <c r="E1438" s="28"/>
      <c r="F1438" s="130"/>
      <c r="G1438" s="28"/>
      <c r="H1438" s="28"/>
      <c r="I1438" s="129"/>
      <c r="J1438" s="129"/>
      <c r="K1438" s="129"/>
      <c r="L1438" s="129"/>
      <c r="M1438" s="129"/>
      <c r="N1438" s="129"/>
      <c r="O1438" s="131"/>
      <c r="P1438" s="28"/>
    </row>
    <row r="1439" spans="5:16" x14ac:dyDescent="0.25">
      <c r="E1439" s="28"/>
      <c r="F1439" s="130"/>
      <c r="G1439" s="28"/>
      <c r="H1439" s="28"/>
      <c r="I1439" s="129"/>
      <c r="J1439" s="129"/>
      <c r="K1439" s="129"/>
      <c r="L1439" s="129"/>
      <c r="M1439" s="129"/>
      <c r="N1439" s="129"/>
      <c r="O1439" s="131"/>
      <c r="P1439" s="28"/>
    </row>
    <row r="1440" spans="5:16" x14ac:dyDescent="0.25">
      <c r="E1440" s="28"/>
      <c r="F1440" s="130"/>
      <c r="G1440" s="28"/>
      <c r="H1440" s="28"/>
      <c r="I1440" s="129"/>
      <c r="J1440" s="129"/>
      <c r="K1440" s="129"/>
      <c r="L1440" s="129"/>
      <c r="M1440" s="129"/>
      <c r="N1440" s="129"/>
      <c r="O1440" s="131"/>
      <c r="P1440" s="28"/>
    </row>
    <row r="1441" spans="5:16" x14ac:dyDescent="0.25">
      <c r="E1441" s="28"/>
      <c r="F1441" s="130"/>
      <c r="G1441" s="28"/>
      <c r="H1441" s="28"/>
      <c r="I1441" s="129"/>
      <c r="J1441" s="129"/>
      <c r="K1441" s="129"/>
      <c r="L1441" s="129"/>
      <c r="M1441" s="129"/>
      <c r="N1441" s="129"/>
      <c r="O1441" s="131"/>
      <c r="P1441" s="28"/>
    </row>
    <row r="1442" spans="5:16" x14ac:dyDescent="0.25">
      <c r="E1442" s="28"/>
      <c r="F1442" s="130"/>
      <c r="G1442" s="28"/>
      <c r="H1442" s="28"/>
      <c r="I1442" s="129"/>
      <c r="J1442" s="129"/>
      <c r="K1442" s="129"/>
      <c r="L1442" s="129"/>
      <c r="M1442" s="129"/>
      <c r="N1442" s="129"/>
      <c r="O1442" s="131"/>
      <c r="P1442" s="28"/>
    </row>
    <row r="1443" spans="5:16" x14ac:dyDescent="0.25">
      <c r="E1443" s="28"/>
      <c r="F1443" s="130"/>
      <c r="G1443" s="28"/>
      <c r="H1443" s="28"/>
      <c r="I1443" s="129"/>
      <c r="J1443" s="129"/>
      <c r="K1443" s="129"/>
      <c r="L1443" s="129"/>
      <c r="M1443" s="129"/>
      <c r="N1443" s="129"/>
      <c r="O1443" s="131"/>
      <c r="P1443" s="28"/>
    </row>
    <row r="1444" spans="5:16" x14ac:dyDescent="0.25">
      <c r="E1444" s="28"/>
      <c r="F1444" s="130"/>
      <c r="G1444" s="28"/>
      <c r="H1444" s="28"/>
      <c r="I1444" s="129"/>
      <c r="J1444" s="129"/>
      <c r="K1444" s="129"/>
      <c r="L1444" s="129"/>
      <c r="M1444" s="129"/>
      <c r="N1444" s="129"/>
      <c r="O1444" s="131"/>
      <c r="P1444" s="28"/>
    </row>
    <row r="1445" spans="5:16" x14ac:dyDescent="0.25">
      <c r="E1445" s="28"/>
      <c r="F1445" s="130"/>
      <c r="G1445" s="28"/>
      <c r="H1445" s="28"/>
      <c r="I1445" s="129"/>
      <c r="J1445" s="129"/>
      <c r="K1445" s="129"/>
      <c r="L1445" s="129"/>
      <c r="M1445" s="129"/>
      <c r="N1445" s="129"/>
      <c r="O1445" s="131"/>
      <c r="P1445" s="28"/>
    </row>
    <row r="1446" spans="5:16" x14ac:dyDescent="0.25">
      <c r="E1446" s="28"/>
      <c r="F1446" s="130"/>
      <c r="G1446" s="28"/>
      <c r="H1446" s="28"/>
      <c r="I1446" s="129"/>
      <c r="J1446" s="129"/>
      <c r="K1446" s="129"/>
      <c r="L1446" s="129"/>
      <c r="M1446" s="129"/>
      <c r="N1446" s="129"/>
      <c r="O1446" s="131"/>
      <c r="P1446" s="28"/>
    </row>
    <row r="1447" spans="5:16" x14ac:dyDescent="0.25">
      <c r="E1447" s="28"/>
      <c r="F1447" s="130"/>
      <c r="G1447" s="28"/>
      <c r="H1447" s="28"/>
      <c r="I1447" s="129"/>
      <c r="J1447" s="129"/>
      <c r="K1447" s="129"/>
      <c r="L1447" s="129"/>
      <c r="M1447" s="129"/>
      <c r="N1447" s="129"/>
      <c r="O1447" s="131"/>
      <c r="P1447" s="28"/>
    </row>
    <row r="1448" spans="5:16" x14ac:dyDescent="0.25">
      <c r="E1448" s="28"/>
      <c r="F1448" s="130"/>
      <c r="G1448" s="28"/>
      <c r="H1448" s="28"/>
      <c r="I1448" s="129"/>
      <c r="J1448" s="129"/>
      <c r="K1448" s="129"/>
      <c r="L1448" s="129"/>
      <c r="M1448" s="129"/>
      <c r="N1448" s="129"/>
      <c r="O1448" s="131"/>
      <c r="P1448" s="28"/>
    </row>
    <row r="1449" spans="5:16" x14ac:dyDescent="0.25">
      <c r="E1449" s="28"/>
      <c r="F1449" s="130"/>
      <c r="G1449" s="28"/>
      <c r="H1449" s="28"/>
      <c r="I1449" s="129"/>
      <c r="J1449" s="129"/>
      <c r="K1449" s="129"/>
      <c r="L1449" s="129"/>
      <c r="M1449" s="129"/>
      <c r="N1449" s="129"/>
      <c r="O1449" s="131"/>
      <c r="P1449" s="28"/>
    </row>
    <row r="1450" spans="5:16" x14ac:dyDescent="0.25">
      <c r="E1450" s="28"/>
      <c r="F1450" s="130"/>
      <c r="G1450" s="28"/>
      <c r="H1450" s="28"/>
      <c r="I1450" s="129"/>
      <c r="J1450" s="129"/>
      <c r="K1450" s="129"/>
      <c r="L1450" s="129"/>
      <c r="M1450" s="129"/>
      <c r="N1450" s="129"/>
      <c r="O1450" s="131"/>
      <c r="P1450" s="28"/>
    </row>
    <row r="1451" spans="5:16" x14ac:dyDescent="0.25">
      <c r="E1451" s="28"/>
      <c r="F1451" s="130"/>
      <c r="G1451" s="28"/>
      <c r="H1451" s="28"/>
      <c r="I1451" s="129"/>
      <c r="J1451" s="129"/>
      <c r="K1451" s="129"/>
      <c r="L1451" s="129"/>
      <c r="M1451" s="129"/>
      <c r="N1451" s="129"/>
      <c r="O1451" s="131"/>
      <c r="P1451" s="28"/>
    </row>
    <row r="1452" spans="5:16" x14ac:dyDescent="0.25">
      <c r="E1452" s="28"/>
      <c r="F1452" s="130"/>
      <c r="G1452" s="28"/>
      <c r="H1452" s="28"/>
      <c r="I1452" s="129"/>
      <c r="J1452" s="129"/>
      <c r="K1452" s="129"/>
      <c r="L1452" s="129"/>
      <c r="M1452" s="129"/>
      <c r="N1452" s="129"/>
      <c r="O1452" s="131"/>
      <c r="P1452" s="28"/>
    </row>
    <row r="1453" spans="5:16" x14ac:dyDescent="0.25">
      <c r="E1453" s="28"/>
      <c r="F1453" s="130"/>
      <c r="G1453" s="28"/>
      <c r="H1453" s="28"/>
      <c r="I1453" s="129"/>
      <c r="J1453" s="129"/>
      <c r="K1453" s="129"/>
      <c r="L1453" s="129"/>
      <c r="M1453" s="129"/>
      <c r="N1453" s="129"/>
      <c r="O1453" s="131"/>
      <c r="P1453" s="28"/>
    </row>
    <row r="1454" spans="5:16" x14ac:dyDescent="0.25">
      <c r="E1454" s="28"/>
      <c r="F1454" s="130"/>
      <c r="G1454" s="28"/>
      <c r="H1454" s="28"/>
      <c r="I1454" s="129"/>
      <c r="J1454" s="129"/>
      <c r="K1454" s="129"/>
      <c r="L1454" s="129"/>
      <c r="M1454" s="129"/>
      <c r="N1454" s="129"/>
      <c r="O1454" s="131"/>
      <c r="P1454" s="28"/>
    </row>
    <row r="1455" spans="5:16" x14ac:dyDescent="0.25">
      <c r="E1455" s="28"/>
      <c r="F1455" s="130"/>
      <c r="G1455" s="28"/>
      <c r="H1455" s="28"/>
      <c r="I1455" s="129"/>
      <c r="J1455" s="129"/>
      <c r="K1455" s="129"/>
      <c r="L1455" s="129"/>
      <c r="M1455" s="129"/>
      <c r="N1455" s="129"/>
      <c r="O1455" s="131"/>
      <c r="P1455" s="28"/>
    </row>
    <row r="1456" spans="5:16" x14ac:dyDescent="0.25">
      <c r="E1456" s="28"/>
      <c r="F1456" s="130"/>
      <c r="G1456" s="28"/>
      <c r="H1456" s="28"/>
      <c r="I1456" s="129"/>
      <c r="J1456" s="129"/>
      <c r="K1456" s="129"/>
      <c r="L1456" s="129"/>
      <c r="M1456" s="129"/>
      <c r="N1456" s="129"/>
      <c r="O1456" s="131"/>
      <c r="P1456" s="28"/>
    </row>
    <row r="1457" spans="5:16" x14ac:dyDescent="0.25">
      <c r="E1457" s="28"/>
      <c r="F1457" s="130"/>
      <c r="G1457" s="28"/>
      <c r="H1457" s="28"/>
      <c r="I1457" s="129"/>
      <c r="J1457" s="129"/>
      <c r="K1457" s="129"/>
      <c r="L1457" s="129"/>
      <c r="M1457" s="129"/>
      <c r="N1457" s="129"/>
      <c r="O1457" s="131"/>
      <c r="P1457" s="28"/>
    </row>
    <row r="1458" spans="5:16" x14ac:dyDescent="0.25">
      <c r="E1458" s="28"/>
      <c r="F1458" s="130"/>
      <c r="G1458" s="28"/>
      <c r="H1458" s="28"/>
      <c r="I1458" s="129"/>
      <c r="J1458" s="129"/>
      <c r="K1458" s="129"/>
      <c r="L1458" s="129"/>
      <c r="M1458" s="129"/>
      <c r="N1458" s="129"/>
      <c r="O1458" s="131"/>
      <c r="P1458" s="28"/>
    </row>
    <row r="1459" spans="5:16" x14ac:dyDescent="0.25">
      <c r="E1459" s="28"/>
      <c r="F1459" s="130"/>
      <c r="G1459" s="28"/>
      <c r="H1459" s="28"/>
      <c r="I1459" s="129"/>
      <c r="J1459" s="129"/>
      <c r="K1459" s="129"/>
      <c r="L1459" s="129"/>
      <c r="M1459" s="129"/>
      <c r="N1459" s="129"/>
      <c r="O1459" s="131"/>
      <c r="P1459" s="28"/>
    </row>
    <row r="1460" spans="5:16" x14ac:dyDescent="0.25">
      <c r="E1460" s="28"/>
      <c r="F1460" s="130"/>
      <c r="G1460" s="28"/>
      <c r="H1460" s="28"/>
      <c r="I1460" s="129"/>
      <c r="J1460" s="129"/>
      <c r="K1460" s="129"/>
      <c r="L1460" s="129"/>
      <c r="M1460" s="129"/>
      <c r="N1460" s="129"/>
      <c r="O1460" s="131"/>
      <c r="P1460" s="28"/>
    </row>
    <row r="1461" spans="5:16" x14ac:dyDescent="0.25">
      <c r="E1461" s="28"/>
      <c r="F1461" s="130"/>
      <c r="G1461" s="28"/>
      <c r="H1461" s="28"/>
      <c r="I1461" s="129"/>
      <c r="J1461" s="129"/>
      <c r="K1461" s="129"/>
      <c r="L1461" s="129"/>
      <c r="M1461" s="129"/>
      <c r="N1461" s="129"/>
      <c r="O1461" s="131"/>
      <c r="P1461" s="28"/>
    </row>
    <row r="1462" spans="5:16" x14ac:dyDescent="0.25">
      <c r="E1462" s="28"/>
      <c r="F1462" s="130"/>
      <c r="G1462" s="28"/>
      <c r="H1462" s="28"/>
      <c r="I1462" s="129"/>
      <c r="J1462" s="129"/>
      <c r="K1462" s="129"/>
      <c r="L1462" s="129"/>
      <c r="M1462" s="129"/>
      <c r="N1462" s="129"/>
      <c r="O1462" s="131"/>
      <c r="P1462" s="28"/>
    </row>
    <row r="1463" spans="5:16" x14ac:dyDescent="0.25">
      <c r="E1463" s="28"/>
      <c r="F1463" s="130"/>
      <c r="G1463" s="28"/>
      <c r="H1463" s="28"/>
      <c r="I1463" s="129"/>
      <c r="J1463" s="129"/>
      <c r="K1463" s="129"/>
      <c r="L1463" s="129"/>
      <c r="M1463" s="129"/>
      <c r="N1463" s="129"/>
      <c r="O1463" s="131"/>
      <c r="P1463" s="28"/>
    </row>
    <row r="1464" spans="5:16" x14ac:dyDescent="0.25">
      <c r="E1464" s="28"/>
      <c r="F1464" s="130"/>
      <c r="G1464" s="28"/>
      <c r="H1464" s="28"/>
      <c r="I1464" s="129"/>
      <c r="J1464" s="129"/>
      <c r="K1464" s="129"/>
      <c r="L1464" s="129"/>
      <c r="M1464" s="129"/>
      <c r="N1464" s="129"/>
      <c r="O1464" s="131"/>
      <c r="P1464" s="28"/>
    </row>
    <row r="1465" spans="5:16" x14ac:dyDescent="0.25">
      <c r="E1465" s="28"/>
      <c r="F1465" s="130"/>
      <c r="G1465" s="28"/>
      <c r="H1465" s="28"/>
      <c r="I1465" s="129"/>
      <c r="J1465" s="129"/>
      <c r="K1465" s="129"/>
      <c r="L1465" s="129"/>
      <c r="M1465" s="129"/>
      <c r="N1465" s="129"/>
      <c r="O1465" s="131"/>
      <c r="P1465" s="28"/>
    </row>
    <row r="1466" spans="5:16" x14ac:dyDescent="0.25">
      <c r="E1466" s="28"/>
      <c r="F1466" s="130"/>
      <c r="G1466" s="28"/>
      <c r="H1466" s="28"/>
      <c r="I1466" s="129"/>
      <c r="J1466" s="129"/>
      <c r="K1466" s="129"/>
      <c r="L1466" s="129"/>
      <c r="M1466" s="129"/>
      <c r="N1466" s="129"/>
      <c r="O1466" s="131"/>
      <c r="P1466" s="28"/>
    </row>
    <row r="1467" spans="5:16" x14ac:dyDescent="0.25">
      <c r="E1467" s="28"/>
      <c r="F1467" s="130"/>
      <c r="G1467" s="28"/>
      <c r="H1467" s="28"/>
      <c r="I1467" s="129"/>
      <c r="J1467" s="129"/>
      <c r="K1467" s="129"/>
      <c r="L1467" s="129"/>
      <c r="M1467" s="129"/>
      <c r="N1467" s="129"/>
      <c r="O1467" s="131"/>
      <c r="P1467" s="28"/>
    </row>
    <row r="1468" spans="5:16" x14ac:dyDescent="0.25">
      <c r="E1468" s="28"/>
      <c r="F1468" s="130"/>
      <c r="G1468" s="28"/>
      <c r="H1468" s="28"/>
      <c r="I1468" s="129"/>
      <c r="J1468" s="129"/>
      <c r="K1468" s="129"/>
      <c r="L1468" s="129"/>
      <c r="M1468" s="129"/>
      <c r="N1468" s="129"/>
      <c r="O1468" s="131"/>
      <c r="P1468" s="28"/>
    </row>
    <row r="1469" spans="5:16" x14ac:dyDescent="0.25">
      <c r="E1469" s="28"/>
      <c r="F1469" s="130"/>
      <c r="G1469" s="28"/>
      <c r="H1469" s="28"/>
      <c r="I1469" s="129"/>
      <c r="J1469" s="129"/>
      <c r="K1469" s="129"/>
      <c r="L1469" s="129"/>
      <c r="M1469" s="129"/>
      <c r="N1469" s="129"/>
      <c r="O1469" s="131"/>
      <c r="P1469" s="28"/>
    </row>
    <row r="1470" spans="5:16" x14ac:dyDescent="0.25">
      <c r="E1470" s="28"/>
      <c r="F1470" s="130"/>
      <c r="G1470" s="28"/>
      <c r="H1470" s="28"/>
      <c r="I1470" s="129"/>
      <c r="J1470" s="129"/>
      <c r="K1470" s="129"/>
      <c r="L1470" s="129"/>
      <c r="M1470" s="129"/>
      <c r="N1470" s="129"/>
      <c r="O1470" s="131"/>
      <c r="P1470" s="28"/>
    </row>
    <row r="1471" spans="5:16" x14ac:dyDescent="0.25">
      <c r="E1471" s="28"/>
      <c r="F1471" s="130"/>
      <c r="G1471" s="28"/>
      <c r="H1471" s="28"/>
      <c r="I1471" s="129"/>
      <c r="J1471" s="129"/>
      <c r="K1471" s="129"/>
      <c r="L1471" s="129"/>
      <c r="M1471" s="129"/>
      <c r="N1471" s="129"/>
      <c r="O1471" s="131"/>
      <c r="P1471" s="28"/>
    </row>
    <row r="1472" spans="5:16" x14ac:dyDescent="0.25">
      <c r="E1472" s="28"/>
      <c r="F1472" s="130"/>
      <c r="G1472" s="28"/>
      <c r="H1472" s="28"/>
      <c r="I1472" s="129"/>
      <c r="J1472" s="129"/>
      <c r="K1472" s="129"/>
      <c r="L1472" s="129"/>
      <c r="M1472" s="129"/>
      <c r="N1472" s="129"/>
      <c r="O1472" s="131"/>
      <c r="P1472" s="28"/>
    </row>
    <row r="1473" spans="5:16" x14ac:dyDescent="0.25">
      <c r="E1473" s="28"/>
      <c r="F1473" s="130"/>
      <c r="G1473" s="28"/>
      <c r="H1473" s="28"/>
      <c r="I1473" s="129"/>
      <c r="J1473" s="129"/>
      <c r="K1473" s="129"/>
      <c r="L1473" s="129"/>
      <c r="M1473" s="129"/>
      <c r="N1473" s="129"/>
      <c r="O1473" s="131"/>
      <c r="P1473" s="28"/>
    </row>
    <row r="1474" spans="5:16" x14ac:dyDescent="0.25">
      <c r="E1474" s="28"/>
      <c r="F1474" s="130"/>
      <c r="G1474" s="28"/>
      <c r="H1474" s="28"/>
      <c r="I1474" s="129"/>
      <c r="J1474" s="129"/>
      <c r="K1474" s="129"/>
      <c r="L1474" s="129"/>
      <c r="M1474" s="129"/>
      <c r="N1474" s="129"/>
      <c r="O1474" s="131"/>
      <c r="P1474" s="28"/>
    </row>
    <row r="1475" spans="5:16" x14ac:dyDescent="0.25">
      <c r="E1475" s="28"/>
      <c r="F1475" s="130"/>
      <c r="G1475" s="28"/>
      <c r="H1475" s="28"/>
      <c r="I1475" s="129"/>
      <c r="J1475" s="129"/>
      <c r="K1475" s="129"/>
      <c r="L1475" s="129"/>
      <c r="M1475" s="129"/>
      <c r="N1475" s="129"/>
      <c r="O1475" s="131"/>
      <c r="P1475" s="28"/>
    </row>
    <row r="1476" spans="5:16" x14ac:dyDescent="0.25">
      <c r="E1476" s="28"/>
      <c r="F1476" s="130"/>
      <c r="G1476" s="28"/>
      <c r="H1476" s="28"/>
      <c r="I1476" s="129"/>
      <c r="J1476" s="129"/>
      <c r="K1476" s="129"/>
      <c r="L1476" s="129"/>
      <c r="M1476" s="129"/>
      <c r="N1476" s="129"/>
      <c r="O1476" s="131"/>
      <c r="P1476" s="28"/>
    </row>
    <row r="1477" spans="5:16" x14ac:dyDescent="0.25">
      <c r="E1477" s="28"/>
      <c r="F1477" s="130"/>
      <c r="G1477" s="28"/>
      <c r="H1477" s="28"/>
      <c r="I1477" s="129"/>
      <c r="J1477" s="129"/>
      <c r="K1477" s="129"/>
      <c r="L1477" s="129"/>
      <c r="M1477" s="129"/>
      <c r="N1477" s="129"/>
      <c r="O1477" s="131"/>
      <c r="P1477" s="28"/>
    </row>
    <row r="1478" spans="5:16" x14ac:dyDescent="0.25">
      <c r="E1478" s="28"/>
      <c r="F1478" s="130"/>
      <c r="G1478" s="28"/>
      <c r="H1478" s="28"/>
      <c r="I1478" s="129"/>
      <c r="J1478" s="129"/>
      <c r="K1478" s="129"/>
      <c r="L1478" s="129"/>
      <c r="M1478" s="129"/>
      <c r="N1478" s="129"/>
      <c r="O1478" s="131"/>
      <c r="P1478" s="28"/>
    </row>
    <row r="1479" spans="5:16" x14ac:dyDescent="0.25">
      <c r="E1479" s="28"/>
      <c r="F1479" s="130"/>
      <c r="G1479" s="28"/>
      <c r="H1479" s="28"/>
      <c r="I1479" s="129"/>
      <c r="J1479" s="129"/>
      <c r="K1479" s="129"/>
      <c r="L1479" s="129"/>
      <c r="M1479" s="129"/>
      <c r="N1479" s="129"/>
      <c r="O1479" s="131"/>
      <c r="P1479" s="28"/>
    </row>
    <row r="1480" spans="5:16" x14ac:dyDescent="0.25">
      <c r="E1480" s="28"/>
      <c r="F1480" s="130"/>
      <c r="G1480" s="28"/>
      <c r="H1480" s="28"/>
      <c r="I1480" s="129"/>
      <c r="J1480" s="129"/>
      <c r="K1480" s="129"/>
      <c r="L1480" s="129"/>
      <c r="M1480" s="129"/>
      <c r="N1480" s="129"/>
      <c r="O1480" s="131"/>
      <c r="P1480" s="28"/>
    </row>
    <row r="1481" spans="5:16" x14ac:dyDescent="0.25">
      <c r="E1481" s="28"/>
      <c r="F1481" s="130"/>
      <c r="G1481" s="28"/>
      <c r="H1481" s="28"/>
      <c r="I1481" s="129"/>
      <c r="J1481" s="129"/>
      <c r="K1481" s="129"/>
      <c r="L1481" s="129"/>
      <c r="M1481" s="129"/>
      <c r="N1481" s="129"/>
      <c r="O1481" s="131"/>
      <c r="P1481" s="28"/>
    </row>
    <row r="1482" spans="5:16" x14ac:dyDescent="0.25">
      <c r="E1482" s="28"/>
      <c r="F1482" s="130"/>
      <c r="G1482" s="28"/>
      <c r="H1482" s="28"/>
      <c r="I1482" s="129"/>
      <c r="J1482" s="129"/>
      <c r="K1482" s="129"/>
      <c r="L1482" s="129"/>
      <c r="M1482" s="129"/>
      <c r="N1482" s="129"/>
      <c r="O1482" s="131"/>
      <c r="P1482" s="28"/>
    </row>
    <row r="1483" spans="5:16" x14ac:dyDescent="0.25">
      <c r="E1483" s="28"/>
      <c r="F1483" s="130"/>
      <c r="G1483" s="28"/>
      <c r="H1483" s="28"/>
      <c r="I1483" s="129"/>
      <c r="J1483" s="129"/>
      <c r="K1483" s="129"/>
      <c r="L1483" s="129"/>
      <c r="M1483" s="129"/>
      <c r="N1483" s="129"/>
      <c r="O1483" s="131"/>
      <c r="P1483" s="28"/>
    </row>
    <row r="1484" spans="5:16" x14ac:dyDescent="0.25">
      <c r="E1484" s="28"/>
      <c r="F1484" s="130"/>
      <c r="G1484" s="28"/>
      <c r="H1484" s="28"/>
      <c r="I1484" s="129"/>
      <c r="J1484" s="129"/>
      <c r="K1484" s="129"/>
      <c r="L1484" s="129"/>
      <c r="M1484" s="129"/>
      <c r="N1484" s="129"/>
      <c r="O1484" s="131"/>
      <c r="P1484" s="28"/>
    </row>
    <row r="1485" spans="5:16" x14ac:dyDescent="0.25">
      <c r="E1485" s="28"/>
      <c r="F1485" s="130"/>
      <c r="G1485" s="28"/>
      <c r="H1485" s="28"/>
      <c r="I1485" s="129"/>
      <c r="J1485" s="129"/>
      <c r="K1485" s="129"/>
      <c r="L1485" s="129"/>
      <c r="M1485" s="129"/>
      <c r="N1485" s="129"/>
      <c r="O1485" s="131"/>
      <c r="P1485" s="28"/>
    </row>
    <row r="1486" spans="5:16" x14ac:dyDescent="0.25">
      <c r="E1486" s="6">
        <f t="shared" ref="E1486:E1549" si="66">D1486-B1486</f>
        <v>0</v>
      </c>
    </row>
    <row r="1487" spans="5:16" x14ac:dyDescent="0.25">
      <c r="E1487" s="6">
        <f t="shared" si="66"/>
        <v>0</v>
      </c>
    </row>
    <row r="1488" spans="5:16" x14ac:dyDescent="0.25">
      <c r="E1488" s="6">
        <f t="shared" si="66"/>
        <v>0</v>
      </c>
    </row>
    <row r="1489" spans="5:5" x14ac:dyDescent="0.25">
      <c r="E1489" s="6">
        <f t="shared" si="66"/>
        <v>0</v>
      </c>
    </row>
    <row r="1490" spans="5:5" x14ac:dyDescent="0.25">
      <c r="E1490" s="6">
        <f t="shared" si="66"/>
        <v>0</v>
      </c>
    </row>
    <row r="1491" spans="5:5" x14ac:dyDescent="0.25">
      <c r="E1491" s="6">
        <f t="shared" si="66"/>
        <v>0</v>
      </c>
    </row>
    <row r="1492" spans="5:5" x14ac:dyDescent="0.25">
      <c r="E1492" s="6">
        <f t="shared" si="66"/>
        <v>0</v>
      </c>
    </row>
    <row r="1493" spans="5:5" x14ac:dyDescent="0.25">
      <c r="E1493" s="6">
        <f t="shared" si="66"/>
        <v>0</v>
      </c>
    </row>
    <row r="1494" spans="5:5" x14ac:dyDescent="0.25">
      <c r="E1494" s="6">
        <f t="shared" si="66"/>
        <v>0</v>
      </c>
    </row>
    <row r="1495" spans="5:5" x14ac:dyDescent="0.25">
      <c r="E1495" s="6">
        <f t="shared" si="66"/>
        <v>0</v>
      </c>
    </row>
    <row r="1496" spans="5:5" x14ac:dyDescent="0.25">
      <c r="E1496" s="6">
        <f t="shared" si="66"/>
        <v>0</v>
      </c>
    </row>
    <row r="1497" spans="5:5" x14ac:dyDescent="0.25">
      <c r="E1497" s="6">
        <f t="shared" si="66"/>
        <v>0</v>
      </c>
    </row>
    <row r="1498" spans="5:5" x14ac:dyDescent="0.25">
      <c r="E1498" s="6">
        <f t="shared" si="66"/>
        <v>0</v>
      </c>
    </row>
    <row r="1499" spans="5:5" x14ac:dyDescent="0.25">
      <c r="E1499" s="6">
        <f t="shared" si="66"/>
        <v>0</v>
      </c>
    </row>
    <row r="1500" spans="5:5" x14ac:dyDescent="0.25">
      <c r="E1500" s="6">
        <f t="shared" si="66"/>
        <v>0</v>
      </c>
    </row>
    <row r="1501" spans="5:5" x14ac:dyDescent="0.25">
      <c r="E1501" s="6">
        <f t="shared" si="66"/>
        <v>0</v>
      </c>
    </row>
    <row r="1502" spans="5:5" x14ac:dyDescent="0.25">
      <c r="E1502" s="6">
        <f t="shared" si="66"/>
        <v>0</v>
      </c>
    </row>
    <row r="1503" spans="5:5" x14ac:dyDescent="0.25">
      <c r="E1503" s="6">
        <f t="shared" si="66"/>
        <v>0</v>
      </c>
    </row>
    <row r="1504" spans="5:5" x14ac:dyDescent="0.25">
      <c r="E1504" s="6">
        <f t="shared" si="66"/>
        <v>0</v>
      </c>
    </row>
    <row r="1505" spans="5:5" x14ac:dyDescent="0.25">
      <c r="E1505" s="6">
        <f t="shared" si="66"/>
        <v>0</v>
      </c>
    </row>
    <row r="1506" spans="5:5" x14ac:dyDescent="0.25">
      <c r="E1506" s="6">
        <f t="shared" si="66"/>
        <v>0</v>
      </c>
    </row>
    <row r="1507" spans="5:5" x14ac:dyDescent="0.25">
      <c r="E1507" s="6">
        <f t="shared" si="66"/>
        <v>0</v>
      </c>
    </row>
    <row r="1508" spans="5:5" x14ac:dyDescent="0.25">
      <c r="E1508" s="6">
        <f t="shared" si="66"/>
        <v>0</v>
      </c>
    </row>
    <row r="1509" spans="5:5" x14ac:dyDescent="0.25">
      <c r="E1509" s="6">
        <f t="shared" si="66"/>
        <v>0</v>
      </c>
    </row>
    <row r="1510" spans="5:5" x14ac:dyDescent="0.25">
      <c r="E1510" s="6">
        <f t="shared" si="66"/>
        <v>0</v>
      </c>
    </row>
    <row r="1511" spans="5:5" x14ac:dyDescent="0.25">
      <c r="E1511" s="6">
        <f t="shared" si="66"/>
        <v>0</v>
      </c>
    </row>
    <row r="1512" spans="5:5" x14ac:dyDescent="0.25">
      <c r="E1512" s="6">
        <f t="shared" si="66"/>
        <v>0</v>
      </c>
    </row>
    <row r="1513" spans="5:5" x14ac:dyDescent="0.25">
      <c r="E1513" s="6">
        <f t="shared" si="66"/>
        <v>0</v>
      </c>
    </row>
    <row r="1514" spans="5:5" x14ac:dyDescent="0.25">
      <c r="E1514" s="6">
        <f t="shared" si="66"/>
        <v>0</v>
      </c>
    </row>
    <row r="1515" spans="5:5" x14ac:dyDescent="0.25">
      <c r="E1515" s="6">
        <f t="shared" si="66"/>
        <v>0</v>
      </c>
    </row>
    <row r="1516" spans="5:5" x14ac:dyDescent="0.25">
      <c r="E1516" s="6">
        <f t="shared" si="66"/>
        <v>0</v>
      </c>
    </row>
    <row r="1517" spans="5:5" x14ac:dyDescent="0.25">
      <c r="E1517" s="6">
        <f t="shared" si="66"/>
        <v>0</v>
      </c>
    </row>
    <row r="1518" spans="5:5" x14ac:dyDescent="0.25">
      <c r="E1518" s="6">
        <f t="shared" si="66"/>
        <v>0</v>
      </c>
    </row>
    <row r="1519" spans="5:5" x14ac:dyDescent="0.25">
      <c r="E1519" s="6">
        <f t="shared" si="66"/>
        <v>0</v>
      </c>
    </row>
    <row r="1520" spans="5:5" x14ac:dyDescent="0.25">
      <c r="E1520" s="6">
        <f t="shared" si="66"/>
        <v>0</v>
      </c>
    </row>
    <row r="1521" spans="5:5" x14ac:dyDescent="0.25">
      <c r="E1521" s="6">
        <f t="shared" si="66"/>
        <v>0</v>
      </c>
    </row>
    <row r="1522" spans="5:5" x14ac:dyDescent="0.25">
      <c r="E1522" s="6">
        <f t="shared" si="66"/>
        <v>0</v>
      </c>
    </row>
    <row r="1523" spans="5:5" x14ac:dyDescent="0.25">
      <c r="E1523" s="6">
        <f t="shared" si="66"/>
        <v>0</v>
      </c>
    </row>
    <row r="1524" spans="5:5" x14ac:dyDescent="0.25">
      <c r="E1524" s="6">
        <f t="shared" si="66"/>
        <v>0</v>
      </c>
    </row>
    <row r="1525" spans="5:5" x14ac:dyDescent="0.25">
      <c r="E1525" s="6">
        <f t="shared" si="66"/>
        <v>0</v>
      </c>
    </row>
    <row r="1526" spans="5:5" x14ac:dyDescent="0.25">
      <c r="E1526" s="6">
        <f t="shared" si="66"/>
        <v>0</v>
      </c>
    </row>
    <row r="1527" spans="5:5" x14ac:dyDescent="0.25">
      <c r="E1527" s="6">
        <f t="shared" si="66"/>
        <v>0</v>
      </c>
    </row>
    <row r="1528" spans="5:5" x14ac:dyDescent="0.25">
      <c r="E1528" s="6">
        <f t="shared" si="66"/>
        <v>0</v>
      </c>
    </row>
    <row r="1529" spans="5:5" x14ac:dyDescent="0.25">
      <c r="E1529" s="6">
        <f t="shared" si="66"/>
        <v>0</v>
      </c>
    </row>
    <row r="1530" spans="5:5" x14ac:dyDescent="0.25">
      <c r="E1530" s="6">
        <f t="shared" si="66"/>
        <v>0</v>
      </c>
    </row>
    <row r="1531" spans="5:5" x14ac:dyDescent="0.25">
      <c r="E1531" s="6">
        <f t="shared" si="66"/>
        <v>0</v>
      </c>
    </row>
    <row r="1532" spans="5:5" x14ac:dyDescent="0.25">
      <c r="E1532" s="6">
        <f t="shared" si="66"/>
        <v>0</v>
      </c>
    </row>
    <row r="1533" spans="5:5" x14ac:dyDescent="0.25">
      <c r="E1533" s="6">
        <f t="shared" si="66"/>
        <v>0</v>
      </c>
    </row>
    <row r="1534" spans="5:5" x14ac:dyDescent="0.25">
      <c r="E1534" s="6">
        <f t="shared" si="66"/>
        <v>0</v>
      </c>
    </row>
    <row r="1535" spans="5:5" x14ac:dyDescent="0.25">
      <c r="E1535" s="6">
        <f t="shared" si="66"/>
        <v>0</v>
      </c>
    </row>
    <row r="1536" spans="5:5" x14ac:dyDescent="0.25">
      <c r="E1536" s="6">
        <f t="shared" si="66"/>
        <v>0</v>
      </c>
    </row>
    <row r="1537" spans="5:5" x14ac:dyDescent="0.25">
      <c r="E1537" s="6">
        <f t="shared" si="66"/>
        <v>0</v>
      </c>
    </row>
    <row r="1538" spans="5:5" x14ac:dyDescent="0.25">
      <c r="E1538" s="6">
        <f t="shared" si="66"/>
        <v>0</v>
      </c>
    </row>
    <row r="1539" spans="5:5" x14ac:dyDescent="0.25">
      <c r="E1539" s="6">
        <f t="shared" si="66"/>
        <v>0</v>
      </c>
    </row>
    <row r="1540" spans="5:5" x14ac:dyDescent="0.25">
      <c r="E1540" s="6">
        <f t="shared" si="66"/>
        <v>0</v>
      </c>
    </row>
    <row r="1541" spans="5:5" x14ac:dyDescent="0.25">
      <c r="E1541" s="6">
        <f t="shared" si="66"/>
        <v>0</v>
      </c>
    </row>
    <row r="1542" spans="5:5" x14ac:dyDescent="0.25">
      <c r="E1542" s="6">
        <f t="shared" si="66"/>
        <v>0</v>
      </c>
    </row>
    <row r="1543" spans="5:5" x14ac:dyDescent="0.25">
      <c r="E1543" s="6">
        <f t="shared" si="66"/>
        <v>0</v>
      </c>
    </row>
    <row r="1544" spans="5:5" x14ac:dyDescent="0.25">
      <c r="E1544" s="6">
        <f t="shared" si="66"/>
        <v>0</v>
      </c>
    </row>
    <row r="1545" spans="5:5" x14ac:dyDescent="0.25">
      <c r="E1545" s="6">
        <f t="shared" si="66"/>
        <v>0</v>
      </c>
    </row>
    <row r="1546" spans="5:5" x14ac:dyDescent="0.25">
      <c r="E1546" s="6">
        <f t="shared" si="66"/>
        <v>0</v>
      </c>
    </row>
    <row r="1547" spans="5:5" x14ac:dyDescent="0.25">
      <c r="E1547" s="6">
        <f t="shared" si="66"/>
        <v>0</v>
      </c>
    </row>
    <row r="1548" spans="5:5" x14ac:dyDescent="0.25">
      <c r="E1548" s="6">
        <f t="shared" si="66"/>
        <v>0</v>
      </c>
    </row>
    <row r="1549" spans="5:5" x14ac:dyDescent="0.25">
      <c r="E1549" s="6">
        <f t="shared" si="66"/>
        <v>0</v>
      </c>
    </row>
    <row r="1550" spans="5:5" x14ac:dyDescent="0.25">
      <c r="E1550" s="6">
        <f t="shared" ref="E1550:E1613" si="67">D1550-B1550</f>
        <v>0</v>
      </c>
    </row>
    <row r="1551" spans="5:5" x14ac:dyDescent="0.25">
      <c r="E1551" s="6">
        <f t="shared" si="67"/>
        <v>0</v>
      </c>
    </row>
    <row r="1552" spans="5:5" x14ac:dyDescent="0.25">
      <c r="E1552" s="6">
        <f t="shared" si="67"/>
        <v>0</v>
      </c>
    </row>
    <row r="1553" spans="5:5" x14ac:dyDescent="0.25">
      <c r="E1553" s="6">
        <f t="shared" si="67"/>
        <v>0</v>
      </c>
    </row>
    <row r="1554" spans="5:5" x14ac:dyDescent="0.25">
      <c r="E1554" s="6">
        <f t="shared" si="67"/>
        <v>0</v>
      </c>
    </row>
    <row r="1555" spans="5:5" x14ac:dyDescent="0.25">
      <c r="E1555" s="6">
        <f t="shared" si="67"/>
        <v>0</v>
      </c>
    </row>
    <row r="1556" spans="5:5" x14ac:dyDescent="0.25">
      <c r="E1556" s="6">
        <f t="shared" si="67"/>
        <v>0</v>
      </c>
    </row>
    <row r="1557" spans="5:5" x14ac:dyDescent="0.25">
      <c r="E1557" s="6">
        <f t="shared" si="67"/>
        <v>0</v>
      </c>
    </row>
    <row r="1558" spans="5:5" x14ac:dyDescent="0.25">
      <c r="E1558" s="6">
        <f t="shared" si="67"/>
        <v>0</v>
      </c>
    </row>
    <row r="1559" spans="5:5" x14ac:dyDescent="0.25">
      <c r="E1559" s="6">
        <f t="shared" si="67"/>
        <v>0</v>
      </c>
    </row>
    <row r="1560" spans="5:5" x14ac:dyDescent="0.25">
      <c r="E1560" s="6">
        <f t="shared" si="67"/>
        <v>0</v>
      </c>
    </row>
    <row r="1561" spans="5:5" x14ac:dyDescent="0.25">
      <c r="E1561" s="6">
        <f t="shared" si="67"/>
        <v>0</v>
      </c>
    </row>
    <row r="1562" spans="5:5" x14ac:dyDescent="0.25">
      <c r="E1562" s="6">
        <f t="shared" si="67"/>
        <v>0</v>
      </c>
    </row>
    <row r="1563" spans="5:5" x14ac:dyDescent="0.25">
      <c r="E1563" s="6">
        <f t="shared" si="67"/>
        <v>0</v>
      </c>
    </row>
    <row r="1564" spans="5:5" x14ac:dyDescent="0.25">
      <c r="E1564" s="6">
        <f t="shared" si="67"/>
        <v>0</v>
      </c>
    </row>
    <row r="1565" spans="5:5" x14ac:dyDescent="0.25">
      <c r="E1565" s="6">
        <f t="shared" si="67"/>
        <v>0</v>
      </c>
    </row>
    <row r="1566" spans="5:5" x14ac:dyDescent="0.25">
      <c r="E1566" s="6">
        <f t="shared" si="67"/>
        <v>0</v>
      </c>
    </row>
    <row r="1567" spans="5:5" x14ac:dyDescent="0.25">
      <c r="E1567" s="6">
        <f t="shared" si="67"/>
        <v>0</v>
      </c>
    </row>
    <row r="1568" spans="5:5" x14ac:dyDescent="0.25">
      <c r="E1568" s="6">
        <f t="shared" si="67"/>
        <v>0</v>
      </c>
    </row>
    <row r="1569" spans="5:5" x14ac:dyDescent="0.25">
      <c r="E1569" s="6">
        <f t="shared" si="67"/>
        <v>0</v>
      </c>
    </row>
    <row r="1570" spans="5:5" x14ac:dyDescent="0.25">
      <c r="E1570" s="6">
        <f t="shared" si="67"/>
        <v>0</v>
      </c>
    </row>
    <row r="1571" spans="5:5" x14ac:dyDescent="0.25">
      <c r="E1571" s="6">
        <f t="shared" si="67"/>
        <v>0</v>
      </c>
    </row>
    <row r="1572" spans="5:5" x14ac:dyDescent="0.25">
      <c r="E1572" s="6">
        <f t="shared" si="67"/>
        <v>0</v>
      </c>
    </row>
    <row r="1573" spans="5:5" x14ac:dyDescent="0.25">
      <c r="E1573" s="6">
        <f t="shared" si="67"/>
        <v>0</v>
      </c>
    </row>
    <row r="1574" spans="5:5" x14ac:dyDescent="0.25">
      <c r="E1574" s="6">
        <f t="shared" si="67"/>
        <v>0</v>
      </c>
    </row>
    <row r="1575" spans="5:5" x14ac:dyDescent="0.25">
      <c r="E1575" s="6">
        <f t="shared" si="67"/>
        <v>0</v>
      </c>
    </row>
    <row r="1576" spans="5:5" x14ac:dyDescent="0.25">
      <c r="E1576" s="6">
        <f t="shared" si="67"/>
        <v>0</v>
      </c>
    </row>
    <row r="1577" spans="5:5" x14ac:dyDescent="0.25">
      <c r="E1577" s="6">
        <f t="shared" si="67"/>
        <v>0</v>
      </c>
    </row>
    <row r="1578" spans="5:5" x14ac:dyDescent="0.25">
      <c r="E1578" s="6">
        <f t="shared" si="67"/>
        <v>0</v>
      </c>
    </row>
    <row r="1579" spans="5:5" x14ac:dyDescent="0.25">
      <c r="E1579" s="6">
        <f t="shared" si="67"/>
        <v>0</v>
      </c>
    </row>
    <row r="1580" spans="5:5" x14ac:dyDescent="0.25">
      <c r="E1580" s="6">
        <f t="shared" si="67"/>
        <v>0</v>
      </c>
    </row>
    <row r="1581" spans="5:5" x14ac:dyDescent="0.25">
      <c r="E1581" s="6">
        <f t="shared" si="67"/>
        <v>0</v>
      </c>
    </row>
    <row r="1582" spans="5:5" x14ac:dyDescent="0.25">
      <c r="E1582" s="6">
        <f t="shared" si="67"/>
        <v>0</v>
      </c>
    </row>
    <row r="1583" spans="5:5" x14ac:dyDescent="0.25">
      <c r="E1583" s="6">
        <f t="shared" si="67"/>
        <v>0</v>
      </c>
    </row>
    <row r="1584" spans="5:5" x14ac:dyDescent="0.25">
      <c r="E1584" s="6">
        <f t="shared" si="67"/>
        <v>0</v>
      </c>
    </row>
    <row r="1585" spans="5:5" x14ac:dyDescent="0.25">
      <c r="E1585" s="6">
        <f t="shared" si="67"/>
        <v>0</v>
      </c>
    </row>
    <row r="1586" spans="5:5" x14ac:dyDescent="0.25">
      <c r="E1586" s="6">
        <f t="shared" si="67"/>
        <v>0</v>
      </c>
    </row>
    <row r="1587" spans="5:5" x14ac:dyDescent="0.25">
      <c r="E1587" s="6">
        <f t="shared" si="67"/>
        <v>0</v>
      </c>
    </row>
    <row r="1588" spans="5:5" x14ac:dyDescent="0.25">
      <c r="E1588" s="6">
        <f t="shared" si="67"/>
        <v>0</v>
      </c>
    </row>
    <row r="1589" spans="5:5" x14ac:dyDescent="0.25">
      <c r="E1589" s="6">
        <f t="shared" si="67"/>
        <v>0</v>
      </c>
    </row>
    <row r="1590" spans="5:5" x14ac:dyDescent="0.25">
      <c r="E1590" s="6">
        <f t="shared" si="67"/>
        <v>0</v>
      </c>
    </row>
    <row r="1591" spans="5:5" x14ac:dyDescent="0.25">
      <c r="E1591" s="6">
        <f t="shared" si="67"/>
        <v>0</v>
      </c>
    </row>
    <row r="1592" spans="5:5" x14ac:dyDescent="0.25">
      <c r="E1592" s="6">
        <f t="shared" si="67"/>
        <v>0</v>
      </c>
    </row>
    <row r="1593" spans="5:5" x14ac:dyDescent="0.25">
      <c r="E1593" s="6">
        <f t="shared" si="67"/>
        <v>0</v>
      </c>
    </row>
    <row r="1594" spans="5:5" x14ac:dyDescent="0.25">
      <c r="E1594" s="6">
        <f t="shared" si="67"/>
        <v>0</v>
      </c>
    </row>
    <row r="1595" spans="5:5" x14ac:dyDescent="0.25">
      <c r="E1595" s="6">
        <f t="shared" si="67"/>
        <v>0</v>
      </c>
    </row>
    <row r="1596" spans="5:5" x14ac:dyDescent="0.25">
      <c r="E1596" s="6">
        <f t="shared" si="67"/>
        <v>0</v>
      </c>
    </row>
    <row r="1597" spans="5:5" x14ac:dyDescent="0.25">
      <c r="E1597" s="6">
        <f t="shared" si="67"/>
        <v>0</v>
      </c>
    </row>
    <row r="1598" spans="5:5" x14ac:dyDescent="0.25">
      <c r="E1598" s="6">
        <f t="shared" si="67"/>
        <v>0</v>
      </c>
    </row>
    <row r="1599" spans="5:5" x14ac:dyDescent="0.25">
      <c r="E1599" s="6">
        <f t="shared" si="67"/>
        <v>0</v>
      </c>
    </row>
    <row r="1600" spans="5:5" x14ac:dyDescent="0.25">
      <c r="E1600" s="6">
        <f t="shared" si="67"/>
        <v>0</v>
      </c>
    </row>
    <row r="1601" spans="5:5" x14ac:dyDescent="0.25">
      <c r="E1601" s="6">
        <f t="shared" si="67"/>
        <v>0</v>
      </c>
    </row>
    <row r="1602" spans="5:5" x14ac:dyDescent="0.25">
      <c r="E1602" s="6">
        <f t="shared" si="67"/>
        <v>0</v>
      </c>
    </row>
    <row r="1603" spans="5:5" x14ac:dyDescent="0.25">
      <c r="E1603" s="6">
        <f t="shared" si="67"/>
        <v>0</v>
      </c>
    </row>
    <row r="1604" spans="5:5" x14ac:dyDescent="0.25">
      <c r="E1604" s="6">
        <f t="shared" si="67"/>
        <v>0</v>
      </c>
    </row>
    <row r="1605" spans="5:5" x14ac:dyDescent="0.25">
      <c r="E1605" s="6">
        <f t="shared" si="67"/>
        <v>0</v>
      </c>
    </row>
    <row r="1606" spans="5:5" x14ac:dyDescent="0.25">
      <c r="E1606" s="6">
        <f t="shared" si="67"/>
        <v>0</v>
      </c>
    </row>
    <row r="1607" spans="5:5" x14ac:dyDescent="0.25">
      <c r="E1607" s="6">
        <f t="shared" si="67"/>
        <v>0</v>
      </c>
    </row>
    <row r="1608" spans="5:5" x14ac:dyDescent="0.25">
      <c r="E1608" s="6">
        <f t="shared" si="67"/>
        <v>0</v>
      </c>
    </row>
    <row r="1609" spans="5:5" x14ac:dyDescent="0.25">
      <c r="E1609" s="6">
        <f t="shared" si="67"/>
        <v>0</v>
      </c>
    </row>
    <row r="1610" spans="5:5" x14ac:dyDescent="0.25">
      <c r="E1610" s="6">
        <f t="shared" si="67"/>
        <v>0</v>
      </c>
    </row>
    <row r="1611" spans="5:5" x14ac:dyDescent="0.25">
      <c r="E1611" s="6">
        <f t="shared" si="67"/>
        <v>0</v>
      </c>
    </row>
    <row r="1612" spans="5:5" x14ac:dyDescent="0.25">
      <c r="E1612" s="6">
        <f t="shared" si="67"/>
        <v>0</v>
      </c>
    </row>
    <row r="1613" spans="5:5" x14ac:dyDescent="0.25">
      <c r="E1613" s="6">
        <f t="shared" si="67"/>
        <v>0</v>
      </c>
    </row>
    <row r="1614" spans="5:5" x14ac:dyDescent="0.25">
      <c r="E1614" s="6">
        <f t="shared" ref="E1614:E1677" si="68">D1614-B1614</f>
        <v>0</v>
      </c>
    </row>
    <row r="1615" spans="5:5" x14ac:dyDescent="0.25">
      <c r="E1615" s="6">
        <f t="shared" si="68"/>
        <v>0</v>
      </c>
    </row>
    <row r="1616" spans="5:5" x14ac:dyDescent="0.25">
      <c r="E1616" s="6">
        <f t="shared" si="68"/>
        <v>0</v>
      </c>
    </row>
    <row r="1617" spans="5:5" x14ac:dyDescent="0.25">
      <c r="E1617" s="6">
        <f t="shared" si="68"/>
        <v>0</v>
      </c>
    </row>
    <row r="1618" spans="5:5" x14ac:dyDescent="0.25">
      <c r="E1618" s="6">
        <f t="shared" si="68"/>
        <v>0</v>
      </c>
    </row>
    <row r="1619" spans="5:5" x14ac:dyDescent="0.25">
      <c r="E1619" s="6">
        <f t="shared" si="68"/>
        <v>0</v>
      </c>
    </row>
    <row r="1620" spans="5:5" x14ac:dyDescent="0.25">
      <c r="E1620" s="6">
        <f t="shared" si="68"/>
        <v>0</v>
      </c>
    </row>
    <row r="1621" spans="5:5" x14ac:dyDescent="0.25">
      <c r="E1621" s="6">
        <f t="shared" si="68"/>
        <v>0</v>
      </c>
    </row>
    <row r="1622" spans="5:5" x14ac:dyDescent="0.25">
      <c r="E1622" s="6">
        <f t="shared" si="68"/>
        <v>0</v>
      </c>
    </row>
    <row r="1623" spans="5:5" x14ac:dyDescent="0.25">
      <c r="E1623" s="6">
        <f t="shared" si="68"/>
        <v>0</v>
      </c>
    </row>
    <row r="1624" spans="5:5" x14ac:dyDescent="0.25">
      <c r="E1624" s="6">
        <f t="shared" si="68"/>
        <v>0</v>
      </c>
    </row>
    <row r="1625" spans="5:5" x14ac:dyDescent="0.25">
      <c r="E1625" s="6">
        <f t="shared" si="68"/>
        <v>0</v>
      </c>
    </row>
    <row r="1626" spans="5:5" x14ac:dyDescent="0.25">
      <c r="E1626" s="6">
        <f t="shared" si="68"/>
        <v>0</v>
      </c>
    </row>
    <row r="1627" spans="5:5" x14ac:dyDescent="0.25">
      <c r="E1627" s="6">
        <f t="shared" si="68"/>
        <v>0</v>
      </c>
    </row>
    <row r="1628" spans="5:5" x14ac:dyDescent="0.25">
      <c r="E1628" s="6">
        <f t="shared" si="68"/>
        <v>0</v>
      </c>
    </row>
    <row r="1629" spans="5:5" x14ac:dyDescent="0.25">
      <c r="E1629" s="6">
        <f t="shared" si="68"/>
        <v>0</v>
      </c>
    </row>
    <row r="1630" spans="5:5" x14ac:dyDescent="0.25">
      <c r="E1630" s="6">
        <f t="shared" si="68"/>
        <v>0</v>
      </c>
    </row>
    <row r="1631" spans="5:5" x14ac:dyDescent="0.25">
      <c r="E1631" s="6">
        <f t="shared" si="68"/>
        <v>0</v>
      </c>
    </row>
    <row r="1632" spans="5:5" x14ac:dyDescent="0.25">
      <c r="E1632" s="6">
        <f t="shared" si="68"/>
        <v>0</v>
      </c>
    </row>
    <row r="1633" spans="5:5" x14ac:dyDescent="0.25">
      <c r="E1633" s="6">
        <f t="shared" si="68"/>
        <v>0</v>
      </c>
    </row>
    <row r="1634" spans="5:5" x14ac:dyDescent="0.25">
      <c r="E1634" s="6">
        <f t="shared" si="68"/>
        <v>0</v>
      </c>
    </row>
    <row r="1635" spans="5:5" x14ac:dyDescent="0.25">
      <c r="E1635" s="6">
        <f t="shared" si="68"/>
        <v>0</v>
      </c>
    </row>
    <row r="1636" spans="5:5" x14ac:dyDescent="0.25">
      <c r="E1636" s="6">
        <f t="shared" si="68"/>
        <v>0</v>
      </c>
    </row>
    <row r="1637" spans="5:5" x14ac:dyDescent="0.25">
      <c r="E1637" s="6">
        <f t="shared" si="68"/>
        <v>0</v>
      </c>
    </row>
    <row r="1638" spans="5:5" x14ac:dyDescent="0.25">
      <c r="E1638" s="6">
        <f t="shared" si="68"/>
        <v>0</v>
      </c>
    </row>
    <row r="1639" spans="5:5" x14ac:dyDescent="0.25">
      <c r="E1639" s="6">
        <f t="shared" si="68"/>
        <v>0</v>
      </c>
    </row>
    <row r="1640" spans="5:5" x14ac:dyDescent="0.25">
      <c r="E1640" s="6">
        <f t="shared" si="68"/>
        <v>0</v>
      </c>
    </row>
    <row r="1641" spans="5:5" x14ac:dyDescent="0.25">
      <c r="E1641" s="6">
        <f t="shared" si="68"/>
        <v>0</v>
      </c>
    </row>
    <row r="1642" spans="5:5" x14ac:dyDescent="0.25">
      <c r="E1642" s="6">
        <f t="shared" si="68"/>
        <v>0</v>
      </c>
    </row>
    <row r="1643" spans="5:5" x14ac:dyDescent="0.25">
      <c r="E1643" s="6">
        <f t="shared" si="68"/>
        <v>0</v>
      </c>
    </row>
    <row r="1644" spans="5:5" x14ac:dyDescent="0.25">
      <c r="E1644" s="6">
        <f t="shared" si="68"/>
        <v>0</v>
      </c>
    </row>
    <row r="1645" spans="5:5" x14ac:dyDescent="0.25">
      <c r="E1645" s="6">
        <f t="shared" si="68"/>
        <v>0</v>
      </c>
    </row>
    <row r="1646" spans="5:5" x14ac:dyDescent="0.25">
      <c r="E1646" s="6">
        <f t="shared" si="68"/>
        <v>0</v>
      </c>
    </row>
    <row r="1647" spans="5:5" x14ac:dyDescent="0.25">
      <c r="E1647" s="6">
        <f t="shared" si="68"/>
        <v>0</v>
      </c>
    </row>
    <row r="1648" spans="5:5" x14ac:dyDescent="0.25">
      <c r="E1648" s="6">
        <f t="shared" si="68"/>
        <v>0</v>
      </c>
    </row>
    <row r="1649" spans="5:5" x14ac:dyDescent="0.25">
      <c r="E1649" s="6">
        <f t="shared" si="68"/>
        <v>0</v>
      </c>
    </row>
    <row r="1650" spans="5:5" x14ac:dyDescent="0.25">
      <c r="E1650" s="6">
        <f t="shared" si="68"/>
        <v>0</v>
      </c>
    </row>
    <row r="1651" spans="5:5" x14ac:dyDescent="0.25">
      <c r="E1651" s="6">
        <f t="shared" si="68"/>
        <v>0</v>
      </c>
    </row>
    <row r="1652" spans="5:5" x14ac:dyDescent="0.25">
      <c r="E1652" s="6">
        <f t="shared" si="68"/>
        <v>0</v>
      </c>
    </row>
    <row r="1653" spans="5:5" x14ac:dyDescent="0.25">
      <c r="E1653" s="6">
        <f t="shared" si="68"/>
        <v>0</v>
      </c>
    </row>
    <row r="1654" spans="5:5" x14ac:dyDescent="0.25">
      <c r="E1654" s="6">
        <f t="shared" si="68"/>
        <v>0</v>
      </c>
    </row>
    <row r="1655" spans="5:5" x14ac:dyDescent="0.25">
      <c r="E1655" s="6">
        <f t="shared" si="68"/>
        <v>0</v>
      </c>
    </row>
    <row r="1656" spans="5:5" x14ac:dyDescent="0.25">
      <c r="E1656" s="6">
        <f t="shared" si="68"/>
        <v>0</v>
      </c>
    </row>
    <row r="1657" spans="5:5" x14ac:dyDescent="0.25">
      <c r="E1657" s="6">
        <f t="shared" si="68"/>
        <v>0</v>
      </c>
    </row>
    <row r="1658" spans="5:5" x14ac:dyDescent="0.25">
      <c r="E1658" s="6">
        <f t="shared" si="68"/>
        <v>0</v>
      </c>
    </row>
    <row r="1659" spans="5:5" x14ac:dyDescent="0.25">
      <c r="E1659" s="6">
        <f t="shared" si="68"/>
        <v>0</v>
      </c>
    </row>
    <row r="1660" spans="5:5" x14ac:dyDescent="0.25">
      <c r="E1660" s="6">
        <f t="shared" si="68"/>
        <v>0</v>
      </c>
    </row>
    <row r="1661" spans="5:5" x14ac:dyDescent="0.25">
      <c r="E1661" s="6">
        <f t="shared" si="68"/>
        <v>0</v>
      </c>
    </row>
    <row r="1662" spans="5:5" x14ac:dyDescent="0.25">
      <c r="E1662" s="6">
        <f t="shared" si="68"/>
        <v>0</v>
      </c>
    </row>
    <row r="1663" spans="5:5" x14ac:dyDescent="0.25">
      <c r="E1663" s="6">
        <f t="shared" si="68"/>
        <v>0</v>
      </c>
    </row>
    <row r="1664" spans="5:5" x14ac:dyDescent="0.25">
      <c r="E1664" s="6">
        <f t="shared" si="68"/>
        <v>0</v>
      </c>
    </row>
    <row r="1665" spans="5:5" x14ac:dyDescent="0.25">
      <c r="E1665" s="6">
        <f t="shared" si="68"/>
        <v>0</v>
      </c>
    </row>
    <row r="1666" spans="5:5" x14ac:dyDescent="0.25">
      <c r="E1666" s="6">
        <f t="shared" si="68"/>
        <v>0</v>
      </c>
    </row>
    <row r="1667" spans="5:5" x14ac:dyDescent="0.25">
      <c r="E1667" s="6">
        <f t="shared" si="68"/>
        <v>0</v>
      </c>
    </row>
    <row r="1668" spans="5:5" x14ac:dyDescent="0.25">
      <c r="E1668" s="6">
        <f t="shared" si="68"/>
        <v>0</v>
      </c>
    </row>
    <row r="1669" spans="5:5" x14ac:dyDescent="0.25">
      <c r="E1669" s="6">
        <f t="shared" si="68"/>
        <v>0</v>
      </c>
    </row>
    <row r="1670" spans="5:5" x14ac:dyDescent="0.25">
      <c r="E1670" s="6">
        <f t="shared" si="68"/>
        <v>0</v>
      </c>
    </row>
    <row r="1671" spans="5:5" x14ac:dyDescent="0.25">
      <c r="E1671" s="6">
        <f t="shared" si="68"/>
        <v>0</v>
      </c>
    </row>
    <row r="1672" spans="5:5" x14ac:dyDescent="0.25">
      <c r="E1672" s="6">
        <f t="shared" si="68"/>
        <v>0</v>
      </c>
    </row>
    <row r="1673" spans="5:5" x14ac:dyDescent="0.25">
      <c r="E1673" s="6">
        <f t="shared" si="68"/>
        <v>0</v>
      </c>
    </row>
    <row r="1674" spans="5:5" x14ac:dyDescent="0.25">
      <c r="E1674" s="6">
        <f t="shared" si="68"/>
        <v>0</v>
      </c>
    </row>
    <row r="1675" spans="5:5" x14ac:dyDescent="0.25">
      <c r="E1675" s="6">
        <f t="shared" si="68"/>
        <v>0</v>
      </c>
    </row>
    <row r="1676" spans="5:5" x14ac:dyDescent="0.25">
      <c r="E1676" s="6">
        <f t="shared" si="68"/>
        <v>0</v>
      </c>
    </row>
    <row r="1677" spans="5:5" x14ac:dyDescent="0.25">
      <c r="E1677" s="6">
        <f t="shared" si="68"/>
        <v>0</v>
      </c>
    </row>
    <row r="1678" spans="5:5" x14ac:dyDescent="0.25">
      <c r="E1678" s="6">
        <f t="shared" ref="E1678:E1721" si="69">D1678-B1678</f>
        <v>0</v>
      </c>
    </row>
    <row r="1679" spans="5:5" x14ac:dyDescent="0.25">
      <c r="E1679" s="6">
        <f t="shared" si="69"/>
        <v>0</v>
      </c>
    </row>
    <row r="1680" spans="5:5" x14ac:dyDescent="0.25">
      <c r="E1680" s="6">
        <f t="shared" si="69"/>
        <v>0</v>
      </c>
    </row>
    <row r="1681" spans="5:5" x14ac:dyDescent="0.25">
      <c r="E1681" s="6">
        <f t="shared" si="69"/>
        <v>0</v>
      </c>
    </row>
    <row r="1682" spans="5:5" x14ac:dyDescent="0.25">
      <c r="E1682" s="6">
        <f t="shared" si="69"/>
        <v>0</v>
      </c>
    </row>
    <row r="1683" spans="5:5" x14ac:dyDescent="0.25">
      <c r="E1683" s="6">
        <f t="shared" si="69"/>
        <v>0</v>
      </c>
    </row>
    <row r="1684" spans="5:5" x14ac:dyDescent="0.25">
      <c r="E1684" s="6">
        <f t="shared" si="69"/>
        <v>0</v>
      </c>
    </row>
    <row r="1685" spans="5:5" x14ac:dyDescent="0.25">
      <c r="E1685" s="6">
        <f t="shared" si="69"/>
        <v>0</v>
      </c>
    </row>
    <row r="1686" spans="5:5" x14ac:dyDescent="0.25">
      <c r="E1686" s="6">
        <f t="shared" si="69"/>
        <v>0</v>
      </c>
    </row>
    <row r="1687" spans="5:5" x14ac:dyDescent="0.25">
      <c r="E1687" s="6">
        <f t="shared" si="69"/>
        <v>0</v>
      </c>
    </row>
    <row r="1688" spans="5:5" x14ac:dyDescent="0.25">
      <c r="E1688" s="6">
        <f t="shared" si="69"/>
        <v>0</v>
      </c>
    </row>
    <row r="1689" spans="5:5" x14ac:dyDescent="0.25">
      <c r="E1689" s="6">
        <f t="shared" si="69"/>
        <v>0</v>
      </c>
    </row>
    <row r="1690" spans="5:5" x14ac:dyDescent="0.25">
      <c r="E1690" s="6">
        <f t="shared" si="69"/>
        <v>0</v>
      </c>
    </row>
    <row r="1691" spans="5:5" x14ac:dyDescent="0.25">
      <c r="E1691" s="6">
        <f t="shared" si="69"/>
        <v>0</v>
      </c>
    </row>
    <row r="1692" spans="5:5" x14ac:dyDescent="0.25">
      <c r="E1692" s="6">
        <f t="shared" si="69"/>
        <v>0</v>
      </c>
    </row>
    <row r="1693" spans="5:5" x14ac:dyDescent="0.25">
      <c r="E1693" s="6">
        <f t="shared" si="69"/>
        <v>0</v>
      </c>
    </row>
    <row r="1694" spans="5:5" x14ac:dyDescent="0.25">
      <c r="E1694" s="6">
        <f t="shared" si="69"/>
        <v>0</v>
      </c>
    </row>
    <row r="1695" spans="5:5" x14ac:dyDescent="0.25">
      <c r="E1695" s="6">
        <f t="shared" si="69"/>
        <v>0</v>
      </c>
    </row>
    <row r="1696" spans="5:5" x14ac:dyDescent="0.25">
      <c r="E1696" s="6">
        <f t="shared" si="69"/>
        <v>0</v>
      </c>
    </row>
    <row r="1697" spans="5:5" x14ac:dyDescent="0.25">
      <c r="E1697" s="6">
        <f t="shared" si="69"/>
        <v>0</v>
      </c>
    </row>
    <row r="1698" spans="5:5" x14ac:dyDescent="0.25">
      <c r="E1698" s="6">
        <f t="shared" si="69"/>
        <v>0</v>
      </c>
    </row>
    <row r="1699" spans="5:5" x14ac:dyDescent="0.25">
      <c r="E1699" s="6">
        <f t="shared" si="69"/>
        <v>0</v>
      </c>
    </row>
    <row r="1700" spans="5:5" x14ac:dyDescent="0.25">
      <c r="E1700" s="6">
        <f t="shared" si="69"/>
        <v>0</v>
      </c>
    </row>
    <row r="1701" spans="5:5" x14ac:dyDescent="0.25">
      <c r="E1701" s="6">
        <f t="shared" si="69"/>
        <v>0</v>
      </c>
    </row>
    <row r="1702" spans="5:5" x14ac:dyDescent="0.25">
      <c r="E1702" s="6">
        <f t="shared" si="69"/>
        <v>0</v>
      </c>
    </row>
    <row r="1703" spans="5:5" x14ac:dyDescent="0.25">
      <c r="E1703" s="6">
        <f t="shared" si="69"/>
        <v>0</v>
      </c>
    </row>
    <row r="1704" spans="5:5" x14ac:dyDescent="0.25">
      <c r="E1704" s="6">
        <f t="shared" si="69"/>
        <v>0</v>
      </c>
    </row>
    <row r="1705" spans="5:5" x14ac:dyDescent="0.25">
      <c r="E1705" s="6">
        <f t="shared" si="69"/>
        <v>0</v>
      </c>
    </row>
    <row r="1706" spans="5:5" x14ac:dyDescent="0.25">
      <c r="E1706" s="6">
        <f t="shared" si="69"/>
        <v>0</v>
      </c>
    </row>
    <row r="1707" spans="5:5" x14ac:dyDescent="0.25">
      <c r="E1707" s="6">
        <f t="shared" si="69"/>
        <v>0</v>
      </c>
    </row>
    <row r="1708" spans="5:5" x14ac:dyDescent="0.25">
      <c r="E1708" s="6">
        <f t="shared" si="69"/>
        <v>0</v>
      </c>
    </row>
    <row r="1709" spans="5:5" x14ac:dyDescent="0.25">
      <c r="E1709" s="6">
        <f t="shared" si="69"/>
        <v>0</v>
      </c>
    </row>
    <row r="1710" spans="5:5" x14ac:dyDescent="0.25">
      <c r="E1710" s="6">
        <f t="shared" si="69"/>
        <v>0</v>
      </c>
    </row>
    <row r="1711" spans="5:5" x14ac:dyDescent="0.25">
      <c r="E1711" s="6">
        <f t="shared" si="69"/>
        <v>0</v>
      </c>
    </row>
    <row r="1712" spans="5:5" x14ac:dyDescent="0.25">
      <c r="E1712" s="6">
        <f t="shared" si="69"/>
        <v>0</v>
      </c>
    </row>
    <row r="1713" spans="5:5" x14ac:dyDescent="0.25">
      <c r="E1713" s="6">
        <f t="shared" si="69"/>
        <v>0</v>
      </c>
    </row>
    <row r="1714" spans="5:5" x14ac:dyDescent="0.25">
      <c r="E1714" s="6">
        <f t="shared" si="69"/>
        <v>0</v>
      </c>
    </row>
    <row r="1715" spans="5:5" x14ac:dyDescent="0.25">
      <c r="E1715" s="6">
        <f t="shared" si="69"/>
        <v>0</v>
      </c>
    </row>
    <row r="1716" spans="5:5" x14ac:dyDescent="0.25">
      <c r="E1716" s="6">
        <f t="shared" si="69"/>
        <v>0</v>
      </c>
    </row>
    <row r="1717" spans="5:5" x14ac:dyDescent="0.25">
      <c r="E1717" s="6">
        <f t="shared" si="69"/>
        <v>0</v>
      </c>
    </row>
    <row r="1718" spans="5:5" x14ac:dyDescent="0.25">
      <c r="E1718" s="6">
        <f t="shared" si="69"/>
        <v>0</v>
      </c>
    </row>
    <row r="1719" spans="5:5" x14ac:dyDescent="0.25">
      <c r="E1719" s="6">
        <f t="shared" si="69"/>
        <v>0</v>
      </c>
    </row>
    <row r="1720" spans="5:5" x14ac:dyDescent="0.25">
      <c r="E1720" s="6">
        <f t="shared" si="69"/>
        <v>0</v>
      </c>
    </row>
    <row r="1721" spans="5:5" x14ac:dyDescent="0.25">
      <c r="E1721" s="6">
        <f t="shared" si="69"/>
        <v>0</v>
      </c>
    </row>
  </sheetData>
  <mergeCells count="1">
    <mergeCell ref="D2:I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Y1723"/>
  <sheetViews>
    <sheetView topLeftCell="O34" workbookViewId="0">
      <selection activeCell="AD29" sqref="AD29"/>
    </sheetView>
  </sheetViews>
  <sheetFormatPr baseColWidth="10" defaultRowHeight="15" x14ac:dyDescent="0.25"/>
  <cols>
    <col min="1" max="1" width="11.42578125" style="3"/>
    <col min="2" max="2" width="16.140625" style="6" customWidth="1"/>
    <col min="3" max="3" width="20.140625" style="8" customWidth="1"/>
    <col min="4" max="4" width="15" style="6" customWidth="1"/>
    <col min="5" max="5" width="11.42578125" style="6"/>
    <col min="6" max="6" width="15.7109375" bestFit="1" customWidth="1"/>
    <col min="7" max="7" width="14.85546875" style="12" customWidth="1"/>
    <col min="8" max="13" width="20.140625" style="17" customWidth="1"/>
    <col min="14" max="15" width="16.140625" customWidth="1"/>
    <col min="16" max="16" width="15.5703125" customWidth="1"/>
    <col min="18" max="18" width="17.42578125" customWidth="1"/>
  </cols>
  <sheetData>
    <row r="1" spans="1:15" x14ac:dyDescent="0.25">
      <c r="B1"/>
      <c r="C1" s="78"/>
      <c r="F1" s="51"/>
      <c r="H1" s="12"/>
      <c r="I1" s="57"/>
      <c r="J1" s="57"/>
      <c r="K1" s="57"/>
      <c r="L1" s="57"/>
      <c r="M1" s="57"/>
      <c r="N1" s="57"/>
      <c r="O1" s="57"/>
    </row>
    <row r="2" spans="1:15" x14ac:dyDescent="0.25">
      <c r="A2" s="5"/>
      <c r="B2" s="47" t="s">
        <v>1</v>
      </c>
      <c r="C2" s="50"/>
      <c r="D2" s="151" t="s">
        <v>44</v>
      </c>
      <c r="E2" s="152"/>
      <c r="F2" s="152"/>
      <c r="G2" s="152"/>
      <c r="H2" s="152"/>
      <c r="I2" s="86"/>
      <c r="J2" s="86"/>
      <c r="K2" s="86"/>
      <c r="L2" s="86"/>
      <c r="M2" s="86" t="s">
        <v>48</v>
      </c>
      <c r="N2" s="87"/>
      <c r="O2" s="57"/>
    </row>
    <row r="3" spans="1:15" x14ac:dyDescent="0.25">
      <c r="A3" s="5" t="s">
        <v>0</v>
      </c>
      <c r="B3" s="5" t="s">
        <v>2</v>
      </c>
      <c r="C3" s="7" t="s">
        <v>3</v>
      </c>
      <c r="D3" s="68" t="s">
        <v>2</v>
      </c>
      <c r="E3" s="85" t="s">
        <v>5</v>
      </c>
      <c r="F3" s="75" t="s">
        <v>3</v>
      </c>
      <c r="G3" s="63" t="s">
        <v>4</v>
      </c>
      <c r="H3" s="14" t="s">
        <v>45</v>
      </c>
      <c r="I3" s="14"/>
      <c r="J3" s="14" t="s">
        <v>25</v>
      </c>
      <c r="K3" s="14" t="s">
        <v>46</v>
      </c>
      <c r="L3" s="14" t="s">
        <v>47</v>
      </c>
      <c r="M3" s="14" t="s">
        <v>49</v>
      </c>
      <c r="N3" s="9" t="s">
        <v>50</v>
      </c>
      <c r="O3" s="58"/>
    </row>
    <row r="4" spans="1:15" x14ac:dyDescent="0.25">
      <c r="A4" s="120">
        <v>1</v>
      </c>
      <c r="B4" s="120">
        <v>77.37</v>
      </c>
      <c r="C4" s="123">
        <v>45258.647094907406</v>
      </c>
      <c r="D4" s="125">
        <v>282730.31</v>
      </c>
      <c r="E4" s="65">
        <f t="shared" ref="E4:E33" si="0">D4-B4</f>
        <v>282652.94</v>
      </c>
      <c r="F4" s="127">
        <v>45258.649317129632</v>
      </c>
      <c r="G4" s="125">
        <v>93</v>
      </c>
      <c r="H4" s="125">
        <v>1.1399999999999999</v>
      </c>
      <c r="I4" s="65"/>
      <c r="J4" s="65">
        <v>0</v>
      </c>
      <c r="K4" s="65">
        <f>D4*G4/60</f>
        <v>438231.98049999995</v>
      </c>
      <c r="L4" s="65">
        <f>K4-B4*(G4/60)</f>
        <v>438112.05699999997</v>
      </c>
      <c r="M4" s="65">
        <f>E4*100/60</f>
        <v>471088.23333333334</v>
      </c>
      <c r="N4" s="13">
        <f>SQRT(B4*(100/60)+M4)</f>
        <v>686.45260822094144</v>
      </c>
      <c r="O4" s="58"/>
    </row>
    <row r="5" spans="1:15" x14ac:dyDescent="0.25">
      <c r="A5" s="120">
        <v>2</v>
      </c>
      <c r="B5" s="120">
        <v>76.77</v>
      </c>
      <c r="C5" s="123">
        <v>45258.651620370372</v>
      </c>
      <c r="D5" s="125">
        <v>282186.03000000003</v>
      </c>
      <c r="E5" s="65">
        <f t="shared" si="0"/>
        <v>282109.26</v>
      </c>
      <c r="F5" s="127">
        <v>45258.65384259259</v>
      </c>
      <c r="G5" s="125">
        <v>93</v>
      </c>
      <c r="H5" s="125">
        <v>1.139</v>
      </c>
      <c r="I5" s="65"/>
      <c r="J5" s="65">
        <f>F5-$F$4</f>
        <v>4.5254629585542716E-3</v>
      </c>
      <c r="K5" s="65">
        <f t="shared" ref="K5:L68" si="1">D5*G5/60</f>
        <v>437388.34650000004</v>
      </c>
      <c r="L5" s="65">
        <f t="shared" si="1"/>
        <v>5355.3741190000001</v>
      </c>
      <c r="M5" s="65">
        <f t="shared" ref="M5:M68" si="2">E5*100/60</f>
        <v>470182.1</v>
      </c>
      <c r="N5" s="15">
        <f t="shared" ref="N5:N68" si="3">SQRT(B5*(100/60)+M5)</f>
        <v>685.79154996252328</v>
      </c>
      <c r="O5" s="58"/>
    </row>
    <row r="6" spans="1:15" x14ac:dyDescent="0.25">
      <c r="A6" s="120">
        <v>3</v>
      </c>
      <c r="B6" s="120">
        <v>97.17</v>
      </c>
      <c r="C6" s="123">
        <v>45258.656145833331</v>
      </c>
      <c r="D6" s="125">
        <v>281435.25</v>
      </c>
      <c r="E6" s="65">
        <f t="shared" si="0"/>
        <v>281338.08</v>
      </c>
      <c r="F6" s="127">
        <v>45258.658368055556</v>
      </c>
      <c r="G6" s="125">
        <v>93</v>
      </c>
      <c r="H6" s="125">
        <v>1.139</v>
      </c>
      <c r="I6" s="65"/>
      <c r="J6" s="65">
        <f t="shared" ref="J6:J69" si="4">F6-$F$4</f>
        <v>9.0509259243845008E-3</v>
      </c>
      <c r="K6" s="65">
        <f t="shared" si="1"/>
        <v>436224.63750000001</v>
      </c>
      <c r="L6" s="65">
        <f t="shared" si="1"/>
        <v>5340.7345519999999</v>
      </c>
      <c r="M6" s="65">
        <f t="shared" si="2"/>
        <v>468896.8</v>
      </c>
      <c r="N6" s="15">
        <f t="shared" si="3"/>
        <v>684.87863888429172</v>
      </c>
      <c r="O6" s="58"/>
    </row>
    <row r="7" spans="1:15" x14ac:dyDescent="0.25">
      <c r="A7" s="120">
        <v>4</v>
      </c>
      <c r="B7" s="120">
        <v>89.97</v>
      </c>
      <c r="C7" s="123">
        <v>45258.660671296297</v>
      </c>
      <c r="D7" s="125">
        <v>281760.03000000003</v>
      </c>
      <c r="E7" s="65">
        <f t="shared" si="0"/>
        <v>281670.06000000006</v>
      </c>
      <c r="F7" s="127">
        <v>45258.662893518522</v>
      </c>
      <c r="G7" s="125">
        <v>93</v>
      </c>
      <c r="H7" s="125">
        <v>1.139</v>
      </c>
      <c r="I7" s="65"/>
      <c r="J7" s="65">
        <f t="shared" si="4"/>
        <v>1.357638889021473E-2</v>
      </c>
      <c r="K7" s="65">
        <f t="shared" si="1"/>
        <v>436728.04650000005</v>
      </c>
      <c r="L7" s="65">
        <f t="shared" si="1"/>
        <v>5347.0366390000008</v>
      </c>
      <c r="M7" s="65">
        <f t="shared" si="2"/>
        <v>469450.10000000015</v>
      </c>
      <c r="N7" s="15">
        <f t="shared" si="3"/>
        <v>685.27370444224709</v>
      </c>
      <c r="O7" s="58"/>
    </row>
    <row r="8" spans="1:15" x14ac:dyDescent="0.25">
      <c r="A8" s="120">
        <v>5</v>
      </c>
      <c r="B8" s="120">
        <v>89.97</v>
      </c>
      <c r="C8" s="123">
        <v>45258.665196759262</v>
      </c>
      <c r="D8" s="125">
        <v>281605.56</v>
      </c>
      <c r="E8" s="65">
        <f t="shared" si="0"/>
        <v>281515.59000000003</v>
      </c>
      <c r="F8" s="127">
        <v>45258.66741898148</v>
      </c>
      <c r="G8" s="125">
        <v>93</v>
      </c>
      <c r="H8" s="125">
        <v>1.1379999999999999</v>
      </c>
      <c r="I8" s="65"/>
      <c r="J8" s="65">
        <f t="shared" si="4"/>
        <v>1.8101851848769002E-2</v>
      </c>
      <c r="K8" s="65">
        <f t="shared" si="1"/>
        <v>436488.61799999996</v>
      </c>
      <c r="L8" s="65">
        <f t="shared" si="1"/>
        <v>5339.4123569999992</v>
      </c>
      <c r="M8" s="65">
        <f t="shared" si="2"/>
        <v>469192.65000000008</v>
      </c>
      <c r="N8" s="15">
        <f t="shared" si="3"/>
        <v>685.08583403833427</v>
      </c>
      <c r="O8" s="58"/>
    </row>
    <row r="9" spans="1:15" x14ac:dyDescent="0.25">
      <c r="A9" s="120">
        <v>6</v>
      </c>
      <c r="B9" s="120">
        <v>92.36</v>
      </c>
      <c r="C9" s="123">
        <v>45258.669722222221</v>
      </c>
      <c r="D9" s="125">
        <v>281674.87</v>
      </c>
      <c r="E9" s="65">
        <f t="shared" si="0"/>
        <v>281582.51</v>
      </c>
      <c r="F9" s="127">
        <v>45258.671956018516</v>
      </c>
      <c r="G9" s="125">
        <v>93</v>
      </c>
      <c r="H9" s="125">
        <v>1.1399999999999999</v>
      </c>
      <c r="I9" s="65"/>
      <c r="J9" s="65">
        <f t="shared" si="4"/>
        <v>2.2638888884102926E-2</v>
      </c>
      <c r="K9" s="65">
        <f t="shared" si="1"/>
        <v>436596.04849999998</v>
      </c>
      <c r="L9" s="65">
        <f t="shared" si="1"/>
        <v>5350.0676899999999</v>
      </c>
      <c r="M9" s="65">
        <f t="shared" si="2"/>
        <v>469304.18333333335</v>
      </c>
      <c r="N9" s="15">
        <f t="shared" si="3"/>
        <v>685.17013702194197</v>
      </c>
      <c r="O9" s="58"/>
    </row>
    <row r="10" spans="1:15" x14ac:dyDescent="0.25">
      <c r="A10" s="120">
        <v>7</v>
      </c>
      <c r="B10" s="120">
        <v>94.16</v>
      </c>
      <c r="C10" s="123">
        <v>45258.674259259256</v>
      </c>
      <c r="D10" s="125">
        <v>281111.65000000002</v>
      </c>
      <c r="E10" s="65">
        <f t="shared" si="0"/>
        <v>281017.49000000005</v>
      </c>
      <c r="F10" s="127">
        <v>45258.676481481481</v>
      </c>
      <c r="G10" s="125">
        <v>93</v>
      </c>
      <c r="H10" s="125">
        <v>1.1379999999999999</v>
      </c>
      <c r="I10" s="65"/>
      <c r="J10" s="65">
        <f t="shared" si="4"/>
        <v>2.7164351849933155E-2</v>
      </c>
      <c r="K10" s="65">
        <f t="shared" si="1"/>
        <v>435723.05750000005</v>
      </c>
      <c r="L10" s="65">
        <f t="shared" si="1"/>
        <v>5329.9650603333339</v>
      </c>
      <c r="M10" s="65">
        <f t="shared" si="2"/>
        <v>468362.4833333334</v>
      </c>
      <c r="N10" s="15">
        <f t="shared" si="3"/>
        <v>684.48478191020922</v>
      </c>
      <c r="O10" s="58"/>
    </row>
    <row r="11" spans="1:15" x14ac:dyDescent="0.25">
      <c r="A11" s="120">
        <v>8</v>
      </c>
      <c r="B11" s="120">
        <v>116.35</v>
      </c>
      <c r="C11" s="123">
        <v>45258.678773148145</v>
      </c>
      <c r="D11" s="125">
        <v>281362.93</v>
      </c>
      <c r="E11" s="65">
        <f t="shared" si="0"/>
        <v>281246.58</v>
      </c>
      <c r="F11" s="127">
        <v>45258.681006944447</v>
      </c>
      <c r="G11" s="125">
        <v>93</v>
      </c>
      <c r="H11" s="125">
        <v>1.139</v>
      </c>
      <c r="I11" s="65"/>
      <c r="J11" s="65">
        <f t="shared" si="4"/>
        <v>3.1689814815763384E-2</v>
      </c>
      <c r="K11" s="65">
        <f t="shared" si="1"/>
        <v>436112.54149999999</v>
      </c>
      <c r="L11" s="65">
        <f t="shared" si="1"/>
        <v>5338.9975770000001</v>
      </c>
      <c r="M11" s="65">
        <f t="shared" si="2"/>
        <v>468744.3</v>
      </c>
      <c r="N11" s="15">
        <f t="shared" si="3"/>
        <v>684.79063710499622</v>
      </c>
      <c r="O11" s="58"/>
    </row>
    <row r="12" spans="1:15" x14ac:dyDescent="0.25">
      <c r="A12" s="120">
        <v>9</v>
      </c>
      <c r="B12" s="120">
        <v>103.76</v>
      </c>
      <c r="C12" s="123">
        <v>45258.683310185188</v>
      </c>
      <c r="D12" s="125">
        <v>281085.15000000002</v>
      </c>
      <c r="E12" s="65">
        <f t="shared" si="0"/>
        <v>280981.39</v>
      </c>
      <c r="F12" s="127">
        <v>45258.685532407406</v>
      </c>
      <c r="G12" s="125">
        <v>93</v>
      </c>
      <c r="H12" s="125">
        <v>1.139</v>
      </c>
      <c r="I12" s="65"/>
      <c r="J12" s="65">
        <f t="shared" si="4"/>
        <v>3.6215277774317656E-2</v>
      </c>
      <c r="K12" s="65">
        <f t="shared" si="1"/>
        <v>435681.98250000004</v>
      </c>
      <c r="L12" s="65">
        <f t="shared" si="1"/>
        <v>5333.963386833334</v>
      </c>
      <c r="M12" s="65">
        <f t="shared" si="2"/>
        <v>468302.31666666665</v>
      </c>
      <c r="N12" s="15">
        <f t="shared" si="3"/>
        <v>684.45251844083384</v>
      </c>
      <c r="O12" s="58"/>
    </row>
    <row r="13" spans="1:15" x14ac:dyDescent="0.25">
      <c r="A13" s="120">
        <v>10</v>
      </c>
      <c r="B13" s="120">
        <v>90.57</v>
      </c>
      <c r="C13" s="123">
        <v>45258.687835648147</v>
      </c>
      <c r="D13" s="125">
        <v>281316.62</v>
      </c>
      <c r="E13" s="65">
        <f t="shared" si="0"/>
        <v>281226.05</v>
      </c>
      <c r="F13" s="127">
        <v>45258.690057870372</v>
      </c>
      <c r="G13" s="125">
        <v>93</v>
      </c>
      <c r="H13" s="125">
        <v>1.139</v>
      </c>
      <c r="I13" s="65"/>
      <c r="J13" s="65">
        <f t="shared" si="4"/>
        <v>4.0740740740147885E-2</v>
      </c>
      <c r="K13" s="65">
        <f t="shared" si="1"/>
        <v>436040.761</v>
      </c>
      <c r="L13" s="65">
        <f t="shared" si="1"/>
        <v>5338.6078491666667</v>
      </c>
      <c r="M13" s="65">
        <f t="shared" si="2"/>
        <v>468710.08333333331</v>
      </c>
      <c r="N13" s="15">
        <f t="shared" si="3"/>
        <v>684.73427936195321</v>
      </c>
      <c r="O13" s="58"/>
    </row>
    <row r="14" spans="1:15" x14ac:dyDescent="0.25">
      <c r="A14" s="120">
        <v>11</v>
      </c>
      <c r="B14" s="120">
        <v>97.77</v>
      </c>
      <c r="C14" s="123">
        <v>45258.692361111112</v>
      </c>
      <c r="D14" s="125">
        <v>280870.59000000003</v>
      </c>
      <c r="E14" s="65">
        <f t="shared" si="0"/>
        <v>280772.82</v>
      </c>
      <c r="F14" s="127">
        <v>45258.694594907407</v>
      </c>
      <c r="G14" s="125">
        <v>93</v>
      </c>
      <c r="H14" s="125">
        <v>1.139</v>
      </c>
      <c r="I14" s="65"/>
      <c r="J14" s="65">
        <f t="shared" si="4"/>
        <v>4.5277777775481809E-2</v>
      </c>
      <c r="K14" s="65">
        <f t="shared" si="1"/>
        <v>435349.41450000001</v>
      </c>
      <c r="L14" s="65">
        <f t="shared" si="1"/>
        <v>5330.0040330000002</v>
      </c>
      <c r="M14" s="65">
        <f t="shared" si="2"/>
        <v>467954.7</v>
      </c>
      <c r="N14" s="15">
        <f t="shared" si="3"/>
        <v>684.19123788601678</v>
      </c>
      <c r="O14" s="58"/>
    </row>
    <row r="15" spans="1:15" x14ac:dyDescent="0.25">
      <c r="A15" s="120">
        <v>12</v>
      </c>
      <c r="B15" s="120">
        <v>92.37</v>
      </c>
      <c r="C15" s="123">
        <v>45258.696898148148</v>
      </c>
      <c r="D15" s="125">
        <v>279521.15000000002</v>
      </c>
      <c r="E15" s="65">
        <f t="shared" si="0"/>
        <v>279428.78000000003</v>
      </c>
      <c r="F15" s="127">
        <v>45258.699120370373</v>
      </c>
      <c r="G15" s="125">
        <v>93</v>
      </c>
      <c r="H15" s="125">
        <v>1.1379999999999999</v>
      </c>
      <c r="I15" s="65"/>
      <c r="J15" s="65">
        <f t="shared" si="4"/>
        <v>4.9803240741312038E-2</v>
      </c>
      <c r="K15" s="65">
        <f t="shared" si="1"/>
        <v>433257.78250000003</v>
      </c>
      <c r="L15" s="65">
        <f t="shared" si="1"/>
        <v>5299.832527333333</v>
      </c>
      <c r="M15" s="65">
        <f t="shared" si="2"/>
        <v>465714.63333333342</v>
      </c>
      <c r="N15" s="15">
        <f t="shared" si="3"/>
        <v>682.54566391805133</v>
      </c>
      <c r="O15" s="58"/>
    </row>
    <row r="16" spans="1:15" x14ac:dyDescent="0.25">
      <c r="A16" s="120">
        <v>13</v>
      </c>
      <c r="B16" s="120">
        <v>101.37</v>
      </c>
      <c r="C16" s="123">
        <v>45258.701423611114</v>
      </c>
      <c r="D16" s="125">
        <v>280145.09000000003</v>
      </c>
      <c r="E16" s="65">
        <f t="shared" si="0"/>
        <v>280043.72000000003</v>
      </c>
      <c r="F16" s="127">
        <v>45258.703657407408</v>
      </c>
      <c r="G16" s="125">
        <v>93</v>
      </c>
      <c r="H16" s="125">
        <v>1.1379999999999999</v>
      </c>
      <c r="I16" s="65"/>
      <c r="J16" s="65">
        <f t="shared" si="4"/>
        <v>5.4340277776645962E-2</v>
      </c>
      <c r="K16" s="65">
        <f t="shared" si="1"/>
        <v>434224.88949999999</v>
      </c>
      <c r="L16" s="65">
        <f t="shared" si="1"/>
        <v>5311.4958893333342</v>
      </c>
      <c r="M16" s="65">
        <f t="shared" si="2"/>
        <v>466739.53333333338</v>
      </c>
      <c r="N16" s="15">
        <f t="shared" si="3"/>
        <v>683.30701981856839</v>
      </c>
      <c r="O16" s="58"/>
    </row>
    <row r="17" spans="1:25" x14ac:dyDescent="0.25">
      <c r="A17" s="120">
        <v>14</v>
      </c>
      <c r="B17" s="120">
        <v>104.36</v>
      </c>
      <c r="C17" s="123">
        <v>45258.705960648149</v>
      </c>
      <c r="D17" s="125">
        <v>280965.90000000002</v>
      </c>
      <c r="E17" s="65">
        <f t="shared" si="0"/>
        <v>280861.54000000004</v>
      </c>
      <c r="F17" s="127">
        <v>45258.708182870374</v>
      </c>
      <c r="G17" s="125">
        <v>93</v>
      </c>
      <c r="H17" s="125">
        <v>1.139</v>
      </c>
      <c r="I17" s="65"/>
      <c r="J17" s="65">
        <f t="shared" si="4"/>
        <v>5.8865740742476191E-2</v>
      </c>
      <c r="K17" s="65">
        <f t="shared" si="1"/>
        <v>435497.14500000008</v>
      </c>
      <c r="L17" s="65">
        <f t="shared" si="1"/>
        <v>5331.6882343333336</v>
      </c>
      <c r="M17" s="65">
        <f t="shared" si="2"/>
        <v>468102.56666666671</v>
      </c>
      <c r="N17" s="15">
        <f t="shared" si="3"/>
        <v>684.30731400446109</v>
      </c>
      <c r="O17" s="58"/>
    </row>
    <row r="18" spans="1:25" x14ac:dyDescent="0.25">
      <c r="A18" s="120">
        <v>15</v>
      </c>
      <c r="B18" s="120">
        <v>99.57</v>
      </c>
      <c r="C18" s="123">
        <v>45258.710486111115</v>
      </c>
      <c r="D18" s="125">
        <v>280446.87</v>
      </c>
      <c r="E18" s="65">
        <f t="shared" si="0"/>
        <v>280347.3</v>
      </c>
      <c r="F18" s="127">
        <v>45258.710486111115</v>
      </c>
      <c r="G18" s="125">
        <v>93</v>
      </c>
      <c r="H18" s="125">
        <v>1.1379999999999999</v>
      </c>
      <c r="I18" s="65"/>
      <c r="J18" s="65">
        <f t="shared" si="4"/>
        <v>6.1168981483206153E-2</v>
      </c>
      <c r="K18" s="65">
        <f t="shared" si="1"/>
        <v>434692.64850000001</v>
      </c>
      <c r="L18" s="65">
        <f t="shared" si="1"/>
        <v>5317.2537899999998</v>
      </c>
      <c r="M18" s="65">
        <f t="shared" si="2"/>
        <v>467245.5</v>
      </c>
      <c r="N18" s="15">
        <f t="shared" si="3"/>
        <v>683.67495931911969</v>
      </c>
      <c r="O18" s="58"/>
    </row>
    <row r="19" spans="1:25" x14ac:dyDescent="0.25">
      <c r="A19" s="120">
        <v>16</v>
      </c>
      <c r="B19" s="120">
        <v>86.97</v>
      </c>
      <c r="C19" s="123">
        <v>45258.71503472222</v>
      </c>
      <c r="D19" s="125">
        <v>279653.87</v>
      </c>
      <c r="E19" s="65">
        <f t="shared" si="0"/>
        <v>279566.90000000002</v>
      </c>
      <c r="F19" s="127">
        <v>45258.717245370368</v>
      </c>
      <c r="G19" s="125">
        <v>93</v>
      </c>
      <c r="H19" s="125">
        <v>1.1379999999999999</v>
      </c>
      <c r="I19" s="65"/>
      <c r="J19" s="65">
        <f t="shared" si="4"/>
        <v>6.7928240736364387E-2</v>
      </c>
      <c r="K19" s="65">
        <f t="shared" si="1"/>
        <v>433463.49849999999</v>
      </c>
      <c r="L19" s="65">
        <f t="shared" si="1"/>
        <v>5302.4522033333333</v>
      </c>
      <c r="M19" s="65">
        <f t="shared" si="2"/>
        <v>465944.83333333337</v>
      </c>
      <c r="N19" s="15">
        <f t="shared" si="3"/>
        <v>682.70768512836696</v>
      </c>
      <c r="O19" s="58"/>
    </row>
    <row r="20" spans="1:25" x14ac:dyDescent="0.25">
      <c r="A20" s="120">
        <v>17</v>
      </c>
      <c r="B20" s="120">
        <v>83.37</v>
      </c>
      <c r="C20" s="123">
        <v>45258.719548611109</v>
      </c>
      <c r="D20" s="125">
        <v>280213.46000000002</v>
      </c>
      <c r="E20" s="65">
        <f t="shared" si="0"/>
        <v>280130.09000000003</v>
      </c>
      <c r="F20" s="127">
        <v>45258.721770833334</v>
      </c>
      <c r="G20" s="125">
        <v>93</v>
      </c>
      <c r="H20" s="125">
        <v>1.1379999999999999</v>
      </c>
      <c r="I20" s="65"/>
      <c r="J20" s="65">
        <f t="shared" si="4"/>
        <v>7.2453703702194616E-2</v>
      </c>
      <c r="K20" s="65">
        <f t="shared" si="1"/>
        <v>434330.86300000001</v>
      </c>
      <c r="L20" s="65">
        <f t="shared" si="1"/>
        <v>5313.1340403333334</v>
      </c>
      <c r="M20" s="65">
        <f t="shared" si="2"/>
        <v>466883.4833333334</v>
      </c>
      <c r="N20" s="15">
        <f t="shared" si="3"/>
        <v>683.39039599143723</v>
      </c>
      <c r="O20" s="58"/>
    </row>
    <row r="21" spans="1:25" x14ac:dyDescent="0.25">
      <c r="A21" s="120">
        <v>18</v>
      </c>
      <c r="B21" s="120">
        <v>82.77</v>
      </c>
      <c r="C21" s="123">
        <v>45258.724074074074</v>
      </c>
      <c r="D21" s="125">
        <v>279470.12</v>
      </c>
      <c r="E21" s="65">
        <f t="shared" si="0"/>
        <v>279387.34999999998</v>
      </c>
      <c r="F21" s="127">
        <v>45258.724074074074</v>
      </c>
      <c r="G21" s="125">
        <v>93</v>
      </c>
      <c r="H21" s="125">
        <v>1.1379999999999999</v>
      </c>
      <c r="I21" s="65"/>
      <c r="J21" s="65">
        <f t="shared" si="4"/>
        <v>7.4756944442924578E-2</v>
      </c>
      <c r="K21" s="65">
        <f t="shared" si="1"/>
        <v>433178.68599999999</v>
      </c>
      <c r="L21" s="65">
        <f t="shared" si="1"/>
        <v>5299.0467383333325</v>
      </c>
      <c r="M21" s="65">
        <f t="shared" si="2"/>
        <v>465645.58333333326</v>
      </c>
      <c r="N21" s="15">
        <f t="shared" si="3"/>
        <v>682.48335755044843</v>
      </c>
      <c r="O21" s="58"/>
    </row>
    <row r="22" spans="1:25" x14ac:dyDescent="0.25">
      <c r="A22" s="120">
        <v>19</v>
      </c>
      <c r="B22" s="120">
        <v>73.77</v>
      </c>
      <c r="C22" s="123">
        <v>45258.728587962964</v>
      </c>
      <c r="D22" s="125">
        <v>279809.34000000003</v>
      </c>
      <c r="E22" s="65">
        <f t="shared" si="0"/>
        <v>279735.57</v>
      </c>
      <c r="F22" s="127">
        <v>45258.730821759258</v>
      </c>
      <c r="G22" s="125">
        <v>93</v>
      </c>
      <c r="H22" s="125">
        <v>1.1379999999999999</v>
      </c>
      <c r="I22" s="65"/>
      <c r="J22" s="65">
        <f t="shared" si="4"/>
        <v>8.1504629626579117E-2</v>
      </c>
      <c r="K22" s="65">
        <f t="shared" si="1"/>
        <v>433704.47700000001</v>
      </c>
      <c r="L22" s="65">
        <f t="shared" si="1"/>
        <v>5305.6513109999996</v>
      </c>
      <c r="M22" s="65">
        <f t="shared" si="2"/>
        <v>466225.95</v>
      </c>
      <c r="N22" s="15">
        <f t="shared" si="3"/>
        <v>682.89743007277457</v>
      </c>
      <c r="O22" s="58"/>
    </row>
    <row r="23" spans="1:25" x14ac:dyDescent="0.25">
      <c r="A23" s="120">
        <v>20</v>
      </c>
      <c r="B23" s="120">
        <v>83.97</v>
      </c>
      <c r="C23" s="123">
        <v>45258.733113425929</v>
      </c>
      <c r="D23" s="125">
        <v>279950.03000000003</v>
      </c>
      <c r="E23" s="65">
        <f t="shared" si="0"/>
        <v>279866.06000000006</v>
      </c>
      <c r="F23" s="127">
        <v>45258.735335648147</v>
      </c>
      <c r="G23" s="125">
        <v>93</v>
      </c>
      <c r="H23" s="125">
        <v>1.1379999999999999</v>
      </c>
      <c r="I23" s="65"/>
      <c r="J23" s="65">
        <f t="shared" si="4"/>
        <v>8.6018518515629694E-2</v>
      </c>
      <c r="K23" s="65">
        <f t="shared" si="1"/>
        <v>433922.54650000005</v>
      </c>
      <c r="L23" s="65">
        <f t="shared" si="1"/>
        <v>5308.1262713333335</v>
      </c>
      <c r="M23" s="65">
        <f t="shared" si="2"/>
        <v>466443.43333333347</v>
      </c>
      <c r="N23" s="15">
        <f t="shared" si="3"/>
        <v>683.06909118575516</v>
      </c>
      <c r="O23" s="58"/>
    </row>
    <row r="24" spans="1:25" x14ac:dyDescent="0.25">
      <c r="A24" s="120">
        <v>21</v>
      </c>
      <c r="B24" s="120">
        <v>85.77</v>
      </c>
      <c r="C24" s="123">
        <v>45258.737638888888</v>
      </c>
      <c r="D24" s="125">
        <v>279525.46000000002</v>
      </c>
      <c r="E24" s="65">
        <f t="shared" si="0"/>
        <v>279439.69</v>
      </c>
      <c r="F24" s="127">
        <v>45258.739861111113</v>
      </c>
      <c r="G24" s="125">
        <v>93</v>
      </c>
      <c r="H24" s="125">
        <v>1.1379999999999999</v>
      </c>
      <c r="I24" s="65"/>
      <c r="J24" s="65">
        <f t="shared" si="4"/>
        <v>9.0543981481459923E-2</v>
      </c>
      <c r="K24" s="65">
        <f t="shared" si="1"/>
        <v>433264.46300000005</v>
      </c>
      <c r="L24" s="65">
        <f t="shared" si="1"/>
        <v>5300.0394536666663</v>
      </c>
      <c r="M24" s="65">
        <f t="shared" si="2"/>
        <v>465732.81666666665</v>
      </c>
      <c r="N24" s="15">
        <f t="shared" si="3"/>
        <v>682.55092606095457</v>
      </c>
      <c r="O24" s="58"/>
    </row>
    <row r="25" spans="1:25" x14ac:dyDescent="0.25">
      <c r="A25" s="120">
        <v>22</v>
      </c>
      <c r="B25" s="120">
        <v>72.569999999999993</v>
      </c>
      <c r="C25" s="123">
        <v>45258.742152777777</v>
      </c>
      <c r="D25" s="125">
        <v>278957.62</v>
      </c>
      <c r="E25" s="65">
        <f t="shared" si="0"/>
        <v>278885.05</v>
      </c>
      <c r="F25" s="127">
        <v>45258.744386574072</v>
      </c>
      <c r="G25" s="125">
        <v>93</v>
      </c>
      <c r="H25" s="125">
        <v>1.137</v>
      </c>
      <c r="I25" s="65"/>
      <c r="J25" s="65">
        <f t="shared" si="4"/>
        <v>9.5069444440014195E-2</v>
      </c>
      <c r="K25" s="65">
        <f t="shared" si="1"/>
        <v>432384.31099999999</v>
      </c>
      <c r="L25" s="65">
        <f t="shared" si="1"/>
        <v>5284.8716974999998</v>
      </c>
      <c r="M25" s="65">
        <f t="shared" si="2"/>
        <v>464808.41666666669</v>
      </c>
      <c r="N25" s="15">
        <f t="shared" si="3"/>
        <v>681.85729200960134</v>
      </c>
      <c r="O25" s="58"/>
    </row>
    <row r="26" spans="1:25" x14ac:dyDescent="0.25">
      <c r="A26" s="120">
        <v>23</v>
      </c>
      <c r="B26" s="120">
        <v>88.17</v>
      </c>
      <c r="C26" s="123">
        <v>45258.746678240743</v>
      </c>
      <c r="D26" s="125">
        <v>279252.09000000003</v>
      </c>
      <c r="E26" s="65">
        <f t="shared" si="0"/>
        <v>279163.92000000004</v>
      </c>
      <c r="F26" s="127">
        <v>45258.748912037037</v>
      </c>
      <c r="G26" s="125">
        <v>93</v>
      </c>
      <c r="H26" s="125">
        <v>1.1379999999999999</v>
      </c>
      <c r="I26" s="65"/>
      <c r="J26" s="65">
        <f t="shared" si="4"/>
        <v>9.9594907405844424E-2</v>
      </c>
      <c r="K26" s="65">
        <f t="shared" si="1"/>
        <v>432840.73950000003</v>
      </c>
      <c r="L26" s="65">
        <f t="shared" si="1"/>
        <v>5294.8090160000002</v>
      </c>
      <c r="M26" s="65">
        <f t="shared" si="2"/>
        <v>465273.20000000007</v>
      </c>
      <c r="N26" s="15">
        <f t="shared" si="3"/>
        <v>682.21708421879919</v>
      </c>
      <c r="O26" s="58"/>
    </row>
    <row r="27" spans="1:25" x14ac:dyDescent="0.25">
      <c r="A27" s="120">
        <v>24</v>
      </c>
      <c r="B27" s="120">
        <v>140.96</v>
      </c>
      <c r="C27" s="123">
        <v>45258.751215277778</v>
      </c>
      <c r="D27" s="125">
        <v>279267.31</v>
      </c>
      <c r="E27" s="65">
        <f t="shared" si="0"/>
        <v>279126.34999999998</v>
      </c>
      <c r="F27" s="127">
        <v>45258.753449074073</v>
      </c>
      <c r="G27" s="125">
        <v>93</v>
      </c>
      <c r="H27" s="125">
        <v>1.139</v>
      </c>
      <c r="I27" s="65"/>
      <c r="J27" s="65">
        <f t="shared" si="4"/>
        <v>0.10413194444117835</v>
      </c>
      <c r="K27" s="65">
        <f t="shared" si="1"/>
        <v>432864.33049999998</v>
      </c>
      <c r="L27" s="65">
        <f t="shared" si="1"/>
        <v>5298.7485441666659</v>
      </c>
      <c r="M27" s="65">
        <f t="shared" si="2"/>
        <v>465210.58333333326</v>
      </c>
      <c r="N27" s="15">
        <f t="shared" si="3"/>
        <v>682.23567531071444</v>
      </c>
      <c r="O27" s="58"/>
      <c r="Q27" s="25" t="s">
        <v>29</v>
      </c>
      <c r="R27" s="138">
        <v>496567.8999999942</v>
      </c>
      <c r="S27" s="104" t="s">
        <v>68</v>
      </c>
      <c r="T27" s="25"/>
      <c r="U27" s="137"/>
    </row>
    <row r="28" spans="1:25" x14ac:dyDescent="0.25">
      <c r="A28" s="120">
        <v>25</v>
      </c>
      <c r="B28" s="120">
        <v>71.37</v>
      </c>
      <c r="C28" s="123">
        <v>45258.755740740744</v>
      </c>
      <c r="D28" s="125">
        <v>278600.31</v>
      </c>
      <c r="E28" s="65">
        <f t="shared" si="0"/>
        <v>278528.94</v>
      </c>
      <c r="F28" s="127">
        <v>45258.757974537039</v>
      </c>
      <c r="G28" s="125">
        <v>93</v>
      </c>
      <c r="H28" s="125">
        <v>1.137</v>
      </c>
      <c r="I28" s="65"/>
      <c r="J28" s="65">
        <f t="shared" si="4"/>
        <v>0.10865740740700858</v>
      </c>
      <c r="K28" s="65">
        <f t="shared" si="1"/>
        <v>431830.48049999995</v>
      </c>
      <c r="L28" s="65">
        <f t="shared" si="1"/>
        <v>5278.1234129999993</v>
      </c>
      <c r="M28" s="65">
        <f t="shared" si="2"/>
        <v>464214.9</v>
      </c>
      <c r="N28" s="15">
        <f t="shared" si="3"/>
        <v>681.42046491134977</v>
      </c>
      <c r="O28" s="58"/>
      <c r="Q28" s="25" t="s">
        <v>10</v>
      </c>
      <c r="R28" s="26">
        <v>-0.1036289099509588</v>
      </c>
      <c r="S28" s="25"/>
      <c r="T28" s="25"/>
      <c r="U28" s="25"/>
    </row>
    <row r="29" spans="1:25" x14ac:dyDescent="0.25">
      <c r="A29" s="120">
        <v>26</v>
      </c>
      <c r="B29" s="120">
        <v>92.97</v>
      </c>
      <c r="C29" s="123">
        <v>45258.760277777779</v>
      </c>
      <c r="D29" s="125">
        <v>278480.09000000003</v>
      </c>
      <c r="E29" s="65">
        <f t="shared" si="0"/>
        <v>278387.12000000005</v>
      </c>
      <c r="F29" s="127">
        <v>45258.762499999997</v>
      </c>
      <c r="G29" s="125">
        <v>93</v>
      </c>
      <c r="H29" s="125">
        <v>1.137</v>
      </c>
      <c r="I29" s="65"/>
      <c r="J29" s="65">
        <f t="shared" si="4"/>
        <v>0.11318287036556285</v>
      </c>
      <c r="K29" s="65">
        <f t="shared" si="1"/>
        <v>431644.13949999999</v>
      </c>
      <c r="L29" s="65">
        <f t="shared" si="1"/>
        <v>5275.4359240000013</v>
      </c>
      <c r="M29" s="65">
        <f t="shared" si="2"/>
        <v>463978.53333333338</v>
      </c>
      <c r="N29" s="15">
        <f t="shared" si="3"/>
        <v>681.27342773172461</v>
      </c>
      <c r="O29" s="58"/>
    </row>
    <row r="30" spans="1:25" x14ac:dyDescent="0.25">
      <c r="A30" s="120">
        <v>27</v>
      </c>
      <c r="B30" s="120">
        <v>98.97</v>
      </c>
      <c r="C30" s="123">
        <v>45258.764803240738</v>
      </c>
      <c r="D30" s="125">
        <v>278733.12</v>
      </c>
      <c r="E30" s="65">
        <f t="shared" si="0"/>
        <v>278634.15000000002</v>
      </c>
      <c r="F30" s="127">
        <v>45258.767025462963</v>
      </c>
      <c r="G30" s="125">
        <v>93</v>
      </c>
      <c r="H30" s="125">
        <v>1.1379999999999999</v>
      </c>
      <c r="I30" s="65"/>
      <c r="J30" s="65">
        <f t="shared" si="4"/>
        <v>0.11770833333139308</v>
      </c>
      <c r="K30" s="65">
        <f t="shared" si="1"/>
        <v>432036.33600000001</v>
      </c>
      <c r="L30" s="65">
        <f t="shared" si="1"/>
        <v>5284.7610450000002</v>
      </c>
      <c r="M30" s="65">
        <f t="shared" si="2"/>
        <v>464390.25000000006</v>
      </c>
      <c r="N30" s="15">
        <f t="shared" si="3"/>
        <v>681.58286363434934</v>
      </c>
      <c r="O30" s="58"/>
      <c r="P30" s="18"/>
      <c r="Q30" t="s">
        <v>25</v>
      </c>
      <c r="R30" t="s">
        <v>9</v>
      </c>
      <c r="S30" s="3" t="s">
        <v>13</v>
      </c>
      <c r="T30" t="s">
        <v>67</v>
      </c>
    </row>
    <row r="31" spans="1:25" ht="15.75" thickBot="1" x14ac:dyDescent="0.3">
      <c r="A31" s="120">
        <v>28</v>
      </c>
      <c r="B31" s="120">
        <v>88.77</v>
      </c>
      <c r="C31" s="123">
        <v>45258.769328703704</v>
      </c>
      <c r="D31" s="125">
        <v>278828.93</v>
      </c>
      <c r="E31" s="65">
        <f t="shared" si="0"/>
        <v>278740.15999999997</v>
      </c>
      <c r="F31" s="127">
        <v>45258.771550925929</v>
      </c>
      <c r="G31" s="125">
        <v>93</v>
      </c>
      <c r="H31" s="125">
        <v>1.1379999999999999</v>
      </c>
      <c r="I31" s="65"/>
      <c r="J31" s="65">
        <f t="shared" si="4"/>
        <v>0.12223379629722331</v>
      </c>
      <c r="K31" s="65">
        <f t="shared" si="1"/>
        <v>432184.84149999998</v>
      </c>
      <c r="L31" s="65">
        <f t="shared" si="1"/>
        <v>5286.7717013333322</v>
      </c>
      <c r="M31" s="65">
        <f t="shared" si="2"/>
        <v>464566.93333333329</v>
      </c>
      <c r="N31" s="15">
        <f t="shared" si="3"/>
        <v>681.69999511026356</v>
      </c>
      <c r="O31" s="58"/>
      <c r="P31" s="3"/>
      <c r="Q31" s="21">
        <v>0</v>
      </c>
      <c r="R31">
        <f>$R$27*EXP(($R$28*Q31))</f>
        <v>496567.8999999942</v>
      </c>
      <c r="S31">
        <f>$X$40*EXP(($X$41*Q31))</f>
        <v>496567.75790377101</v>
      </c>
      <c r="T31">
        <f>(S31-R31)^2</f>
        <v>2.019133664577762E-2</v>
      </c>
    </row>
    <row r="32" spans="1:25" ht="15.75" thickBot="1" x14ac:dyDescent="0.3">
      <c r="A32" s="120">
        <v>29</v>
      </c>
      <c r="B32" s="120">
        <v>95.97</v>
      </c>
      <c r="C32" s="123">
        <v>45258.773842592593</v>
      </c>
      <c r="D32" s="125">
        <v>278169.15000000002</v>
      </c>
      <c r="E32" s="65">
        <f t="shared" si="0"/>
        <v>278073.18000000005</v>
      </c>
      <c r="F32" s="127">
        <v>45258.776064814818</v>
      </c>
      <c r="G32" s="125">
        <v>93</v>
      </c>
      <c r="H32" s="125">
        <v>1.1379999999999999</v>
      </c>
      <c r="I32" s="65"/>
      <c r="J32" s="65">
        <f t="shared" si="4"/>
        <v>0.12674768518627388</v>
      </c>
      <c r="K32" s="65">
        <f t="shared" si="1"/>
        <v>431162.18250000005</v>
      </c>
      <c r="L32" s="65">
        <f t="shared" si="1"/>
        <v>5274.1213140000009</v>
      </c>
      <c r="M32" s="65">
        <f t="shared" si="2"/>
        <v>463455.30000000005</v>
      </c>
      <c r="N32" s="15">
        <f t="shared" si="3"/>
        <v>680.89297984338191</v>
      </c>
      <c r="O32" s="58"/>
      <c r="P32" s="18"/>
      <c r="Q32" s="21">
        <v>3.6574074038071558E-3</v>
      </c>
      <c r="R32">
        <f t="shared" ref="R32:R95" si="5">$R$27*EXP(($R$28*Q32))</f>
        <v>496379.72990147182</v>
      </c>
      <c r="S32">
        <f t="shared" ref="S32:S95" si="6">$X$40*EXP(($X$41*Q32))</f>
        <v>496379.58791274339</v>
      </c>
      <c r="T32">
        <f t="shared" ref="T32:T95" si="7">(S32-R32)^2</f>
        <v>2.0160799000674027E-2</v>
      </c>
      <c r="W32" s="24" t="s">
        <v>31</v>
      </c>
      <c r="X32" s="135">
        <f>-LN(2)/R28</f>
        <v>6.6887433331873245</v>
      </c>
      <c r="Y32" s="45" t="s">
        <v>32</v>
      </c>
    </row>
    <row r="33" spans="1:24" x14ac:dyDescent="0.25">
      <c r="A33" s="120">
        <v>30</v>
      </c>
      <c r="B33" s="120">
        <v>84.57</v>
      </c>
      <c r="C33" s="123">
        <v>45258.773842592593</v>
      </c>
      <c r="D33" s="125">
        <v>277431.37</v>
      </c>
      <c r="E33" s="65">
        <f t="shared" si="0"/>
        <v>277346.8</v>
      </c>
      <c r="F33" s="127">
        <v>45258.780590277776</v>
      </c>
      <c r="G33" s="125">
        <v>93</v>
      </c>
      <c r="H33" s="125">
        <v>1.137</v>
      </c>
      <c r="I33" s="65"/>
      <c r="J33" s="65">
        <f t="shared" si="4"/>
        <v>0.13127314814482816</v>
      </c>
      <c r="K33" s="65">
        <f t="shared" si="1"/>
        <v>430018.62349999999</v>
      </c>
      <c r="L33" s="65">
        <f t="shared" si="1"/>
        <v>5255.7218600000006</v>
      </c>
      <c r="M33" s="65">
        <f t="shared" si="2"/>
        <v>462244.66666666669</v>
      </c>
      <c r="N33" s="15">
        <f t="shared" si="3"/>
        <v>679.98942393736297</v>
      </c>
      <c r="O33" s="58"/>
      <c r="P33" s="3"/>
      <c r="Q33" s="21">
        <v>7.3032407381106168E-3</v>
      </c>
      <c r="R33">
        <f t="shared" si="5"/>
        <v>496192.22624504723</v>
      </c>
      <c r="S33">
        <f t="shared" si="6"/>
        <v>496192.08436341269</v>
      </c>
      <c r="T33">
        <f t="shared" si="7"/>
        <v>2.0130398219588577E-2</v>
      </c>
    </row>
    <row r="34" spans="1:24" x14ac:dyDescent="0.25">
      <c r="A34" s="120">
        <v>1</v>
      </c>
      <c r="B34" s="120">
        <v>83.97</v>
      </c>
      <c r="C34" s="123">
        <v>45260.364120370374</v>
      </c>
      <c r="D34" s="125">
        <v>252623.23</v>
      </c>
      <c r="E34" s="65">
        <f>D34-B34</f>
        <v>252539.26</v>
      </c>
      <c r="F34" s="127">
        <v>45260.366481481484</v>
      </c>
      <c r="G34" s="125">
        <v>100</v>
      </c>
      <c r="H34" s="125">
        <v>1.125</v>
      </c>
      <c r="I34" s="65"/>
      <c r="J34" s="65">
        <f t="shared" si="4"/>
        <v>1.7171643518522615</v>
      </c>
      <c r="K34" s="65">
        <f t="shared" si="1"/>
        <v>421038.71666666667</v>
      </c>
      <c r="L34" s="65">
        <f t="shared" si="1"/>
        <v>4735.1111249999994</v>
      </c>
      <c r="M34" s="65">
        <f t="shared" si="2"/>
        <v>420898.76666666666</v>
      </c>
      <c r="N34" s="15">
        <f t="shared" si="3"/>
        <v>648.87496227444831</v>
      </c>
      <c r="O34" s="58"/>
      <c r="P34" s="18"/>
      <c r="Q34" s="21">
        <v>1.096064814919373E-2</v>
      </c>
      <c r="R34">
        <f t="shared" si="5"/>
        <v>496004.19850446173</v>
      </c>
      <c r="S34">
        <f t="shared" si="6"/>
        <v>496004.05673020001</v>
      </c>
      <c r="T34">
        <f t="shared" si="7"/>
        <v>2.009994128612267E-2</v>
      </c>
      <c r="W34" t="s">
        <v>34</v>
      </c>
    </row>
    <row r="35" spans="1:24" x14ac:dyDescent="0.25">
      <c r="A35" s="120">
        <v>2</v>
      </c>
      <c r="B35" s="120">
        <v>87.57</v>
      </c>
      <c r="C35" s="123">
        <v>45260.368796296294</v>
      </c>
      <c r="D35" s="125">
        <v>251953.09</v>
      </c>
      <c r="E35" s="65">
        <f t="shared" ref="E35:E63" si="8">D35-B35</f>
        <v>251865.52</v>
      </c>
      <c r="F35" s="127">
        <v>45260.371157407404</v>
      </c>
      <c r="G35" s="125">
        <v>100</v>
      </c>
      <c r="H35" s="125">
        <v>1.1240000000000001</v>
      </c>
      <c r="I35" s="58"/>
      <c r="J35" s="58">
        <f t="shared" si="4"/>
        <v>1.7218402777725714</v>
      </c>
      <c r="K35" s="58">
        <f t="shared" si="1"/>
        <v>419921.81666666665</v>
      </c>
      <c r="L35" s="58">
        <f t="shared" si="1"/>
        <v>4718.2807413333339</v>
      </c>
      <c r="M35" s="58">
        <f t="shared" si="2"/>
        <v>419775.86666666664</v>
      </c>
      <c r="N35" s="15">
        <f t="shared" si="3"/>
        <v>648.01374728215967</v>
      </c>
      <c r="O35" s="58"/>
      <c r="P35" s="3"/>
      <c r="Q35" s="21">
        <v>1.4618055553000886E-2</v>
      </c>
      <c r="R35">
        <f t="shared" si="5"/>
        <v>495816.24201573152</v>
      </c>
      <c r="S35">
        <f t="shared" si="6"/>
        <v>495816.10034878174</v>
      </c>
      <c r="T35">
        <f t="shared" si="7"/>
        <v>2.0069524661342882E-2</v>
      </c>
      <c r="W35" t="s">
        <v>69</v>
      </c>
    </row>
    <row r="36" spans="1:24" x14ac:dyDescent="0.25">
      <c r="A36" s="120">
        <v>3</v>
      </c>
      <c r="B36" s="120">
        <v>82.17</v>
      </c>
      <c r="C36" s="123">
        <v>45260.373472222222</v>
      </c>
      <c r="D36" s="125">
        <v>252374.43</v>
      </c>
      <c r="E36" s="65">
        <f t="shared" si="8"/>
        <v>252292.25999999998</v>
      </c>
      <c r="F36" s="127">
        <v>45260.375833333332</v>
      </c>
      <c r="G36" s="125">
        <v>100</v>
      </c>
      <c r="H36" s="125">
        <v>1.1240000000000001</v>
      </c>
      <c r="I36" s="58"/>
      <c r="J36" s="58">
        <f t="shared" si="4"/>
        <v>1.7265162037001573</v>
      </c>
      <c r="K36" s="58">
        <f t="shared" si="1"/>
        <v>420624.05</v>
      </c>
      <c r="L36" s="58">
        <f t="shared" si="1"/>
        <v>4726.2750040000001</v>
      </c>
      <c r="M36" s="58">
        <f t="shared" si="2"/>
        <v>420487.09999999992</v>
      </c>
      <c r="N36" s="15">
        <f t="shared" si="3"/>
        <v>648.55535615705151</v>
      </c>
      <c r="O36" s="58"/>
      <c r="P36" s="18"/>
      <c r="Q36" s="21">
        <v>1.8263888887304347E-2</v>
      </c>
      <c r="R36">
        <f t="shared" si="5"/>
        <v>495628.95121255738</v>
      </c>
      <c r="S36" s="3">
        <f t="shared" si="6"/>
        <v>495628.80965251912</v>
      </c>
      <c r="T36">
        <f t="shared" si="7"/>
        <v>2.0039244432356662E-2</v>
      </c>
      <c r="W36" t="s">
        <v>70</v>
      </c>
    </row>
    <row r="37" spans="1:24" x14ac:dyDescent="0.25">
      <c r="A37" s="120">
        <v>4</v>
      </c>
      <c r="B37" s="120">
        <v>92.96</v>
      </c>
      <c r="C37" s="123">
        <v>45260.378148148149</v>
      </c>
      <c r="D37" s="125">
        <v>251767.87</v>
      </c>
      <c r="E37" s="65">
        <f t="shared" si="8"/>
        <v>251674.91</v>
      </c>
      <c r="F37" s="127">
        <v>45260.380509259259</v>
      </c>
      <c r="G37" s="125">
        <v>100</v>
      </c>
      <c r="H37" s="125">
        <v>1.1240000000000001</v>
      </c>
      <c r="I37" s="58"/>
      <c r="J37" s="58">
        <f t="shared" si="4"/>
        <v>1.7311921296277433</v>
      </c>
      <c r="K37" s="58">
        <f t="shared" si="1"/>
        <v>419613.11666666664</v>
      </c>
      <c r="L37" s="58">
        <f t="shared" si="1"/>
        <v>4714.7099806666674</v>
      </c>
      <c r="M37" s="58">
        <f t="shared" si="2"/>
        <v>419458.18333333335</v>
      </c>
      <c r="N37" s="15">
        <f t="shared" si="3"/>
        <v>647.77551409934188</v>
      </c>
      <c r="O37" s="58"/>
      <c r="P37" s="3"/>
      <c r="Q37" s="21">
        <v>2.1898148144828156E-2</v>
      </c>
      <c r="R37">
        <f t="shared" si="5"/>
        <v>495442.32539466338</v>
      </c>
      <c r="S37">
        <f t="shared" si="6"/>
        <v>495442.1839411371</v>
      </c>
      <c r="T37">
        <f t="shared" si="7"/>
        <v>2.0009100095302657E-2</v>
      </c>
      <c r="W37" t="s">
        <v>35</v>
      </c>
    </row>
    <row r="38" spans="1:24" x14ac:dyDescent="0.25">
      <c r="A38" s="120">
        <v>5</v>
      </c>
      <c r="B38" s="120">
        <v>77.37</v>
      </c>
      <c r="C38" s="123">
        <v>45260.3828125</v>
      </c>
      <c r="D38" s="125">
        <v>251513.37</v>
      </c>
      <c r="E38" s="65">
        <f t="shared" si="8"/>
        <v>251436</v>
      </c>
      <c r="F38" s="127">
        <v>45260.38517361111</v>
      </c>
      <c r="G38" s="125">
        <v>100</v>
      </c>
      <c r="H38" s="125">
        <v>1.1240000000000001</v>
      </c>
      <c r="I38" s="58"/>
      <c r="J38" s="58">
        <f t="shared" si="4"/>
        <v>1.7358564814785495</v>
      </c>
      <c r="K38" s="58">
        <f t="shared" si="1"/>
        <v>419188.95</v>
      </c>
      <c r="L38" s="58">
        <f t="shared" si="1"/>
        <v>4710.2344000000003</v>
      </c>
      <c r="M38" s="58">
        <f t="shared" si="2"/>
        <v>419060</v>
      </c>
      <c r="N38" s="15">
        <f t="shared" si="3"/>
        <v>647.44802880231248</v>
      </c>
      <c r="O38" s="58"/>
      <c r="P38" s="18"/>
      <c r="Q38" s="21">
        <v>2.5555555555911269E-2</v>
      </c>
      <c r="R38">
        <f t="shared" si="5"/>
        <v>495254.58182250109</v>
      </c>
      <c r="S38">
        <f t="shared" si="6"/>
        <v>495254.44047610444</v>
      </c>
      <c r="T38">
        <f t="shared" si="7"/>
        <v>1.9978803844675794E-2</v>
      </c>
    </row>
    <row r="39" spans="1:24" x14ac:dyDescent="0.25">
      <c r="A39" s="120">
        <v>6</v>
      </c>
      <c r="B39" s="120">
        <v>86.97</v>
      </c>
      <c r="C39" s="123">
        <v>45260.387488425928</v>
      </c>
      <c r="D39" s="125">
        <v>251705.25</v>
      </c>
      <c r="E39" s="65">
        <f t="shared" si="8"/>
        <v>251618.28</v>
      </c>
      <c r="F39" s="127">
        <v>45260.389849537038</v>
      </c>
      <c r="G39" s="125">
        <v>100</v>
      </c>
      <c r="H39" s="125">
        <v>1.1240000000000001</v>
      </c>
      <c r="I39" s="58"/>
      <c r="J39" s="58">
        <f t="shared" si="4"/>
        <v>1.7405324074061355</v>
      </c>
      <c r="K39" s="58">
        <f t="shared" si="1"/>
        <v>419508.75</v>
      </c>
      <c r="L39" s="58">
        <f t="shared" si="1"/>
        <v>4713.6491120000001</v>
      </c>
      <c r="M39" s="58">
        <f t="shared" si="2"/>
        <v>419363.8</v>
      </c>
      <c r="N39" s="15">
        <f t="shared" si="3"/>
        <v>647.69495134669683</v>
      </c>
      <c r="O39" s="58"/>
      <c r="P39" s="3"/>
      <c r="Q39" s="21">
        <v>2.9212962959718425E-2</v>
      </c>
      <c r="R39">
        <f t="shared" si="5"/>
        <v>495066.90939451044</v>
      </c>
      <c r="S39">
        <f t="shared" si="6"/>
        <v>495066.7681551826</v>
      </c>
      <c r="T39">
        <f t="shared" si="7"/>
        <v>1.9948547729890541E-2</v>
      </c>
      <c r="W39" s="136" t="s">
        <v>66</v>
      </c>
      <c r="X39" s="136"/>
    </row>
    <row r="40" spans="1:24" x14ac:dyDescent="0.25">
      <c r="A40" s="120">
        <v>7</v>
      </c>
      <c r="B40" s="120">
        <v>88.17</v>
      </c>
      <c r="C40" s="123">
        <v>45260.392152777778</v>
      </c>
      <c r="D40" s="125">
        <v>252533.81</v>
      </c>
      <c r="E40" s="65">
        <f t="shared" si="8"/>
        <v>252445.63999999998</v>
      </c>
      <c r="F40" s="127">
        <v>45260.394525462965</v>
      </c>
      <c r="G40" s="125">
        <v>100</v>
      </c>
      <c r="H40" s="125">
        <v>1.125</v>
      </c>
      <c r="I40" s="58"/>
      <c r="J40" s="58">
        <f t="shared" si="4"/>
        <v>1.7452083333337214</v>
      </c>
      <c r="K40" s="58">
        <f t="shared" si="1"/>
        <v>420889.68333333335</v>
      </c>
      <c r="L40" s="58">
        <f t="shared" si="1"/>
        <v>4733.3557499999997</v>
      </c>
      <c r="M40" s="58">
        <f t="shared" si="2"/>
        <v>420742.73333333334</v>
      </c>
      <c r="N40" s="15">
        <f t="shared" si="3"/>
        <v>648.76011231682037</v>
      </c>
      <c r="O40" s="58"/>
      <c r="Q40" s="21">
        <v>3.2858796294021886E-2</v>
      </c>
      <c r="R40">
        <f t="shared" si="5"/>
        <v>494879.9016460178</v>
      </c>
      <c r="S40">
        <f t="shared" si="6"/>
        <v>494879.76051335933</v>
      </c>
      <c r="T40">
        <f t="shared" si="7"/>
        <v>1.9918427285088625E-2</v>
      </c>
      <c r="W40" s="136" t="s">
        <v>11</v>
      </c>
      <c r="X40" s="136">
        <v>496567.75790377101</v>
      </c>
    </row>
    <row r="41" spans="1:24" x14ac:dyDescent="0.25">
      <c r="A41" s="120">
        <v>8</v>
      </c>
      <c r="B41" s="120">
        <v>86.36</v>
      </c>
      <c r="C41" s="123">
        <v>45260.396828703706</v>
      </c>
      <c r="D41" s="125">
        <v>251962.03</v>
      </c>
      <c r="E41" s="65">
        <f t="shared" si="8"/>
        <v>251875.67</v>
      </c>
      <c r="F41" s="127">
        <v>45260.399189814816</v>
      </c>
      <c r="G41" s="125">
        <v>100</v>
      </c>
      <c r="H41" s="125">
        <v>1.1240000000000001</v>
      </c>
      <c r="I41" s="58"/>
      <c r="J41" s="58">
        <f t="shared" si="4"/>
        <v>1.7498726851845277</v>
      </c>
      <c r="K41" s="58">
        <f t="shared" si="1"/>
        <v>419936.71666666667</v>
      </c>
      <c r="L41" s="58">
        <f t="shared" si="1"/>
        <v>4718.4708846666672</v>
      </c>
      <c r="M41" s="58">
        <f t="shared" si="2"/>
        <v>419792.78333333333</v>
      </c>
      <c r="N41" s="15">
        <f t="shared" si="3"/>
        <v>648.02524384985702</v>
      </c>
      <c r="O41" s="58"/>
      <c r="Q41" s="21">
        <v>3.6516203705104999E-2</v>
      </c>
      <c r="R41">
        <f t="shared" si="5"/>
        <v>494692.37119945709</v>
      </c>
      <c r="S41">
        <f t="shared" si="6"/>
        <v>494692.23017374589</v>
      </c>
      <c r="T41">
        <f t="shared" si="7"/>
        <v>1.9888251219522222E-2</v>
      </c>
      <c r="W41" s="136" t="s">
        <v>12</v>
      </c>
      <c r="X41" s="136">
        <f>-0.1036288804</f>
        <v>-0.1036288804</v>
      </c>
    </row>
    <row r="42" spans="1:24" x14ac:dyDescent="0.25">
      <c r="A42" s="120">
        <v>9</v>
      </c>
      <c r="B42" s="120">
        <v>89.97</v>
      </c>
      <c r="C42" s="123">
        <v>45260.401504629626</v>
      </c>
      <c r="D42" s="125">
        <v>251654.9</v>
      </c>
      <c r="E42" s="65">
        <f t="shared" si="8"/>
        <v>251564.93</v>
      </c>
      <c r="F42" s="127">
        <v>45260.403865740744</v>
      </c>
      <c r="G42" s="125">
        <v>100</v>
      </c>
      <c r="H42" s="125">
        <v>1.1240000000000001</v>
      </c>
      <c r="I42" s="58"/>
      <c r="J42" s="58">
        <f t="shared" si="4"/>
        <v>1.7545486111121136</v>
      </c>
      <c r="K42" s="58">
        <f t="shared" si="1"/>
        <v>419424.83333333331</v>
      </c>
      <c r="L42" s="58">
        <f t="shared" si="1"/>
        <v>4712.6496886666673</v>
      </c>
      <c r="M42" s="58">
        <f t="shared" si="2"/>
        <v>419274.88333333336</v>
      </c>
      <c r="N42" s="15">
        <f t="shared" si="3"/>
        <v>647.63016709641727</v>
      </c>
      <c r="O42" s="58"/>
      <c r="Q42" s="21">
        <v>4.0173611108912155E-2</v>
      </c>
      <c r="R42">
        <f t="shared" si="5"/>
        <v>494504.91181630548</v>
      </c>
      <c r="S42">
        <f t="shared" si="6"/>
        <v>494504.77089748072</v>
      </c>
      <c r="T42">
        <f t="shared" si="7"/>
        <v>1.9858115172726846E-2</v>
      </c>
    </row>
    <row r="43" spans="1:24" x14ac:dyDescent="0.25">
      <c r="A43" s="120">
        <v>10</v>
      </c>
      <c r="B43" s="120">
        <v>95.96</v>
      </c>
      <c r="C43" s="123">
        <v>45260.406180555554</v>
      </c>
      <c r="D43" s="125">
        <v>251901.73</v>
      </c>
      <c r="E43" s="65">
        <f t="shared" si="8"/>
        <v>251805.77000000002</v>
      </c>
      <c r="F43" s="127">
        <v>45260.408541666664</v>
      </c>
      <c r="G43" s="125">
        <v>100</v>
      </c>
      <c r="H43" s="125">
        <v>1.1240000000000001</v>
      </c>
      <c r="I43" s="58"/>
      <c r="J43" s="58">
        <f t="shared" si="4"/>
        <v>1.7592245370324235</v>
      </c>
      <c r="K43" s="58">
        <f t="shared" si="1"/>
        <v>419836.21666666667</v>
      </c>
      <c r="L43" s="58">
        <f t="shared" si="1"/>
        <v>4717.1614246666677</v>
      </c>
      <c r="M43" s="58">
        <f t="shared" si="2"/>
        <v>419676.28333333333</v>
      </c>
      <c r="N43" s="15">
        <f t="shared" si="3"/>
        <v>647.94769593437604</v>
      </c>
      <c r="O43" s="58"/>
      <c r="Q43" s="21">
        <v>4.3819444443215616E-2</v>
      </c>
      <c r="R43">
        <f t="shared" si="5"/>
        <v>494318.11635811086</v>
      </c>
      <c r="S43">
        <f t="shared" si="6"/>
        <v>494317.97554577392</v>
      </c>
      <c r="T43">
        <f t="shared" si="7"/>
        <v>1.9828114232495475E-2</v>
      </c>
    </row>
    <row r="44" spans="1:24" x14ac:dyDescent="0.25">
      <c r="A44" s="120">
        <v>11</v>
      </c>
      <c r="B44" s="120">
        <v>97.76</v>
      </c>
      <c r="C44" s="123">
        <v>45260.410856481481</v>
      </c>
      <c r="D44" s="125">
        <v>250739.09</v>
      </c>
      <c r="E44" s="65">
        <f t="shared" si="8"/>
        <v>250641.33</v>
      </c>
      <c r="F44" s="127">
        <v>45260.413229166668</v>
      </c>
      <c r="G44" s="125">
        <v>100</v>
      </c>
      <c r="H44" s="125">
        <v>1.1240000000000001</v>
      </c>
      <c r="I44" s="58"/>
      <c r="J44" s="58">
        <f t="shared" si="4"/>
        <v>1.7639120370367891</v>
      </c>
      <c r="K44" s="58">
        <f t="shared" si="1"/>
        <v>417898.48333333334</v>
      </c>
      <c r="L44" s="58">
        <f t="shared" si="1"/>
        <v>4695.3475820000003</v>
      </c>
      <c r="M44" s="58">
        <f t="shared" si="2"/>
        <v>417735.55</v>
      </c>
      <c r="N44" s="15">
        <f t="shared" si="3"/>
        <v>646.45068128460764</v>
      </c>
      <c r="O44" s="58"/>
      <c r="Q44" s="21">
        <v>4.7453703700739425E-2</v>
      </c>
      <c r="R44">
        <f t="shared" si="5"/>
        <v>494131.98412644962</v>
      </c>
      <c r="S44">
        <f t="shared" si="6"/>
        <v>494131.84342020232</v>
      </c>
      <c r="T44">
        <f t="shared" si="7"/>
        <v>1.9798248029485401E-2</v>
      </c>
    </row>
    <row r="45" spans="1:24" x14ac:dyDescent="0.25">
      <c r="A45" s="120">
        <v>12</v>
      </c>
      <c r="B45" s="120">
        <v>83.97</v>
      </c>
      <c r="C45" s="123">
        <v>45260.415532407409</v>
      </c>
      <c r="D45" s="125">
        <v>251047.56</v>
      </c>
      <c r="E45" s="65">
        <f t="shared" si="8"/>
        <v>250963.59</v>
      </c>
      <c r="F45" s="127">
        <v>45260.417905092596</v>
      </c>
      <c r="G45" s="125">
        <v>100</v>
      </c>
      <c r="H45" s="125">
        <v>1.1240000000000001</v>
      </c>
      <c r="I45" s="58"/>
      <c r="J45" s="58">
        <f t="shared" si="4"/>
        <v>1.768587962964375</v>
      </c>
      <c r="K45" s="58">
        <f t="shared" si="1"/>
        <v>418412.6</v>
      </c>
      <c r="L45" s="58">
        <f t="shared" si="1"/>
        <v>4701.3845860000001</v>
      </c>
      <c r="M45" s="58">
        <f t="shared" si="2"/>
        <v>418272.65</v>
      </c>
      <c r="N45" s="15">
        <f t="shared" si="3"/>
        <v>646.84820475904553</v>
      </c>
      <c r="O45" s="58"/>
      <c r="Q45" s="21">
        <v>4.9780092595028691E-2</v>
      </c>
      <c r="R45">
        <f t="shared" si="5"/>
        <v>494012.872580169</v>
      </c>
      <c r="S45">
        <f t="shared" si="6"/>
        <v>494012.73194180109</v>
      </c>
      <c r="T45">
        <f t="shared" si="7"/>
        <v>1.9779150529287963E-2</v>
      </c>
    </row>
    <row r="46" spans="1:24" x14ac:dyDescent="0.25">
      <c r="A46" s="120">
        <v>13</v>
      </c>
      <c r="B46" s="120">
        <v>103.76</v>
      </c>
      <c r="C46" s="123">
        <v>45260.420208333337</v>
      </c>
      <c r="D46" s="125">
        <v>250783.93</v>
      </c>
      <c r="E46" s="65">
        <f t="shared" si="8"/>
        <v>250680.16999999998</v>
      </c>
      <c r="F46" s="127">
        <v>45260.422581018516</v>
      </c>
      <c r="G46" s="125">
        <v>100</v>
      </c>
      <c r="H46" s="125">
        <v>1.123</v>
      </c>
      <c r="I46" s="58"/>
      <c r="J46" s="58">
        <f t="shared" si="4"/>
        <v>1.773263888884685</v>
      </c>
      <c r="K46" s="58">
        <f t="shared" si="1"/>
        <v>417973.21666666667</v>
      </c>
      <c r="L46" s="58">
        <f t="shared" si="1"/>
        <v>4691.897181833333</v>
      </c>
      <c r="M46" s="58">
        <f t="shared" si="2"/>
        <v>417800.28333333333</v>
      </c>
      <c r="N46" s="15">
        <f t="shared" si="3"/>
        <v>646.50848151177934</v>
      </c>
      <c r="O46" s="58"/>
      <c r="Q46" s="21">
        <v>5.4768518515629694E-2</v>
      </c>
      <c r="R46">
        <f t="shared" si="5"/>
        <v>493757.56102305284</v>
      </c>
      <c r="S46">
        <f t="shared" si="6"/>
        <v>493757.42053015466</v>
      </c>
      <c r="T46">
        <f t="shared" si="7"/>
        <v>1.9738254438796166E-2</v>
      </c>
    </row>
    <row r="47" spans="1:24" x14ac:dyDescent="0.25">
      <c r="A47" s="120">
        <v>14</v>
      </c>
      <c r="B47" s="120">
        <v>87.56</v>
      </c>
      <c r="C47" s="123">
        <v>45260.424884259257</v>
      </c>
      <c r="D47" s="125">
        <v>250337.95</v>
      </c>
      <c r="E47" s="65">
        <f t="shared" si="8"/>
        <v>250250.39</v>
      </c>
      <c r="F47" s="127">
        <v>45260.427245370367</v>
      </c>
      <c r="G47" s="125">
        <v>100</v>
      </c>
      <c r="H47" s="125">
        <v>1.123</v>
      </c>
      <c r="I47" s="58"/>
      <c r="J47" s="58">
        <f t="shared" si="4"/>
        <v>1.7779282407354913</v>
      </c>
      <c r="K47" s="58">
        <f t="shared" si="1"/>
        <v>417229.91666666669</v>
      </c>
      <c r="L47" s="58">
        <f t="shared" si="1"/>
        <v>4683.8531328333338</v>
      </c>
      <c r="M47" s="58">
        <f t="shared" si="2"/>
        <v>417083.98333333334</v>
      </c>
      <c r="N47" s="15">
        <f t="shared" si="3"/>
        <v>645.93336859668943</v>
      </c>
      <c r="O47" s="58"/>
      <c r="Q47" s="21">
        <v>5.8425925926712807E-2</v>
      </c>
      <c r="R47">
        <f t="shared" si="5"/>
        <v>493570.45587773697</v>
      </c>
      <c r="S47">
        <f t="shared" si="6"/>
        <v>493570.31549142243</v>
      </c>
      <c r="T47">
        <f t="shared" si="7"/>
        <v>1.9708317309779351E-2</v>
      </c>
    </row>
    <row r="48" spans="1:24" x14ac:dyDescent="0.25">
      <c r="A48" s="120">
        <v>15</v>
      </c>
      <c r="B48" s="120">
        <v>95.36</v>
      </c>
      <c r="C48" s="123">
        <v>45260.429560185185</v>
      </c>
      <c r="D48" s="125">
        <v>250309.85</v>
      </c>
      <c r="E48" s="65">
        <f t="shared" si="8"/>
        <v>250214.49000000002</v>
      </c>
      <c r="F48" s="127">
        <v>45260.429560185185</v>
      </c>
      <c r="G48" s="125">
        <v>100</v>
      </c>
      <c r="H48" s="125">
        <v>1.1240000000000001</v>
      </c>
      <c r="I48" s="58"/>
      <c r="J48" s="58">
        <f t="shared" si="4"/>
        <v>1.7802430555530009</v>
      </c>
      <c r="K48" s="58">
        <f t="shared" si="1"/>
        <v>417183.08333333331</v>
      </c>
      <c r="L48" s="58">
        <f t="shared" si="1"/>
        <v>4687.3514460000006</v>
      </c>
      <c r="M48" s="58">
        <f t="shared" si="2"/>
        <v>417024.15000000008</v>
      </c>
      <c r="N48" s="15">
        <f t="shared" si="3"/>
        <v>645.89711513005955</v>
      </c>
      <c r="O48" s="58"/>
      <c r="Q48" s="21">
        <v>6.0729166667442769E-2</v>
      </c>
      <c r="R48">
        <f t="shared" si="5"/>
        <v>493452.66339068511</v>
      </c>
      <c r="S48">
        <f t="shared" si="6"/>
        <v>493452.52307146008</v>
      </c>
      <c r="T48">
        <f t="shared" si="7"/>
        <v>1.9689484912763993E-2</v>
      </c>
    </row>
    <row r="49" spans="1:20" x14ac:dyDescent="0.25">
      <c r="A49" s="120">
        <v>16</v>
      </c>
      <c r="B49" s="120">
        <v>94.17</v>
      </c>
      <c r="C49" s="123">
        <v>45260.434236111112</v>
      </c>
      <c r="D49" s="125">
        <v>250802.78</v>
      </c>
      <c r="E49" s="65">
        <f t="shared" si="8"/>
        <v>250708.61</v>
      </c>
      <c r="F49" s="127">
        <v>45260.436608796299</v>
      </c>
      <c r="G49" s="125">
        <v>100</v>
      </c>
      <c r="H49" s="125">
        <v>1.1240000000000001</v>
      </c>
      <c r="I49" s="58"/>
      <c r="J49" s="58">
        <f t="shared" si="4"/>
        <v>1.7872916666674428</v>
      </c>
      <c r="K49" s="58">
        <f t="shared" si="1"/>
        <v>418004.63333333336</v>
      </c>
      <c r="L49" s="58">
        <f t="shared" si="1"/>
        <v>4696.6079606666663</v>
      </c>
      <c r="M49" s="58">
        <f t="shared" si="2"/>
        <v>417847.68333333335</v>
      </c>
      <c r="N49" s="15">
        <f t="shared" si="3"/>
        <v>646.53277823582414</v>
      </c>
      <c r="O49" s="58"/>
      <c r="Q49" s="21">
        <v>6.5706018518540077E-2</v>
      </c>
      <c r="R49">
        <f t="shared" si="5"/>
        <v>493198.23290180019</v>
      </c>
      <c r="S49">
        <f t="shared" si="6"/>
        <v>493198.09272746061</v>
      </c>
      <c r="T49">
        <f t="shared" si="7"/>
        <v>1.9648845477701005E-2</v>
      </c>
    </row>
    <row r="50" spans="1:20" x14ac:dyDescent="0.25">
      <c r="A50" s="120">
        <v>17</v>
      </c>
      <c r="B50" s="120">
        <v>88.17</v>
      </c>
      <c r="C50" s="123">
        <v>45260.43891203704</v>
      </c>
      <c r="D50" s="125">
        <v>249949.95</v>
      </c>
      <c r="E50" s="65">
        <f t="shared" si="8"/>
        <v>249861.78</v>
      </c>
      <c r="F50" s="127">
        <v>45260.441284722219</v>
      </c>
      <c r="G50" s="125">
        <v>100</v>
      </c>
      <c r="H50" s="125">
        <v>1.123</v>
      </c>
      <c r="I50" s="58"/>
      <c r="J50" s="58">
        <f t="shared" si="4"/>
        <v>1.7919675925877527</v>
      </c>
      <c r="K50" s="58">
        <f t="shared" si="1"/>
        <v>416583.25</v>
      </c>
      <c r="L50" s="58">
        <f t="shared" si="1"/>
        <v>4676.5796490000002</v>
      </c>
      <c r="M50" s="58">
        <f t="shared" si="2"/>
        <v>416436.3</v>
      </c>
      <c r="N50" s="15">
        <f t="shared" si="3"/>
        <v>645.43260686147551</v>
      </c>
      <c r="O50" s="58"/>
      <c r="Q50" s="21">
        <v>6.9351851852843538E-2</v>
      </c>
      <c r="R50">
        <f t="shared" si="5"/>
        <v>493011.93103159778</v>
      </c>
      <c r="S50">
        <f t="shared" si="6"/>
        <v>493011.79096332402</v>
      </c>
      <c r="T50">
        <f t="shared" si="7"/>
        <v>1.9619121313690504E-2</v>
      </c>
    </row>
    <row r="51" spans="1:20" x14ac:dyDescent="0.25">
      <c r="A51" s="120">
        <v>18</v>
      </c>
      <c r="B51" s="120">
        <v>76.17</v>
      </c>
      <c r="C51" s="123">
        <v>45260.44358796296</v>
      </c>
      <c r="D51" s="125">
        <v>249969.14</v>
      </c>
      <c r="E51" s="65">
        <f t="shared" si="8"/>
        <v>249892.97</v>
      </c>
      <c r="F51" s="127">
        <v>45260.44358796296</v>
      </c>
      <c r="G51" s="125">
        <v>100</v>
      </c>
      <c r="H51" s="125">
        <v>1.123</v>
      </c>
      <c r="I51" s="58"/>
      <c r="J51" s="58">
        <f t="shared" si="4"/>
        <v>1.7942708333284827</v>
      </c>
      <c r="K51" s="58">
        <f t="shared" si="1"/>
        <v>416615.23333333334</v>
      </c>
      <c r="L51" s="58">
        <f t="shared" si="1"/>
        <v>4677.1634218333338</v>
      </c>
      <c r="M51" s="58">
        <f t="shared" si="2"/>
        <v>416488.28333333333</v>
      </c>
      <c r="N51" s="15">
        <f t="shared" si="3"/>
        <v>645.45738304967381</v>
      </c>
      <c r="O51" s="58"/>
      <c r="Q51" s="21">
        <v>7.2997685187146999E-2</v>
      </c>
      <c r="R51">
        <f t="shared" si="5"/>
        <v>492825.69953550567</v>
      </c>
      <c r="S51">
        <f t="shared" si="6"/>
        <v>492825.55957323761</v>
      </c>
      <c r="T51">
        <f t="shared" si="7"/>
        <v>1.9589436481041202E-2</v>
      </c>
    </row>
    <row r="52" spans="1:20" x14ac:dyDescent="0.25">
      <c r="A52" s="120">
        <v>19</v>
      </c>
      <c r="B52" s="120">
        <v>90.57</v>
      </c>
      <c r="C52" s="123">
        <v>45260.448263888888</v>
      </c>
      <c r="D52" s="125">
        <v>250447.09</v>
      </c>
      <c r="E52" s="65">
        <f t="shared" si="8"/>
        <v>250356.52</v>
      </c>
      <c r="F52" s="127">
        <v>45260.450636574074</v>
      </c>
      <c r="G52" s="125">
        <v>100</v>
      </c>
      <c r="H52" s="125">
        <v>1.123</v>
      </c>
      <c r="I52" s="58"/>
      <c r="J52" s="58">
        <f t="shared" si="4"/>
        <v>1.8013194444429246</v>
      </c>
      <c r="K52" s="58">
        <f t="shared" si="1"/>
        <v>417411.81666666665</v>
      </c>
      <c r="L52" s="58">
        <f t="shared" si="1"/>
        <v>4685.8395326666659</v>
      </c>
      <c r="M52" s="58">
        <f t="shared" si="2"/>
        <v>417260.86666666664</v>
      </c>
      <c r="N52" s="15">
        <f t="shared" si="3"/>
        <v>646.07415725028557</v>
      </c>
      <c r="O52" s="58"/>
      <c r="Q52" s="21">
        <v>7.664351852145046E-2</v>
      </c>
      <c r="R52">
        <f t="shared" si="5"/>
        <v>492639.53838694055</v>
      </c>
      <c r="S52">
        <f t="shared" si="6"/>
        <v>492639.39853061811</v>
      </c>
      <c r="T52">
        <f t="shared" si="7"/>
        <v>1.9559790925227895E-2</v>
      </c>
    </row>
    <row r="53" spans="1:20" x14ac:dyDescent="0.25">
      <c r="A53" s="120">
        <v>20</v>
      </c>
      <c r="B53" s="120">
        <v>99.56</v>
      </c>
      <c r="C53" s="123">
        <v>45260.452939814815</v>
      </c>
      <c r="D53" s="125">
        <v>249524.32</v>
      </c>
      <c r="E53" s="65">
        <f t="shared" si="8"/>
        <v>249424.76</v>
      </c>
      <c r="F53" s="127">
        <v>45260.455312500002</v>
      </c>
      <c r="G53" s="125">
        <v>100</v>
      </c>
      <c r="H53" s="125">
        <v>1.123</v>
      </c>
      <c r="I53" s="58"/>
      <c r="J53" s="58">
        <f t="shared" si="4"/>
        <v>1.8059953703705105</v>
      </c>
      <c r="K53" s="58">
        <f t="shared" si="1"/>
        <v>415873.86666666664</v>
      </c>
      <c r="L53" s="58">
        <f t="shared" si="1"/>
        <v>4668.400091333333</v>
      </c>
      <c r="M53" s="58">
        <f t="shared" si="2"/>
        <v>415707.93333333335</v>
      </c>
      <c r="N53" s="15">
        <f t="shared" si="3"/>
        <v>644.88283173508864</v>
      </c>
      <c r="O53" s="58"/>
      <c r="Q53" s="21">
        <v>8.0300925925257616E-2</v>
      </c>
      <c r="R53">
        <f t="shared" si="5"/>
        <v>492452.85690697719</v>
      </c>
      <c r="S53">
        <f t="shared" si="6"/>
        <v>492452.71715687623</v>
      </c>
      <c r="T53">
        <f t="shared" si="7"/>
        <v>1.9530090719247883E-2</v>
      </c>
    </row>
    <row r="54" spans="1:20" x14ac:dyDescent="0.25">
      <c r="A54" s="120">
        <v>21</v>
      </c>
      <c r="B54" s="120">
        <v>94.16</v>
      </c>
      <c r="C54" s="123">
        <v>45260.457627314812</v>
      </c>
      <c r="D54" s="125">
        <v>249989.96</v>
      </c>
      <c r="E54" s="65">
        <f t="shared" si="8"/>
        <v>249895.8</v>
      </c>
      <c r="F54" s="127">
        <v>45260.459988425922</v>
      </c>
      <c r="G54" s="125">
        <v>100</v>
      </c>
      <c r="H54" s="125">
        <v>1.123</v>
      </c>
      <c r="I54" s="58"/>
      <c r="J54" s="58">
        <f t="shared" si="4"/>
        <v>1.8106712962908205</v>
      </c>
      <c r="K54" s="58">
        <f t="shared" si="1"/>
        <v>416649.93333333335</v>
      </c>
      <c r="L54" s="58">
        <f t="shared" si="1"/>
        <v>4677.2163899999996</v>
      </c>
      <c r="M54" s="58">
        <f t="shared" si="2"/>
        <v>416493</v>
      </c>
      <c r="N54" s="15">
        <f t="shared" si="3"/>
        <v>645.48426265350065</v>
      </c>
      <c r="O54" s="58"/>
      <c r="Q54" s="21">
        <v>8.3946759259561077E-2</v>
      </c>
      <c r="R54">
        <f t="shared" si="5"/>
        <v>492266.83659687085</v>
      </c>
      <c r="S54">
        <f t="shared" si="6"/>
        <v>492266.6969525952</v>
      </c>
      <c r="T54">
        <f t="shared" si="7"/>
        <v>1.95005237224401E-2</v>
      </c>
    </row>
    <row r="55" spans="1:20" x14ac:dyDescent="0.25">
      <c r="A55" s="120">
        <v>22</v>
      </c>
      <c r="B55" s="120">
        <v>83.37</v>
      </c>
      <c r="C55" s="123">
        <v>45260.46230324074</v>
      </c>
      <c r="D55" s="125">
        <v>250117.46</v>
      </c>
      <c r="E55" s="65">
        <f t="shared" si="8"/>
        <v>250034.09</v>
      </c>
      <c r="F55" s="127">
        <v>45260.46466435185</v>
      </c>
      <c r="G55" s="125">
        <v>100</v>
      </c>
      <c r="H55" s="125">
        <v>1.123</v>
      </c>
      <c r="I55" s="58"/>
      <c r="J55" s="58">
        <f t="shared" si="4"/>
        <v>1.8153472222184064</v>
      </c>
      <c r="K55" s="58">
        <f t="shared" si="1"/>
        <v>416862.43333333335</v>
      </c>
      <c r="L55" s="58">
        <f t="shared" si="1"/>
        <v>4679.8047178333336</v>
      </c>
      <c r="M55" s="58">
        <f t="shared" si="2"/>
        <v>416723.48333333334</v>
      </c>
      <c r="N55" s="15">
        <f t="shared" si="3"/>
        <v>645.64884676837562</v>
      </c>
      <c r="O55" s="58"/>
      <c r="Q55" s="21">
        <v>8.7592592593864538E-2</v>
      </c>
      <c r="R55">
        <f t="shared" si="5"/>
        <v>492080.88655451761</v>
      </c>
      <c r="S55">
        <f t="shared" si="6"/>
        <v>492080.74701600731</v>
      </c>
      <c r="T55">
        <f t="shared" si="7"/>
        <v>1.9470995855374831E-2</v>
      </c>
    </row>
    <row r="56" spans="1:20" x14ac:dyDescent="0.25">
      <c r="A56" s="120">
        <v>23</v>
      </c>
      <c r="B56" s="120">
        <v>97.17</v>
      </c>
      <c r="C56" s="123">
        <v>45260.466967592591</v>
      </c>
      <c r="D56" s="125">
        <v>249138.54</v>
      </c>
      <c r="E56" s="65">
        <f t="shared" si="8"/>
        <v>249041.37</v>
      </c>
      <c r="F56" s="127">
        <v>45260.469328703701</v>
      </c>
      <c r="G56" s="125">
        <v>100</v>
      </c>
      <c r="H56" s="125">
        <v>1.123</v>
      </c>
      <c r="I56" s="58"/>
      <c r="J56" s="58">
        <f t="shared" si="4"/>
        <v>1.8200115740692127</v>
      </c>
      <c r="K56" s="58">
        <f t="shared" si="1"/>
        <v>415230.9</v>
      </c>
      <c r="L56" s="58">
        <f t="shared" si="1"/>
        <v>4661.2243084999991</v>
      </c>
      <c r="M56" s="58">
        <f t="shared" si="2"/>
        <v>415068.95</v>
      </c>
      <c r="N56" s="15">
        <f t="shared" si="3"/>
        <v>644.38412457167192</v>
      </c>
      <c r="O56" s="58"/>
      <c r="Q56" s="21">
        <v>9.1249999997671694E-2</v>
      </c>
      <c r="R56">
        <f t="shared" si="5"/>
        <v>491894.41677082039</v>
      </c>
      <c r="S56">
        <f t="shared" si="6"/>
        <v>491894.27733835089</v>
      </c>
      <c r="T56">
        <f t="shared" si="7"/>
        <v>1.9441413550672512E-2</v>
      </c>
    </row>
    <row r="57" spans="1:20" x14ac:dyDescent="0.25">
      <c r="A57" s="120">
        <v>24</v>
      </c>
      <c r="B57" s="120">
        <v>96.56</v>
      </c>
      <c r="C57" s="123">
        <v>45260.471643518518</v>
      </c>
      <c r="D57" s="125">
        <v>249847.73</v>
      </c>
      <c r="E57" s="65">
        <f t="shared" si="8"/>
        <v>249751.17</v>
      </c>
      <c r="F57" s="127">
        <v>45260.474004629628</v>
      </c>
      <c r="G57" s="125">
        <v>100</v>
      </c>
      <c r="H57" s="125">
        <v>1.123</v>
      </c>
      <c r="I57" s="58"/>
      <c r="J57" s="58">
        <f t="shared" si="4"/>
        <v>1.8246874999967986</v>
      </c>
      <c r="K57" s="58">
        <f t="shared" si="1"/>
        <v>416412.88333333336</v>
      </c>
      <c r="L57" s="58">
        <f t="shared" si="1"/>
        <v>4674.5093985000003</v>
      </c>
      <c r="M57" s="58">
        <f t="shared" si="2"/>
        <v>416251.95</v>
      </c>
      <c r="N57" s="15">
        <f t="shared" si="3"/>
        <v>645.30061470087981</v>
      </c>
      <c r="O57" s="58"/>
      <c r="Q57" s="21">
        <v>9.4895833331975155E-2</v>
      </c>
      <c r="R57">
        <f t="shared" si="5"/>
        <v>491708.60740721552</v>
      </c>
      <c r="S57">
        <f t="shared" si="6"/>
        <v>491708.46808039118</v>
      </c>
      <c r="T57">
        <f t="shared" si="7"/>
        <v>1.9411963980939324E-2</v>
      </c>
    </row>
    <row r="58" spans="1:20" x14ac:dyDescent="0.25">
      <c r="A58" s="120">
        <v>25</v>
      </c>
      <c r="B58" s="120">
        <v>89.97</v>
      </c>
      <c r="C58" s="123">
        <v>45260.476319444446</v>
      </c>
      <c r="D58" s="125">
        <v>249380.28</v>
      </c>
      <c r="E58" s="65">
        <f t="shared" si="8"/>
        <v>249290.31</v>
      </c>
      <c r="F58" s="127">
        <v>45260.478692129633</v>
      </c>
      <c r="G58" s="125">
        <v>100</v>
      </c>
      <c r="H58" s="125">
        <v>1.123</v>
      </c>
      <c r="I58" s="58"/>
      <c r="J58" s="58">
        <f t="shared" si="4"/>
        <v>1.8293750000011642</v>
      </c>
      <c r="K58" s="58">
        <f t="shared" si="1"/>
        <v>415633.8</v>
      </c>
      <c r="L58" s="58">
        <f t="shared" si="1"/>
        <v>4665.8836354999994</v>
      </c>
      <c r="M58" s="58">
        <f t="shared" si="2"/>
        <v>415483.85</v>
      </c>
      <c r="N58" s="15">
        <f t="shared" si="3"/>
        <v>644.69667286251752</v>
      </c>
      <c r="O58" s="58"/>
      <c r="Q58" s="21">
        <v>9.8541666666278616E-2</v>
      </c>
      <c r="R58">
        <f t="shared" si="5"/>
        <v>491522.8682316803</v>
      </c>
      <c r="S58">
        <f t="shared" si="6"/>
        <v>491522.72901044128</v>
      </c>
      <c r="T58">
        <f t="shared" si="7"/>
        <v>1.9382553394296443E-2</v>
      </c>
    </row>
    <row r="59" spans="1:20" x14ac:dyDescent="0.25">
      <c r="A59" s="120">
        <v>26</v>
      </c>
      <c r="B59" s="120">
        <v>82.77</v>
      </c>
      <c r="C59" s="123">
        <v>45260.481006944443</v>
      </c>
      <c r="D59" s="125">
        <v>249619.12</v>
      </c>
      <c r="E59" s="65">
        <f t="shared" si="8"/>
        <v>249536.35</v>
      </c>
      <c r="F59" s="127">
        <v>45260.483368055553</v>
      </c>
      <c r="G59" s="125">
        <v>100</v>
      </c>
      <c r="H59" s="125">
        <v>1.123</v>
      </c>
      <c r="I59" s="58"/>
      <c r="J59" s="58">
        <f t="shared" si="4"/>
        <v>1.8340509259214741</v>
      </c>
      <c r="K59" s="58">
        <f t="shared" si="1"/>
        <v>416031.86666666664</v>
      </c>
      <c r="L59" s="58">
        <f t="shared" si="1"/>
        <v>4670.4886841666676</v>
      </c>
      <c r="M59" s="58">
        <f t="shared" si="2"/>
        <v>415893.91666666669</v>
      </c>
      <c r="N59" s="15">
        <f t="shared" si="3"/>
        <v>645.00532297545169</v>
      </c>
      <c r="O59" s="58"/>
      <c r="Q59" s="21">
        <v>0.10219907407008577</v>
      </c>
      <c r="R59">
        <f t="shared" si="5"/>
        <v>491336.60990418639</v>
      </c>
      <c r="S59">
        <f t="shared" si="6"/>
        <v>491336.47078880761</v>
      </c>
      <c r="T59">
        <f t="shared" si="7"/>
        <v>1.9353088614349749E-2</v>
      </c>
    </row>
    <row r="60" spans="1:20" x14ac:dyDescent="0.25">
      <c r="A60" s="120">
        <v>27</v>
      </c>
      <c r="B60" s="120">
        <v>95.96</v>
      </c>
      <c r="C60" s="123">
        <v>45260.485682870371</v>
      </c>
      <c r="D60" s="125">
        <v>249052.9</v>
      </c>
      <c r="E60" s="65">
        <f t="shared" si="8"/>
        <v>248956.94</v>
      </c>
      <c r="F60" s="127">
        <v>45260.488043981481</v>
      </c>
      <c r="G60" s="125">
        <v>100</v>
      </c>
      <c r="H60" s="125">
        <v>1.123</v>
      </c>
      <c r="I60" s="58"/>
      <c r="J60" s="58">
        <f t="shared" si="4"/>
        <v>1.83872685184906</v>
      </c>
      <c r="K60" s="58">
        <f t="shared" si="1"/>
        <v>415088.16666666669</v>
      </c>
      <c r="L60" s="58">
        <f t="shared" si="1"/>
        <v>4659.6440603333331</v>
      </c>
      <c r="M60" s="58">
        <f t="shared" si="2"/>
        <v>414928.23333333334</v>
      </c>
      <c r="N60" s="15">
        <f t="shared" si="3"/>
        <v>644.27336330680839</v>
      </c>
      <c r="O60" s="58"/>
      <c r="Q60" s="21">
        <v>0.10584490740438923</v>
      </c>
      <c r="R60">
        <f t="shared" si="5"/>
        <v>491151.01124787028</v>
      </c>
      <c r="S60">
        <f t="shared" si="6"/>
        <v>491150.87223795679</v>
      </c>
      <c r="T60">
        <f t="shared" si="7"/>
        <v>1.9323756047892743E-2</v>
      </c>
    </row>
    <row r="61" spans="1:20" x14ac:dyDescent="0.25">
      <c r="A61" s="120">
        <v>28</v>
      </c>
      <c r="B61" s="120">
        <v>97.17</v>
      </c>
      <c r="C61" s="123">
        <v>45260.490358796298</v>
      </c>
      <c r="D61" s="125">
        <v>248850.26</v>
      </c>
      <c r="E61" s="65">
        <f t="shared" si="8"/>
        <v>248753.09</v>
      </c>
      <c r="F61" s="127">
        <v>45260.492731481485</v>
      </c>
      <c r="G61" s="125">
        <v>100</v>
      </c>
      <c r="H61" s="125">
        <v>1.123</v>
      </c>
      <c r="I61" s="58"/>
      <c r="J61" s="58">
        <f t="shared" si="4"/>
        <v>1.8434143518534256</v>
      </c>
      <c r="K61" s="58">
        <f t="shared" si="1"/>
        <v>414750.43333333335</v>
      </c>
      <c r="L61" s="58">
        <f t="shared" si="1"/>
        <v>4655.8286678333334</v>
      </c>
      <c r="M61" s="58">
        <f t="shared" si="2"/>
        <v>414588.48333333334</v>
      </c>
      <c r="N61" s="15">
        <f t="shared" si="3"/>
        <v>644.01120590664675</v>
      </c>
      <c r="O61" s="58"/>
      <c r="Q61" s="21">
        <v>0.62040509259531973</v>
      </c>
      <c r="R61">
        <f t="shared" si="5"/>
        <v>465647.22892255883</v>
      </c>
      <c r="S61">
        <f t="shared" si="6"/>
        <v>465647.10421146383</v>
      </c>
      <c r="T61">
        <f t="shared" si="7"/>
        <v>1.5552857217646725E-2</v>
      </c>
    </row>
    <row r="62" spans="1:20" x14ac:dyDescent="0.25">
      <c r="A62" s="120">
        <v>29</v>
      </c>
      <c r="B62" s="120">
        <v>102.56</v>
      </c>
      <c r="C62" s="123">
        <v>45260.495034722226</v>
      </c>
      <c r="D62" s="125">
        <v>249246.35</v>
      </c>
      <c r="E62" s="65">
        <f t="shared" si="8"/>
        <v>249143.79</v>
      </c>
      <c r="F62" s="127">
        <v>45260.497430555559</v>
      </c>
      <c r="G62" s="125">
        <v>100</v>
      </c>
      <c r="H62" s="125">
        <v>1.123</v>
      </c>
      <c r="I62" s="58"/>
      <c r="J62" s="58">
        <f t="shared" si="4"/>
        <v>1.8481134259272949</v>
      </c>
      <c r="K62" s="58">
        <f t="shared" si="1"/>
        <v>415410.58333333331</v>
      </c>
      <c r="L62" s="58">
        <f t="shared" si="1"/>
        <v>4663.1412694999999</v>
      </c>
      <c r="M62" s="58">
        <f t="shared" si="2"/>
        <v>415239.65</v>
      </c>
      <c r="N62" s="15">
        <f t="shared" si="3"/>
        <v>644.5235320244974</v>
      </c>
      <c r="O62" s="58"/>
      <c r="Q62" s="21">
        <v>0.62442129629926058</v>
      </c>
      <c r="R62">
        <f t="shared" si="5"/>
        <v>465453.46928534296</v>
      </c>
      <c r="S62">
        <f t="shared" si="6"/>
        <v>465453.34468138259</v>
      </c>
      <c r="T62">
        <f t="shared" si="7"/>
        <v>1.5526146940397391E-2</v>
      </c>
    </row>
    <row r="63" spans="1:20" x14ac:dyDescent="0.25">
      <c r="A63" s="120">
        <v>30</v>
      </c>
      <c r="B63" s="120">
        <v>94.16</v>
      </c>
      <c r="C63" s="123">
        <v>45260.495034722226</v>
      </c>
      <c r="D63" s="125">
        <v>248807.04000000001</v>
      </c>
      <c r="E63" s="65">
        <f t="shared" si="8"/>
        <v>248712.88</v>
      </c>
      <c r="F63" s="127">
        <v>45260.502106481479</v>
      </c>
      <c r="G63" s="125">
        <v>100</v>
      </c>
      <c r="H63" s="125">
        <v>1.1220000000000001</v>
      </c>
      <c r="I63" s="58"/>
      <c r="J63" s="58">
        <f t="shared" si="4"/>
        <v>1.8527893518476048</v>
      </c>
      <c r="K63" s="58">
        <f t="shared" si="1"/>
        <v>414678.4</v>
      </c>
      <c r="L63" s="58">
        <f t="shared" si="1"/>
        <v>4650.9308560000009</v>
      </c>
      <c r="M63" s="58">
        <f t="shared" si="2"/>
        <v>414521.46666666667</v>
      </c>
      <c r="N63" s="15">
        <f t="shared" si="3"/>
        <v>643.9552779502626</v>
      </c>
      <c r="O63" s="58"/>
      <c r="Q63" s="21">
        <v>0.62846064814948477</v>
      </c>
      <c r="R63">
        <f t="shared" si="5"/>
        <v>465258.67420127062</v>
      </c>
      <c r="S63">
        <f t="shared" si="6"/>
        <v>465258.54970499413</v>
      </c>
      <c r="T63">
        <f t="shared" si="7"/>
        <v>1.5499322859971708E-2</v>
      </c>
    </row>
    <row r="64" spans="1:20" x14ac:dyDescent="0.25">
      <c r="A64" s="120">
        <v>1</v>
      </c>
      <c r="B64" s="120">
        <v>89.96</v>
      </c>
      <c r="C64" s="123">
        <v>45260.520150462966</v>
      </c>
      <c r="D64" s="125">
        <v>249207.48</v>
      </c>
      <c r="E64" s="71">
        <f>D64-B64</f>
        <v>249117.52000000002</v>
      </c>
      <c r="F64" s="127">
        <v>45260.522523148145</v>
      </c>
      <c r="G64" s="125">
        <v>100</v>
      </c>
      <c r="H64" s="125">
        <v>1.123</v>
      </c>
      <c r="I64" s="58"/>
      <c r="J64" s="58">
        <f t="shared" si="4"/>
        <v>1.8732060185138835</v>
      </c>
      <c r="K64" s="58">
        <f t="shared" si="1"/>
        <v>415345.8</v>
      </c>
      <c r="L64" s="58">
        <f t="shared" si="1"/>
        <v>4662.6495826666669</v>
      </c>
      <c r="M64" s="58">
        <f t="shared" si="2"/>
        <v>415195.86666666664</v>
      </c>
      <c r="N64" s="15">
        <f t="shared" si="3"/>
        <v>644.47327330153882</v>
      </c>
      <c r="O64" s="58"/>
      <c r="Q64" s="21">
        <v>0.63247685185342561</v>
      </c>
      <c r="R64">
        <f t="shared" si="5"/>
        <v>465065.0762448663</v>
      </c>
      <c r="S64">
        <f t="shared" si="6"/>
        <v>465064.95185558882</v>
      </c>
      <c r="T64">
        <f t="shared" si="7"/>
        <v>1.547269235201559E-2</v>
      </c>
    </row>
    <row r="65" spans="1:20" x14ac:dyDescent="0.25">
      <c r="A65" s="120">
        <v>2</v>
      </c>
      <c r="B65" s="120">
        <v>88.77</v>
      </c>
      <c r="C65" s="123">
        <v>45260.524826388886</v>
      </c>
      <c r="D65" s="125">
        <v>247848.54</v>
      </c>
      <c r="E65" s="72">
        <f t="shared" ref="E65:E128" si="9">D65-B65</f>
        <v>247759.77000000002</v>
      </c>
      <c r="F65" s="127">
        <v>45260.527199074073</v>
      </c>
      <c r="G65" s="125">
        <v>100</v>
      </c>
      <c r="H65" s="125">
        <v>1.1220000000000001</v>
      </c>
      <c r="I65" s="58"/>
      <c r="J65" s="58">
        <f t="shared" si="4"/>
        <v>1.8778819444414694</v>
      </c>
      <c r="K65" s="58">
        <f t="shared" si="1"/>
        <v>413080.9</v>
      </c>
      <c r="L65" s="58">
        <f t="shared" si="1"/>
        <v>4633.107699000001</v>
      </c>
      <c r="M65" s="58">
        <f t="shared" si="2"/>
        <v>412932.95</v>
      </c>
      <c r="N65" s="15">
        <f t="shared" si="3"/>
        <v>642.71369986954539</v>
      </c>
      <c r="O65" s="58"/>
      <c r="Q65" s="21">
        <v>0.63650462962687016</v>
      </c>
      <c r="R65">
        <f t="shared" si="5"/>
        <v>464871.00127573375</v>
      </c>
      <c r="S65">
        <f t="shared" si="6"/>
        <v>464870.87699369597</v>
      </c>
      <c r="T65">
        <f t="shared" si="7"/>
        <v>1.5446024915019244E-2</v>
      </c>
    </row>
    <row r="66" spans="1:20" x14ac:dyDescent="0.25">
      <c r="A66" s="120">
        <v>3</v>
      </c>
      <c r="B66" s="120">
        <v>101.36</v>
      </c>
      <c r="C66" s="123">
        <v>45260.529502314814</v>
      </c>
      <c r="D66" s="125">
        <v>249063.62</v>
      </c>
      <c r="E66" s="72">
        <f t="shared" si="9"/>
        <v>248962.26</v>
      </c>
      <c r="F66" s="127">
        <v>45260.531875000001</v>
      </c>
      <c r="G66" s="125">
        <v>100</v>
      </c>
      <c r="H66" s="125">
        <v>1.123</v>
      </c>
      <c r="I66" s="58"/>
      <c r="J66" s="58">
        <f t="shared" si="4"/>
        <v>1.8825578703690553</v>
      </c>
      <c r="K66" s="58">
        <f t="shared" si="1"/>
        <v>415106.03333333333</v>
      </c>
      <c r="L66" s="58">
        <f t="shared" si="1"/>
        <v>4659.743633000001</v>
      </c>
      <c r="M66" s="58">
        <f t="shared" si="2"/>
        <v>414937.1</v>
      </c>
      <c r="N66" s="15">
        <f t="shared" si="3"/>
        <v>644.28722890752169</v>
      </c>
      <c r="O66" s="58"/>
      <c r="Q66" s="21">
        <v>0.640520833330811</v>
      </c>
      <c r="R66">
        <f t="shared" si="5"/>
        <v>464677.56463321846</v>
      </c>
      <c r="S66">
        <f t="shared" si="6"/>
        <v>464677.44045804458</v>
      </c>
      <c r="T66">
        <f t="shared" si="7"/>
        <v>1.5419473805831863E-2</v>
      </c>
    </row>
    <row r="67" spans="1:20" x14ac:dyDescent="0.25">
      <c r="A67" s="120">
        <v>4</v>
      </c>
      <c r="B67" s="120">
        <v>92.36</v>
      </c>
      <c r="C67" s="123">
        <v>45260.534178240741</v>
      </c>
      <c r="D67" s="125">
        <v>247863.48</v>
      </c>
      <c r="E67" s="52">
        <f t="shared" si="9"/>
        <v>247771.12000000002</v>
      </c>
      <c r="F67" s="127">
        <v>45260.536539351851</v>
      </c>
      <c r="G67" s="125">
        <v>100</v>
      </c>
      <c r="H67" s="125">
        <v>1.1220000000000001</v>
      </c>
      <c r="I67" s="58"/>
      <c r="J67" s="58">
        <f t="shared" si="4"/>
        <v>1.8872222222198616</v>
      </c>
      <c r="K67" s="58">
        <f t="shared" si="1"/>
        <v>413105.8</v>
      </c>
      <c r="L67" s="58">
        <f t="shared" si="1"/>
        <v>4633.3199440000008</v>
      </c>
      <c r="M67" s="58">
        <f t="shared" si="2"/>
        <v>412951.86666666676</v>
      </c>
      <c r="N67" s="15">
        <f t="shared" si="3"/>
        <v>642.73307056662338</v>
      </c>
      <c r="O67" s="58"/>
      <c r="Q67" s="21">
        <v>0.64453703703475185</v>
      </c>
      <c r="R67">
        <f t="shared" si="5"/>
        <v>464484.20848127914</v>
      </c>
      <c r="S67">
        <f t="shared" si="6"/>
        <v>464484.08441290178</v>
      </c>
      <c r="T67">
        <f t="shared" si="7"/>
        <v>1.5392962261957372E-2</v>
      </c>
    </row>
    <row r="68" spans="1:20" x14ac:dyDescent="0.25">
      <c r="A68" s="120">
        <v>5</v>
      </c>
      <c r="B68" s="120">
        <v>85.17</v>
      </c>
      <c r="C68" s="123">
        <v>45260.538854166669</v>
      </c>
      <c r="D68" s="125">
        <v>247580.15</v>
      </c>
      <c r="E68" s="52">
        <f t="shared" si="9"/>
        <v>247494.97999999998</v>
      </c>
      <c r="F68" s="127">
        <v>45260.541226851848</v>
      </c>
      <c r="G68" s="125">
        <v>100</v>
      </c>
      <c r="H68" s="125">
        <v>1.1220000000000001</v>
      </c>
      <c r="I68" s="58"/>
      <c r="J68" s="58">
        <f t="shared" si="4"/>
        <v>1.8919097222169512</v>
      </c>
      <c r="K68" s="58">
        <f t="shared" si="1"/>
        <v>412633.58333333331</v>
      </c>
      <c r="L68" s="58">
        <f t="shared" si="1"/>
        <v>4628.1561259999999</v>
      </c>
      <c r="M68" s="58">
        <f t="shared" si="2"/>
        <v>412491.63333333336</v>
      </c>
      <c r="N68" s="15">
        <f t="shared" si="3"/>
        <v>642.36561499922561</v>
      </c>
      <c r="O68" s="58"/>
      <c r="Q68" s="21">
        <v>0.64855324073869269</v>
      </c>
      <c r="R68">
        <f t="shared" si="5"/>
        <v>464290.93278642307</v>
      </c>
      <c r="S68">
        <f t="shared" si="6"/>
        <v>464290.80882477487</v>
      </c>
      <c r="T68">
        <f t="shared" si="7"/>
        <v>1.5366490225773369E-2</v>
      </c>
    </row>
    <row r="69" spans="1:20" x14ac:dyDescent="0.25">
      <c r="A69" s="120">
        <v>6</v>
      </c>
      <c r="B69" s="120">
        <v>101.36</v>
      </c>
      <c r="C69" s="123">
        <v>45260.543530092589</v>
      </c>
      <c r="D69" s="125">
        <v>247557.59</v>
      </c>
      <c r="E69" s="52">
        <f t="shared" si="9"/>
        <v>247456.23</v>
      </c>
      <c r="F69" s="127">
        <v>45260.545902777776</v>
      </c>
      <c r="G69" s="125">
        <v>100</v>
      </c>
      <c r="H69" s="125">
        <v>1.1220000000000001</v>
      </c>
      <c r="I69" s="58"/>
      <c r="J69" s="58">
        <f t="shared" si="4"/>
        <v>1.8965856481445371</v>
      </c>
      <c r="K69" s="58">
        <f t="shared" ref="K69:L132" si="10">D69*G69/60</f>
        <v>412595.98333333334</v>
      </c>
      <c r="L69" s="58">
        <f t="shared" si="10"/>
        <v>4627.4315010000009</v>
      </c>
      <c r="M69" s="58">
        <f t="shared" ref="M69:M132" si="11">E69*100/60</f>
        <v>412427.05</v>
      </c>
      <c r="N69" s="15">
        <f t="shared" ref="N69:N132" si="12">SQRT(B69*(100/60)+M69)</f>
        <v>642.33634751065847</v>
      </c>
      <c r="O69" s="58"/>
      <c r="Q69" s="21">
        <v>0.65259259258891689</v>
      </c>
      <c r="R69">
        <f t="shared" si="5"/>
        <v>464096.62423088681</v>
      </c>
      <c r="S69">
        <f t="shared" si="6"/>
        <v>464096.50037651497</v>
      </c>
      <c r="T69">
        <f t="shared" si="7"/>
        <v>1.533990542276076E-2</v>
      </c>
    </row>
    <row r="70" spans="1:20" x14ac:dyDescent="0.25">
      <c r="A70" s="120">
        <v>7</v>
      </c>
      <c r="B70" s="120">
        <v>95.36</v>
      </c>
      <c r="C70" s="123">
        <v>45260.548206018517</v>
      </c>
      <c r="D70" s="125">
        <v>247418.78</v>
      </c>
      <c r="E70" s="52">
        <f t="shared" si="9"/>
        <v>247323.42</v>
      </c>
      <c r="F70" s="127">
        <v>45260.550578703704</v>
      </c>
      <c r="G70" s="125">
        <v>100</v>
      </c>
      <c r="H70" s="125">
        <v>1.1220000000000001</v>
      </c>
      <c r="I70" s="58"/>
      <c r="J70" s="58">
        <f t="shared" ref="J70:J133" si="13">F70-$F$4</f>
        <v>1.901261574072123</v>
      </c>
      <c r="K70" s="58">
        <f t="shared" si="10"/>
        <v>412364.63333333336</v>
      </c>
      <c r="L70" s="58">
        <f t="shared" si="10"/>
        <v>4624.9479540000011</v>
      </c>
      <c r="M70" s="58">
        <f t="shared" si="11"/>
        <v>412205.7</v>
      </c>
      <c r="N70" s="15">
        <f t="shared" si="12"/>
        <v>642.15623747911491</v>
      </c>
      <c r="O70" s="58"/>
      <c r="Q70" s="21">
        <v>0.65660879629285773</v>
      </c>
      <c r="R70">
        <f t="shared" si="5"/>
        <v>463903.50981302134</v>
      </c>
      <c r="S70">
        <f t="shared" si="6"/>
        <v>463903.38606524363</v>
      </c>
      <c r="T70">
        <f t="shared" si="7"/>
        <v>1.531351249005782E-2</v>
      </c>
    </row>
    <row r="71" spans="1:20" x14ac:dyDescent="0.25">
      <c r="A71" s="120">
        <v>8</v>
      </c>
      <c r="B71" s="120">
        <v>91.17</v>
      </c>
      <c r="C71" s="123">
        <v>45260.552893518521</v>
      </c>
      <c r="D71" s="125">
        <v>247446.18</v>
      </c>
      <c r="E71" s="52">
        <f t="shared" si="9"/>
        <v>247355.00999999998</v>
      </c>
      <c r="F71" s="127">
        <v>45260.555254629631</v>
      </c>
      <c r="G71" s="125">
        <v>100</v>
      </c>
      <c r="H71" s="125">
        <v>1.1220000000000001</v>
      </c>
      <c r="I71" s="58"/>
      <c r="J71" s="58">
        <f t="shared" si="13"/>
        <v>1.905937499999709</v>
      </c>
      <c r="K71" s="58">
        <f t="shared" si="10"/>
        <v>412410.3</v>
      </c>
      <c r="L71" s="58">
        <f t="shared" si="10"/>
        <v>4625.5386869999993</v>
      </c>
      <c r="M71" s="58">
        <f t="shared" si="11"/>
        <v>412258.34999999992</v>
      </c>
      <c r="N71" s="15">
        <f t="shared" si="12"/>
        <v>642.19179378126591</v>
      </c>
      <c r="O71" s="58"/>
      <c r="Q71" s="21">
        <v>0.66062499999679858</v>
      </c>
      <c r="R71">
        <f t="shared" si="5"/>
        <v>463710.47575165145</v>
      </c>
      <c r="S71">
        <f t="shared" si="6"/>
        <v>463710.35211040062</v>
      </c>
      <c r="T71">
        <f t="shared" si="7"/>
        <v>1.5287158906727358E-2</v>
      </c>
    </row>
    <row r="72" spans="1:20" x14ac:dyDescent="0.25">
      <c r="A72" s="120">
        <v>9</v>
      </c>
      <c r="B72" s="120">
        <v>79.17</v>
      </c>
      <c r="C72" s="123">
        <v>45260.557569444441</v>
      </c>
      <c r="D72" s="125">
        <v>247218.4</v>
      </c>
      <c r="E72" s="52">
        <f t="shared" si="9"/>
        <v>247139.22999999998</v>
      </c>
      <c r="F72" s="127">
        <v>45260.559942129628</v>
      </c>
      <c r="G72" s="125">
        <v>100</v>
      </c>
      <c r="H72" s="125">
        <v>1.1220000000000001</v>
      </c>
      <c r="I72" s="58"/>
      <c r="J72" s="58">
        <f t="shared" si="13"/>
        <v>1.9106249999967986</v>
      </c>
      <c r="K72" s="58">
        <f t="shared" si="10"/>
        <v>412030.66666666669</v>
      </c>
      <c r="L72" s="58">
        <f t="shared" si="10"/>
        <v>4621.5036010000003</v>
      </c>
      <c r="M72" s="58">
        <f t="shared" si="11"/>
        <v>411898.71666666667</v>
      </c>
      <c r="N72" s="15">
        <f t="shared" si="12"/>
        <v>641.89614944059815</v>
      </c>
      <c r="O72" s="58"/>
      <c r="Q72" s="21">
        <v>0.66465277777751908</v>
      </c>
      <c r="R72">
        <f t="shared" si="5"/>
        <v>463516.96606660454</v>
      </c>
      <c r="S72">
        <f t="shared" si="6"/>
        <v>463516.84253212006</v>
      </c>
      <c r="T72">
        <f t="shared" si="7"/>
        <v>1.5260768854599236E-2</v>
      </c>
    </row>
    <row r="73" spans="1:20" x14ac:dyDescent="0.25">
      <c r="A73" s="120">
        <v>10</v>
      </c>
      <c r="B73" s="120">
        <v>77.37</v>
      </c>
      <c r="C73" s="123">
        <v>45260.562245370369</v>
      </c>
      <c r="D73" s="125">
        <v>247059.04</v>
      </c>
      <c r="E73" s="52">
        <f t="shared" si="9"/>
        <v>246981.67</v>
      </c>
      <c r="F73" s="127">
        <v>45260.564606481479</v>
      </c>
      <c r="G73" s="125">
        <v>100</v>
      </c>
      <c r="H73" s="125">
        <v>1.1220000000000001</v>
      </c>
      <c r="I73" s="58"/>
      <c r="J73" s="58">
        <f t="shared" si="13"/>
        <v>1.9152893518476048</v>
      </c>
      <c r="K73" s="58">
        <f t="shared" si="10"/>
        <v>411765.06666666665</v>
      </c>
      <c r="L73" s="58">
        <f t="shared" si="10"/>
        <v>4618.5572290000009</v>
      </c>
      <c r="M73" s="58">
        <f t="shared" si="11"/>
        <v>411636.11666666664</v>
      </c>
      <c r="N73" s="15">
        <f t="shared" si="12"/>
        <v>641.68922904055876</v>
      </c>
      <c r="O73" s="58"/>
      <c r="Q73" s="21">
        <v>0.66866898148145992</v>
      </c>
      <c r="R73">
        <f t="shared" si="5"/>
        <v>463324.09284926305</v>
      </c>
      <c r="S73">
        <f t="shared" si="6"/>
        <v>463323.96942117077</v>
      </c>
      <c r="T73">
        <f t="shared" si="7"/>
        <v>1.5234493963864672E-2</v>
      </c>
    </row>
    <row r="74" spans="1:20" x14ac:dyDescent="0.25">
      <c r="A74" s="120">
        <v>11</v>
      </c>
      <c r="B74" s="120">
        <v>92.36</v>
      </c>
      <c r="C74" s="123">
        <v>45260.56690972222</v>
      </c>
      <c r="D74" s="125">
        <v>246033.28</v>
      </c>
      <c r="E74" s="52">
        <f t="shared" si="9"/>
        <v>245940.92</v>
      </c>
      <c r="F74" s="127">
        <v>45260.56927083333</v>
      </c>
      <c r="G74" s="125">
        <v>100</v>
      </c>
      <c r="H74" s="125">
        <v>1.121</v>
      </c>
      <c r="I74" s="58"/>
      <c r="J74" s="58">
        <f t="shared" si="13"/>
        <v>1.9199537036984111</v>
      </c>
      <c r="K74" s="58">
        <f t="shared" si="10"/>
        <v>410055.46666666667</v>
      </c>
      <c r="L74" s="58">
        <f t="shared" si="10"/>
        <v>4594.996188666667</v>
      </c>
      <c r="M74" s="58">
        <f t="shared" si="11"/>
        <v>409901.53333333333</v>
      </c>
      <c r="N74" s="15">
        <f t="shared" si="12"/>
        <v>640.35573446848014</v>
      </c>
      <c r="O74" s="58"/>
      <c r="Q74" s="21">
        <v>0.67268518518540077</v>
      </c>
      <c r="R74">
        <f t="shared" si="5"/>
        <v>463131.29988805176</v>
      </c>
      <c r="S74">
        <f t="shared" si="6"/>
        <v>463131.17656628456</v>
      </c>
      <c r="T74">
        <f t="shared" si="7"/>
        <v>1.5208258264818439E-2</v>
      </c>
    </row>
    <row r="75" spans="1:20" x14ac:dyDescent="0.25">
      <c r="A75" s="120">
        <v>12</v>
      </c>
      <c r="B75" s="120">
        <v>90.57</v>
      </c>
      <c r="C75" s="123">
        <v>45260.571585648147</v>
      </c>
      <c r="D75" s="125">
        <v>247321.17</v>
      </c>
      <c r="E75" s="52">
        <f t="shared" si="9"/>
        <v>247230.6</v>
      </c>
      <c r="F75" s="127">
        <v>45260.573935185188</v>
      </c>
      <c r="G75" s="125">
        <v>100</v>
      </c>
      <c r="H75" s="125">
        <v>1.1220000000000001</v>
      </c>
      <c r="I75" s="58"/>
      <c r="J75" s="58">
        <f t="shared" si="13"/>
        <v>1.9246180555564933</v>
      </c>
      <c r="K75" s="58">
        <f t="shared" si="10"/>
        <v>412201.95</v>
      </c>
      <c r="L75" s="58">
        <f t="shared" si="10"/>
        <v>4623.2122200000003</v>
      </c>
      <c r="M75" s="58">
        <f t="shared" si="11"/>
        <v>412051</v>
      </c>
      <c r="N75" s="15">
        <f t="shared" si="12"/>
        <v>642.02955539445384</v>
      </c>
      <c r="O75" s="58"/>
      <c r="Q75" s="21">
        <v>0.67501157407241408</v>
      </c>
      <c r="R75">
        <f t="shared" si="5"/>
        <v>463019.66112177022</v>
      </c>
      <c r="S75">
        <f t="shared" si="6"/>
        <v>463019.53786156123</v>
      </c>
      <c r="T75">
        <f t="shared" si="7"/>
        <v>1.5193079119674446E-2</v>
      </c>
    </row>
    <row r="76" spans="1:20" x14ac:dyDescent="0.25">
      <c r="A76" s="120">
        <v>13</v>
      </c>
      <c r="B76" s="120">
        <v>87.57</v>
      </c>
      <c r="C76" s="123">
        <v>45260.576249999998</v>
      </c>
      <c r="D76" s="125">
        <v>246909.4</v>
      </c>
      <c r="E76" s="52">
        <f t="shared" si="9"/>
        <v>246821.83</v>
      </c>
      <c r="F76" s="127">
        <v>45260.578622685185</v>
      </c>
      <c r="G76" s="125">
        <v>100</v>
      </c>
      <c r="H76" s="125">
        <v>1.121</v>
      </c>
      <c r="I76" s="58"/>
      <c r="J76" s="58">
        <f t="shared" si="13"/>
        <v>1.929305555553583</v>
      </c>
      <c r="K76" s="58">
        <f t="shared" si="10"/>
        <v>411515.66666666669</v>
      </c>
      <c r="L76" s="58">
        <f t="shared" si="10"/>
        <v>4611.454523833333</v>
      </c>
      <c r="M76" s="58">
        <f t="shared" si="11"/>
        <v>411369.71666666667</v>
      </c>
      <c r="N76" s="15">
        <f t="shared" si="12"/>
        <v>641.49486877656841</v>
      </c>
      <c r="O76" s="58"/>
      <c r="Q76" s="21">
        <v>0.68072916666278616</v>
      </c>
      <c r="R76">
        <f t="shared" si="5"/>
        <v>462745.39957949001</v>
      </c>
      <c r="S76">
        <f t="shared" si="6"/>
        <v>462745.27647047763</v>
      </c>
      <c r="T76">
        <f t="shared" si="7"/>
        <v>1.515582892832143E-2</v>
      </c>
    </row>
    <row r="77" spans="1:20" x14ac:dyDescent="0.25">
      <c r="A77" s="120">
        <v>14</v>
      </c>
      <c r="B77" s="120">
        <v>79.17</v>
      </c>
      <c r="C77" s="123">
        <v>45260.580925925926</v>
      </c>
      <c r="D77" s="125">
        <v>246325.87</v>
      </c>
      <c r="E77" s="52">
        <f t="shared" si="9"/>
        <v>246246.69999999998</v>
      </c>
      <c r="F77" s="127">
        <v>45260.583287037036</v>
      </c>
      <c r="G77" s="125">
        <v>100</v>
      </c>
      <c r="H77" s="125">
        <v>1.121</v>
      </c>
      <c r="I77" s="58"/>
      <c r="J77" s="58">
        <f t="shared" si="13"/>
        <v>1.9339699074043892</v>
      </c>
      <c r="K77" s="58">
        <f t="shared" si="10"/>
        <v>410543.11666666664</v>
      </c>
      <c r="L77" s="58">
        <f t="shared" si="10"/>
        <v>4600.7091783333326</v>
      </c>
      <c r="M77" s="58">
        <f t="shared" si="11"/>
        <v>410411.16666666669</v>
      </c>
      <c r="N77" s="15">
        <f t="shared" si="12"/>
        <v>640.73638625152751</v>
      </c>
      <c r="O77" s="58"/>
      <c r="Q77" s="21">
        <v>0.684745370366727</v>
      </c>
      <c r="R77">
        <f t="shared" si="5"/>
        <v>462552.8474173022</v>
      </c>
      <c r="S77">
        <f t="shared" si="6"/>
        <v>462552.72441441339</v>
      </c>
      <c r="T77">
        <f t="shared" si="7"/>
        <v>1.5129710655463497E-2</v>
      </c>
    </row>
    <row r="78" spans="1:20" x14ac:dyDescent="0.25">
      <c r="A78" s="120">
        <v>15</v>
      </c>
      <c r="B78" s="120">
        <v>85.17</v>
      </c>
      <c r="C78" s="123">
        <v>45260.585601851853</v>
      </c>
      <c r="D78" s="125">
        <v>247098.54</v>
      </c>
      <c r="E78" s="52">
        <f t="shared" si="9"/>
        <v>247013.37</v>
      </c>
      <c r="F78" s="127">
        <v>45260.585601851853</v>
      </c>
      <c r="G78" s="125">
        <v>100</v>
      </c>
      <c r="H78" s="125">
        <v>1.121</v>
      </c>
      <c r="I78" s="58"/>
      <c r="J78" s="58">
        <f t="shared" si="13"/>
        <v>1.9362847222218988</v>
      </c>
      <c r="K78" s="58">
        <f t="shared" si="10"/>
        <v>411830.9</v>
      </c>
      <c r="L78" s="58">
        <f t="shared" si="10"/>
        <v>4615.0331295000005</v>
      </c>
      <c r="M78" s="58">
        <f t="shared" si="11"/>
        <v>411688.95</v>
      </c>
      <c r="N78" s="15">
        <f t="shared" si="12"/>
        <v>641.7405238879652</v>
      </c>
      <c r="O78" s="58"/>
      <c r="Q78" s="21">
        <v>0.68707175926101627</v>
      </c>
      <c r="R78">
        <f t="shared" si="5"/>
        <v>462441.34808784717</v>
      </c>
      <c r="S78">
        <f t="shared" si="6"/>
        <v>462441.22514639993</v>
      </c>
      <c r="T78">
        <f t="shared" si="7"/>
        <v>1.5114599451257057E-2</v>
      </c>
    </row>
    <row r="79" spans="1:20" x14ac:dyDescent="0.25">
      <c r="A79" s="120">
        <v>16</v>
      </c>
      <c r="B79" s="120">
        <v>80.97</v>
      </c>
      <c r="C79" s="123">
        <v>45260.590277777781</v>
      </c>
      <c r="D79" s="125">
        <v>246725.09</v>
      </c>
      <c r="E79" s="52">
        <f t="shared" si="9"/>
        <v>246644.12</v>
      </c>
      <c r="F79" s="127">
        <v>45260.592638888891</v>
      </c>
      <c r="G79" s="125">
        <v>100</v>
      </c>
      <c r="H79" s="125">
        <v>1.1220000000000001</v>
      </c>
      <c r="I79" s="58"/>
      <c r="J79" s="58">
        <f t="shared" si="13"/>
        <v>1.9433217592595611</v>
      </c>
      <c r="K79" s="58">
        <f t="shared" si="10"/>
        <v>411208.48333333334</v>
      </c>
      <c r="L79" s="58">
        <f t="shared" si="10"/>
        <v>4612.2450440000002</v>
      </c>
      <c r="M79" s="58">
        <f t="shared" si="11"/>
        <v>411073.53333333333</v>
      </c>
      <c r="N79" s="15">
        <f t="shared" si="12"/>
        <v>641.25539633856749</v>
      </c>
      <c r="O79" s="58"/>
      <c r="Q79" s="21">
        <v>0.692800925928168</v>
      </c>
      <c r="R79">
        <f t="shared" si="5"/>
        <v>462166.87477168499</v>
      </c>
      <c r="S79">
        <f t="shared" si="6"/>
        <v>462166.75198145327</v>
      </c>
      <c r="T79">
        <f t="shared" si="7"/>
        <v>1.5077441005527558E-2</v>
      </c>
    </row>
    <row r="80" spans="1:20" x14ac:dyDescent="0.25">
      <c r="A80" s="120">
        <v>17</v>
      </c>
      <c r="B80" s="120">
        <v>94.17</v>
      </c>
      <c r="C80" s="123">
        <v>45260.594953703701</v>
      </c>
      <c r="D80" s="125">
        <v>246382.23</v>
      </c>
      <c r="E80" s="52">
        <f t="shared" si="9"/>
        <v>246288.06</v>
      </c>
      <c r="F80" s="127">
        <v>45260.597314814811</v>
      </c>
      <c r="G80" s="125">
        <v>100</v>
      </c>
      <c r="H80" s="125">
        <v>1.121</v>
      </c>
      <c r="I80" s="58"/>
      <c r="J80" s="58">
        <f t="shared" si="13"/>
        <v>1.947997685179871</v>
      </c>
      <c r="K80" s="58">
        <f t="shared" si="10"/>
        <v>410637.05</v>
      </c>
      <c r="L80" s="58">
        <f t="shared" si="10"/>
        <v>4601.4819209999996</v>
      </c>
      <c r="M80" s="58">
        <f t="shared" si="11"/>
        <v>410480.1</v>
      </c>
      <c r="N80" s="15">
        <f t="shared" si="12"/>
        <v>640.80968313532844</v>
      </c>
      <c r="O80" s="58"/>
      <c r="Q80" s="21">
        <v>0.69682870370161254</v>
      </c>
      <c r="R80">
        <f t="shared" si="5"/>
        <v>461974.00924267212</v>
      </c>
      <c r="S80">
        <f t="shared" si="6"/>
        <v>461973.88655866793</v>
      </c>
      <c r="T80">
        <f t="shared" si="7"/>
        <v>1.5051364884755952E-2</v>
      </c>
    </row>
    <row r="81" spans="1:20" x14ac:dyDescent="0.25">
      <c r="A81" s="120">
        <v>18</v>
      </c>
      <c r="B81" s="120">
        <v>97.76</v>
      </c>
      <c r="C81" s="123">
        <v>45260.599629629629</v>
      </c>
      <c r="D81" s="125">
        <v>245867.71</v>
      </c>
      <c r="E81" s="52">
        <f t="shared" si="9"/>
        <v>245769.94999999998</v>
      </c>
      <c r="F81" s="127">
        <v>45260.599629629629</v>
      </c>
      <c r="G81" s="125">
        <v>100</v>
      </c>
      <c r="H81" s="125">
        <v>1.1220000000000001</v>
      </c>
      <c r="I81" s="58"/>
      <c r="J81" s="58">
        <f t="shared" si="13"/>
        <v>1.9503124999973807</v>
      </c>
      <c r="K81" s="58">
        <f t="shared" si="10"/>
        <v>409779.51666666666</v>
      </c>
      <c r="L81" s="58">
        <f t="shared" si="10"/>
        <v>4595.8980650000003</v>
      </c>
      <c r="M81" s="58">
        <f t="shared" si="11"/>
        <v>409616.58333333331</v>
      </c>
      <c r="N81" s="15">
        <f t="shared" si="12"/>
        <v>640.14023203253419</v>
      </c>
      <c r="O81" s="58"/>
      <c r="Q81" s="21">
        <v>0.70085648148233304</v>
      </c>
      <c r="R81">
        <f t="shared" si="5"/>
        <v>461781.22419747018</v>
      </c>
      <c r="S81">
        <f t="shared" si="6"/>
        <v>461781.10161962628</v>
      </c>
      <c r="T81">
        <f t="shared" si="7"/>
        <v>1.502532781433409E-2</v>
      </c>
    </row>
    <row r="82" spans="1:20" x14ac:dyDescent="0.25">
      <c r="A82" s="120">
        <v>19</v>
      </c>
      <c r="B82" s="120">
        <v>82.17</v>
      </c>
      <c r="C82" s="123">
        <v>45260.60429398148</v>
      </c>
      <c r="D82" s="125">
        <v>245537.42</v>
      </c>
      <c r="E82" s="52">
        <f t="shared" si="9"/>
        <v>245455.25</v>
      </c>
      <c r="F82" s="127">
        <v>45260.606666666667</v>
      </c>
      <c r="G82" s="125">
        <v>100</v>
      </c>
      <c r="H82" s="125">
        <v>1.121</v>
      </c>
      <c r="I82" s="58"/>
      <c r="J82" s="58">
        <f t="shared" si="13"/>
        <v>1.9573495370350429</v>
      </c>
      <c r="K82" s="58">
        <f t="shared" si="10"/>
        <v>409229.03333333333</v>
      </c>
      <c r="L82" s="58">
        <f t="shared" si="10"/>
        <v>4585.9222541666668</v>
      </c>
      <c r="M82" s="58">
        <f t="shared" si="11"/>
        <v>409092.08333333331</v>
      </c>
      <c r="N82" s="15">
        <f t="shared" si="12"/>
        <v>639.71011664138416</v>
      </c>
      <c r="O82" s="58"/>
      <c r="Q82" s="21">
        <v>0.70487268518627388</v>
      </c>
      <c r="R82">
        <f t="shared" si="5"/>
        <v>461589.07323657942</v>
      </c>
      <c r="S82">
        <f t="shared" si="6"/>
        <v>461588.95076452376</v>
      </c>
      <c r="T82">
        <f t="shared" si="7"/>
        <v>1.4999404418521912E-2</v>
      </c>
    </row>
    <row r="83" spans="1:20" x14ac:dyDescent="0.25">
      <c r="A83" s="120">
        <v>20</v>
      </c>
      <c r="B83" s="120">
        <v>91.16</v>
      </c>
      <c r="C83" s="123">
        <v>45260.608969907407</v>
      </c>
      <c r="D83" s="125">
        <v>246387.78</v>
      </c>
      <c r="E83" s="52">
        <f t="shared" si="9"/>
        <v>246296.62</v>
      </c>
      <c r="F83" s="127">
        <v>45260.611342592594</v>
      </c>
      <c r="G83" s="125">
        <v>100</v>
      </c>
      <c r="H83" s="125">
        <v>1.121</v>
      </c>
      <c r="I83" s="58"/>
      <c r="J83" s="58">
        <f t="shared" si="13"/>
        <v>1.9620254629626288</v>
      </c>
      <c r="K83" s="58">
        <f t="shared" si="10"/>
        <v>410646.3</v>
      </c>
      <c r="L83" s="58">
        <f t="shared" si="10"/>
        <v>4601.6418503333325</v>
      </c>
      <c r="M83" s="58">
        <f t="shared" si="11"/>
        <v>410494.36666666664</v>
      </c>
      <c r="N83" s="15">
        <f t="shared" si="12"/>
        <v>640.81690052619558</v>
      </c>
      <c r="O83" s="58"/>
      <c r="Q83" s="21">
        <v>0.70890046295971842</v>
      </c>
      <c r="R83">
        <f t="shared" si="5"/>
        <v>461396.44882826298</v>
      </c>
      <c r="S83">
        <f t="shared" si="6"/>
        <v>461396.32646223338</v>
      </c>
      <c r="T83">
        <f t="shared" si="7"/>
        <v>1.4973445198736543E-2</v>
      </c>
    </row>
    <row r="84" spans="1:20" x14ac:dyDescent="0.25">
      <c r="A84" s="120">
        <v>21</v>
      </c>
      <c r="B84" s="120">
        <v>73.77</v>
      </c>
      <c r="C84" s="123">
        <v>45260.613634259258</v>
      </c>
      <c r="D84" s="125">
        <v>245925.76000000001</v>
      </c>
      <c r="E84" s="52">
        <f t="shared" si="9"/>
        <v>245851.99000000002</v>
      </c>
      <c r="F84" s="127">
        <v>45260.616006944445</v>
      </c>
      <c r="G84" s="125">
        <v>100</v>
      </c>
      <c r="H84" s="125">
        <v>1.1220000000000001</v>
      </c>
      <c r="I84" s="58"/>
      <c r="J84" s="58">
        <f t="shared" si="13"/>
        <v>1.9666898148134351</v>
      </c>
      <c r="K84" s="58">
        <f t="shared" si="10"/>
        <v>409876.26666666666</v>
      </c>
      <c r="L84" s="58">
        <f t="shared" si="10"/>
        <v>4597.432213000001</v>
      </c>
      <c r="M84" s="58">
        <f t="shared" si="11"/>
        <v>409753.31666666671</v>
      </c>
      <c r="N84" s="15">
        <f t="shared" si="12"/>
        <v>640.21579695182993</v>
      </c>
      <c r="O84" s="58"/>
      <c r="Q84" s="21">
        <v>0.71291666666365927</v>
      </c>
      <c r="R84">
        <f t="shared" si="5"/>
        <v>461204.45797556429</v>
      </c>
      <c r="S84">
        <f t="shared" si="6"/>
        <v>461204.33571518911</v>
      </c>
      <c r="T84">
        <f t="shared" si="7"/>
        <v>1.494759933945097E-2</v>
      </c>
    </row>
    <row r="85" spans="1:20" x14ac:dyDescent="0.25">
      <c r="A85" s="120">
        <v>22</v>
      </c>
      <c r="B85" s="120">
        <v>95.36</v>
      </c>
      <c r="C85" s="123">
        <v>45260.618310185186</v>
      </c>
      <c r="D85" s="125">
        <v>245824.31</v>
      </c>
      <c r="E85" s="52">
        <f t="shared" si="9"/>
        <v>245728.95</v>
      </c>
      <c r="F85" s="127">
        <v>45260.620682870373</v>
      </c>
      <c r="G85" s="125">
        <v>100</v>
      </c>
      <c r="H85" s="125">
        <v>1.121</v>
      </c>
      <c r="I85" s="58"/>
      <c r="J85" s="58">
        <f t="shared" si="13"/>
        <v>1.971365740741021</v>
      </c>
      <c r="K85" s="58">
        <f t="shared" si="10"/>
        <v>409707.18333333335</v>
      </c>
      <c r="L85" s="58">
        <f t="shared" si="10"/>
        <v>4591.0358825000003</v>
      </c>
      <c r="M85" s="58">
        <f t="shared" si="11"/>
        <v>409548.25</v>
      </c>
      <c r="N85" s="15">
        <f t="shared" si="12"/>
        <v>640.08373150185071</v>
      </c>
      <c r="O85" s="58"/>
      <c r="Q85" s="21">
        <v>0.71694444444437977</v>
      </c>
      <c r="R85">
        <f t="shared" si="5"/>
        <v>461011.99406958843</v>
      </c>
      <c r="S85">
        <f t="shared" si="6"/>
        <v>461011.87191510521</v>
      </c>
      <c r="T85">
        <f t="shared" si="7"/>
        <v>1.4921717771332246E-2</v>
      </c>
    </row>
    <row r="86" spans="1:20" x14ac:dyDescent="0.25">
      <c r="A86" s="120">
        <v>23</v>
      </c>
      <c r="B86" s="120">
        <v>87.57</v>
      </c>
      <c r="C86" s="123">
        <v>45260.622986111113</v>
      </c>
      <c r="D86" s="125">
        <v>245729.75</v>
      </c>
      <c r="E86" s="52">
        <f t="shared" si="9"/>
        <v>245642.18</v>
      </c>
      <c r="F86" s="127">
        <v>45260.625347222223</v>
      </c>
      <c r="G86" s="125">
        <v>100</v>
      </c>
      <c r="H86" s="125">
        <v>1.1220000000000001</v>
      </c>
      <c r="I86" s="58"/>
      <c r="J86" s="58">
        <f t="shared" si="13"/>
        <v>1.9760300925918273</v>
      </c>
      <c r="K86" s="58">
        <f t="shared" si="10"/>
        <v>409549.58333333331</v>
      </c>
      <c r="L86" s="58">
        <f t="shared" si="10"/>
        <v>4593.5087659999999</v>
      </c>
      <c r="M86" s="58">
        <f t="shared" si="11"/>
        <v>409403.63333333336</v>
      </c>
      <c r="N86" s="15">
        <f t="shared" si="12"/>
        <v>639.96061076704825</v>
      </c>
      <c r="O86" s="58"/>
      <c r="Q86" s="21">
        <v>0.72096064814832062</v>
      </c>
      <c r="R86">
        <f t="shared" si="5"/>
        <v>460820.16319167305</v>
      </c>
      <c r="S86">
        <f t="shared" si="6"/>
        <v>460820.04114271066</v>
      </c>
      <c r="T86">
        <f t="shared" si="7"/>
        <v>1.4895949221851914E-2</v>
      </c>
    </row>
    <row r="87" spans="1:20" x14ac:dyDescent="0.25">
      <c r="A87" s="120">
        <v>24</v>
      </c>
      <c r="B87" s="120">
        <v>82.77</v>
      </c>
      <c r="C87" s="123">
        <v>45260.627662037034</v>
      </c>
      <c r="D87" s="125">
        <v>245957.71</v>
      </c>
      <c r="E87" s="52">
        <f t="shared" si="9"/>
        <v>245874.94</v>
      </c>
      <c r="F87" s="127">
        <v>45260.63003472222</v>
      </c>
      <c r="G87" s="125">
        <v>100</v>
      </c>
      <c r="H87" s="125">
        <v>1.1200000000000001</v>
      </c>
      <c r="I87" s="58"/>
      <c r="J87" s="58">
        <f t="shared" si="13"/>
        <v>1.9807175925889169</v>
      </c>
      <c r="K87" s="58">
        <f t="shared" si="10"/>
        <v>409929.51666666666</v>
      </c>
      <c r="L87" s="58">
        <f t="shared" si="10"/>
        <v>4589.6655466666671</v>
      </c>
      <c r="M87" s="58">
        <f t="shared" si="11"/>
        <v>409791.56666666665</v>
      </c>
      <c r="N87" s="15">
        <f t="shared" si="12"/>
        <v>640.2573831410823</v>
      </c>
      <c r="O87" s="58"/>
      <c r="Q87" s="21">
        <v>0.72498842592176516</v>
      </c>
      <c r="R87">
        <f t="shared" si="5"/>
        <v>460627.85965499561</v>
      </c>
      <c r="S87">
        <f t="shared" si="6"/>
        <v>460627.73771179118</v>
      </c>
      <c r="T87">
        <f t="shared" si="7"/>
        <v>1.487014510686731E-2</v>
      </c>
    </row>
    <row r="88" spans="1:20" x14ac:dyDescent="0.25">
      <c r="A88" s="120">
        <v>25</v>
      </c>
      <c r="B88" s="120">
        <v>102.56</v>
      </c>
      <c r="C88" s="123">
        <v>45260.632337962961</v>
      </c>
      <c r="D88" s="125">
        <v>244975.39</v>
      </c>
      <c r="E88" s="52">
        <f t="shared" si="9"/>
        <v>244872.83000000002</v>
      </c>
      <c r="F88" s="127">
        <v>45260.634710648148</v>
      </c>
      <c r="G88" s="125">
        <v>100</v>
      </c>
      <c r="H88" s="125">
        <v>1.1200000000000001</v>
      </c>
      <c r="I88" s="58"/>
      <c r="J88" s="58">
        <f t="shared" si="13"/>
        <v>1.9853935185165028</v>
      </c>
      <c r="K88" s="58">
        <f t="shared" si="10"/>
        <v>408292.31666666665</v>
      </c>
      <c r="L88" s="58">
        <f t="shared" si="10"/>
        <v>4570.9594933333337</v>
      </c>
      <c r="M88" s="58">
        <f t="shared" si="11"/>
        <v>408121.38333333336</v>
      </c>
      <c r="N88" s="15">
        <f t="shared" si="12"/>
        <v>638.97755568303546</v>
      </c>
      <c r="O88" s="58"/>
      <c r="Q88" s="21">
        <v>0.729004629625706</v>
      </c>
      <c r="R88">
        <f t="shared" si="5"/>
        <v>460436.18861856573</v>
      </c>
      <c r="S88">
        <f t="shared" si="6"/>
        <v>460436.06678074872</v>
      </c>
      <c r="T88">
        <f t="shared" si="7"/>
        <v>1.4844453655238352E-2</v>
      </c>
    </row>
    <row r="89" spans="1:20" x14ac:dyDescent="0.25">
      <c r="A89" s="120">
        <v>26</v>
      </c>
      <c r="B89" s="120">
        <v>90.57</v>
      </c>
      <c r="C89" s="123">
        <v>45260.637013888889</v>
      </c>
      <c r="D89" s="125">
        <v>246052.93</v>
      </c>
      <c r="E89" s="52">
        <f t="shared" si="9"/>
        <v>245962.36</v>
      </c>
      <c r="F89" s="127">
        <v>45260.639386574076</v>
      </c>
      <c r="G89" s="125">
        <v>100</v>
      </c>
      <c r="H89" s="125">
        <v>1.1220000000000001</v>
      </c>
      <c r="I89" s="58"/>
      <c r="J89" s="58">
        <f t="shared" si="13"/>
        <v>1.9900694444440887</v>
      </c>
      <c r="K89" s="58">
        <f t="shared" si="10"/>
        <v>410088.21666666667</v>
      </c>
      <c r="L89" s="58">
        <f t="shared" si="10"/>
        <v>4599.4961320000002</v>
      </c>
      <c r="M89" s="58">
        <f t="shared" si="11"/>
        <v>409937.26666666666</v>
      </c>
      <c r="N89" s="15">
        <f t="shared" si="12"/>
        <v>640.38130568175291</v>
      </c>
      <c r="O89" s="58"/>
      <c r="Q89" s="21">
        <v>0.7330324074064265</v>
      </c>
      <c r="R89">
        <f t="shared" si="5"/>
        <v>460244.04531686584</v>
      </c>
      <c r="S89">
        <f t="shared" si="6"/>
        <v>460243.92358467291</v>
      </c>
      <c r="T89">
        <f t="shared" si="7"/>
        <v>1.4818726795279614E-2</v>
      </c>
    </row>
    <row r="90" spans="1:20" x14ac:dyDescent="0.25">
      <c r="A90" s="120">
        <v>27</v>
      </c>
      <c r="B90" s="120">
        <v>104.96</v>
      </c>
      <c r="C90" s="123">
        <v>45260.641689814816</v>
      </c>
      <c r="D90" s="125">
        <v>245213.04</v>
      </c>
      <c r="E90" s="52">
        <f t="shared" si="9"/>
        <v>245108.08000000002</v>
      </c>
      <c r="F90" s="127">
        <v>45260.644062500003</v>
      </c>
      <c r="G90" s="125">
        <v>100</v>
      </c>
      <c r="H90" s="125">
        <v>1.121</v>
      </c>
      <c r="I90" s="58"/>
      <c r="J90" s="58">
        <f t="shared" si="13"/>
        <v>1.9947453703716747</v>
      </c>
      <c r="K90" s="58">
        <f t="shared" si="10"/>
        <v>408688.4</v>
      </c>
      <c r="L90" s="58">
        <f t="shared" si="10"/>
        <v>4579.4359613333336</v>
      </c>
      <c r="M90" s="58">
        <f t="shared" si="11"/>
        <v>408513.46666666667</v>
      </c>
      <c r="N90" s="15">
        <f t="shared" si="12"/>
        <v>639.28741579981067</v>
      </c>
      <c r="O90" s="58"/>
      <c r="Q90" s="21">
        <v>0.73704861111036735</v>
      </c>
      <c r="R90">
        <f t="shared" si="5"/>
        <v>460052.53398873511</v>
      </c>
      <c r="S90">
        <f t="shared" si="6"/>
        <v>460052.41236179625</v>
      </c>
      <c r="T90">
        <f t="shared" si="7"/>
        <v>1.4793112258363324E-2</v>
      </c>
    </row>
    <row r="91" spans="1:20" x14ac:dyDescent="0.25">
      <c r="A91" s="120">
        <v>28</v>
      </c>
      <c r="B91" s="120">
        <v>86.97</v>
      </c>
      <c r="C91" s="123">
        <v>45260.646365740744</v>
      </c>
      <c r="D91" s="125">
        <v>245015.93</v>
      </c>
      <c r="E91" s="52">
        <f t="shared" si="9"/>
        <v>244928.96</v>
      </c>
      <c r="F91" s="127">
        <v>45260.648726851854</v>
      </c>
      <c r="G91" s="125">
        <v>100</v>
      </c>
      <c r="H91" s="125">
        <v>1.121</v>
      </c>
      <c r="I91" s="58"/>
      <c r="J91" s="58">
        <f t="shared" si="13"/>
        <v>1.9994097222224809</v>
      </c>
      <c r="K91" s="58">
        <f t="shared" si="10"/>
        <v>408359.88333333336</v>
      </c>
      <c r="L91" s="58">
        <f t="shared" si="10"/>
        <v>4576.0894026666665</v>
      </c>
      <c r="M91" s="58">
        <f t="shared" si="11"/>
        <v>408214.93333333335</v>
      </c>
      <c r="N91" s="15">
        <f t="shared" si="12"/>
        <v>639.03042441916125</v>
      </c>
      <c r="O91" s="58"/>
      <c r="Q91" s="21">
        <v>0.85504629629576812</v>
      </c>
      <c r="R91">
        <f t="shared" si="5"/>
        <v>454461.27923830849</v>
      </c>
      <c r="S91">
        <f t="shared" si="6"/>
        <v>454461.16067424527</v>
      </c>
      <c r="T91">
        <f t="shared" si="7"/>
        <v>1.4057437086641181E-2</v>
      </c>
    </row>
    <row r="92" spans="1:20" x14ac:dyDescent="0.25">
      <c r="A92" s="120">
        <v>29</v>
      </c>
      <c r="B92" s="120">
        <v>87.57</v>
      </c>
      <c r="C92" s="123">
        <v>45260.651030092595</v>
      </c>
      <c r="D92" s="125">
        <v>244784.9</v>
      </c>
      <c r="E92" s="52">
        <f t="shared" si="9"/>
        <v>244697.33</v>
      </c>
      <c r="F92" s="127">
        <v>45260.653402777774</v>
      </c>
      <c r="G92" s="125">
        <v>100</v>
      </c>
      <c r="H92" s="125">
        <v>1.121</v>
      </c>
      <c r="I92" s="58"/>
      <c r="J92" s="58">
        <f t="shared" si="13"/>
        <v>2.0040856481427909</v>
      </c>
      <c r="K92" s="58">
        <f t="shared" si="10"/>
        <v>407974.83333333331</v>
      </c>
      <c r="L92" s="58">
        <f t="shared" si="10"/>
        <v>4571.7617821666663</v>
      </c>
      <c r="M92" s="58">
        <f t="shared" si="11"/>
        <v>407828.88333333336</v>
      </c>
      <c r="N92" s="15">
        <f t="shared" si="12"/>
        <v>638.72907663056435</v>
      </c>
      <c r="O92" s="58"/>
      <c r="Q92" s="21">
        <v>0.85972222222335404</v>
      </c>
      <c r="R92">
        <f t="shared" si="5"/>
        <v>454241.11832281965</v>
      </c>
      <c r="S92">
        <f t="shared" si="6"/>
        <v>454240.9998789602</v>
      </c>
      <c r="T92">
        <f t="shared" si="7"/>
        <v>1.402894784142401E-2</v>
      </c>
    </row>
    <row r="93" spans="1:20" x14ac:dyDescent="0.25">
      <c r="A93" s="120">
        <v>30</v>
      </c>
      <c r="B93" s="120">
        <v>85.17</v>
      </c>
      <c r="C93" s="123">
        <v>45260.651030092595</v>
      </c>
      <c r="D93" s="125">
        <v>244604.82</v>
      </c>
      <c r="E93" s="52">
        <f t="shared" si="9"/>
        <v>244519.65</v>
      </c>
      <c r="F93" s="127">
        <v>45260.658078703702</v>
      </c>
      <c r="G93" s="125">
        <v>100</v>
      </c>
      <c r="H93" s="125">
        <v>1.1200000000000001</v>
      </c>
      <c r="I93" s="58"/>
      <c r="J93" s="58">
        <f t="shared" si="13"/>
        <v>2.0087615740703768</v>
      </c>
      <c r="K93" s="58">
        <f t="shared" si="10"/>
        <v>407674.7</v>
      </c>
      <c r="L93" s="58">
        <f t="shared" si="10"/>
        <v>4564.3668000000007</v>
      </c>
      <c r="M93" s="58">
        <f t="shared" si="11"/>
        <v>407532.75</v>
      </c>
      <c r="N93" s="15">
        <f t="shared" si="12"/>
        <v>638.4940876781867</v>
      </c>
      <c r="O93" s="58"/>
      <c r="Q93" s="21">
        <v>0.86438657407416031</v>
      </c>
      <c r="R93">
        <f t="shared" si="5"/>
        <v>454021.6086201641</v>
      </c>
      <c r="S93">
        <f t="shared" si="6"/>
        <v>454021.49029612256</v>
      </c>
      <c r="T93">
        <f t="shared" si="7"/>
        <v>1.4000578806643654E-2</v>
      </c>
    </row>
    <row r="94" spans="1:20" x14ac:dyDescent="0.25">
      <c r="A94" s="120">
        <v>1</v>
      </c>
      <c r="B94" s="120">
        <v>97.77</v>
      </c>
      <c r="C94" s="123">
        <v>45261.532129629632</v>
      </c>
      <c r="D94" s="125">
        <v>223744.1</v>
      </c>
      <c r="E94" s="56">
        <f t="shared" si="9"/>
        <v>223646.33000000002</v>
      </c>
      <c r="F94" s="127">
        <v>45261.534490740742</v>
      </c>
      <c r="G94" s="125">
        <v>100</v>
      </c>
      <c r="H94" s="125">
        <v>1.1100000000000001</v>
      </c>
      <c r="I94" s="77"/>
      <c r="J94" s="77">
        <f t="shared" si="13"/>
        <v>2.8851736111100763</v>
      </c>
      <c r="K94" s="77">
        <f t="shared" si="10"/>
        <v>372906.83333333331</v>
      </c>
      <c r="L94" s="77">
        <f t="shared" si="10"/>
        <v>4137.4571050000004</v>
      </c>
      <c r="M94" s="77">
        <f t="shared" si="11"/>
        <v>372743.88333333336</v>
      </c>
      <c r="N94" s="13">
        <f t="shared" si="12"/>
        <v>610.66098068677468</v>
      </c>
      <c r="O94" s="58"/>
      <c r="Q94" s="21">
        <v>0.86906250000174623</v>
      </c>
      <c r="R94">
        <f t="shared" si="5"/>
        <v>453801.66070034786</v>
      </c>
      <c r="S94">
        <f t="shared" si="6"/>
        <v>453801.54249633307</v>
      </c>
      <c r="T94">
        <f t="shared" si="7"/>
        <v>1.3972189110881026E-2</v>
      </c>
    </row>
    <row r="95" spans="1:20" x14ac:dyDescent="0.25">
      <c r="A95" s="120">
        <v>2</v>
      </c>
      <c r="B95" s="120">
        <v>85.17</v>
      </c>
      <c r="C95" s="123">
        <v>45261.536805555559</v>
      </c>
      <c r="D95" s="125">
        <v>223689.4</v>
      </c>
      <c r="E95" s="65">
        <f t="shared" si="9"/>
        <v>223604.22999999998</v>
      </c>
      <c r="F95" s="127">
        <v>45261.539166666669</v>
      </c>
      <c r="G95" s="125">
        <v>100</v>
      </c>
      <c r="H95" s="125">
        <v>1.1100000000000001</v>
      </c>
      <c r="I95" s="58"/>
      <c r="J95" s="58">
        <f t="shared" si="13"/>
        <v>2.8898495370376622</v>
      </c>
      <c r="K95" s="58">
        <f t="shared" si="10"/>
        <v>372815.66666666669</v>
      </c>
      <c r="L95" s="58">
        <f t="shared" si="10"/>
        <v>4136.6782549999998</v>
      </c>
      <c r="M95" s="58">
        <f t="shared" si="11"/>
        <v>372673.71666666667</v>
      </c>
      <c r="N95" s="15">
        <f t="shared" si="12"/>
        <v>610.5863302323977</v>
      </c>
      <c r="O95" s="58"/>
      <c r="Q95" s="21">
        <v>0.87373842592205619</v>
      </c>
      <c r="R95">
        <f t="shared" si="5"/>
        <v>453581.81933326338</v>
      </c>
      <c r="S95">
        <f t="shared" si="6"/>
        <v>453581.70124918682</v>
      </c>
      <c r="T95">
        <f t="shared" si="7"/>
        <v>1.3943849136832177E-2</v>
      </c>
    </row>
    <row r="96" spans="1:20" x14ac:dyDescent="0.25">
      <c r="A96" s="120">
        <v>3</v>
      </c>
      <c r="B96" s="120">
        <v>83.37</v>
      </c>
      <c r="C96" s="123">
        <v>45261.54146990741</v>
      </c>
      <c r="D96" s="125">
        <v>223262.59</v>
      </c>
      <c r="E96" s="65">
        <f t="shared" si="9"/>
        <v>223179.22</v>
      </c>
      <c r="F96" s="127">
        <v>45261.543842592589</v>
      </c>
      <c r="G96" s="125">
        <v>100</v>
      </c>
      <c r="H96" s="125">
        <v>1.1100000000000001</v>
      </c>
      <c r="I96" s="58"/>
      <c r="J96" s="58">
        <f t="shared" si="13"/>
        <v>2.8945254629579722</v>
      </c>
      <c r="K96" s="58">
        <f t="shared" si="10"/>
        <v>372104.31666666665</v>
      </c>
      <c r="L96" s="58">
        <f t="shared" si="10"/>
        <v>4128.8155700000007</v>
      </c>
      <c r="M96" s="58">
        <f t="shared" si="11"/>
        <v>371965.36666666664</v>
      </c>
      <c r="N96" s="15">
        <f t="shared" si="12"/>
        <v>610.00353824110448</v>
      </c>
      <c r="O96" s="58"/>
      <c r="Q96" s="21">
        <v>0.87840277778013842</v>
      </c>
      <c r="R96">
        <f t="shared" ref="R96:R159" si="14">$R$27*EXP(($R$28*Q96))</f>
        <v>453362.62823313859</v>
      </c>
      <c r="S96">
        <f t="shared" ref="S96:S159" si="15">$X$40*EXP(($X$41*Q96))</f>
        <v>453362.51026861527</v>
      </c>
      <c r="T96">
        <f t="shared" ref="T96:T159" si="16">(S96-R96)^2</f>
        <v>1.3915628762245048E-2</v>
      </c>
    </row>
    <row r="97" spans="1:20" x14ac:dyDescent="0.25">
      <c r="A97" s="120">
        <v>4</v>
      </c>
      <c r="B97" s="120">
        <v>91.17</v>
      </c>
      <c r="C97" s="123">
        <v>45261.54614583333</v>
      </c>
      <c r="D97" s="125">
        <v>223062.65</v>
      </c>
      <c r="E97" s="65">
        <f t="shared" si="9"/>
        <v>222971.47999999998</v>
      </c>
      <c r="F97" s="127">
        <v>45261.548518518517</v>
      </c>
      <c r="G97" s="125">
        <v>100</v>
      </c>
      <c r="H97" s="125">
        <v>1.109</v>
      </c>
      <c r="I97" s="58"/>
      <c r="J97" s="58">
        <f t="shared" si="13"/>
        <v>2.8992013888855581</v>
      </c>
      <c r="K97" s="58">
        <f t="shared" si="10"/>
        <v>371771.08333333331</v>
      </c>
      <c r="L97" s="58">
        <f t="shared" si="10"/>
        <v>4121.2561886666663</v>
      </c>
      <c r="M97" s="58">
        <f t="shared" si="11"/>
        <v>371619.13333333336</v>
      </c>
      <c r="N97" s="15">
        <f t="shared" si="12"/>
        <v>609.7303365696456</v>
      </c>
      <c r="O97" s="58"/>
      <c r="Q97" s="21">
        <v>0.88307870370044839</v>
      </c>
      <c r="R97">
        <f t="shared" si="14"/>
        <v>453142.99955257808</v>
      </c>
      <c r="S97">
        <f t="shared" si="15"/>
        <v>453142.88170781638</v>
      </c>
      <c r="T97">
        <f t="shared" si="16"/>
        <v>1.3887387859777849E-2</v>
      </c>
    </row>
    <row r="98" spans="1:20" x14ac:dyDescent="0.25">
      <c r="A98" s="120">
        <v>5</v>
      </c>
      <c r="B98" s="120">
        <v>95.36</v>
      </c>
      <c r="C98" s="123">
        <v>45261.550833333335</v>
      </c>
      <c r="D98" s="125">
        <v>222400.7</v>
      </c>
      <c r="E98" s="65">
        <f t="shared" si="9"/>
        <v>222305.34000000003</v>
      </c>
      <c r="F98" s="127">
        <v>45261.553194444445</v>
      </c>
      <c r="G98" s="125">
        <v>100</v>
      </c>
      <c r="H98" s="125">
        <v>1.1100000000000001</v>
      </c>
      <c r="I98" s="58"/>
      <c r="J98" s="58">
        <f t="shared" si="13"/>
        <v>2.903877314813144</v>
      </c>
      <c r="K98" s="58">
        <f t="shared" si="10"/>
        <v>370667.83333333331</v>
      </c>
      <c r="L98" s="58">
        <f t="shared" si="10"/>
        <v>4112.6487900000011</v>
      </c>
      <c r="M98" s="58">
        <f t="shared" si="11"/>
        <v>370508.90000000008</v>
      </c>
      <c r="N98" s="15">
        <f t="shared" si="12"/>
        <v>608.82496116152583</v>
      </c>
      <c r="O98" s="58"/>
      <c r="Q98" s="21">
        <v>0.88774305555853061</v>
      </c>
      <c r="R98">
        <f t="shared" si="14"/>
        <v>452924.02050987358</v>
      </c>
      <c r="S98">
        <f t="shared" si="15"/>
        <v>452923.90278448898</v>
      </c>
      <c r="T98">
        <f t="shared" si="16"/>
        <v>1.3859266178339586E-2</v>
      </c>
    </row>
    <row r="99" spans="1:20" x14ac:dyDescent="0.25">
      <c r="A99" s="120">
        <v>6</v>
      </c>
      <c r="B99" s="120">
        <v>82.17</v>
      </c>
      <c r="C99" s="123">
        <v>45261.555497685185</v>
      </c>
      <c r="D99" s="125">
        <v>223299.79</v>
      </c>
      <c r="E99" s="65">
        <f t="shared" si="9"/>
        <v>223217.62</v>
      </c>
      <c r="F99" s="127">
        <v>45261.557858796295</v>
      </c>
      <c r="G99" s="125">
        <v>100</v>
      </c>
      <c r="H99" s="125">
        <v>1.1100000000000001</v>
      </c>
      <c r="I99" s="58"/>
      <c r="J99" s="58">
        <f t="shared" si="13"/>
        <v>2.9085416666639503</v>
      </c>
      <c r="K99" s="58">
        <f t="shared" si="10"/>
        <v>372166.31666666665</v>
      </c>
      <c r="L99" s="58">
        <f t="shared" si="10"/>
        <v>4129.5259700000006</v>
      </c>
      <c r="M99" s="58">
        <f t="shared" si="11"/>
        <v>372029.36666666664</v>
      </c>
      <c r="N99" s="15">
        <f t="shared" si="12"/>
        <v>610.05435550175912</v>
      </c>
      <c r="O99" s="58"/>
      <c r="Q99" s="21">
        <v>0.89241898147884058</v>
      </c>
      <c r="R99">
        <f t="shared" si="14"/>
        <v>452704.60431007255</v>
      </c>
      <c r="S99">
        <f t="shared" si="15"/>
        <v>452704.48670427309</v>
      </c>
      <c r="T99">
        <f t="shared" si="16"/>
        <v>1.383112406659099E-2</v>
      </c>
    </row>
    <row r="100" spans="1:20" x14ac:dyDescent="0.25">
      <c r="A100" s="120">
        <v>7</v>
      </c>
      <c r="B100" s="120">
        <v>91.77</v>
      </c>
      <c r="C100" s="123">
        <v>45261.560173611113</v>
      </c>
      <c r="D100" s="125">
        <v>223450.29</v>
      </c>
      <c r="E100" s="65">
        <f t="shared" si="9"/>
        <v>223358.52000000002</v>
      </c>
      <c r="F100" s="127">
        <v>45261.5625462963</v>
      </c>
      <c r="G100" s="125">
        <v>100</v>
      </c>
      <c r="H100" s="125">
        <v>1.111</v>
      </c>
      <c r="I100" s="58"/>
      <c r="J100" s="58">
        <f t="shared" si="13"/>
        <v>2.9132291666683159</v>
      </c>
      <c r="K100" s="58">
        <f t="shared" si="10"/>
        <v>372417.15</v>
      </c>
      <c r="L100" s="58">
        <f t="shared" si="10"/>
        <v>4135.855262</v>
      </c>
      <c r="M100" s="58">
        <f t="shared" si="11"/>
        <v>372264.2</v>
      </c>
      <c r="N100" s="15">
        <f t="shared" si="12"/>
        <v>610.25990364761799</v>
      </c>
      <c r="O100" s="58"/>
      <c r="Q100" s="21">
        <v>0.89708333332964685</v>
      </c>
      <c r="R100">
        <f t="shared" si="14"/>
        <v>452485.8371199735</v>
      </c>
      <c r="S100">
        <f t="shared" si="15"/>
        <v>452485.71963337535</v>
      </c>
      <c r="T100">
        <f t="shared" si="16"/>
        <v>1.3803100743626218E-2</v>
      </c>
    </row>
    <row r="101" spans="1:20" x14ac:dyDescent="0.25">
      <c r="A101" s="120">
        <v>8</v>
      </c>
      <c r="B101" s="120">
        <v>75.569999999999993</v>
      </c>
      <c r="C101" s="123">
        <v>45261.564849537041</v>
      </c>
      <c r="D101" s="125">
        <v>222857.60000000001</v>
      </c>
      <c r="E101" s="65">
        <f t="shared" si="9"/>
        <v>222782.03</v>
      </c>
      <c r="F101" s="127">
        <v>45261.567210648151</v>
      </c>
      <c r="G101" s="125">
        <v>100</v>
      </c>
      <c r="H101" s="125">
        <v>1.1100000000000001</v>
      </c>
      <c r="I101" s="58"/>
      <c r="J101" s="58">
        <f t="shared" si="13"/>
        <v>2.9178935185191222</v>
      </c>
      <c r="K101" s="58">
        <f t="shared" si="10"/>
        <v>371429.33333333331</v>
      </c>
      <c r="L101" s="58">
        <f t="shared" si="10"/>
        <v>4121.4675550000002</v>
      </c>
      <c r="M101" s="58">
        <f t="shared" si="11"/>
        <v>371303.38333333336</v>
      </c>
      <c r="N101" s="15">
        <f t="shared" si="12"/>
        <v>609.45002529603141</v>
      </c>
      <c r="O101" s="58"/>
      <c r="Q101" s="21">
        <v>0.90175925925723277</v>
      </c>
      <c r="R101">
        <f t="shared" si="14"/>
        <v>452266.63319502526</v>
      </c>
      <c r="S101">
        <f t="shared" si="15"/>
        <v>452266.51582783606</v>
      </c>
      <c r="T101">
        <f t="shared" si="16"/>
        <v>1.3775057101394803E-2</v>
      </c>
    </row>
    <row r="102" spans="1:20" x14ac:dyDescent="0.25">
      <c r="A102" s="120">
        <v>9</v>
      </c>
      <c r="B102" s="120">
        <v>81.569999999999993</v>
      </c>
      <c r="C102" s="123">
        <v>45261.569513888891</v>
      </c>
      <c r="D102" s="125">
        <v>222874.81</v>
      </c>
      <c r="E102" s="65">
        <f t="shared" si="9"/>
        <v>222793.24</v>
      </c>
      <c r="F102" s="127">
        <v>45261.571886574071</v>
      </c>
      <c r="G102" s="125">
        <v>100</v>
      </c>
      <c r="H102" s="125">
        <v>1.1100000000000001</v>
      </c>
      <c r="I102" s="58"/>
      <c r="J102" s="58">
        <f t="shared" si="13"/>
        <v>2.9225694444394321</v>
      </c>
      <c r="K102" s="58">
        <f t="shared" si="10"/>
        <v>371458.01666666666</v>
      </c>
      <c r="L102" s="58">
        <f t="shared" si="10"/>
        <v>4121.6749399999999</v>
      </c>
      <c r="M102" s="58">
        <f t="shared" si="11"/>
        <v>371322.06666666665</v>
      </c>
      <c r="N102" s="15">
        <f t="shared" si="12"/>
        <v>609.47355698723027</v>
      </c>
      <c r="O102" s="58"/>
      <c r="Q102" s="21">
        <v>0.90643518518481869</v>
      </c>
      <c r="R102">
        <f t="shared" si="14"/>
        <v>452047.53546204313</v>
      </c>
      <c r="S102">
        <f t="shared" si="15"/>
        <v>452047.4182141748</v>
      </c>
      <c r="T102">
        <f t="shared" si="16"/>
        <v>1.3747062627761722E-2</v>
      </c>
    </row>
    <row r="103" spans="1:20" x14ac:dyDescent="0.25">
      <c r="A103" s="120">
        <v>10</v>
      </c>
      <c r="B103" s="120">
        <v>82.17</v>
      </c>
      <c r="C103" s="123">
        <v>45261.574178240742</v>
      </c>
      <c r="D103" s="125">
        <v>223457.1</v>
      </c>
      <c r="E103" s="71">
        <f t="shared" si="9"/>
        <v>223374.93</v>
      </c>
      <c r="F103" s="127">
        <v>45261.576550925929</v>
      </c>
      <c r="G103" s="125">
        <v>100</v>
      </c>
      <c r="H103" s="125">
        <v>1.1100000000000001</v>
      </c>
      <c r="I103" s="58"/>
      <c r="J103" s="58">
        <f t="shared" si="13"/>
        <v>2.9272337962975143</v>
      </c>
      <c r="K103" s="58">
        <f t="shared" si="10"/>
        <v>372428.5</v>
      </c>
      <c r="L103" s="58">
        <f t="shared" si="10"/>
        <v>4132.436205</v>
      </c>
      <c r="M103" s="58">
        <f t="shared" si="11"/>
        <v>372291.55</v>
      </c>
      <c r="N103" s="15">
        <f t="shared" si="12"/>
        <v>610.26920289328052</v>
      </c>
      <c r="O103" s="58"/>
      <c r="Q103" s="21">
        <v>0.91109953703562496</v>
      </c>
      <c r="R103">
        <f t="shared" si="14"/>
        <v>451829.08579711226</v>
      </c>
      <c r="S103">
        <f t="shared" si="15"/>
        <v>451828.96866818162</v>
      </c>
      <c r="T103">
        <f t="shared" si="16"/>
        <v>1.3719186392092573E-2</v>
      </c>
    </row>
    <row r="104" spans="1:20" x14ac:dyDescent="0.25">
      <c r="A104" s="120">
        <v>11</v>
      </c>
      <c r="B104" s="120">
        <v>84.57</v>
      </c>
      <c r="C104" s="123">
        <v>45261.57885416667</v>
      </c>
      <c r="D104" s="125">
        <v>222334.5</v>
      </c>
      <c r="E104" s="72">
        <f t="shared" si="9"/>
        <v>222249.93</v>
      </c>
      <c r="F104" s="127">
        <v>45261.58121527778</v>
      </c>
      <c r="G104" s="125">
        <v>100</v>
      </c>
      <c r="H104" s="125">
        <v>1.109</v>
      </c>
      <c r="I104" s="58"/>
      <c r="J104" s="58">
        <f t="shared" si="13"/>
        <v>2.9318981481483206</v>
      </c>
      <c r="K104" s="58">
        <f t="shared" si="10"/>
        <v>370557.5</v>
      </c>
      <c r="L104" s="58">
        <f t="shared" si="10"/>
        <v>4107.9195394999997</v>
      </c>
      <c r="M104" s="58">
        <f t="shared" si="11"/>
        <v>370416.55</v>
      </c>
      <c r="N104" s="15">
        <f t="shared" si="12"/>
        <v>608.73434271445535</v>
      </c>
      <c r="O104" s="58"/>
      <c r="Q104" s="21">
        <v>0.91577546296321088</v>
      </c>
      <c r="R104">
        <f t="shared" si="14"/>
        <v>451610.2000312219</v>
      </c>
      <c r="S104">
        <f t="shared" si="15"/>
        <v>451610.08302143635</v>
      </c>
      <c r="T104">
        <f t="shared" si="16"/>
        <v>1.3691289914499305E-2</v>
      </c>
    </row>
    <row r="105" spans="1:20" x14ac:dyDescent="0.25">
      <c r="A105" s="120">
        <v>12</v>
      </c>
      <c r="B105" s="120">
        <v>89.37</v>
      </c>
      <c r="C105" s="123">
        <v>45261.58353009259</v>
      </c>
      <c r="D105" s="125">
        <v>221787.03</v>
      </c>
      <c r="E105" s="72">
        <f t="shared" si="9"/>
        <v>221697.66</v>
      </c>
      <c r="F105" s="127">
        <v>45261.585902777777</v>
      </c>
      <c r="G105" s="125">
        <v>100</v>
      </c>
      <c r="H105" s="125">
        <v>1.109</v>
      </c>
      <c r="I105" s="58"/>
      <c r="J105" s="58">
        <f t="shared" si="13"/>
        <v>2.9365856481454102</v>
      </c>
      <c r="K105" s="58">
        <f t="shared" si="10"/>
        <v>369645.05</v>
      </c>
      <c r="L105" s="58">
        <f t="shared" si="10"/>
        <v>4097.7117490000001</v>
      </c>
      <c r="M105" s="58">
        <f t="shared" si="11"/>
        <v>369496.1</v>
      </c>
      <c r="N105" s="15">
        <f t="shared" si="12"/>
        <v>607.98441591869766</v>
      </c>
      <c r="O105" s="58"/>
      <c r="Q105" s="21">
        <v>0.91810185185022419</v>
      </c>
      <c r="R105">
        <f t="shared" si="14"/>
        <v>451501.33845010266</v>
      </c>
      <c r="S105">
        <f t="shared" si="15"/>
        <v>451501.22149956191</v>
      </c>
      <c r="T105">
        <f t="shared" si="16"/>
        <v>1.3677428980586546E-2</v>
      </c>
    </row>
    <row r="106" spans="1:20" x14ac:dyDescent="0.25">
      <c r="A106" s="120">
        <v>13</v>
      </c>
      <c r="B106" s="120">
        <v>82.17</v>
      </c>
      <c r="C106" s="123">
        <v>45261.588206018518</v>
      </c>
      <c r="D106" s="125">
        <v>222128.57</v>
      </c>
      <c r="E106" s="52">
        <f t="shared" si="9"/>
        <v>222046.4</v>
      </c>
      <c r="F106" s="127">
        <v>45261.590567129628</v>
      </c>
      <c r="G106" s="125">
        <v>100</v>
      </c>
      <c r="H106" s="125">
        <v>1.109</v>
      </c>
      <c r="I106" s="58"/>
      <c r="J106" s="58">
        <f t="shared" si="13"/>
        <v>2.9412499999962165</v>
      </c>
      <c r="K106" s="58">
        <f t="shared" si="10"/>
        <v>370214.28333333333</v>
      </c>
      <c r="L106" s="58">
        <f t="shared" si="10"/>
        <v>4104.1576266666661</v>
      </c>
      <c r="M106" s="58">
        <f t="shared" si="11"/>
        <v>370077.33333333331</v>
      </c>
      <c r="N106" s="15">
        <f t="shared" si="12"/>
        <v>608.45236734960065</v>
      </c>
      <c r="O106" s="58"/>
      <c r="Q106" s="21">
        <v>0.92512731481110677</v>
      </c>
      <c r="R106">
        <f t="shared" si="14"/>
        <v>451172.74656192021</v>
      </c>
      <c r="S106">
        <f t="shared" si="15"/>
        <v>451172.6297901608</v>
      </c>
      <c r="T106">
        <f t="shared" si="16"/>
        <v>1.3635643795036453E-2</v>
      </c>
    </row>
    <row r="107" spans="1:20" x14ac:dyDescent="0.25">
      <c r="A107" s="120">
        <v>14</v>
      </c>
      <c r="B107" s="120">
        <v>97.17</v>
      </c>
      <c r="C107" s="123">
        <v>45261.592881944445</v>
      </c>
      <c r="D107" s="125">
        <v>222320.12</v>
      </c>
      <c r="E107" s="52">
        <f t="shared" si="9"/>
        <v>222222.94999999998</v>
      </c>
      <c r="F107" s="127">
        <v>45261.595254629632</v>
      </c>
      <c r="G107" s="125">
        <v>100</v>
      </c>
      <c r="H107" s="125">
        <v>1.109</v>
      </c>
      <c r="I107" s="58"/>
      <c r="J107" s="58">
        <f t="shared" si="13"/>
        <v>2.9459375000005821</v>
      </c>
      <c r="K107" s="58">
        <f t="shared" si="10"/>
        <v>370533.53333333333</v>
      </c>
      <c r="L107" s="58">
        <f t="shared" si="10"/>
        <v>4107.4208591666666</v>
      </c>
      <c r="M107" s="58">
        <f t="shared" si="11"/>
        <v>370371.58333333331</v>
      </c>
      <c r="N107" s="15">
        <f t="shared" si="12"/>
        <v>608.71465674265914</v>
      </c>
      <c r="O107" s="58"/>
      <c r="Q107" s="21">
        <v>0.929791666669189</v>
      </c>
      <c r="R107">
        <f t="shared" si="14"/>
        <v>450954.71963392163</v>
      </c>
      <c r="S107">
        <f t="shared" si="15"/>
        <v>450954.60298074945</v>
      </c>
      <c r="T107">
        <f t="shared" si="16"/>
        <v>1.3607962580321774E-2</v>
      </c>
    </row>
    <row r="108" spans="1:20" x14ac:dyDescent="0.25">
      <c r="A108" s="120">
        <v>15</v>
      </c>
      <c r="B108" s="120">
        <v>90.57</v>
      </c>
      <c r="C108" s="123">
        <v>45261.597557870373</v>
      </c>
      <c r="D108" s="125">
        <v>222201.56</v>
      </c>
      <c r="E108" s="52">
        <f t="shared" si="9"/>
        <v>222110.99</v>
      </c>
      <c r="F108" s="127">
        <v>45261.597557870373</v>
      </c>
      <c r="G108" s="125">
        <v>100</v>
      </c>
      <c r="H108" s="125">
        <v>1.1100000000000001</v>
      </c>
      <c r="I108" s="58"/>
      <c r="J108" s="58">
        <f t="shared" si="13"/>
        <v>2.948240740741312</v>
      </c>
      <c r="K108" s="58">
        <f t="shared" si="10"/>
        <v>370335.93333333335</v>
      </c>
      <c r="L108" s="58">
        <f t="shared" si="10"/>
        <v>4109.0533150000001</v>
      </c>
      <c r="M108" s="58">
        <f t="shared" si="11"/>
        <v>370184.98333333334</v>
      </c>
      <c r="N108" s="15">
        <f t="shared" si="12"/>
        <v>608.55232587948706</v>
      </c>
      <c r="O108" s="58"/>
      <c r="Q108" s="21">
        <v>0.93211805555620231</v>
      </c>
      <c r="R108">
        <f t="shared" si="14"/>
        <v>450846.01605772</v>
      </c>
      <c r="S108">
        <f t="shared" si="15"/>
        <v>450845.89946366154</v>
      </c>
      <c r="T108">
        <f t="shared" si="16"/>
        <v>1.3594174468520716E-2</v>
      </c>
    </row>
    <row r="109" spans="1:20" x14ac:dyDescent="0.25">
      <c r="A109" s="120">
        <v>16</v>
      </c>
      <c r="B109" s="120">
        <v>94.76</v>
      </c>
      <c r="C109" s="123">
        <v>45261.602233796293</v>
      </c>
      <c r="D109" s="125">
        <v>221489.62</v>
      </c>
      <c r="E109" s="52">
        <f t="shared" si="9"/>
        <v>221394.86</v>
      </c>
      <c r="F109" s="127">
        <v>45261.604594907411</v>
      </c>
      <c r="G109" s="125">
        <v>100</v>
      </c>
      <c r="H109" s="125">
        <v>1.109</v>
      </c>
      <c r="I109" s="58"/>
      <c r="J109" s="58">
        <f t="shared" si="13"/>
        <v>2.9552777777789743</v>
      </c>
      <c r="K109" s="58">
        <f t="shared" si="10"/>
        <v>369149.36666666664</v>
      </c>
      <c r="L109" s="58">
        <f t="shared" si="10"/>
        <v>4092.1149956666663</v>
      </c>
      <c r="M109" s="58">
        <f t="shared" si="11"/>
        <v>368991.43333333335</v>
      </c>
      <c r="N109" s="15">
        <f t="shared" si="12"/>
        <v>607.57663439821874</v>
      </c>
      <c r="O109" s="58"/>
      <c r="Q109" s="21">
        <v>0.93914351851708489</v>
      </c>
      <c r="R109">
        <f t="shared" si="14"/>
        <v>450517.90109751967</v>
      </c>
      <c r="S109">
        <f t="shared" si="15"/>
        <v>450517.78468184726</v>
      </c>
      <c r="T109">
        <f t="shared" si="16"/>
        <v>1.3552608783062777E-2</v>
      </c>
    </row>
    <row r="110" spans="1:20" x14ac:dyDescent="0.25">
      <c r="A110" s="120">
        <v>17</v>
      </c>
      <c r="B110" s="120">
        <v>95.36</v>
      </c>
      <c r="C110" s="123">
        <v>45261.606909722221</v>
      </c>
      <c r="D110" s="125">
        <v>221376.54</v>
      </c>
      <c r="E110" s="52">
        <f t="shared" si="9"/>
        <v>221281.18000000002</v>
      </c>
      <c r="F110" s="127">
        <v>45261.609282407408</v>
      </c>
      <c r="G110" s="125">
        <v>100</v>
      </c>
      <c r="H110" s="125">
        <v>1.109</v>
      </c>
      <c r="I110" s="58"/>
      <c r="J110" s="58">
        <f t="shared" si="13"/>
        <v>2.9599652777760639</v>
      </c>
      <c r="K110" s="58">
        <f t="shared" si="10"/>
        <v>368960.9</v>
      </c>
      <c r="L110" s="58">
        <f t="shared" si="10"/>
        <v>4090.0138103333334</v>
      </c>
      <c r="M110" s="58">
        <f t="shared" si="11"/>
        <v>368801.96666666673</v>
      </c>
      <c r="N110" s="15">
        <f t="shared" si="12"/>
        <v>607.42151756420355</v>
      </c>
      <c r="O110" s="58"/>
      <c r="Q110" s="21">
        <v>0.94380787036789116</v>
      </c>
      <c r="R110">
        <f t="shared" si="14"/>
        <v>450300.19062059047</v>
      </c>
      <c r="S110">
        <f t="shared" si="15"/>
        <v>450300.07432324288</v>
      </c>
      <c r="T110">
        <f t="shared" si="16"/>
        <v>1.3525073055895537E-2</v>
      </c>
    </row>
    <row r="111" spans="1:20" x14ac:dyDescent="0.25">
      <c r="A111" s="120">
        <v>18</v>
      </c>
      <c r="B111" s="120">
        <v>86.37</v>
      </c>
      <c r="C111" s="123">
        <v>45261.611574074072</v>
      </c>
      <c r="D111" s="125">
        <v>221733.15</v>
      </c>
      <c r="E111" s="52">
        <f t="shared" si="9"/>
        <v>221646.78</v>
      </c>
      <c r="F111" s="127">
        <v>45261.611574074072</v>
      </c>
      <c r="G111" s="125">
        <v>100</v>
      </c>
      <c r="H111" s="125">
        <v>1.109</v>
      </c>
      <c r="I111" s="58"/>
      <c r="J111" s="58">
        <f t="shared" si="13"/>
        <v>2.9622569444400142</v>
      </c>
      <c r="K111" s="58">
        <f t="shared" si="10"/>
        <v>369555.25</v>
      </c>
      <c r="L111" s="58">
        <f t="shared" si="10"/>
        <v>4096.7713169999997</v>
      </c>
      <c r="M111" s="58">
        <f t="shared" si="11"/>
        <v>369411.3</v>
      </c>
      <c r="N111" s="15">
        <f t="shared" si="12"/>
        <v>607.91056085578907</v>
      </c>
      <c r="O111" s="58"/>
      <c r="Q111" s="21">
        <v>0.94849537037225673</v>
      </c>
      <c r="R111">
        <f t="shared" si="14"/>
        <v>450081.50568626175</v>
      </c>
      <c r="S111">
        <f t="shared" si="15"/>
        <v>450081.38950773852</v>
      </c>
      <c r="T111">
        <f t="shared" si="16"/>
        <v>1.349744925879859E-2</v>
      </c>
    </row>
    <row r="112" spans="1:20" x14ac:dyDescent="0.25">
      <c r="A112" s="120">
        <v>19</v>
      </c>
      <c r="B112" s="120">
        <v>94.77</v>
      </c>
      <c r="C112" s="123">
        <v>45261.616249999999</v>
      </c>
      <c r="D112" s="125">
        <v>221194.21</v>
      </c>
      <c r="E112" s="52">
        <f t="shared" si="9"/>
        <v>221099.44</v>
      </c>
      <c r="F112" s="127">
        <v>45261.618611111109</v>
      </c>
      <c r="G112" s="125">
        <v>100</v>
      </c>
      <c r="H112" s="125">
        <v>1.109</v>
      </c>
      <c r="I112" s="58"/>
      <c r="J112" s="58">
        <f t="shared" si="13"/>
        <v>2.9692939814776764</v>
      </c>
      <c r="K112" s="58">
        <f t="shared" si="10"/>
        <v>368657.01666666666</v>
      </c>
      <c r="L112" s="58">
        <f t="shared" si="10"/>
        <v>4086.6546493333331</v>
      </c>
      <c r="M112" s="58">
        <f t="shared" si="11"/>
        <v>368499.06666666665</v>
      </c>
      <c r="N112" s="15">
        <f t="shared" si="12"/>
        <v>607.17132398250385</v>
      </c>
      <c r="O112" s="58"/>
      <c r="Q112" s="21">
        <v>0.953159722223063</v>
      </c>
      <c r="R112">
        <f t="shared" si="14"/>
        <v>449864.00609518832</v>
      </c>
      <c r="S112">
        <f t="shared" si="15"/>
        <v>449863.89003481518</v>
      </c>
      <c r="T112">
        <f t="shared" si="16"/>
        <v>1.347001021351186E-2</v>
      </c>
    </row>
    <row r="113" spans="1:20" x14ac:dyDescent="0.25">
      <c r="A113" s="120">
        <v>20</v>
      </c>
      <c r="B113" s="120">
        <v>94.77</v>
      </c>
      <c r="C113" s="123">
        <v>45261.620925925927</v>
      </c>
      <c r="D113" s="125">
        <v>221779.28</v>
      </c>
      <c r="E113" s="52">
        <f t="shared" si="9"/>
        <v>221684.51</v>
      </c>
      <c r="F113" s="127">
        <v>45261.623287037037</v>
      </c>
      <c r="G113" s="125">
        <v>100</v>
      </c>
      <c r="H113" s="125">
        <v>1.109</v>
      </c>
      <c r="I113" s="58"/>
      <c r="J113" s="58">
        <f t="shared" si="13"/>
        <v>2.9739699074052623</v>
      </c>
      <c r="K113" s="58">
        <f t="shared" si="10"/>
        <v>369632.13333333336</v>
      </c>
      <c r="L113" s="58">
        <f t="shared" si="10"/>
        <v>4097.4686931666665</v>
      </c>
      <c r="M113" s="58">
        <f t="shared" si="11"/>
        <v>369474.18333333335</v>
      </c>
      <c r="N113" s="15">
        <f t="shared" si="12"/>
        <v>607.97379329485364</v>
      </c>
      <c r="O113" s="58"/>
      <c r="Q113" s="21">
        <v>0.95783564815064892</v>
      </c>
      <c r="R113">
        <f t="shared" si="14"/>
        <v>449646.07229983091</v>
      </c>
      <c r="S113">
        <f t="shared" si="15"/>
        <v>449645.95635781373</v>
      </c>
      <c r="T113">
        <f t="shared" si="16"/>
        <v>1.3442551346667636E-2</v>
      </c>
    </row>
    <row r="114" spans="1:20" x14ac:dyDescent="0.25">
      <c r="A114" s="120">
        <v>21</v>
      </c>
      <c r="B114" s="120">
        <v>84.57</v>
      </c>
      <c r="C114" s="123">
        <v>45261.625601851854</v>
      </c>
      <c r="D114" s="125">
        <v>221746.43</v>
      </c>
      <c r="E114" s="52">
        <f t="shared" si="9"/>
        <v>221661.86</v>
      </c>
      <c r="F114" s="127">
        <v>45261.627951388888</v>
      </c>
      <c r="G114" s="125">
        <v>100</v>
      </c>
      <c r="H114" s="125">
        <v>1.109</v>
      </c>
      <c r="I114" s="58"/>
      <c r="J114" s="58">
        <f t="shared" si="13"/>
        <v>2.9786342592560686</v>
      </c>
      <c r="K114" s="58">
        <f t="shared" si="10"/>
        <v>369577.38333333336</v>
      </c>
      <c r="L114" s="58">
        <f t="shared" si="10"/>
        <v>4097.0500456666659</v>
      </c>
      <c r="M114" s="58">
        <f t="shared" si="11"/>
        <v>369436.43333333335</v>
      </c>
      <c r="N114" s="15">
        <f t="shared" si="12"/>
        <v>607.92876501555122</v>
      </c>
      <c r="O114" s="58"/>
      <c r="Q114" s="21">
        <v>0.96250000000145519</v>
      </c>
      <c r="R114">
        <f t="shared" si="14"/>
        <v>449428.78312971961</v>
      </c>
      <c r="S114">
        <f t="shared" si="15"/>
        <v>449428.6673056783</v>
      </c>
      <c r="T114">
        <f t="shared" si="16"/>
        <v>1.3415208544463533E-2</v>
      </c>
    </row>
    <row r="115" spans="1:20" x14ac:dyDescent="0.25">
      <c r="A115" s="120">
        <v>22</v>
      </c>
      <c r="B115" s="120">
        <v>80.37</v>
      </c>
      <c r="C115" s="123">
        <v>45261.630266203705</v>
      </c>
      <c r="D115" s="125">
        <v>220855.51</v>
      </c>
      <c r="E115" s="52">
        <f t="shared" si="9"/>
        <v>220775.14</v>
      </c>
      <c r="F115" s="127">
        <v>45261.632627314815</v>
      </c>
      <c r="G115" s="125">
        <v>100</v>
      </c>
      <c r="H115" s="125">
        <v>1.109</v>
      </c>
      <c r="I115" s="58"/>
      <c r="J115" s="58">
        <f t="shared" si="13"/>
        <v>2.9833101851836545</v>
      </c>
      <c r="K115" s="58">
        <f t="shared" si="10"/>
        <v>368092.51666666666</v>
      </c>
      <c r="L115" s="58">
        <f t="shared" si="10"/>
        <v>4080.6605043333334</v>
      </c>
      <c r="M115" s="58">
        <f t="shared" si="11"/>
        <v>367958.56666666665</v>
      </c>
      <c r="N115" s="15">
        <f t="shared" si="12"/>
        <v>606.70628533637807</v>
      </c>
      <c r="O115" s="58"/>
      <c r="Q115" s="21">
        <v>0.96717592592176516</v>
      </c>
      <c r="R115">
        <f t="shared" si="14"/>
        <v>449211.06017573603</v>
      </c>
      <c r="S115">
        <f t="shared" si="15"/>
        <v>449210.94446987606</v>
      </c>
      <c r="T115">
        <f t="shared" si="16"/>
        <v>1.3387846029958361E-2</v>
      </c>
    </row>
    <row r="116" spans="1:20" x14ac:dyDescent="0.25">
      <c r="A116" s="120">
        <v>23</v>
      </c>
      <c r="B116" s="120">
        <v>98.96</v>
      </c>
      <c r="C116" s="123">
        <v>45261.634942129633</v>
      </c>
      <c r="D116" s="125">
        <v>220474.87</v>
      </c>
      <c r="E116" s="52">
        <f t="shared" si="9"/>
        <v>220375.91</v>
      </c>
      <c r="F116" s="127">
        <v>45261.637303240743</v>
      </c>
      <c r="G116" s="125">
        <v>100</v>
      </c>
      <c r="H116" s="125">
        <v>1.109</v>
      </c>
      <c r="I116" s="58"/>
      <c r="J116" s="58">
        <f t="shared" si="13"/>
        <v>2.9879861111112405</v>
      </c>
      <c r="K116" s="58">
        <f t="shared" si="10"/>
        <v>367458.11666666664</v>
      </c>
      <c r="L116" s="58">
        <f t="shared" si="10"/>
        <v>4073.2814031666667</v>
      </c>
      <c r="M116" s="58">
        <f t="shared" si="11"/>
        <v>367293.18333333335</v>
      </c>
      <c r="N116" s="15">
        <f t="shared" si="12"/>
        <v>606.18323687369207</v>
      </c>
      <c r="O116" s="58"/>
      <c r="Q116" s="21">
        <v>0.97184027777984738</v>
      </c>
      <c r="R116">
        <f t="shared" si="14"/>
        <v>448993.98122267553</v>
      </c>
      <c r="S116">
        <f t="shared" si="15"/>
        <v>448993.8656346174</v>
      </c>
      <c r="T116">
        <f t="shared" si="16"/>
        <v>1.3360599183529311E-2</v>
      </c>
    </row>
    <row r="117" spans="1:20" x14ac:dyDescent="0.25">
      <c r="A117" s="120">
        <v>24</v>
      </c>
      <c r="B117" s="120">
        <v>91.16</v>
      </c>
      <c r="C117" s="123">
        <v>45261.639606481483</v>
      </c>
      <c r="D117" s="125">
        <v>221470.37</v>
      </c>
      <c r="E117" s="52">
        <f t="shared" si="9"/>
        <v>221379.21</v>
      </c>
      <c r="F117" s="127">
        <v>45261.641979166663</v>
      </c>
      <c r="G117" s="125">
        <v>100</v>
      </c>
      <c r="H117" s="125">
        <v>1.109</v>
      </c>
      <c r="I117" s="58"/>
      <c r="J117" s="58">
        <f t="shared" si="13"/>
        <v>2.9926620370315504</v>
      </c>
      <c r="K117" s="58">
        <f t="shared" si="10"/>
        <v>369117.28333333333</v>
      </c>
      <c r="L117" s="58">
        <f t="shared" si="10"/>
        <v>4091.8257315000001</v>
      </c>
      <c r="M117" s="58">
        <f t="shared" si="11"/>
        <v>368965.35</v>
      </c>
      <c r="N117" s="15">
        <f t="shared" si="12"/>
        <v>607.5502311194798</v>
      </c>
      <c r="O117" s="58"/>
      <c r="Q117" s="21">
        <v>0.97651620370015735</v>
      </c>
      <c r="R117">
        <f t="shared" si="14"/>
        <v>448776.46890574758</v>
      </c>
      <c r="S117">
        <f t="shared" si="15"/>
        <v>448776.35343569639</v>
      </c>
      <c r="T117">
        <f t="shared" si="16"/>
        <v>1.3333332720288998E-2</v>
      </c>
    </row>
    <row r="118" spans="1:20" x14ac:dyDescent="0.25">
      <c r="A118" s="120">
        <v>25</v>
      </c>
      <c r="B118" s="120">
        <v>94.17</v>
      </c>
      <c r="C118" s="123">
        <v>45261.644282407404</v>
      </c>
      <c r="D118" s="125">
        <v>221318.73</v>
      </c>
      <c r="E118" s="52">
        <f t="shared" si="9"/>
        <v>221224.56</v>
      </c>
      <c r="F118" s="127">
        <v>45261.646655092591</v>
      </c>
      <c r="G118" s="125">
        <v>100</v>
      </c>
      <c r="H118" s="125">
        <v>1.109</v>
      </c>
      <c r="I118" s="58"/>
      <c r="J118" s="58">
        <f t="shared" si="13"/>
        <v>2.9973379629591363</v>
      </c>
      <c r="K118" s="58">
        <f t="shared" si="10"/>
        <v>368864.55</v>
      </c>
      <c r="L118" s="58">
        <f t="shared" si="10"/>
        <v>4088.9672839999998</v>
      </c>
      <c r="M118" s="58">
        <f t="shared" si="11"/>
        <v>368707.6</v>
      </c>
      <c r="N118" s="15">
        <f t="shared" si="12"/>
        <v>607.34220172815253</v>
      </c>
      <c r="O118" s="58"/>
      <c r="Q118" s="21">
        <v>0.98119212962774327</v>
      </c>
      <c r="R118">
        <f t="shared" si="14"/>
        <v>448559.06196095853</v>
      </c>
      <c r="S118">
        <f t="shared" si="15"/>
        <v>448558.9466088271</v>
      </c>
      <c r="T118">
        <f t="shared" si="16"/>
        <v>1.330611422459832E-2</v>
      </c>
    </row>
    <row r="119" spans="1:20" x14ac:dyDescent="0.25">
      <c r="A119" s="120">
        <v>26</v>
      </c>
      <c r="B119" s="120">
        <v>93.57</v>
      </c>
      <c r="C119" s="123">
        <v>45261.648969907408</v>
      </c>
      <c r="D119" s="125">
        <v>220286.07</v>
      </c>
      <c r="E119" s="52">
        <f t="shared" si="9"/>
        <v>220192.5</v>
      </c>
      <c r="F119" s="127">
        <v>45261.651331018518</v>
      </c>
      <c r="G119" s="125">
        <v>100</v>
      </c>
      <c r="H119" s="125">
        <v>1.109</v>
      </c>
      <c r="I119" s="58"/>
      <c r="J119" s="58">
        <f t="shared" si="13"/>
        <v>3.0020138888867223</v>
      </c>
      <c r="K119" s="58">
        <f t="shared" si="10"/>
        <v>367143.45</v>
      </c>
      <c r="L119" s="58">
        <f t="shared" si="10"/>
        <v>4069.8913749999997</v>
      </c>
      <c r="M119" s="58">
        <f t="shared" si="11"/>
        <v>366987.5</v>
      </c>
      <c r="N119" s="15">
        <f t="shared" si="12"/>
        <v>605.9236338021484</v>
      </c>
      <c r="O119" s="58"/>
      <c r="Q119" s="21">
        <v>0.98586805555532919</v>
      </c>
      <c r="R119">
        <f t="shared" si="14"/>
        <v>448341.7603375999</v>
      </c>
      <c r="S119">
        <f t="shared" si="15"/>
        <v>448341.6451033011</v>
      </c>
      <c r="T119">
        <f t="shared" si="16"/>
        <v>1.3278943621350103E-2</v>
      </c>
    </row>
    <row r="120" spans="1:20" x14ac:dyDescent="0.25">
      <c r="A120" s="120">
        <v>27</v>
      </c>
      <c r="B120" s="120">
        <v>97.16</v>
      </c>
      <c r="C120" s="123">
        <v>45261.653634259259</v>
      </c>
      <c r="D120" s="125">
        <v>219466.09</v>
      </c>
      <c r="E120" s="52">
        <f t="shared" si="9"/>
        <v>219368.93</v>
      </c>
      <c r="F120" s="127">
        <v>45261.655995370369</v>
      </c>
      <c r="G120" s="125">
        <v>100</v>
      </c>
      <c r="H120" s="125">
        <v>1.1080000000000001</v>
      </c>
      <c r="I120" s="58"/>
      <c r="J120" s="58">
        <f t="shared" si="13"/>
        <v>3.0066782407375285</v>
      </c>
      <c r="K120" s="58">
        <f t="shared" si="10"/>
        <v>365776.81666666665</v>
      </c>
      <c r="L120" s="58">
        <f t="shared" si="10"/>
        <v>4051.0129073333333</v>
      </c>
      <c r="M120" s="58">
        <f t="shared" si="11"/>
        <v>365614.88333333336</v>
      </c>
      <c r="N120" s="15">
        <f t="shared" si="12"/>
        <v>604.79485502661703</v>
      </c>
      <c r="O120" s="58"/>
      <c r="Q120" s="21">
        <v>0.99055555555241881</v>
      </c>
      <c r="R120">
        <f t="shared" si="14"/>
        <v>448124.02650069218</v>
      </c>
      <c r="S120">
        <f t="shared" si="15"/>
        <v>448123.91138443025</v>
      </c>
      <c r="T120">
        <f t="shared" si="16"/>
        <v>1.3251753761962862E-2</v>
      </c>
    </row>
    <row r="121" spans="1:20" x14ac:dyDescent="0.25">
      <c r="A121" s="120">
        <v>28</v>
      </c>
      <c r="B121" s="120">
        <v>76.17</v>
      </c>
      <c r="C121" s="123">
        <v>45261.65829861111</v>
      </c>
      <c r="D121" s="125">
        <v>221007.01</v>
      </c>
      <c r="E121" s="52">
        <f t="shared" si="9"/>
        <v>220930.84</v>
      </c>
      <c r="F121" s="127">
        <v>45261.66065972222</v>
      </c>
      <c r="G121" s="125">
        <v>100</v>
      </c>
      <c r="H121" s="125">
        <v>1.109</v>
      </c>
      <c r="I121" s="58"/>
      <c r="J121" s="58">
        <f t="shared" si="13"/>
        <v>3.0113425925883348</v>
      </c>
      <c r="K121" s="58">
        <f t="shared" si="10"/>
        <v>368345.01666666666</v>
      </c>
      <c r="L121" s="58">
        <f t="shared" si="10"/>
        <v>4083.5383593333331</v>
      </c>
      <c r="M121" s="58">
        <f t="shared" si="11"/>
        <v>368218.06666666665</v>
      </c>
      <c r="N121" s="15">
        <f t="shared" si="12"/>
        <v>606.91434046879021</v>
      </c>
      <c r="O121" s="58"/>
      <c r="Q121" s="21">
        <v>1.6219444444432156</v>
      </c>
      <c r="R121">
        <f t="shared" si="14"/>
        <v>419741.85722263192</v>
      </c>
      <c r="S121">
        <f t="shared" si="15"/>
        <v>419741.75722892187</v>
      </c>
      <c r="T121">
        <f t="shared" si="16"/>
        <v>9.9987420509391103E-3</v>
      </c>
    </row>
    <row r="122" spans="1:20" x14ac:dyDescent="0.25">
      <c r="A122" s="120">
        <v>29</v>
      </c>
      <c r="B122" s="120">
        <v>85.77</v>
      </c>
      <c r="C122" s="123">
        <v>45261.662974537037</v>
      </c>
      <c r="D122" s="125">
        <v>220308.59</v>
      </c>
      <c r="E122" s="52">
        <f t="shared" si="9"/>
        <v>220222.82</v>
      </c>
      <c r="F122" s="127">
        <v>45261.665335648147</v>
      </c>
      <c r="G122" s="125">
        <v>100</v>
      </c>
      <c r="H122" s="125">
        <v>1.1080000000000001</v>
      </c>
      <c r="I122" s="58"/>
      <c r="J122" s="58">
        <f t="shared" si="13"/>
        <v>3.0160185185159207</v>
      </c>
      <c r="K122" s="58">
        <f t="shared" si="10"/>
        <v>367180.98333333334</v>
      </c>
      <c r="L122" s="58">
        <f t="shared" si="10"/>
        <v>4066.7814093333341</v>
      </c>
      <c r="M122" s="58">
        <f t="shared" si="11"/>
        <v>367038.03333333333</v>
      </c>
      <c r="N122" s="15">
        <f t="shared" si="12"/>
        <v>605.9546050104193</v>
      </c>
      <c r="O122" s="58"/>
      <c r="Q122" s="21">
        <v>1.6265162037016125</v>
      </c>
      <c r="R122">
        <f t="shared" si="14"/>
        <v>419543.0447211042</v>
      </c>
      <c r="S122">
        <f t="shared" si="15"/>
        <v>419542.94483143685</v>
      </c>
      <c r="T122">
        <f t="shared" si="16"/>
        <v>9.9779456443835433E-3</v>
      </c>
    </row>
    <row r="123" spans="1:20" x14ac:dyDescent="0.25">
      <c r="A123" s="120">
        <v>30</v>
      </c>
      <c r="B123" s="120">
        <v>101.97</v>
      </c>
      <c r="C123" s="123">
        <v>45261.662974537037</v>
      </c>
      <c r="D123" s="125">
        <v>220070.34</v>
      </c>
      <c r="E123" s="53">
        <f t="shared" si="9"/>
        <v>219968.37</v>
      </c>
      <c r="F123" s="127">
        <v>45261.67</v>
      </c>
      <c r="G123" s="125">
        <v>100</v>
      </c>
      <c r="H123" s="125">
        <v>1.109</v>
      </c>
      <c r="I123" s="76"/>
      <c r="J123" s="76">
        <f t="shared" si="13"/>
        <v>3.020682870366727</v>
      </c>
      <c r="K123" s="76">
        <f t="shared" si="10"/>
        <v>366783.9</v>
      </c>
      <c r="L123" s="76">
        <f t="shared" si="10"/>
        <v>4065.7487055000001</v>
      </c>
      <c r="M123" s="76">
        <f t="shared" si="11"/>
        <v>366613.95</v>
      </c>
      <c r="N123" s="14">
        <f t="shared" si="12"/>
        <v>605.62686532220482</v>
      </c>
      <c r="O123" s="58"/>
      <c r="Q123" s="21">
        <v>1.6311111111135688</v>
      </c>
      <c r="R123">
        <f t="shared" si="14"/>
        <v>419343.32045847806</v>
      </c>
      <c r="S123">
        <f t="shared" si="15"/>
        <v>419343.22067330341</v>
      </c>
      <c r="T123">
        <f t="shared" si="16"/>
        <v>9.9570810800518952E-3</v>
      </c>
    </row>
    <row r="124" spans="1:20" x14ac:dyDescent="0.25">
      <c r="A124" s="120">
        <v>1</v>
      </c>
      <c r="B124" s="120">
        <v>95.36</v>
      </c>
      <c r="C124" s="123">
        <v>45262.748194444444</v>
      </c>
      <c r="D124" s="125">
        <v>196139.01</v>
      </c>
      <c r="E124" s="56">
        <f t="shared" si="9"/>
        <v>196043.65000000002</v>
      </c>
      <c r="F124" s="127">
        <v>45262.750555555554</v>
      </c>
      <c r="G124" s="125">
        <v>100</v>
      </c>
      <c r="H124" s="125">
        <v>1.0960000000000001</v>
      </c>
      <c r="I124" s="77"/>
      <c r="J124" s="77">
        <f t="shared" si="13"/>
        <v>4.1012384259229293</v>
      </c>
      <c r="K124" s="77">
        <f t="shared" si="10"/>
        <v>326898.34999999998</v>
      </c>
      <c r="L124" s="77">
        <f t="shared" si="10"/>
        <v>3581.0640066666674</v>
      </c>
      <c r="M124" s="77">
        <f t="shared" si="11"/>
        <v>326739.41666666674</v>
      </c>
      <c r="N124" s="13">
        <f t="shared" si="12"/>
        <v>571.75025142102049</v>
      </c>
      <c r="O124" s="58"/>
      <c r="Q124" s="21">
        <v>1.6356944444414694</v>
      </c>
      <c r="R124">
        <f t="shared" si="14"/>
        <v>419144.19400028267</v>
      </c>
      <c r="S124">
        <f t="shared" si="15"/>
        <v>419144.09431926097</v>
      </c>
      <c r="T124">
        <f t="shared" si="16"/>
        <v>9.9363060879279659E-3</v>
      </c>
    </row>
    <row r="125" spans="1:20" x14ac:dyDescent="0.25">
      <c r="A125" s="120">
        <v>2</v>
      </c>
      <c r="B125" s="120">
        <v>98.36</v>
      </c>
      <c r="C125" s="123">
        <v>45262.752870370372</v>
      </c>
      <c r="D125" s="125">
        <v>197290.35</v>
      </c>
      <c r="E125" s="65">
        <f t="shared" si="9"/>
        <v>197191.99000000002</v>
      </c>
      <c r="F125" s="127">
        <v>45262.755231481482</v>
      </c>
      <c r="G125" s="125">
        <v>100</v>
      </c>
      <c r="H125" s="125">
        <v>1.097</v>
      </c>
      <c r="I125" s="58"/>
      <c r="J125" s="58">
        <f t="shared" si="13"/>
        <v>4.1059143518505152</v>
      </c>
      <c r="K125" s="58">
        <f t="shared" si="10"/>
        <v>328817.25</v>
      </c>
      <c r="L125" s="58">
        <f t="shared" si="10"/>
        <v>3605.3268838333333</v>
      </c>
      <c r="M125" s="58">
        <f t="shared" si="11"/>
        <v>328653.31666666671</v>
      </c>
      <c r="N125" s="15">
        <f t="shared" si="12"/>
        <v>573.42588884702445</v>
      </c>
      <c r="O125" s="58"/>
      <c r="Q125" s="21">
        <v>1.640381944445835</v>
      </c>
      <c r="R125">
        <f t="shared" si="14"/>
        <v>418940.63974370359</v>
      </c>
      <c r="S125">
        <f t="shared" si="15"/>
        <v>418940.54016912292</v>
      </c>
      <c r="T125">
        <f t="shared" si="16"/>
        <v>9.9150971160438771E-3</v>
      </c>
    </row>
    <row r="126" spans="1:20" x14ac:dyDescent="0.25">
      <c r="A126" s="120">
        <v>3</v>
      </c>
      <c r="B126" s="120">
        <v>115.16</v>
      </c>
      <c r="C126" s="123">
        <v>45262.7575462963</v>
      </c>
      <c r="D126" s="125">
        <v>196614.62</v>
      </c>
      <c r="E126" s="65">
        <f t="shared" si="9"/>
        <v>196499.46</v>
      </c>
      <c r="F126" s="127">
        <v>45262.759918981479</v>
      </c>
      <c r="G126" s="125">
        <v>100</v>
      </c>
      <c r="H126" s="125">
        <v>1.097</v>
      </c>
      <c r="I126" s="58"/>
      <c r="J126" s="58">
        <f t="shared" si="13"/>
        <v>4.1106018518476048</v>
      </c>
      <c r="K126" s="58">
        <f t="shared" si="10"/>
        <v>327691.03333333333</v>
      </c>
      <c r="L126" s="58">
        <f t="shared" si="10"/>
        <v>3592.6651269999998</v>
      </c>
      <c r="M126" s="58">
        <f t="shared" si="11"/>
        <v>327499.09999999998</v>
      </c>
      <c r="N126" s="15">
        <f t="shared" si="12"/>
        <v>572.44303937888299</v>
      </c>
      <c r="O126" s="58"/>
      <c r="Q126" s="21">
        <v>1.6449652777737356</v>
      </c>
      <c r="R126">
        <f t="shared" si="14"/>
        <v>418741.70449967711</v>
      </c>
      <c r="S126">
        <f t="shared" si="15"/>
        <v>418741.60502909491</v>
      </c>
      <c r="T126">
        <f t="shared" si="16"/>
        <v>9.8943967249170896E-3</v>
      </c>
    </row>
    <row r="127" spans="1:20" x14ac:dyDescent="0.25">
      <c r="A127" s="120">
        <v>4</v>
      </c>
      <c r="B127" s="120">
        <v>81.569999999999993</v>
      </c>
      <c r="C127" s="123">
        <v>45262.76222222222</v>
      </c>
      <c r="D127" s="125">
        <v>196768.73</v>
      </c>
      <c r="E127" s="65">
        <f t="shared" si="9"/>
        <v>196687.16</v>
      </c>
      <c r="F127" s="127">
        <v>45262.764594907407</v>
      </c>
      <c r="G127" s="125">
        <v>100</v>
      </c>
      <c r="H127" s="125">
        <v>1.097</v>
      </c>
      <c r="I127" s="58"/>
      <c r="J127" s="58">
        <f t="shared" si="13"/>
        <v>4.1152777777751908</v>
      </c>
      <c r="K127" s="58">
        <f t="shared" si="10"/>
        <v>327947.88333333336</v>
      </c>
      <c r="L127" s="58">
        <f t="shared" si="10"/>
        <v>3596.0969086666664</v>
      </c>
      <c r="M127" s="58">
        <f t="shared" si="11"/>
        <v>327811.93333333335</v>
      </c>
      <c r="N127" s="15">
        <f t="shared" si="12"/>
        <v>572.66734089987472</v>
      </c>
      <c r="O127" s="58"/>
      <c r="Q127" s="21">
        <v>1.6495601851856918</v>
      </c>
      <c r="R127">
        <f t="shared" si="14"/>
        <v>418542.36171658413</v>
      </c>
      <c r="S127">
        <f t="shared" si="15"/>
        <v>418542.26235018641</v>
      </c>
      <c r="T127">
        <f t="shared" si="16"/>
        <v>9.8736809945199015E-3</v>
      </c>
    </row>
    <row r="128" spans="1:20" x14ac:dyDescent="0.25">
      <c r="A128" s="120">
        <v>5</v>
      </c>
      <c r="B128" s="120">
        <v>94.16</v>
      </c>
      <c r="C128" s="123">
        <v>45262.766898148147</v>
      </c>
      <c r="D128" s="125">
        <v>196263</v>
      </c>
      <c r="E128" s="65">
        <f t="shared" si="9"/>
        <v>196168.84</v>
      </c>
      <c r="F128" s="127">
        <v>45262.769270833334</v>
      </c>
      <c r="G128" s="125">
        <v>100</v>
      </c>
      <c r="H128" s="125">
        <v>1.097</v>
      </c>
      <c r="I128" s="58"/>
      <c r="J128" s="58">
        <f t="shared" si="13"/>
        <v>4.1199537037027767</v>
      </c>
      <c r="K128" s="58">
        <f t="shared" si="10"/>
        <v>327105</v>
      </c>
      <c r="L128" s="58">
        <f t="shared" si="10"/>
        <v>3586.6202913333332</v>
      </c>
      <c r="M128" s="58">
        <f t="shared" si="11"/>
        <v>326948.06666666665</v>
      </c>
      <c r="N128" s="15">
        <f t="shared" si="12"/>
        <v>571.93093988697626</v>
      </c>
      <c r="O128" s="58"/>
      <c r="Q128" s="21">
        <v>1.6542245370364981</v>
      </c>
      <c r="R128">
        <f t="shared" si="14"/>
        <v>418340.10325590492</v>
      </c>
      <c r="S128">
        <f t="shared" si="15"/>
        <v>418340.00399518781</v>
      </c>
      <c r="T128">
        <f t="shared" si="16"/>
        <v>9.8526899605000766E-3</v>
      </c>
    </row>
    <row r="129" spans="1:20" x14ac:dyDescent="0.25">
      <c r="A129" s="120">
        <v>6</v>
      </c>
      <c r="B129" s="120">
        <v>80.36</v>
      </c>
      <c r="C129" s="123">
        <v>45262.771574074075</v>
      </c>
      <c r="D129" s="125">
        <v>195778.81</v>
      </c>
      <c r="E129" s="65">
        <f t="shared" ref="E129:E192" si="17">D129-B129</f>
        <v>195698.45</v>
      </c>
      <c r="F129" s="127">
        <v>45262.773935185185</v>
      </c>
      <c r="G129" s="125">
        <v>100</v>
      </c>
      <c r="H129" s="125">
        <v>1.0960000000000001</v>
      </c>
      <c r="I129" s="58"/>
      <c r="J129" s="58">
        <f t="shared" si="13"/>
        <v>4.124618055553583</v>
      </c>
      <c r="K129" s="58">
        <f t="shared" si="10"/>
        <v>326298.01666666666</v>
      </c>
      <c r="L129" s="58">
        <f t="shared" si="10"/>
        <v>3574.7583533333336</v>
      </c>
      <c r="M129" s="58">
        <f t="shared" si="11"/>
        <v>326164.08333333331</v>
      </c>
      <c r="N129" s="15">
        <f t="shared" si="12"/>
        <v>571.22501404146044</v>
      </c>
      <c r="O129" s="58"/>
      <c r="Q129" s="21">
        <v>1.658900462964084</v>
      </c>
      <c r="R129">
        <f t="shared" si="14"/>
        <v>418137.44101750065</v>
      </c>
      <c r="S129">
        <f t="shared" si="15"/>
        <v>418137.34186264721</v>
      </c>
      <c r="T129">
        <f t="shared" si="16"/>
        <v>9.8316849600396192E-3</v>
      </c>
    </row>
    <row r="130" spans="1:20" x14ac:dyDescent="0.25">
      <c r="A130" s="120">
        <v>7</v>
      </c>
      <c r="B130" s="120">
        <v>83.97</v>
      </c>
      <c r="C130" s="123">
        <v>45262.776250000003</v>
      </c>
      <c r="D130" s="125">
        <v>195909.96</v>
      </c>
      <c r="E130" s="65">
        <f t="shared" si="17"/>
        <v>195825.99</v>
      </c>
      <c r="F130" s="127">
        <v>45262.778611111113</v>
      </c>
      <c r="G130" s="125">
        <v>100</v>
      </c>
      <c r="H130" s="125">
        <v>1.097</v>
      </c>
      <c r="I130" s="58"/>
      <c r="J130" s="58">
        <f t="shared" si="13"/>
        <v>4.1292939814811689</v>
      </c>
      <c r="K130" s="58">
        <f t="shared" si="10"/>
        <v>326516.59999999998</v>
      </c>
      <c r="L130" s="58">
        <f t="shared" si="10"/>
        <v>3580.3518504999997</v>
      </c>
      <c r="M130" s="58">
        <f t="shared" si="11"/>
        <v>326376.65000000002</v>
      </c>
      <c r="N130" s="15">
        <f t="shared" si="12"/>
        <v>571.41631058274845</v>
      </c>
      <c r="O130" s="58"/>
      <c r="Q130" s="21">
        <v>1.6635763888916699</v>
      </c>
      <c r="R130">
        <f t="shared" si="14"/>
        <v>417934.87695754634</v>
      </c>
      <c r="S130">
        <f t="shared" si="15"/>
        <v>417934.77790847723</v>
      </c>
      <c r="T130">
        <f t="shared" si="16"/>
        <v>9.8107180903263484E-3</v>
      </c>
    </row>
    <row r="131" spans="1:20" x14ac:dyDescent="0.25">
      <c r="A131" s="120">
        <v>8</v>
      </c>
      <c r="B131" s="120">
        <v>87.56</v>
      </c>
      <c r="C131" s="123">
        <v>45262.780914351853</v>
      </c>
      <c r="D131" s="125">
        <v>195934.95</v>
      </c>
      <c r="E131" s="65">
        <f t="shared" si="17"/>
        <v>195847.39</v>
      </c>
      <c r="F131" s="127">
        <v>45262.78328703704</v>
      </c>
      <c r="G131" s="125">
        <v>100</v>
      </c>
      <c r="H131" s="125">
        <v>1.0960000000000001</v>
      </c>
      <c r="I131" s="58"/>
      <c r="J131" s="58">
        <f t="shared" si="13"/>
        <v>4.1339699074087548</v>
      </c>
      <c r="K131" s="58">
        <f t="shared" si="10"/>
        <v>326558.25</v>
      </c>
      <c r="L131" s="58">
        <f t="shared" si="10"/>
        <v>3577.4789906666674</v>
      </c>
      <c r="M131" s="58">
        <f t="shared" si="11"/>
        <v>326412.31666666665</v>
      </c>
      <c r="N131" s="15">
        <f t="shared" si="12"/>
        <v>571.45275395259057</v>
      </c>
      <c r="O131" s="58"/>
      <c r="Q131" s="21">
        <v>1.6682523148119799</v>
      </c>
      <c r="R131">
        <f t="shared" si="14"/>
        <v>417732.41102879494</v>
      </c>
      <c r="S131">
        <f t="shared" si="15"/>
        <v>417732.31208543101</v>
      </c>
      <c r="T131">
        <f t="shared" si="16"/>
        <v>9.7897892664489967E-3</v>
      </c>
    </row>
    <row r="132" spans="1:20" x14ac:dyDescent="0.25">
      <c r="A132" s="120">
        <v>9</v>
      </c>
      <c r="B132" s="120">
        <v>77.37</v>
      </c>
      <c r="C132" s="123">
        <v>45262.785590277781</v>
      </c>
      <c r="D132" s="125">
        <v>195861.93</v>
      </c>
      <c r="E132" s="65">
        <f t="shared" si="17"/>
        <v>195784.56</v>
      </c>
      <c r="F132" s="127">
        <v>45262.787951388891</v>
      </c>
      <c r="G132" s="125">
        <v>100</v>
      </c>
      <c r="H132" s="125">
        <v>1.0960000000000001</v>
      </c>
      <c r="I132" s="58"/>
      <c r="J132" s="58">
        <f t="shared" si="13"/>
        <v>4.1386342592595611</v>
      </c>
      <c r="K132" s="58">
        <f t="shared" si="10"/>
        <v>326436.55</v>
      </c>
      <c r="L132" s="58">
        <f t="shared" si="10"/>
        <v>3576.3312959999998</v>
      </c>
      <c r="M132" s="58">
        <f t="shared" si="11"/>
        <v>326307.59999999998</v>
      </c>
      <c r="N132" s="15">
        <f t="shared" si="12"/>
        <v>571.34626103616006</v>
      </c>
      <c r="O132" s="58"/>
      <c r="Q132" s="21">
        <v>1.6729166666627862</v>
      </c>
      <c r="R132">
        <f t="shared" si="14"/>
        <v>417530.54397265281</v>
      </c>
      <c r="S132">
        <f t="shared" si="15"/>
        <v>417530.44513465354</v>
      </c>
      <c r="T132">
        <f t="shared" si="16"/>
        <v>9.7689501012281476E-3</v>
      </c>
    </row>
    <row r="133" spans="1:20" x14ac:dyDescent="0.25">
      <c r="A133" s="120">
        <v>10</v>
      </c>
      <c r="B133" s="120">
        <v>98.96</v>
      </c>
      <c r="C133" s="123">
        <v>45262.790266203701</v>
      </c>
      <c r="D133" s="125">
        <v>196405.65</v>
      </c>
      <c r="E133" s="71">
        <f t="shared" si="17"/>
        <v>196306.69</v>
      </c>
      <c r="F133" s="127">
        <v>45262.792615740742</v>
      </c>
      <c r="G133" s="125">
        <v>100</v>
      </c>
      <c r="H133" s="125">
        <v>1.097</v>
      </c>
      <c r="I133" s="15"/>
      <c r="J133" s="15">
        <f t="shared" si="13"/>
        <v>4.1432986111103673</v>
      </c>
      <c r="K133" s="15">
        <f t="shared" ref="K133:L196" si="18">D133*G133/60</f>
        <v>327342.75</v>
      </c>
      <c r="L133" s="15">
        <f t="shared" si="18"/>
        <v>3589.1406488333332</v>
      </c>
      <c r="M133" s="15">
        <f t="shared" ref="M133:M196" si="19">E133*100/60</f>
        <v>327177.81666666665</v>
      </c>
      <c r="N133" s="15">
        <f t="shared" ref="N133:N196" si="20">SQRT(B133*(100/60)+M133)</f>
        <v>572.1387506540699</v>
      </c>
      <c r="O133" s="58"/>
      <c r="Q133" s="21">
        <v>1.6775925925903721</v>
      </c>
      <c r="R133">
        <f t="shared" si="14"/>
        <v>417328.27392016421</v>
      </c>
      <c r="S133">
        <f t="shared" si="15"/>
        <v>417328.17518771201</v>
      </c>
      <c r="T133">
        <f t="shared" si="16"/>
        <v>9.7480971172927249E-3</v>
      </c>
    </row>
    <row r="134" spans="1:20" x14ac:dyDescent="0.25">
      <c r="A134" s="120">
        <v>11</v>
      </c>
      <c r="B134" s="120">
        <v>91.16</v>
      </c>
      <c r="C134" s="123">
        <v>45262.794930555552</v>
      </c>
      <c r="D134" s="125">
        <v>195637.09</v>
      </c>
      <c r="E134" s="72">
        <f t="shared" si="17"/>
        <v>195545.93</v>
      </c>
      <c r="F134" s="127">
        <v>45262.797303240739</v>
      </c>
      <c r="G134" s="125">
        <v>100</v>
      </c>
      <c r="H134" s="125">
        <v>1.0960000000000001</v>
      </c>
      <c r="I134" s="58"/>
      <c r="J134" s="58">
        <f t="shared" ref="J134:J197" si="21">F134-$F$4</f>
        <v>4.147986111107457</v>
      </c>
      <c r="K134" s="58">
        <f t="shared" si="18"/>
        <v>326061.81666666665</v>
      </c>
      <c r="L134" s="58">
        <f t="shared" si="18"/>
        <v>3571.9723213333336</v>
      </c>
      <c r="M134" s="58">
        <f t="shared" si="19"/>
        <v>325909.88333333336</v>
      </c>
      <c r="N134" s="15">
        <f t="shared" si="20"/>
        <v>571.01822796357976</v>
      </c>
      <c r="O134" s="58"/>
      <c r="Q134" s="21">
        <v>1.6822569444411783</v>
      </c>
      <c r="R134">
        <f t="shared" si="14"/>
        <v>417126.60216121777</v>
      </c>
      <c r="S134">
        <f t="shared" si="15"/>
        <v>417126.5035339726</v>
      </c>
      <c r="T134">
        <f t="shared" si="16"/>
        <v>9.7273334898359664E-3</v>
      </c>
    </row>
    <row r="135" spans="1:20" x14ac:dyDescent="0.25">
      <c r="A135" s="120">
        <v>12</v>
      </c>
      <c r="B135" s="120">
        <v>95.36</v>
      </c>
      <c r="C135" s="123">
        <v>45262.79960648148</v>
      </c>
      <c r="D135" s="125">
        <v>195792.87</v>
      </c>
      <c r="E135" s="72">
        <f t="shared" si="17"/>
        <v>195697.51</v>
      </c>
      <c r="F135" s="127">
        <v>45262.80196759259</v>
      </c>
      <c r="G135" s="125">
        <v>100</v>
      </c>
      <c r="H135" s="125">
        <v>1.0960000000000001</v>
      </c>
      <c r="I135" s="58"/>
      <c r="J135" s="58">
        <f t="shared" si="21"/>
        <v>4.1526504629582632</v>
      </c>
      <c r="K135" s="58">
        <f t="shared" si="18"/>
        <v>326321.45</v>
      </c>
      <c r="L135" s="58">
        <f t="shared" si="18"/>
        <v>3574.7411826666671</v>
      </c>
      <c r="M135" s="58">
        <f t="shared" si="19"/>
        <v>326162.51666666666</v>
      </c>
      <c r="N135" s="15">
        <f t="shared" si="20"/>
        <v>571.24552514658706</v>
      </c>
      <c r="O135" s="58"/>
      <c r="Q135" s="21">
        <v>1.6869097222224809</v>
      </c>
      <c r="R135">
        <f t="shared" si="14"/>
        <v>416925.52792271948</v>
      </c>
      <c r="S135">
        <f t="shared" si="15"/>
        <v>416925.42940034199</v>
      </c>
      <c r="T135">
        <f t="shared" si="16"/>
        <v>9.7066588665703311E-3</v>
      </c>
    </row>
    <row r="136" spans="1:20" x14ac:dyDescent="0.25">
      <c r="A136" s="120">
        <v>13</v>
      </c>
      <c r="B136" s="120">
        <v>92.96</v>
      </c>
      <c r="C136" s="123">
        <v>45262.804282407407</v>
      </c>
      <c r="D136" s="125">
        <v>195809.54</v>
      </c>
      <c r="E136" s="52">
        <f t="shared" si="17"/>
        <v>195716.58000000002</v>
      </c>
      <c r="F136" s="127">
        <v>45262.806643518517</v>
      </c>
      <c r="G136" s="125">
        <v>100</v>
      </c>
      <c r="H136" s="125">
        <v>1.0960000000000001</v>
      </c>
      <c r="I136" s="58"/>
      <c r="J136" s="58">
        <f t="shared" si="21"/>
        <v>4.1573263888858492</v>
      </c>
      <c r="K136" s="58">
        <f t="shared" si="18"/>
        <v>326349.23333333334</v>
      </c>
      <c r="L136" s="58">
        <f t="shared" si="18"/>
        <v>3575.0895280000009</v>
      </c>
      <c r="M136" s="58">
        <f t="shared" si="19"/>
        <v>326194.3</v>
      </c>
      <c r="N136" s="15">
        <f t="shared" si="20"/>
        <v>571.2698428355319</v>
      </c>
      <c r="O136" s="58"/>
      <c r="Q136" s="21">
        <v>1.6915856481500668</v>
      </c>
      <c r="R136">
        <f t="shared" si="14"/>
        <v>416723.55096646049</v>
      </c>
      <c r="S136">
        <f t="shared" si="15"/>
        <v>416723.45254939358</v>
      </c>
      <c r="T136">
        <f t="shared" si="16"/>
        <v>9.6859190593189381E-3</v>
      </c>
    </row>
    <row r="137" spans="1:20" x14ac:dyDescent="0.25">
      <c r="A137" s="120">
        <v>14</v>
      </c>
      <c r="B137" s="120">
        <v>98.96</v>
      </c>
      <c r="C137" s="123">
        <v>45262.808958333335</v>
      </c>
      <c r="D137" s="125">
        <v>195938.18</v>
      </c>
      <c r="E137" s="52">
        <f t="shared" si="17"/>
        <v>195839.22</v>
      </c>
      <c r="F137" s="127">
        <v>45262.811319444445</v>
      </c>
      <c r="G137" s="125">
        <v>100</v>
      </c>
      <c r="H137" s="125">
        <v>1.0960000000000001</v>
      </c>
      <c r="I137" s="58"/>
      <c r="J137" s="58">
        <f t="shared" si="21"/>
        <v>4.1620023148134351</v>
      </c>
      <c r="K137" s="58">
        <f t="shared" si="18"/>
        <v>326563.63333333336</v>
      </c>
      <c r="L137" s="58">
        <f t="shared" si="18"/>
        <v>3577.3297520000001</v>
      </c>
      <c r="M137" s="58">
        <f t="shared" si="19"/>
        <v>326398.7</v>
      </c>
      <c r="N137" s="15">
        <f t="shared" si="20"/>
        <v>571.45746415051167</v>
      </c>
      <c r="O137" s="58"/>
      <c r="Q137" s="21">
        <v>1.6962500000008731</v>
      </c>
      <c r="R137">
        <f t="shared" si="14"/>
        <v>416522.17143679585</v>
      </c>
      <c r="S137">
        <f t="shared" si="15"/>
        <v>416522.07312470017</v>
      </c>
      <c r="T137">
        <f t="shared" si="16"/>
        <v>9.6652681571389228E-3</v>
      </c>
    </row>
    <row r="138" spans="1:20" x14ac:dyDescent="0.25">
      <c r="A138" s="120">
        <v>15</v>
      </c>
      <c r="B138" s="120">
        <v>100.76</v>
      </c>
      <c r="C138" s="123">
        <v>45262.813634259262</v>
      </c>
      <c r="D138" s="125">
        <v>195066.14</v>
      </c>
      <c r="E138" s="52">
        <f t="shared" si="17"/>
        <v>194965.38</v>
      </c>
      <c r="F138" s="127">
        <v>45262.813634259262</v>
      </c>
      <c r="G138" s="125">
        <v>100</v>
      </c>
      <c r="H138" s="125">
        <v>1.0960000000000001</v>
      </c>
      <c r="I138" s="58"/>
      <c r="J138" s="58">
        <f t="shared" si="21"/>
        <v>4.1643171296309447</v>
      </c>
      <c r="K138" s="58">
        <f t="shared" si="18"/>
        <v>325110.23333333334</v>
      </c>
      <c r="L138" s="58">
        <f t="shared" si="18"/>
        <v>3561.3676080000005</v>
      </c>
      <c r="M138" s="58">
        <f t="shared" si="19"/>
        <v>324942.3</v>
      </c>
      <c r="N138" s="15">
        <f t="shared" si="20"/>
        <v>570.18438538189844</v>
      </c>
      <c r="O138" s="58"/>
      <c r="Q138" s="21">
        <v>1.7009374999979627</v>
      </c>
      <c r="R138">
        <f t="shared" si="14"/>
        <v>416319.8905462632</v>
      </c>
      <c r="S138">
        <f t="shared" si="15"/>
        <v>416319.79233958077</v>
      </c>
      <c r="T138">
        <f t="shared" si="16"/>
        <v>9.6445524722830606E-3</v>
      </c>
    </row>
    <row r="139" spans="1:20" x14ac:dyDescent="0.25">
      <c r="A139" s="120">
        <v>16</v>
      </c>
      <c r="B139" s="120">
        <v>92.96</v>
      </c>
      <c r="C139" s="123">
        <v>45262.818310185183</v>
      </c>
      <c r="D139" s="125">
        <v>194824.59</v>
      </c>
      <c r="E139" s="52">
        <f t="shared" si="17"/>
        <v>194731.63</v>
      </c>
      <c r="F139" s="127">
        <v>45262.82068287037</v>
      </c>
      <c r="G139" s="125">
        <v>100</v>
      </c>
      <c r="H139" s="125">
        <v>1.0960000000000001</v>
      </c>
      <c r="I139" s="58"/>
      <c r="J139" s="58">
        <f t="shared" si="21"/>
        <v>4.1713657407381106</v>
      </c>
      <c r="K139" s="58">
        <f t="shared" si="18"/>
        <v>324707.65000000002</v>
      </c>
      <c r="L139" s="58">
        <f t="shared" si="18"/>
        <v>3557.0977746666672</v>
      </c>
      <c r="M139" s="58">
        <f t="shared" si="19"/>
        <v>324552.71666666667</v>
      </c>
      <c r="N139" s="15">
        <f t="shared" si="20"/>
        <v>569.83124694948071</v>
      </c>
      <c r="O139" s="58"/>
      <c r="Q139" s="21">
        <v>1.7056134259255487</v>
      </c>
      <c r="R139">
        <f t="shared" si="14"/>
        <v>416118.2069872315</v>
      </c>
      <c r="S139">
        <f t="shared" si="15"/>
        <v>416118.10888562311</v>
      </c>
      <c r="T139">
        <f t="shared" si="16"/>
        <v>9.6239255700731347E-3</v>
      </c>
    </row>
    <row r="140" spans="1:20" x14ac:dyDescent="0.25">
      <c r="A140" s="120">
        <v>17</v>
      </c>
      <c r="B140" s="120">
        <v>94.16</v>
      </c>
      <c r="C140" s="123">
        <v>45262.82298611111</v>
      </c>
      <c r="D140" s="125">
        <v>195169.01</v>
      </c>
      <c r="E140" s="52">
        <f t="shared" si="17"/>
        <v>195074.85</v>
      </c>
      <c r="F140" s="127">
        <v>45262.82534722222</v>
      </c>
      <c r="G140" s="125">
        <v>100</v>
      </c>
      <c r="H140" s="125">
        <v>1.0960000000000001</v>
      </c>
      <c r="I140" s="58"/>
      <c r="J140" s="58">
        <f t="shared" si="21"/>
        <v>4.1760300925889169</v>
      </c>
      <c r="K140" s="58">
        <f t="shared" si="18"/>
        <v>325281.68333333335</v>
      </c>
      <c r="L140" s="58">
        <f t="shared" si="18"/>
        <v>3563.3672600000004</v>
      </c>
      <c r="M140" s="58">
        <f t="shared" si="19"/>
        <v>325124.75</v>
      </c>
      <c r="N140" s="15">
        <f t="shared" si="20"/>
        <v>570.33471166792344</v>
      </c>
      <c r="O140" s="58"/>
      <c r="Q140" s="21">
        <v>1.7102893518531346</v>
      </c>
      <c r="R140">
        <f t="shared" si="14"/>
        <v>415916.6211325347</v>
      </c>
      <c r="S140">
        <f t="shared" si="15"/>
        <v>415916.52313592151</v>
      </c>
      <c r="T140">
        <f t="shared" si="16"/>
        <v>9.6033361958063855E-3</v>
      </c>
    </row>
    <row r="141" spans="1:20" x14ac:dyDescent="0.25">
      <c r="A141" s="120">
        <v>18</v>
      </c>
      <c r="B141" s="120">
        <v>96.57</v>
      </c>
      <c r="C141" s="123">
        <v>45262.827662037038</v>
      </c>
      <c r="D141" s="125">
        <v>195156.25</v>
      </c>
      <c r="E141" s="52">
        <f t="shared" si="17"/>
        <v>195059.68</v>
      </c>
      <c r="F141" s="127">
        <v>45262.827662037038</v>
      </c>
      <c r="G141" s="125">
        <v>100</v>
      </c>
      <c r="H141" s="125">
        <v>1.0960000000000001</v>
      </c>
      <c r="I141" s="58"/>
      <c r="J141" s="58">
        <f t="shared" si="21"/>
        <v>4.1783449074064265</v>
      </c>
      <c r="K141" s="58">
        <f t="shared" si="18"/>
        <v>325260.41666666669</v>
      </c>
      <c r="L141" s="58">
        <f t="shared" si="18"/>
        <v>3563.0901546666669</v>
      </c>
      <c r="M141" s="58">
        <f t="shared" si="19"/>
        <v>325099.46666666667</v>
      </c>
      <c r="N141" s="15">
        <f t="shared" si="20"/>
        <v>570.31606734044124</v>
      </c>
      <c r="O141" s="58"/>
      <c r="Q141" s="21">
        <v>2.5927314814834972</v>
      </c>
      <c r="R141">
        <f t="shared" si="14"/>
        <v>379569.71955861076</v>
      </c>
      <c r="S141">
        <f t="shared" si="15"/>
        <v>379569.64002395095</v>
      </c>
      <c r="T141">
        <f t="shared" si="16"/>
        <v>6.3257621098911383E-3</v>
      </c>
    </row>
    <row r="142" spans="1:20" x14ac:dyDescent="0.25">
      <c r="A142" s="120">
        <v>19</v>
      </c>
      <c r="B142" s="120">
        <v>100.76</v>
      </c>
      <c r="C142" s="123">
        <v>45262.832337962966</v>
      </c>
      <c r="D142" s="125">
        <v>195432.35</v>
      </c>
      <c r="E142" s="52">
        <f t="shared" si="17"/>
        <v>195331.59</v>
      </c>
      <c r="F142" s="127">
        <v>45262.834699074076</v>
      </c>
      <c r="G142" s="125">
        <v>100</v>
      </c>
      <c r="H142" s="125">
        <v>1.0960000000000001</v>
      </c>
      <c r="I142" s="58"/>
      <c r="J142" s="58">
        <f t="shared" si="21"/>
        <v>4.1853819444440887</v>
      </c>
      <c r="K142" s="58">
        <f t="shared" si="18"/>
        <v>325720.58333333331</v>
      </c>
      <c r="L142" s="58">
        <f t="shared" si="18"/>
        <v>3568.0570440000001</v>
      </c>
      <c r="M142" s="58">
        <f t="shared" si="19"/>
        <v>325552.65000000002</v>
      </c>
      <c r="N142" s="15">
        <f t="shared" si="20"/>
        <v>570.7193560177659</v>
      </c>
      <c r="O142" s="58"/>
      <c r="Q142" s="21">
        <v>2.5973958333343035</v>
      </c>
      <c r="R142">
        <f t="shared" si="14"/>
        <v>379386.29442839581</v>
      </c>
      <c r="S142">
        <f t="shared" si="15"/>
        <v>379386.21498446382</v>
      </c>
      <c r="T142">
        <f t="shared" si="16"/>
        <v>6.3113383295619885E-3</v>
      </c>
    </row>
    <row r="143" spans="1:20" x14ac:dyDescent="0.25">
      <c r="A143" s="120">
        <v>20</v>
      </c>
      <c r="B143" s="120">
        <v>105.56</v>
      </c>
      <c r="C143" s="123">
        <v>45262.837013888886</v>
      </c>
      <c r="D143" s="125">
        <v>194223.81</v>
      </c>
      <c r="E143" s="52">
        <f t="shared" si="17"/>
        <v>194118.25</v>
      </c>
      <c r="F143" s="127">
        <v>45262.839386574073</v>
      </c>
      <c r="G143" s="125">
        <v>100</v>
      </c>
      <c r="H143" s="125">
        <v>1.0960000000000001</v>
      </c>
      <c r="I143" s="58"/>
      <c r="J143" s="58">
        <f t="shared" si="21"/>
        <v>4.1900694444411783</v>
      </c>
      <c r="K143" s="58">
        <f t="shared" si="18"/>
        <v>323706.34999999998</v>
      </c>
      <c r="L143" s="58">
        <f t="shared" si="18"/>
        <v>3545.8933666666667</v>
      </c>
      <c r="M143" s="58">
        <f t="shared" si="19"/>
        <v>323530.41666666669</v>
      </c>
      <c r="N143" s="15">
        <f t="shared" si="20"/>
        <v>568.95197512619643</v>
      </c>
      <c r="O143" s="58"/>
      <c r="Q143" s="21">
        <v>2.6020717592618894</v>
      </c>
      <c r="R143">
        <f t="shared" si="14"/>
        <v>379202.50311828626</v>
      </c>
      <c r="S143">
        <f t="shared" si="15"/>
        <v>379202.42376523791</v>
      </c>
      <c r="T143">
        <f t="shared" si="16"/>
        <v>6.2969062823946933E-3</v>
      </c>
    </row>
    <row r="144" spans="1:20" x14ac:dyDescent="0.25">
      <c r="A144" s="120">
        <v>21</v>
      </c>
      <c r="B144" s="120">
        <v>91.77</v>
      </c>
      <c r="C144" s="123">
        <v>45262.841689814813</v>
      </c>
      <c r="D144" s="125">
        <v>194621.01</v>
      </c>
      <c r="E144" s="52">
        <f t="shared" si="17"/>
        <v>194529.24000000002</v>
      </c>
      <c r="F144" s="127">
        <v>45262.8440625</v>
      </c>
      <c r="G144" s="125">
        <v>100</v>
      </c>
      <c r="H144" s="125">
        <v>1.0960000000000001</v>
      </c>
      <c r="I144" s="58"/>
      <c r="J144" s="58">
        <f t="shared" si="21"/>
        <v>4.1947453703687643</v>
      </c>
      <c r="K144" s="58">
        <f t="shared" si="18"/>
        <v>324368.34999999998</v>
      </c>
      <c r="L144" s="58">
        <f t="shared" si="18"/>
        <v>3553.4007840000004</v>
      </c>
      <c r="M144" s="58">
        <f t="shared" si="19"/>
        <v>324215.40000000008</v>
      </c>
      <c r="N144" s="15">
        <f t="shared" si="20"/>
        <v>569.53344941276282</v>
      </c>
      <c r="O144" s="58"/>
      <c r="Q144" s="21">
        <v>2.6067476851821993</v>
      </c>
      <c r="R144">
        <f t="shared" si="14"/>
        <v>379018.80084500957</v>
      </c>
      <c r="S144">
        <f t="shared" si="15"/>
        <v>379018.72158277541</v>
      </c>
      <c r="T144">
        <f t="shared" si="16"/>
        <v>6.2825017631084664E-3</v>
      </c>
    </row>
    <row r="145" spans="1:20" x14ac:dyDescent="0.25">
      <c r="A145" s="120">
        <v>22</v>
      </c>
      <c r="B145" s="120">
        <v>92.37</v>
      </c>
      <c r="C145" s="123">
        <v>45262.846365740741</v>
      </c>
      <c r="D145" s="125">
        <v>194575.18</v>
      </c>
      <c r="E145" s="52">
        <f t="shared" si="17"/>
        <v>194482.81</v>
      </c>
      <c r="F145" s="127">
        <v>45262.848738425928</v>
      </c>
      <c r="G145" s="125">
        <v>100</v>
      </c>
      <c r="H145" s="125">
        <v>1.0960000000000001</v>
      </c>
      <c r="I145" s="58"/>
      <c r="J145" s="58">
        <f t="shared" si="21"/>
        <v>4.1994212962963502</v>
      </c>
      <c r="K145" s="58">
        <f t="shared" si="18"/>
        <v>324291.96666666667</v>
      </c>
      <c r="L145" s="58">
        <f t="shared" si="18"/>
        <v>3552.5526626666669</v>
      </c>
      <c r="M145" s="58">
        <f t="shared" si="19"/>
        <v>324138.01666666666</v>
      </c>
      <c r="N145" s="15">
        <f t="shared" si="20"/>
        <v>569.46638765309638</v>
      </c>
      <c r="O145" s="58"/>
      <c r="Q145" s="21">
        <v>2.6114120370330056</v>
      </c>
      <c r="R145">
        <f t="shared" si="14"/>
        <v>378835.64194345189</v>
      </c>
      <c r="S145">
        <f t="shared" si="15"/>
        <v>378835.56277173792</v>
      </c>
      <c r="T145">
        <f t="shared" si="16"/>
        <v>6.2681602922316677E-3</v>
      </c>
    </row>
    <row r="146" spans="1:20" x14ac:dyDescent="0.25">
      <c r="A146" s="120">
        <v>23</v>
      </c>
      <c r="B146" s="120">
        <v>103.16</v>
      </c>
      <c r="C146" s="123">
        <v>45262.851041666669</v>
      </c>
      <c r="D146" s="125">
        <v>194505.84</v>
      </c>
      <c r="E146" s="52">
        <f t="shared" si="17"/>
        <v>194402.68</v>
      </c>
      <c r="F146" s="127">
        <v>45262.853402777779</v>
      </c>
      <c r="G146" s="125">
        <v>100</v>
      </c>
      <c r="H146" s="125">
        <v>1.095</v>
      </c>
      <c r="I146" s="58"/>
      <c r="J146" s="58">
        <f t="shared" si="21"/>
        <v>4.2040856481471565</v>
      </c>
      <c r="K146" s="58">
        <f t="shared" si="18"/>
        <v>324176.40000000002</v>
      </c>
      <c r="L146" s="58">
        <f t="shared" si="18"/>
        <v>3547.8489099999997</v>
      </c>
      <c r="M146" s="58">
        <f t="shared" si="19"/>
        <v>324004.46666666667</v>
      </c>
      <c r="N146" s="15">
        <f t="shared" si="20"/>
        <v>569.36490935076074</v>
      </c>
      <c r="O146" s="58"/>
      <c r="Q146" s="21">
        <v>2.6160763888910878</v>
      </c>
      <c r="R146">
        <f t="shared" si="14"/>
        <v>378652.57155221328</v>
      </c>
      <c r="S146">
        <f t="shared" si="15"/>
        <v>378652.49247095059</v>
      </c>
      <c r="T146">
        <f t="shared" si="16"/>
        <v>6.2538461093836822E-3</v>
      </c>
    </row>
    <row r="147" spans="1:20" x14ac:dyDescent="0.25">
      <c r="A147" s="120">
        <v>24</v>
      </c>
      <c r="B147" s="120">
        <v>87.56</v>
      </c>
      <c r="C147" s="123">
        <v>45262.855706018519</v>
      </c>
      <c r="D147" s="125">
        <v>195302.7</v>
      </c>
      <c r="E147" s="52">
        <f t="shared" si="17"/>
        <v>195215.14</v>
      </c>
      <c r="F147" s="127">
        <v>45262.858067129629</v>
      </c>
      <c r="G147" s="125">
        <v>100</v>
      </c>
      <c r="H147" s="125">
        <v>1.0960000000000001</v>
      </c>
      <c r="I147" s="58"/>
      <c r="J147" s="58">
        <f t="shared" si="21"/>
        <v>4.2087499999979627</v>
      </c>
      <c r="K147" s="58">
        <f t="shared" si="18"/>
        <v>325504.5</v>
      </c>
      <c r="L147" s="58">
        <f t="shared" si="18"/>
        <v>3565.9298906666672</v>
      </c>
      <c r="M147" s="58">
        <f t="shared" si="19"/>
        <v>325358.56666666665</v>
      </c>
      <c r="N147" s="15">
        <f t="shared" si="20"/>
        <v>570.53001673882159</v>
      </c>
      <c r="O147" s="58"/>
      <c r="Q147" s="21">
        <v>2.6207523148113978</v>
      </c>
      <c r="R147">
        <f t="shared" si="14"/>
        <v>378469.13568983314</v>
      </c>
      <c r="S147">
        <f t="shared" si="15"/>
        <v>378469.05669917713</v>
      </c>
      <c r="T147">
        <f t="shared" si="16"/>
        <v>6.2395237367968729E-3</v>
      </c>
    </row>
    <row r="148" spans="1:20" x14ac:dyDescent="0.25">
      <c r="A148" s="120">
        <v>25</v>
      </c>
      <c r="B148" s="120">
        <v>76.77</v>
      </c>
      <c r="C148" s="123">
        <v>45262.860381944447</v>
      </c>
      <c r="D148" s="125">
        <v>195046.93</v>
      </c>
      <c r="E148" s="52">
        <f t="shared" si="17"/>
        <v>194970.16</v>
      </c>
      <c r="F148" s="127">
        <v>45262.862743055557</v>
      </c>
      <c r="G148" s="125">
        <v>100</v>
      </c>
      <c r="H148" s="125">
        <v>1.0960000000000001</v>
      </c>
      <c r="I148" s="58"/>
      <c r="J148" s="58">
        <f t="shared" si="21"/>
        <v>4.2134259259255487</v>
      </c>
      <c r="K148" s="58">
        <f t="shared" si="18"/>
        <v>325078.21666666667</v>
      </c>
      <c r="L148" s="58">
        <f t="shared" si="18"/>
        <v>3561.4549226666668</v>
      </c>
      <c r="M148" s="58">
        <f t="shared" si="19"/>
        <v>324950.26666666666</v>
      </c>
      <c r="N148" s="15">
        <f t="shared" si="20"/>
        <v>570.15630897734229</v>
      </c>
      <c r="O148" s="58"/>
      <c r="Q148" s="21">
        <v>2.62541666666948</v>
      </c>
      <c r="R148">
        <f t="shared" si="14"/>
        <v>378286.24241087184</v>
      </c>
      <c r="S148">
        <f t="shared" si="15"/>
        <v>378286.16351052903</v>
      </c>
      <c r="T148">
        <f t="shared" si="16"/>
        <v>6.2252640950895312E-3</v>
      </c>
    </row>
    <row r="149" spans="1:20" x14ac:dyDescent="0.25">
      <c r="A149" s="120">
        <v>26</v>
      </c>
      <c r="B149" s="120">
        <v>84.57</v>
      </c>
      <c r="C149" s="123">
        <v>45262.865046296298</v>
      </c>
      <c r="D149" s="125">
        <v>194883.59</v>
      </c>
      <c r="E149" s="52">
        <f t="shared" si="17"/>
        <v>194799.02</v>
      </c>
      <c r="F149" s="127">
        <v>45262.867407407408</v>
      </c>
      <c r="G149" s="125">
        <v>100</v>
      </c>
      <c r="H149" s="125">
        <v>1.0960000000000001</v>
      </c>
      <c r="I149" s="58"/>
      <c r="J149" s="58">
        <f t="shared" si="21"/>
        <v>4.2180902777763549</v>
      </c>
      <c r="K149" s="58">
        <f t="shared" si="18"/>
        <v>324805.98333333334</v>
      </c>
      <c r="L149" s="58">
        <f t="shared" si="18"/>
        <v>3558.3287653333332</v>
      </c>
      <c r="M149" s="58">
        <f t="shared" si="19"/>
        <v>324665.03333333333</v>
      </c>
      <c r="N149" s="15">
        <f t="shared" si="20"/>
        <v>569.91752327273934</v>
      </c>
      <c r="O149" s="58"/>
      <c r="Q149" s="21">
        <v>2.63009259258979</v>
      </c>
      <c r="R149">
        <f t="shared" si="14"/>
        <v>378102.98401434562</v>
      </c>
      <c r="S149">
        <f t="shared" si="15"/>
        <v>378102.90520447114</v>
      </c>
      <c r="T149">
        <f t="shared" si="16"/>
        <v>6.2109963157931814E-3</v>
      </c>
    </row>
    <row r="150" spans="1:20" x14ac:dyDescent="0.25">
      <c r="A150" s="120">
        <v>27</v>
      </c>
      <c r="B150" s="120">
        <v>127.75</v>
      </c>
      <c r="C150" s="123">
        <v>45262.869722222225</v>
      </c>
      <c r="D150" s="125">
        <v>194341.25</v>
      </c>
      <c r="E150" s="52">
        <f t="shared" si="17"/>
        <v>194213.5</v>
      </c>
      <c r="F150" s="127">
        <v>45262.872083333335</v>
      </c>
      <c r="G150" s="125">
        <v>100</v>
      </c>
      <c r="H150" s="125">
        <v>1.0960000000000001</v>
      </c>
      <c r="I150" s="58"/>
      <c r="J150" s="58">
        <f t="shared" si="21"/>
        <v>4.2227662037039408</v>
      </c>
      <c r="K150" s="58">
        <f t="shared" si="18"/>
        <v>323902.08333333331</v>
      </c>
      <c r="L150" s="58">
        <f t="shared" si="18"/>
        <v>3547.6332666666667</v>
      </c>
      <c r="M150" s="58">
        <f t="shared" si="19"/>
        <v>323689.16666666669</v>
      </c>
      <c r="N150" s="15">
        <f t="shared" si="20"/>
        <v>569.123961306615</v>
      </c>
      <c r="O150" s="58"/>
      <c r="Q150" s="21">
        <v>2.6347569444405963</v>
      </c>
      <c r="R150">
        <f t="shared" si="14"/>
        <v>377920.26767659839</v>
      </c>
      <c r="S150">
        <f t="shared" si="15"/>
        <v>377920.18895689939</v>
      </c>
      <c r="T150">
        <f t="shared" si="16"/>
        <v>6.1967910104319835E-3</v>
      </c>
    </row>
    <row r="151" spans="1:20" x14ac:dyDescent="0.25">
      <c r="A151" s="120">
        <v>28</v>
      </c>
      <c r="B151" s="120">
        <v>83.97</v>
      </c>
      <c r="C151" s="123">
        <v>45262.874398148146</v>
      </c>
      <c r="D151" s="125">
        <v>194567.7</v>
      </c>
      <c r="E151" s="52">
        <f t="shared" si="17"/>
        <v>194483.73</v>
      </c>
      <c r="F151" s="127">
        <v>45262.876759259256</v>
      </c>
      <c r="G151" s="125">
        <v>100</v>
      </c>
      <c r="H151" s="125">
        <v>1.0960000000000001</v>
      </c>
      <c r="I151" s="58"/>
      <c r="J151" s="58">
        <f t="shared" si="21"/>
        <v>4.2274421296242508</v>
      </c>
      <c r="K151" s="58">
        <f t="shared" si="18"/>
        <v>324279.5</v>
      </c>
      <c r="L151" s="58">
        <f t="shared" si="18"/>
        <v>3552.5694680000006</v>
      </c>
      <c r="M151" s="58">
        <f t="shared" si="19"/>
        <v>324139.55</v>
      </c>
      <c r="N151" s="15">
        <f t="shared" si="20"/>
        <v>569.45544162822785</v>
      </c>
      <c r="O151" s="58"/>
      <c r="Q151" s="21">
        <v>2.6394212962986785</v>
      </c>
      <c r="R151">
        <f t="shared" si="14"/>
        <v>377737.63963530422</v>
      </c>
      <c r="S151">
        <f t="shared" si="15"/>
        <v>377737.56100571196</v>
      </c>
      <c r="T151">
        <f t="shared" si="16"/>
        <v>6.182612778808546E-3</v>
      </c>
    </row>
    <row r="152" spans="1:20" x14ac:dyDescent="0.25">
      <c r="A152" s="120">
        <v>29</v>
      </c>
      <c r="B152" s="120">
        <v>83.97</v>
      </c>
      <c r="C152" s="123">
        <v>45262.879062499997</v>
      </c>
      <c r="D152" s="125">
        <v>193924.35</v>
      </c>
      <c r="E152" s="52">
        <f t="shared" si="17"/>
        <v>193840.38</v>
      </c>
      <c r="F152" s="127">
        <v>45262.881423611114</v>
      </c>
      <c r="G152" s="125">
        <v>100</v>
      </c>
      <c r="H152" s="125">
        <v>1.095</v>
      </c>
      <c r="I152" s="58"/>
      <c r="J152" s="58">
        <f t="shared" si="21"/>
        <v>4.232106481482333</v>
      </c>
      <c r="K152" s="58">
        <f t="shared" si="18"/>
        <v>323207.25</v>
      </c>
      <c r="L152" s="58">
        <f t="shared" si="18"/>
        <v>3537.5869349999998</v>
      </c>
      <c r="M152" s="58">
        <f t="shared" si="19"/>
        <v>323067.3</v>
      </c>
      <c r="N152" s="15">
        <f t="shared" si="20"/>
        <v>568.51319245906689</v>
      </c>
      <c r="O152" s="58"/>
      <c r="Q152" s="21">
        <v>2.6440856481494848</v>
      </c>
      <c r="R152">
        <f t="shared" si="14"/>
        <v>377555.0998483639</v>
      </c>
      <c r="S152">
        <f t="shared" si="15"/>
        <v>377555.02130880975</v>
      </c>
      <c r="T152">
        <f t="shared" si="16"/>
        <v>6.1684615654710737E-3</v>
      </c>
    </row>
    <row r="153" spans="1:20" x14ac:dyDescent="0.25">
      <c r="A153" s="120">
        <v>30</v>
      </c>
      <c r="B153" s="120">
        <v>90.57</v>
      </c>
      <c r="C153" s="123">
        <v>45262.879062499997</v>
      </c>
      <c r="D153" s="125">
        <v>193834.7</v>
      </c>
      <c r="E153" s="53">
        <f t="shared" si="17"/>
        <v>193744.13</v>
      </c>
      <c r="F153" s="127">
        <v>45262.886099537034</v>
      </c>
      <c r="G153" s="125">
        <v>100</v>
      </c>
      <c r="H153" s="125">
        <v>1.095</v>
      </c>
      <c r="I153" s="76"/>
      <c r="J153" s="76">
        <f t="shared" si="21"/>
        <v>4.236782407402643</v>
      </c>
      <c r="K153" s="76">
        <f t="shared" si="18"/>
        <v>323057.83333333331</v>
      </c>
      <c r="L153" s="76">
        <f t="shared" si="18"/>
        <v>3535.8303725000001</v>
      </c>
      <c r="M153" s="76">
        <f t="shared" si="19"/>
        <v>322906.88333333336</v>
      </c>
      <c r="N153" s="14">
        <f t="shared" si="20"/>
        <v>568.38176724217089</v>
      </c>
      <c r="O153" s="58"/>
      <c r="Q153" s="21">
        <v>2.6487615740770707</v>
      </c>
      <c r="R153">
        <f t="shared" si="14"/>
        <v>377372.19564897998</v>
      </c>
      <c r="S153">
        <f t="shared" si="15"/>
        <v>377372.11719961837</v>
      </c>
      <c r="T153">
        <f t="shared" si="16"/>
        <v>6.1543023367598062E-3</v>
      </c>
    </row>
    <row r="154" spans="1:20" x14ac:dyDescent="0.25">
      <c r="A154" s="120">
        <v>1</v>
      </c>
      <c r="B154" s="120">
        <v>85.76</v>
      </c>
      <c r="C154" s="123">
        <v>45264.529224537036</v>
      </c>
      <c r="D154" s="125">
        <v>163810.34</v>
      </c>
      <c r="E154" s="56">
        <f t="shared" si="17"/>
        <v>163724.57999999999</v>
      </c>
      <c r="F154" s="127">
        <v>45264.531597222223</v>
      </c>
      <c r="G154" s="125">
        <v>100</v>
      </c>
      <c r="H154" s="125">
        <v>1.08</v>
      </c>
      <c r="I154" s="77"/>
      <c r="J154" s="77">
        <f t="shared" si="21"/>
        <v>5.8822800925918273</v>
      </c>
      <c r="K154" s="77">
        <f t="shared" si="18"/>
        <v>273017.23333333334</v>
      </c>
      <c r="L154" s="77">
        <f t="shared" si="18"/>
        <v>2947.0424399999997</v>
      </c>
      <c r="M154" s="77">
        <f t="shared" si="19"/>
        <v>272874.3</v>
      </c>
      <c r="N154" s="13">
        <f t="shared" si="20"/>
        <v>522.51051026111747</v>
      </c>
      <c r="O154" s="58"/>
      <c r="Q154" s="21">
        <v>2.653425925927877</v>
      </c>
      <c r="R154">
        <f t="shared" si="14"/>
        <v>377189.83246098144</v>
      </c>
      <c r="S154">
        <f t="shared" si="15"/>
        <v>377189.7541015204</v>
      </c>
      <c r="T154">
        <f t="shared" si="16"/>
        <v>6.1402051345162724E-3</v>
      </c>
    </row>
    <row r="155" spans="1:20" x14ac:dyDescent="0.25">
      <c r="A155" s="120">
        <v>2</v>
      </c>
      <c r="B155" s="120">
        <v>80.959999999999994</v>
      </c>
      <c r="C155" s="123">
        <v>45264.533888888887</v>
      </c>
      <c r="D155" s="125">
        <v>163662.82</v>
      </c>
      <c r="E155" s="65">
        <f t="shared" si="17"/>
        <v>163581.86000000002</v>
      </c>
      <c r="F155" s="127">
        <v>45264.536261574074</v>
      </c>
      <c r="G155" s="125">
        <v>100</v>
      </c>
      <c r="H155" s="125">
        <v>1.081</v>
      </c>
      <c r="I155" s="58"/>
      <c r="J155" s="58">
        <f t="shared" si="21"/>
        <v>5.8869444444426335</v>
      </c>
      <c r="K155" s="58">
        <f t="shared" si="18"/>
        <v>272771.36666666664</v>
      </c>
      <c r="L155" s="58">
        <f t="shared" si="18"/>
        <v>2947.1998443333337</v>
      </c>
      <c r="M155" s="58">
        <f t="shared" si="19"/>
        <v>272636.43333333335</v>
      </c>
      <c r="N155" s="15">
        <f t="shared" si="20"/>
        <v>522.27518289371812</v>
      </c>
      <c r="O155" s="58"/>
      <c r="Q155" s="21">
        <v>2.6580902777786832</v>
      </c>
      <c r="R155">
        <f t="shared" si="14"/>
        <v>377007.55739906291</v>
      </c>
      <c r="S155">
        <f t="shared" si="15"/>
        <v>377007.47912943392</v>
      </c>
      <c r="T155">
        <f t="shared" si="16"/>
        <v>6.1261348210621671E-3</v>
      </c>
    </row>
    <row r="156" spans="1:20" x14ac:dyDescent="0.25">
      <c r="A156" s="120">
        <v>3</v>
      </c>
      <c r="B156" s="120">
        <v>77.97</v>
      </c>
      <c r="C156" s="123">
        <v>45264.538564814815</v>
      </c>
      <c r="D156" s="125">
        <v>163109.28</v>
      </c>
      <c r="E156" s="65">
        <f t="shared" si="17"/>
        <v>163031.31</v>
      </c>
      <c r="F156" s="127">
        <v>45264.540914351855</v>
      </c>
      <c r="G156" s="125">
        <v>100</v>
      </c>
      <c r="H156" s="125">
        <v>1.08</v>
      </c>
      <c r="I156" s="58"/>
      <c r="J156" s="58">
        <f t="shared" si="21"/>
        <v>5.8915972222239361</v>
      </c>
      <c r="K156" s="58">
        <f t="shared" si="18"/>
        <v>271848.8</v>
      </c>
      <c r="L156" s="58">
        <f t="shared" si="18"/>
        <v>2934.5635800000005</v>
      </c>
      <c r="M156" s="58">
        <f t="shared" si="19"/>
        <v>271718.84999999998</v>
      </c>
      <c r="N156" s="15">
        <f t="shared" si="20"/>
        <v>521.39121588304499</v>
      </c>
      <c r="O156" s="58"/>
      <c r="Q156" s="21">
        <v>2.6627662037062692</v>
      </c>
      <c r="R156">
        <f t="shared" si="14"/>
        <v>376824.91845318332</v>
      </c>
      <c r="S156">
        <f t="shared" si="15"/>
        <v>376824.84027354053</v>
      </c>
      <c r="T156">
        <f t="shared" si="16"/>
        <v>6.1120565469171759E-3</v>
      </c>
    </row>
    <row r="157" spans="1:20" x14ac:dyDescent="0.25">
      <c r="A157" s="120">
        <v>4</v>
      </c>
      <c r="B157" s="120">
        <v>85.76</v>
      </c>
      <c r="C157" s="123">
        <v>45264.543217592596</v>
      </c>
      <c r="D157" s="125">
        <v>163855.04000000001</v>
      </c>
      <c r="E157" s="65">
        <f t="shared" si="17"/>
        <v>163769.28</v>
      </c>
      <c r="F157" s="127">
        <v>45264.545578703706</v>
      </c>
      <c r="G157" s="125">
        <v>100</v>
      </c>
      <c r="H157" s="125">
        <v>1.081</v>
      </c>
      <c r="I157" s="58"/>
      <c r="J157" s="58">
        <f t="shared" si="21"/>
        <v>5.8962615740747424</v>
      </c>
      <c r="K157" s="58">
        <f t="shared" si="18"/>
        <v>273091.73333333334</v>
      </c>
      <c r="L157" s="58">
        <f t="shared" si="18"/>
        <v>2950.5765279999996</v>
      </c>
      <c r="M157" s="58">
        <f t="shared" si="19"/>
        <v>272948.8</v>
      </c>
      <c r="N157" s="15">
        <f t="shared" si="20"/>
        <v>522.58179583040715</v>
      </c>
      <c r="O157" s="58"/>
      <c r="Q157" s="21">
        <v>2.6674421296265791</v>
      </c>
      <c r="R157">
        <f t="shared" si="14"/>
        <v>376642.36798587919</v>
      </c>
      <c r="S157">
        <f t="shared" si="15"/>
        <v>376642.28989615379</v>
      </c>
      <c r="T157">
        <f t="shared" si="16"/>
        <v>6.0980052131702949E-3</v>
      </c>
    </row>
    <row r="158" spans="1:20" x14ac:dyDescent="0.25">
      <c r="A158" s="120">
        <v>5</v>
      </c>
      <c r="B158" s="120">
        <v>83.97</v>
      </c>
      <c r="C158" s="123">
        <v>45264.547881944447</v>
      </c>
      <c r="D158" s="125">
        <v>163248.18</v>
      </c>
      <c r="E158" s="65">
        <f t="shared" si="17"/>
        <v>163164.21</v>
      </c>
      <c r="F158" s="127">
        <v>45264.550243055557</v>
      </c>
      <c r="G158" s="125">
        <v>100</v>
      </c>
      <c r="H158" s="125">
        <v>1.08</v>
      </c>
      <c r="I158" s="58"/>
      <c r="J158" s="58">
        <f t="shared" si="21"/>
        <v>5.9009259259255487</v>
      </c>
      <c r="K158" s="58">
        <f t="shared" si="18"/>
        <v>272080.3</v>
      </c>
      <c r="L158" s="58">
        <f t="shared" si="18"/>
        <v>2936.9557799999998</v>
      </c>
      <c r="M158" s="58">
        <f t="shared" si="19"/>
        <v>271940.34999999998</v>
      </c>
      <c r="N158" s="15">
        <f t="shared" si="20"/>
        <v>521.61317084598238</v>
      </c>
      <c r="O158" s="58"/>
      <c r="Q158" s="21">
        <v>2.6721064814773854</v>
      </c>
      <c r="R158">
        <f t="shared" si="14"/>
        <v>376460.35748337489</v>
      </c>
      <c r="S158">
        <f t="shared" si="15"/>
        <v>376460.27948327572</v>
      </c>
      <c r="T158">
        <f t="shared" si="16"/>
        <v>6.0840154698067897E-3</v>
      </c>
    </row>
    <row r="159" spans="1:20" x14ac:dyDescent="0.25">
      <c r="A159" s="120">
        <v>6</v>
      </c>
      <c r="B159" s="120">
        <v>94.16</v>
      </c>
      <c r="C159" s="123">
        <v>45264.552557870367</v>
      </c>
      <c r="D159" s="125">
        <v>162702.07</v>
      </c>
      <c r="E159" s="65">
        <f t="shared" si="17"/>
        <v>162607.91</v>
      </c>
      <c r="F159" s="127">
        <v>45264.554918981485</v>
      </c>
      <c r="G159" s="125">
        <v>100</v>
      </c>
      <c r="H159" s="125">
        <v>1.08</v>
      </c>
      <c r="I159" s="58"/>
      <c r="J159" s="58">
        <f t="shared" si="21"/>
        <v>5.9056018518531346</v>
      </c>
      <c r="K159" s="58">
        <f t="shared" si="18"/>
        <v>271170.11666666664</v>
      </c>
      <c r="L159" s="58">
        <f t="shared" si="18"/>
        <v>2926.9423800000004</v>
      </c>
      <c r="M159" s="58">
        <f t="shared" si="19"/>
        <v>271013.18333333335</v>
      </c>
      <c r="N159" s="15">
        <f t="shared" si="20"/>
        <v>520.73997029867667</v>
      </c>
      <c r="O159" s="58"/>
      <c r="Q159" s="21">
        <v>2.6767824074049713</v>
      </c>
      <c r="R159">
        <f t="shared" si="14"/>
        <v>376277.98362506134</v>
      </c>
      <c r="S159">
        <f t="shared" si="15"/>
        <v>376277.9057147422</v>
      </c>
      <c r="T159">
        <f t="shared" si="16"/>
        <v>6.0700178293230014E-3</v>
      </c>
    </row>
    <row r="160" spans="1:20" x14ac:dyDescent="0.25">
      <c r="A160" s="120">
        <v>7</v>
      </c>
      <c r="B160" s="120">
        <v>81.569999999999993</v>
      </c>
      <c r="C160" s="123">
        <v>45264.557222222225</v>
      </c>
      <c r="D160" s="125">
        <v>163158.95000000001</v>
      </c>
      <c r="E160" s="65">
        <f t="shared" si="17"/>
        <v>163077.38</v>
      </c>
      <c r="F160" s="127">
        <v>45264.559583333335</v>
      </c>
      <c r="G160" s="125">
        <v>100</v>
      </c>
      <c r="H160" s="125">
        <v>1.081</v>
      </c>
      <c r="I160" s="58"/>
      <c r="J160" s="58">
        <f t="shared" si="21"/>
        <v>5.9102662037039408</v>
      </c>
      <c r="K160" s="58">
        <f t="shared" si="18"/>
        <v>271931.58333333337</v>
      </c>
      <c r="L160" s="58">
        <f t="shared" si="18"/>
        <v>2938.1107963333334</v>
      </c>
      <c r="M160" s="58">
        <f t="shared" si="19"/>
        <v>271795.63333333336</v>
      </c>
      <c r="N160" s="15">
        <f t="shared" si="20"/>
        <v>521.47059680612233</v>
      </c>
      <c r="O160" s="58"/>
      <c r="Q160" s="21">
        <v>2.6814467592557776</v>
      </c>
      <c r="R160">
        <f t="shared" ref="R160:R223" si="22">$R$27*EXP(($R$28*Q160))</f>
        <v>376096.1492094401</v>
      </c>
      <c r="S160">
        <f t="shared" ref="S160:S223" si="23">$X$40*EXP(($X$41*Q160))</f>
        <v>376096.07138861035</v>
      </c>
      <c r="T160">
        <f t="shared" ref="T160:T223" si="24">(S160-R160)^2</f>
        <v>6.0560815439266976E-3</v>
      </c>
    </row>
    <row r="161" spans="1:20" x14ac:dyDescent="0.25">
      <c r="A161" s="120">
        <v>8</v>
      </c>
      <c r="B161" s="120">
        <v>87.56</v>
      </c>
      <c r="C161" s="123">
        <v>45264.561898148146</v>
      </c>
      <c r="D161" s="125">
        <v>162613.1</v>
      </c>
      <c r="E161" s="65">
        <f t="shared" si="17"/>
        <v>162525.54</v>
      </c>
      <c r="F161" s="127">
        <v>45264.564259259256</v>
      </c>
      <c r="G161" s="125">
        <v>100</v>
      </c>
      <c r="H161" s="125">
        <v>1.08</v>
      </c>
      <c r="I161" s="58"/>
      <c r="J161" s="58">
        <f t="shared" si="21"/>
        <v>5.9149421296242508</v>
      </c>
      <c r="K161" s="58">
        <f t="shared" si="18"/>
        <v>271021.83333333331</v>
      </c>
      <c r="L161" s="58">
        <f t="shared" si="18"/>
        <v>2925.4597200000003</v>
      </c>
      <c r="M161" s="58">
        <f t="shared" si="19"/>
        <v>270875.90000000002</v>
      </c>
      <c r="N161" s="15">
        <f t="shared" si="20"/>
        <v>520.59757330718833</v>
      </c>
      <c r="O161" s="58"/>
      <c r="Q161" s="21">
        <v>2.7564814814832062</v>
      </c>
      <c r="R161">
        <f t="shared" si="22"/>
        <v>373183.05383425375</v>
      </c>
      <c r="S161">
        <f t="shared" si="23"/>
        <v>373182.97744367056</v>
      </c>
      <c r="T161">
        <f t="shared" si="24"/>
        <v>5.8355211992753052E-3</v>
      </c>
    </row>
    <row r="162" spans="1:20" x14ac:dyDescent="0.25">
      <c r="A162" s="120">
        <v>9</v>
      </c>
      <c r="B162" s="120">
        <v>71.37</v>
      </c>
      <c r="C162" s="123">
        <v>45264.566562499997</v>
      </c>
      <c r="D162" s="125">
        <v>163210.84</v>
      </c>
      <c r="E162" s="65">
        <f t="shared" si="17"/>
        <v>163139.47</v>
      </c>
      <c r="F162" s="127">
        <v>45264.568923611114</v>
      </c>
      <c r="G162" s="125">
        <v>100</v>
      </c>
      <c r="H162" s="125">
        <v>1.08</v>
      </c>
      <c r="I162" s="58"/>
      <c r="J162" s="58">
        <f t="shared" si="21"/>
        <v>5.919606481482333</v>
      </c>
      <c r="K162" s="58">
        <f t="shared" si="18"/>
        <v>272018.06666666665</v>
      </c>
      <c r="L162" s="58">
        <f t="shared" si="18"/>
        <v>2936.51046</v>
      </c>
      <c r="M162" s="58">
        <f t="shared" si="19"/>
        <v>271899.11666666664</v>
      </c>
      <c r="N162" s="15">
        <f t="shared" si="20"/>
        <v>521.55351275460373</v>
      </c>
      <c r="O162" s="58"/>
      <c r="Q162" s="21">
        <v>2.7611574074035161</v>
      </c>
      <c r="R162">
        <f t="shared" si="22"/>
        <v>373002.26764541288</v>
      </c>
      <c r="S162">
        <f t="shared" si="23"/>
        <v>373002.19134337734</v>
      </c>
      <c r="T162">
        <f t="shared" si="24"/>
        <v>5.8220006271022312E-3</v>
      </c>
    </row>
    <row r="163" spans="1:20" x14ac:dyDescent="0.25">
      <c r="A163" s="120">
        <v>10</v>
      </c>
      <c r="B163" s="120">
        <v>83.37</v>
      </c>
      <c r="C163" s="123">
        <v>45264.571238425924</v>
      </c>
      <c r="D163" s="125">
        <v>162963.12</v>
      </c>
      <c r="E163" s="71">
        <f t="shared" si="17"/>
        <v>162879.75</v>
      </c>
      <c r="F163" s="127">
        <v>45264.573599537034</v>
      </c>
      <c r="G163" s="125">
        <v>100</v>
      </c>
      <c r="H163" s="125">
        <v>1.08</v>
      </c>
      <c r="I163" s="15"/>
      <c r="J163" s="15">
        <f t="shared" si="21"/>
        <v>5.924282407402643</v>
      </c>
      <c r="K163" s="15">
        <f t="shared" si="18"/>
        <v>271605.2</v>
      </c>
      <c r="L163" s="15">
        <f t="shared" si="18"/>
        <v>2931.8355000000001</v>
      </c>
      <c r="M163" s="15">
        <f t="shared" si="19"/>
        <v>271466.25</v>
      </c>
      <c r="N163" s="15">
        <f t="shared" si="20"/>
        <v>521.15755775005323</v>
      </c>
      <c r="O163" s="58"/>
      <c r="Q163" s="21">
        <v>2.765833333331102</v>
      </c>
      <c r="R163">
        <f t="shared" si="22"/>
        <v>372821.56903702574</v>
      </c>
      <c r="S163">
        <f t="shared" si="23"/>
        <v>372821.49282346998</v>
      </c>
      <c r="T163">
        <f t="shared" si="24"/>
        <v>5.8085060815445694E-3</v>
      </c>
    </row>
    <row r="164" spans="1:20" x14ac:dyDescent="0.25">
      <c r="A164" s="120">
        <v>11</v>
      </c>
      <c r="B164" s="120">
        <v>87.56</v>
      </c>
      <c r="C164" s="123">
        <v>45264.575891203705</v>
      </c>
      <c r="D164" s="125">
        <v>162931.28</v>
      </c>
      <c r="E164" s="72">
        <f t="shared" si="17"/>
        <v>162843.72</v>
      </c>
      <c r="F164" s="127">
        <v>45264.578263888892</v>
      </c>
      <c r="G164" s="125">
        <v>100</v>
      </c>
      <c r="H164" s="125">
        <v>1.08</v>
      </c>
      <c r="I164" s="58"/>
      <c r="J164" s="58">
        <f t="shared" si="21"/>
        <v>5.9289467592607252</v>
      </c>
      <c r="K164" s="58">
        <f t="shared" si="18"/>
        <v>271552.13333333336</v>
      </c>
      <c r="L164" s="58">
        <f t="shared" si="18"/>
        <v>2931.18696</v>
      </c>
      <c r="M164" s="58">
        <f t="shared" si="19"/>
        <v>271406.2</v>
      </c>
      <c r="N164" s="15">
        <f t="shared" si="20"/>
        <v>521.10664295644256</v>
      </c>
      <c r="O164" s="58"/>
      <c r="Q164" s="21">
        <v>2.7704976851819083</v>
      </c>
      <c r="R164">
        <f t="shared" si="22"/>
        <v>372641.40491611767</v>
      </c>
      <c r="S164">
        <f t="shared" si="23"/>
        <v>372641.32879075524</v>
      </c>
      <c r="T164">
        <f t="shared" si="24"/>
        <v>5.7950708039291535E-3</v>
      </c>
    </row>
    <row r="165" spans="1:20" x14ac:dyDescent="0.25">
      <c r="A165" s="120">
        <v>12</v>
      </c>
      <c r="B165" s="120">
        <v>88.77</v>
      </c>
      <c r="C165" s="123">
        <v>45264.580567129633</v>
      </c>
      <c r="D165" s="125">
        <v>162579.6</v>
      </c>
      <c r="E165" s="72">
        <f t="shared" si="17"/>
        <v>162490.83000000002</v>
      </c>
      <c r="F165" s="127">
        <v>45264.582928240743</v>
      </c>
      <c r="G165" s="125">
        <v>100</v>
      </c>
      <c r="H165" s="125">
        <v>1.08</v>
      </c>
      <c r="I165" s="58"/>
      <c r="J165" s="58">
        <f t="shared" si="21"/>
        <v>5.9336111111115315</v>
      </c>
      <c r="K165" s="58">
        <f t="shared" si="18"/>
        <v>270966</v>
      </c>
      <c r="L165" s="58">
        <f t="shared" si="18"/>
        <v>2924.8349400000006</v>
      </c>
      <c r="M165" s="58">
        <f t="shared" si="19"/>
        <v>270818.05000000005</v>
      </c>
      <c r="N165" s="15">
        <f t="shared" si="20"/>
        <v>520.54394627159013</v>
      </c>
      <c r="O165" s="58"/>
      <c r="Q165" s="21">
        <v>2.7751736111094942</v>
      </c>
      <c r="R165">
        <f t="shared" si="22"/>
        <v>372460.88112541573</v>
      </c>
      <c r="S165">
        <f t="shared" si="23"/>
        <v>372460.80508839764</v>
      </c>
      <c r="T165">
        <f t="shared" si="24"/>
        <v>5.781628120659495E-3</v>
      </c>
    </row>
    <row r="166" spans="1:20" x14ac:dyDescent="0.25">
      <c r="A166" s="120">
        <v>13</v>
      </c>
      <c r="B166" s="120">
        <v>83.96</v>
      </c>
      <c r="C166" s="123">
        <v>45264.585231481484</v>
      </c>
      <c r="D166" s="125">
        <v>162425.32</v>
      </c>
      <c r="E166" s="52">
        <f t="shared" si="17"/>
        <v>162341.36000000002</v>
      </c>
      <c r="F166" s="127">
        <v>45264.587592592594</v>
      </c>
      <c r="G166" s="125">
        <v>100</v>
      </c>
      <c r="H166" s="125">
        <v>1.08</v>
      </c>
      <c r="I166" s="58"/>
      <c r="J166" s="58">
        <f t="shared" si="21"/>
        <v>5.9382754629623378</v>
      </c>
      <c r="K166" s="58">
        <f t="shared" si="18"/>
        <v>270708.86666666664</v>
      </c>
      <c r="L166" s="58">
        <f t="shared" si="18"/>
        <v>2922.1444800000004</v>
      </c>
      <c r="M166" s="58">
        <f t="shared" si="19"/>
        <v>270568.93333333335</v>
      </c>
      <c r="N166" s="15">
        <f t="shared" si="20"/>
        <v>520.29690241886578</v>
      </c>
      <c r="O166" s="58"/>
      <c r="Q166" s="21">
        <v>2.7798263888907968</v>
      </c>
      <c r="R166">
        <f t="shared" si="22"/>
        <v>372281.33782212448</v>
      </c>
      <c r="S166">
        <f t="shared" si="23"/>
        <v>372281.26187294611</v>
      </c>
      <c r="T166">
        <f t="shared" si="24"/>
        <v>5.7682776948227085E-3</v>
      </c>
    </row>
    <row r="167" spans="1:20" x14ac:dyDescent="0.25">
      <c r="A167" s="120">
        <v>14</v>
      </c>
      <c r="B167" s="120">
        <v>96.56</v>
      </c>
      <c r="C167" s="123">
        <v>45264.589907407404</v>
      </c>
      <c r="D167" s="125">
        <v>162161.01</v>
      </c>
      <c r="E167" s="52">
        <f t="shared" si="17"/>
        <v>162064.45000000001</v>
      </c>
      <c r="F167" s="127">
        <v>45264.592280092591</v>
      </c>
      <c r="G167" s="125">
        <v>100</v>
      </c>
      <c r="H167" s="125">
        <v>1.08</v>
      </c>
      <c r="I167" s="58"/>
      <c r="J167" s="58">
        <f t="shared" si="21"/>
        <v>5.9429629629594274</v>
      </c>
      <c r="K167" s="58">
        <f t="shared" si="18"/>
        <v>270268.34999999998</v>
      </c>
      <c r="L167" s="58">
        <f t="shared" si="18"/>
        <v>2917.1601000000005</v>
      </c>
      <c r="M167" s="58">
        <f t="shared" si="19"/>
        <v>270107.41666666669</v>
      </c>
      <c r="N167" s="15">
        <f t="shared" si="20"/>
        <v>519.87339804994838</v>
      </c>
      <c r="O167" s="58"/>
      <c r="Q167" s="21">
        <v>2.7844907407416031</v>
      </c>
      <c r="R167">
        <f t="shared" si="22"/>
        <v>372101.43476519454</v>
      </c>
      <c r="S167">
        <f t="shared" si="23"/>
        <v>372101.3589040073</v>
      </c>
      <c r="T167">
        <f t="shared" si="24"/>
        <v>5.7549197301147142E-3</v>
      </c>
    </row>
    <row r="168" spans="1:20" x14ac:dyDescent="0.25">
      <c r="A168" s="120">
        <v>15</v>
      </c>
      <c r="B168" s="120">
        <v>98.96</v>
      </c>
      <c r="C168" s="123">
        <v>45264.594583333332</v>
      </c>
      <c r="D168" s="125">
        <v>162161.25</v>
      </c>
      <c r="E168" s="52">
        <f t="shared" si="17"/>
        <v>162062.29</v>
      </c>
      <c r="F168" s="127">
        <v>45264.594583333332</v>
      </c>
      <c r="G168" s="125">
        <v>100</v>
      </c>
      <c r="H168" s="125">
        <v>1.08</v>
      </c>
      <c r="I168" s="58"/>
      <c r="J168" s="58">
        <f t="shared" si="21"/>
        <v>5.9452662037001573</v>
      </c>
      <c r="K168" s="58">
        <f t="shared" si="18"/>
        <v>270268.75</v>
      </c>
      <c r="L168" s="58">
        <f t="shared" si="18"/>
        <v>2917.1212200000004</v>
      </c>
      <c r="M168" s="58">
        <f t="shared" si="19"/>
        <v>270103.81666666665</v>
      </c>
      <c r="N168" s="15">
        <f t="shared" si="20"/>
        <v>519.87378275885385</v>
      </c>
      <c r="O168" s="58"/>
      <c r="Q168" s="21">
        <v>2.7891782407386927</v>
      </c>
      <c r="R168">
        <f t="shared" si="22"/>
        <v>371920.7264746055</v>
      </c>
      <c r="S168">
        <f t="shared" si="23"/>
        <v>371920.65070177813</v>
      </c>
      <c r="T168">
        <f t="shared" si="24"/>
        <v>5.7415213683634945E-3</v>
      </c>
    </row>
    <row r="169" spans="1:20" x14ac:dyDescent="0.25">
      <c r="A169" s="120">
        <v>16</v>
      </c>
      <c r="B169" s="120">
        <v>87.56</v>
      </c>
      <c r="C169" s="123">
        <v>45264.599259259259</v>
      </c>
      <c r="D169" s="125">
        <v>162535.37</v>
      </c>
      <c r="E169" s="52">
        <f t="shared" si="17"/>
        <v>162447.81</v>
      </c>
      <c r="F169" s="127">
        <v>45264.601620370369</v>
      </c>
      <c r="G169" s="125">
        <v>100</v>
      </c>
      <c r="H169" s="125">
        <v>1.08</v>
      </c>
      <c r="I169" s="58"/>
      <c r="J169" s="58">
        <f t="shared" si="21"/>
        <v>5.9523032407378196</v>
      </c>
      <c r="K169" s="58">
        <f t="shared" si="18"/>
        <v>270892.28333333333</v>
      </c>
      <c r="L169" s="58">
        <f t="shared" si="18"/>
        <v>2924.0605799999998</v>
      </c>
      <c r="M169" s="58">
        <f t="shared" si="19"/>
        <v>270746.34999999998</v>
      </c>
      <c r="N169" s="15">
        <f t="shared" si="20"/>
        <v>520.47313411292737</v>
      </c>
      <c r="O169" s="58"/>
      <c r="Q169" s="21">
        <v>2.793842592589499</v>
      </c>
      <c r="R169">
        <f t="shared" si="22"/>
        <v>371740.99768126925</v>
      </c>
      <c r="S169">
        <f t="shared" si="23"/>
        <v>371740.92199629801</v>
      </c>
      <c r="T169">
        <f t="shared" si="24"/>
        <v>5.72821487073614E-3</v>
      </c>
    </row>
    <row r="170" spans="1:20" x14ac:dyDescent="0.25">
      <c r="A170" s="120">
        <v>17</v>
      </c>
      <c r="B170" s="120">
        <v>97.16</v>
      </c>
      <c r="C170" s="123">
        <v>45264.60392361111</v>
      </c>
      <c r="D170" s="125">
        <v>162340.9</v>
      </c>
      <c r="E170" s="52">
        <f t="shared" si="17"/>
        <v>162243.74</v>
      </c>
      <c r="F170" s="127">
        <v>45264.606296296297</v>
      </c>
      <c r="G170" s="125">
        <v>100</v>
      </c>
      <c r="H170" s="125">
        <v>1.08</v>
      </c>
      <c r="I170" s="58"/>
      <c r="J170" s="58">
        <f t="shared" si="21"/>
        <v>5.9569791666654055</v>
      </c>
      <c r="K170" s="58">
        <f t="shared" si="18"/>
        <v>270568.16666666669</v>
      </c>
      <c r="L170" s="58">
        <f t="shared" si="18"/>
        <v>2920.3873200000003</v>
      </c>
      <c r="M170" s="58">
        <f t="shared" si="19"/>
        <v>270406.23333333334</v>
      </c>
      <c r="N170" s="15">
        <f t="shared" si="20"/>
        <v>520.1616735849218</v>
      </c>
      <c r="O170" s="58"/>
      <c r="Q170" s="21">
        <v>2.7985185185170849</v>
      </c>
      <c r="R170">
        <f t="shared" si="22"/>
        <v>371560.91008720314</v>
      </c>
      <c r="S170">
        <f t="shared" si="23"/>
        <v>371560.83449023857</v>
      </c>
      <c r="T170">
        <f t="shared" si="24"/>
        <v>5.7149010520210937E-3</v>
      </c>
    </row>
    <row r="171" spans="1:20" x14ac:dyDescent="0.25">
      <c r="A171" s="120">
        <v>18</v>
      </c>
      <c r="B171" s="120">
        <v>106.76</v>
      </c>
      <c r="C171" s="123">
        <v>45264.608611111114</v>
      </c>
      <c r="D171" s="125">
        <v>161751.46</v>
      </c>
      <c r="E171" s="52">
        <f t="shared" si="17"/>
        <v>161644.69999999998</v>
      </c>
      <c r="F171" s="127">
        <v>45264.608611111114</v>
      </c>
      <c r="G171" s="125">
        <v>100</v>
      </c>
      <c r="H171" s="125">
        <v>1.08</v>
      </c>
      <c r="I171" s="58"/>
      <c r="J171" s="58">
        <f t="shared" si="21"/>
        <v>5.9592939814829151</v>
      </c>
      <c r="K171" s="58">
        <f t="shared" si="18"/>
        <v>269585.76666666666</v>
      </c>
      <c r="L171" s="58">
        <f t="shared" si="18"/>
        <v>2909.6045999999997</v>
      </c>
      <c r="M171" s="58">
        <f t="shared" si="19"/>
        <v>269407.83333333331</v>
      </c>
      <c r="N171" s="15">
        <f t="shared" si="20"/>
        <v>519.21649306109941</v>
      </c>
      <c r="O171" s="58"/>
      <c r="Q171" s="21">
        <v>5.6100347222236451</v>
      </c>
      <c r="R171">
        <f t="shared" si="22"/>
        <v>277649.20056273224</v>
      </c>
      <c r="S171">
        <f t="shared" si="23"/>
        <v>277649.16714076197</v>
      </c>
      <c r="T171">
        <f t="shared" si="24"/>
        <v>1.117028096300239E-3</v>
      </c>
    </row>
    <row r="172" spans="1:20" x14ac:dyDescent="0.25">
      <c r="A172" s="120">
        <v>19</v>
      </c>
      <c r="B172" s="120">
        <v>92.96</v>
      </c>
      <c r="C172" s="123">
        <v>45264.613287037035</v>
      </c>
      <c r="D172" s="125">
        <v>162647.93</v>
      </c>
      <c r="E172" s="52">
        <f t="shared" si="17"/>
        <v>162554.97</v>
      </c>
      <c r="F172" s="127">
        <v>45264.615648148145</v>
      </c>
      <c r="G172" s="125">
        <v>100</v>
      </c>
      <c r="H172" s="125">
        <v>1.08</v>
      </c>
      <c r="I172" s="58"/>
      <c r="J172" s="58">
        <f t="shared" si="21"/>
        <v>5.9663310185133014</v>
      </c>
      <c r="K172" s="58">
        <f t="shared" si="18"/>
        <v>271079.88333333336</v>
      </c>
      <c r="L172" s="58">
        <f t="shared" si="18"/>
        <v>2925.9894600000002</v>
      </c>
      <c r="M172" s="58">
        <f t="shared" si="19"/>
        <v>270924.95</v>
      </c>
      <c r="N172" s="15">
        <f t="shared" si="20"/>
        <v>520.65332355928865</v>
      </c>
      <c r="O172" s="58"/>
      <c r="Q172" s="21">
        <v>5.6146990740744513</v>
      </c>
      <c r="R172">
        <f t="shared" si="22"/>
        <v>277515.02800327068</v>
      </c>
      <c r="S172">
        <f t="shared" si="23"/>
        <v>277514.99463570298</v>
      </c>
      <c r="T172">
        <f t="shared" si="24"/>
        <v>1.113394573925606E-3</v>
      </c>
    </row>
    <row r="173" spans="1:20" x14ac:dyDescent="0.25">
      <c r="A173" s="120">
        <v>20</v>
      </c>
      <c r="B173" s="120">
        <v>86.37</v>
      </c>
      <c r="C173" s="123">
        <v>45264.617951388886</v>
      </c>
      <c r="D173" s="125">
        <v>162162.34</v>
      </c>
      <c r="E173" s="52">
        <f t="shared" si="17"/>
        <v>162075.97</v>
      </c>
      <c r="F173" s="127">
        <v>45264.620312500003</v>
      </c>
      <c r="G173" s="125">
        <v>100</v>
      </c>
      <c r="H173" s="125">
        <v>1.08</v>
      </c>
      <c r="I173" s="58"/>
      <c r="J173" s="58">
        <f t="shared" si="21"/>
        <v>5.9709953703713836</v>
      </c>
      <c r="K173" s="58">
        <f t="shared" si="18"/>
        <v>270270.56666666665</v>
      </c>
      <c r="L173" s="58">
        <f t="shared" si="18"/>
        <v>2917.3674600000004</v>
      </c>
      <c r="M173" s="58">
        <f t="shared" si="19"/>
        <v>270126.61666666664</v>
      </c>
      <c r="N173" s="15">
        <f t="shared" si="20"/>
        <v>519.8755299748841</v>
      </c>
      <c r="O173" s="58"/>
      <c r="Q173" s="21">
        <v>5.6193750000020373</v>
      </c>
      <c r="R173">
        <f t="shared" si="22"/>
        <v>277380.58758905204</v>
      </c>
      <c r="S173">
        <f t="shared" si="23"/>
        <v>277380.55427597702</v>
      </c>
      <c r="T173">
        <f t="shared" si="24"/>
        <v>1.1097609674418074E-3</v>
      </c>
    </row>
    <row r="174" spans="1:20" x14ac:dyDescent="0.25">
      <c r="A174" s="120">
        <v>21</v>
      </c>
      <c r="B174" s="120">
        <v>95.36</v>
      </c>
      <c r="C174" s="123">
        <v>45264.622627314813</v>
      </c>
      <c r="D174" s="125">
        <v>162287.67000000001</v>
      </c>
      <c r="E174" s="52">
        <f t="shared" si="17"/>
        <v>162192.31000000003</v>
      </c>
      <c r="F174" s="127">
        <v>45264.624988425923</v>
      </c>
      <c r="G174" s="125">
        <v>100</v>
      </c>
      <c r="H174" s="125">
        <v>1.08</v>
      </c>
      <c r="I174" s="58"/>
      <c r="J174" s="58">
        <f t="shared" si="21"/>
        <v>5.9756712962916936</v>
      </c>
      <c r="K174" s="58">
        <f t="shared" si="18"/>
        <v>270479.45</v>
      </c>
      <c r="L174" s="58">
        <f t="shared" si="18"/>
        <v>2919.4615800000006</v>
      </c>
      <c r="M174" s="58">
        <f t="shared" si="19"/>
        <v>270320.51666666672</v>
      </c>
      <c r="N174" s="15">
        <f t="shared" si="20"/>
        <v>520.07638861997964</v>
      </c>
      <c r="O174" s="58"/>
      <c r="Q174" s="21">
        <v>5.6240277777760639</v>
      </c>
      <c r="R174">
        <f t="shared" si="22"/>
        <v>277246.87736762891</v>
      </c>
      <c r="S174">
        <f t="shared" si="23"/>
        <v>277246.84410873207</v>
      </c>
      <c r="T174">
        <f t="shared" si="24"/>
        <v>1.1061542193415098E-3</v>
      </c>
    </row>
    <row r="175" spans="1:20" x14ac:dyDescent="0.25">
      <c r="A175" s="120">
        <v>22</v>
      </c>
      <c r="B175" s="120">
        <v>95.96</v>
      </c>
      <c r="C175" s="123">
        <v>45264.627303240741</v>
      </c>
      <c r="D175" s="125">
        <v>161523.78</v>
      </c>
      <c r="E175" s="52">
        <f t="shared" si="17"/>
        <v>161427.82</v>
      </c>
      <c r="F175" s="127">
        <v>45264.629664351851</v>
      </c>
      <c r="G175" s="125">
        <v>100</v>
      </c>
      <c r="H175" s="125">
        <v>1.079</v>
      </c>
      <c r="I175" s="58"/>
      <c r="J175" s="58">
        <f t="shared" si="21"/>
        <v>5.9803472222192795</v>
      </c>
      <c r="K175" s="58">
        <f t="shared" si="18"/>
        <v>269206.3</v>
      </c>
      <c r="L175" s="58">
        <f t="shared" si="18"/>
        <v>2903.0102963333334</v>
      </c>
      <c r="M175" s="58">
        <f t="shared" si="19"/>
        <v>269046.36666666664</v>
      </c>
      <c r="N175" s="15">
        <f t="shared" si="20"/>
        <v>518.85094198623176</v>
      </c>
      <c r="O175" s="58"/>
      <c r="Q175" s="21">
        <v>5.6287037037036498</v>
      </c>
      <c r="R175">
        <f t="shared" si="22"/>
        <v>277112.56685730343</v>
      </c>
      <c r="S175">
        <f t="shared" si="23"/>
        <v>277112.53365280956</v>
      </c>
      <c r="T175">
        <f t="shared" si="24"/>
        <v>1.1025384131337606E-3</v>
      </c>
    </row>
    <row r="176" spans="1:20" x14ac:dyDescent="0.25">
      <c r="A176" s="120">
        <v>23</v>
      </c>
      <c r="B176" s="120">
        <v>88.76</v>
      </c>
      <c r="C176" s="123">
        <v>45264.631967592592</v>
      </c>
      <c r="D176" s="125">
        <v>161884.32</v>
      </c>
      <c r="E176" s="52">
        <f t="shared" si="17"/>
        <v>161795.56</v>
      </c>
      <c r="F176" s="127">
        <v>45264.634328703702</v>
      </c>
      <c r="G176" s="125">
        <v>100</v>
      </c>
      <c r="H176" s="125">
        <v>1.079</v>
      </c>
      <c r="I176" s="58"/>
      <c r="J176" s="58">
        <f t="shared" si="21"/>
        <v>5.9850115740700858</v>
      </c>
      <c r="K176" s="58">
        <f t="shared" si="18"/>
        <v>269807.2</v>
      </c>
      <c r="L176" s="58">
        <f t="shared" si="18"/>
        <v>2909.6234873333328</v>
      </c>
      <c r="M176" s="58">
        <f t="shared" si="19"/>
        <v>269659.26666666666</v>
      </c>
      <c r="N176" s="15">
        <f t="shared" si="20"/>
        <v>519.42968725324124</v>
      </c>
      <c r="O176" s="58"/>
      <c r="Q176" s="21">
        <v>5.6333680555544561</v>
      </c>
      <c r="R176">
        <f t="shared" si="22"/>
        <v>276978.65362334182</v>
      </c>
      <c r="S176">
        <f t="shared" si="23"/>
        <v>276978.62047307147</v>
      </c>
      <c r="T176">
        <f t="shared" si="24"/>
        <v>1.098940424172988E-3</v>
      </c>
    </row>
    <row r="177" spans="1:20" x14ac:dyDescent="0.25">
      <c r="A177" s="120">
        <v>24</v>
      </c>
      <c r="B177" s="120">
        <v>93.56</v>
      </c>
      <c r="C177" s="123">
        <v>45264.636643518519</v>
      </c>
      <c r="D177" s="125">
        <v>161089.26</v>
      </c>
      <c r="E177" s="52">
        <f t="shared" si="17"/>
        <v>160995.70000000001</v>
      </c>
      <c r="F177" s="127">
        <v>45264.639004629629</v>
      </c>
      <c r="G177" s="125">
        <v>100</v>
      </c>
      <c r="H177" s="125">
        <v>1.079</v>
      </c>
      <c r="I177" s="58"/>
      <c r="J177" s="58">
        <f t="shared" si="21"/>
        <v>5.9896874999976717</v>
      </c>
      <c r="K177" s="58">
        <f t="shared" si="18"/>
        <v>268482.09999999998</v>
      </c>
      <c r="L177" s="58">
        <f t="shared" si="18"/>
        <v>2895.2393383333333</v>
      </c>
      <c r="M177" s="58">
        <f t="shared" si="19"/>
        <v>268326.16666666669</v>
      </c>
      <c r="N177" s="15">
        <f t="shared" si="20"/>
        <v>518.15258370483889</v>
      </c>
      <c r="O177" s="58"/>
      <c r="Q177" s="21">
        <v>5.6380324074052623</v>
      </c>
      <c r="R177">
        <f t="shared" si="22"/>
        <v>276844.80510226719</v>
      </c>
      <c r="S177">
        <f t="shared" si="23"/>
        <v>276844.77200617571</v>
      </c>
      <c r="T177">
        <f t="shared" si="24"/>
        <v>1.0953512707589849E-3</v>
      </c>
    </row>
    <row r="178" spans="1:20" x14ac:dyDescent="0.25">
      <c r="A178" s="120">
        <v>25</v>
      </c>
      <c r="B178" s="120">
        <v>103.76</v>
      </c>
      <c r="C178" s="123">
        <v>45264.641319444447</v>
      </c>
      <c r="D178" s="125">
        <v>161448.79</v>
      </c>
      <c r="E178" s="52">
        <f t="shared" si="17"/>
        <v>161345.03</v>
      </c>
      <c r="F178" s="127">
        <v>45264.643680555557</v>
      </c>
      <c r="G178" s="125">
        <v>100</v>
      </c>
      <c r="H178" s="125">
        <v>1.08</v>
      </c>
      <c r="I178" s="58"/>
      <c r="J178" s="58">
        <f t="shared" si="21"/>
        <v>5.9943634259252576</v>
      </c>
      <c r="K178" s="58">
        <f t="shared" si="18"/>
        <v>269081.31666666665</v>
      </c>
      <c r="L178" s="58">
        <f t="shared" si="18"/>
        <v>2904.21054</v>
      </c>
      <c r="M178" s="58">
        <f t="shared" si="19"/>
        <v>268908.38333333336</v>
      </c>
      <c r="N178" s="15">
        <f t="shared" si="20"/>
        <v>518.73048557672678</v>
      </c>
      <c r="O178" s="58"/>
      <c r="Q178" s="21">
        <v>5.6426851851865649</v>
      </c>
      <c r="R178">
        <f t="shared" si="22"/>
        <v>276711.35315247608</v>
      </c>
      <c r="S178">
        <f t="shared" si="23"/>
        <v>276711.32011038467</v>
      </c>
      <c r="T178">
        <f t="shared" si="24"/>
        <v>1.0917798047869155E-3</v>
      </c>
    </row>
    <row r="179" spans="1:20" x14ac:dyDescent="0.25">
      <c r="A179" s="120">
        <v>26</v>
      </c>
      <c r="B179" s="120">
        <v>89.36</v>
      </c>
      <c r="C179" s="123">
        <v>45264.645983796298</v>
      </c>
      <c r="D179" s="125">
        <v>161833.53</v>
      </c>
      <c r="E179" s="52">
        <f t="shared" si="17"/>
        <v>161744.17000000001</v>
      </c>
      <c r="F179" s="127">
        <v>45264.648344907408</v>
      </c>
      <c r="G179" s="125">
        <v>100</v>
      </c>
      <c r="H179" s="125">
        <v>1.08</v>
      </c>
      <c r="I179" s="58"/>
      <c r="J179" s="58">
        <f t="shared" si="21"/>
        <v>5.9990277777760639</v>
      </c>
      <c r="K179" s="58">
        <f t="shared" si="18"/>
        <v>269722.55</v>
      </c>
      <c r="L179" s="58">
        <f t="shared" si="18"/>
        <v>2911.3950600000007</v>
      </c>
      <c r="M179" s="58">
        <f t="shared" si="19"/>
        <v>269573.6166666667</v>
      </c>
      <c r="N179" s="15">
        <f t="shared" si="20"/>
        <v>519.34819726268427</v>
      </c>
      <c r="O179" s="58"/>
      <c r="Q179" s="21">
        <v>5.6473611111141508</v>
      </c>
      <c r="R179">
        <f t="shared" si="22"/>
        <v>276577.3020734968</v>
      </c>
      <c r="S179">
        <f t="shared" si="23"/>
        <v>276577.26908562932</v>
      </c>
      <c r="T179">
        <f t="shared" si="24"/>
        <v>1.0881994010104252E-3</v>
      </c>
    </row>
    <row r="180" spans="1:20" x14ac:dyDescent="0.25">
      <c r="A180" s="120">
        <v>27</v>
      </c>
      <c r="B180" s="120">
        <v>90.57</v>
      </c>
      <c r="C180" s="123">
        <v>45264.650659722225</v>
      </c>
      <c r="D180" s="125">
        <v>160871.17000000001</v>
      </c>
      <c r="E180" s="52">
        <f t="shared" si="17"/>
        <v>160780.6</v>
      </c>
      <c r="F180" s="127">
        <v>45264.653020833335</v>
      </c>
      <c r="G180" s="125">
        <v>100</v>
      </c>
      <c r="H180" s="125">
        <v>1.079</v>
      </c>
      <c r="I180" s="58"/>
      <c r="J180" s="58">
        <f t="shared" si="21"/>
        <v>6.0037037037036498</v>
      </c>
      <c r="K180" s="58">
        <f t="shared" si="18"/>
        <v>268118.6166666667</v>
      </c>
      <c r="L180" s="58">
        <f t="shared" si="18"/>
        <v>2891.3711233333333</v>
      </c>
      <c r="M180" s="58">
        <f t="shared" si="19"/>
        <v>267967.66666666669</v>
      </c>
      <c r="N180" s="15">
        <f t="shared" si="20"/>
        <v>517.8017155887635</v>
      </c>
      <c r="O180" s="58"/>
      <c r="Q180" s="21">
        <v>5.6520370370344608</v>
      </c>
      <c r="R180">
        <f t="shared" si="22"/>
        <v>276443.31593493017</v>
      </c>
      <c r="S180">
        <f t="shared" si="23"/>
        <v>276443.2830012418</v>
      </c>
      <c r="T180">
        <f t="shared" si="24"/>
        <v>1.0846278298699587E-3</v>
      </c>
    </row>
    <row r="181" spans="1:20" x14ac:dyDescent="0.25">
      <c r="A181" s="120">
        <v>28</v>
      </c>
      <c r="B181" s="120">
        <v>89.36</v>
      </c>
      <c r="C181" s="123">
        <v>45264.655324074076</v>
      </c>
      <c r="D181" s="125">
        <v>161480.87</v>
      </c>
      <c r="E181" s="52">
        <f t="shared" si="17"/>
        <v>161391.51</v>
      </c>
      <c r="F181" s="127">
        <v>45264.657685185186</v>
      </c>
      <c r="G181" s="125">
        <v>100</v>
      </c>
      <c r="H181" s="125">
        <v>1.08</v>
      </c>
      <c r="I181" s="58"/>
      <c r="J181" s="58">
        <f t="shared" si="21"/>
        <v>6.0083680555544561</v>
      </c>
      <c r="K181" s="58">
        <f t="shared" si="18"/>
        <v>269134.78333333333</v>
      </c>
      <c r="L181" s="58">
        <f t="shared" si="18"/>
        <v>2905.0471800000005</v>
      </c>
      <c r="M181" s="58">
        <f t="shared" si="19"/>
        <v>268985.84999999998</v>
      </c>
      <c r="N181" s="15">
        <f t="shared" si="20"/>
        <v>518.78201909215522</v>
      </c>
      <c r="O181" s="58"/>
      <c r="Q181" s="21">
        <v>5.6567013888852671</v>
      </c>
      <c r="R181">
        <f t="shared" si="22"/>
        <v>276309.72611306183</v>
      </c>
      <c r="S181">
        <f t="shared" si="23"/>
        <v>276309.69323337404</v>
      </c>
      <c r="T181">
        <f t="shared" si="24"/>
        <v>1.0810738690034292E-3</v>
      </c>
    </row>
    <row r="182" spans="1:20" x14ac:dyDescent="0.25">
      <c r="A182" s="120">
        <v>29</v>
      </c>
      <c r="B182" s="120">
        <v>88.76</v>
      </c>
      <c r="C182" s="123">
        <v>45264.66</v>
      </c>
      <c r="D182" s="125">
        <v>161582.92000000001</v>
      </c>
      <c r="E182" s="52">
        <f t="shared" si="17"/>
        <v>161494.16</v>
      </c>
      <c r="F182" s="127">
        <v>45264.662372685183</v>
      </c>
      <c r="G182" s="125">
        <v>100</v>
      </c>
      <c r="H182" s="125">
        <v>1.079</v>
      </c>
      <c r="I182" s="58"/>
      <c r="J182" s="58">
        <f t="shared" si="21"/>
        <v>6.0130555555515457</v>
      </c>
      <c r="K182" s="58">
        <f t="shared" si="18"/>
        <v>269304.8666666667</v>
      </c>
      <c r="L182" s="58">
        <f t="shared" si="18"/>
        <v>2904.2033106666663</v>
      </c>
      <c r="M182" s="58">
        <f t="shared" si="19"/>
        <v>269156.93333333335</v>
      </c>
      <c r="N182" s="15">
        <f t="shared" si="20"/>
        <v>518.94591882648683</v>
      </c>
      <c r="O182" s="58"/>
      <c r="Q182" s="21">
        <v>5.6613657407433493</v>
      </c>
      <c r="R182">
        <f t="shared" si="22"/>
        <v>276176.20084758516</v>
      </c>
      <c r="S182">
        <f t="shared" si="23"/>
        <v>276176.16802185326</v>
      </c>
      <c r="T182">
        <f t="shared" si="24"/>
        <v>1.0775286751105707E-3</v>
      </c>
    </row>
    <row r="183" spans="1:20" x14ac:dyDescent="0.25">
      <c r="A183" s="120">
        <v>30</v>
      </c>
      <c r="B183" s="120">
        <v>98.96</v>
      </c>
      <c r="C183" s="123">
        <v>45264.66</v>
      </c>
      <c r="D183" s="125">
        <v>160695.81</v>
      </c>
      <c r="E183" s="53">
        <f t="shared" si="17"/>
        <v>160596.85</v>
      </c>
      <c r="F183" s="127">
        <v>45264.667037037034</v>
      </c>
      <c r="G183" s="125">
        <v>100</v>
      </c>
      <c r="H183" s="125">
        <v>1.079</v>
      </c>
      <c r="I183" s="76"/>
      <c r="J183" s="76">
        <f t="shared" si="21"/>
        <v>6.017719907402352</v>
      </c>
      <c r="K183" s="76">
        <f t="shared" si="18"/>
        <v>267826.34999999998</v>
      </c>
      <c r="L183" s="76">
        <f t="shared" si="18"/>
        <v>2888.0666858333334</v>
      </c>
      <c r="M183" s="76">
        <f t="shared" si="19"/>
        <v>267661.41666666669</v>
      </c>
      <c r="N183" s="14">
        <f t="shared" si="20"/>
        <v>517.51941992547495</v>
      </c>
      <c r="O183" s="58"/>
      <c r="Q183" s="21">
        <v>5.6660185185173759</v>
      </c>
      <c r="R183">
        <f t="shared" si="22"/>
        <v>276043.07119605434</v>
      </c>
      <c r="S183">
        <f t="shared" si="23"/>
        <v>276043.03842410032</v>
      </c>
      <c r="T183">
        <f t="shared" si="24"/>
        <v>1.0740009704123651E-3</v>
      </c>
    </row>
    <row r="184" spans="1:20" x14ac:dyDescent="0.25">
      <c r="A184" s="120">
        <v>1</v>
      </c>
      <c r="B184" s="120">
        <v>92.36</v>
      </c>
      <c r="C184" s="123">
        <v>45266.432858796295</v>
      </c>
      <c r="D184" s="125">
        <v>134111.43</v>
      </c>
      <c r="E184" s="56">
        <f t="shared" si="17"/>
        <v>134019.07</v>
      </c>
      <c r="F184" s="127">
        <v>45266.435231481482</v>
      </c>
      <c r="G184" s="125">
        <v>100</v>
      </c>
      <c r="H184" s="125">
        <v>1.0660000000000001</v>
      </c>
      <c r="I184" s="77"/>
      <c r="J184" s="77">
        <f t="shared" si="21"/>
        <v>7.7859143518508063</v>
      </c>
      <c r="K184" s="77">
        <f t="shared" si="18"/>
        <v>223519.05</v>
      </c>
      <c r="L184" s="77">
        <f t="shared" si="18"/>
        <v>2381.0721436666668</v>
      </c>
      <c r="M184" s="77">
        <f t="shared" si="19"/>
        <v>223365.11666666667</v>
      </c>
      <c r="N184" s="13">
        <f t="shared" si="20"/>
        <v>472.77801344817209</v>
      </c>
      <c r="O184" s="58"/>
      <c r="Q184" s="21">
        <v>5.6706828703681822</v>
      </c>
      <c r="R184">
        <f t="shared" si="22"/>
        <v>275909.67479041388</v>
      </c>
      <c r="S184">
        <f t="shared" si="23"/>
        <v>275909.64207232691</v>
      </c>
      <c r="T184">
        <f t="shared" si="24"/>
        <v>1.0704732146133639E-3</v>
      </c>
    </row>
    <row r="185" spans="1:20" x14ac:dyDescent="0.25">
      <c r="A185" s="120">
        <v>2</v>
      </c>
      <c r="B185" s="120">
        <v>87.56</v>
      </c>
      <c r="C185" s="123">
        <v>45266.437534722223</v>
      </c>
      <c r="D185" s="125">
        <v>134390.68</v>
      </c>
      <c r="E185" s="65">
        <f t="shared" si="17"/>
        <v>134303.12</v>
      </c>
      <c r="F185" s="127">
        <v>45266.439895833333</v>
      </c>
      <c r="G185" s="125">
        <v>100</v>
      </c>
      <c r="H185" s="125">
        <v>1.0660000000000001</v>
      </c>
      <c r="I185" s="58"/>
      <c r="J185" s="58">
        <f t="shared" si="21"/>
        <v>7.7905787037016125</v>
      </c>
      <c r="K185" s="58">
        <f t="shared" si="18"/>
        <v>223984.46666666667</v>
      </c>
      <c r="L185" s="58">
        <f t="shared" si="18"/>
        <v>2386.1187653333332</v>
      </c>
      <c r="M185" s="58">
        <f t="shared" si="19"/>
        <v>223838.53333333333</v>
      </c>
      <c r="N185" s="15">
        <f t="shared" si="20"/>
        <v>473.26997228502324</v>
      </c>
      <c r="O185" s="58"/>
      <c r="Q185" s="21">
        <v>5.6753472222189885</v>
      </c>
      <c r="R185">
        <f t="shared" si="22"/>
        <v>275776.34284790582</v>
      </c>
      <c r="S185">
        <f t="shared" si="23"/>
        <v>275776.31018364162</v>
      </c>
      <c r="T185">
        <f t="shared" si="24"/>
        <v>1.0669541559266043E-3</v>
      </c>
    </row>
    <row r="186" spans="1:20" x14ac:dyDescent="0.25">
      <c r="A186" s="120">
        <v>3</v>
      </c>
      <c r="B186" s="120">
        <v>92.96</v>
      </c>
      <c r="C186" s="123">
        <v>45266.442199074074</v>
      </c>
      <c r="D186" s="125">
        <v>134055.78</v>
      </c>
      <c r="E186" s="65">
        <f t="shared" si="17"/>
        <v>133962.82</v>
      </c>
      <c r="F186" s="127">
        <v>45266.444560185184</v>
      </c>
      <c r="G186" s="125">
        <v>100</v>
      </c>
      <c r="H186" s="125">
        <v>1.0660000000000001</v>
      </c>
      <c r="I186" s="58"/>
      <c r="J186" s="58">
        <f t="shared" si="21"/>
        <v>7.7952430555524188</v>
      </c>
      <c r="K186" s="58">
        <f t="shared" si="18"/>
        <v>223426.3</v>
      </c>
      <c r="L186" s="58">
        <f t="shared" si="18"/>
        <v>2380.0727686666669</v>
      </c>
      <c r="M186" s="58">
        <f t="shared" si="19"/>
        <v>223271.36666666667</v>
      </c>
      <c r="N186" s="15">
        <f t="shared" si="20"/>
        <v>472.67991283742953</v>
      </c>
      <c r="O186" s="58"/>
      <c r="Q186" s="21">
        <v>5.6800115740770707</v>
      </c>
      <c r="R186">
        <f t="shared" si="22"/>
        <v>275643.07533717068</v>
      </c>
      <c r="S186">
        <f t="shared" si="23"/>
        <v>275643.04272668494</v>
      </c>
      <c r="T186">
        <f t="shared" si="24"/>
        <v>1.0634437800472784E-3</v>
      </c>
    </row>
    <row r="187" spans="1:20" x14ac:dyDescent="0.25">
      <c r="A187" s="120">
        <v>4</v>
      </c>
      <c r="B187" s="120">
        <v>86.36</v>
      </c>
      <c r="C187" s="123">
        <v>45266.446863425925</v>
      </c>
      <c r="D187" s="125">
        <v>133713.03</v>
      </c>
      <c r="E187" s="65">
        <f t="shared" si="17"/>
        <v>133626.67000000001</v>
      </c>
      <c r="F187" s="127">
        <v>45266.449224537035</v>
      </c>
      <c r="G187" s="125">
        <v>100</v>
      </c>
      <c r="H187" s="125">
        <v>1.0660000000000001</v>
      </c>
      <c r="I187" s="58"/>
      <c r="J187" s="58">
        <f t="shared" si="21"/>
        <v>7.7999074074032251</v>
      </c>
      <c r="K187" s="58">
        <f t="shared" si="18"/>
        <v>222855.05</v>
      </c>
      <c r="L187" s="58">
        <f t="shared" si="18"/>
        <v>2374.100503666667</v>
      </c>
      <c r="M187" s="58">
        <f t="shared" si="19"/>
        <v>222711.1166666667</v>
      </c>
      <c r="N187" s="15">
        <f t="shared" si="20"/>
        <v>472.07525883062334</v>
      </c>
      <c r="O187" s="58"/>
      <c r="Q187" s="21">
        <v>5.684675925927877</v>
      </c>
      <c r="R187">
        <f t="shared" si="22"/>
        <v>275509.87222748803</v>
      </c>
      <c r="S187">
        <f t="shared" si="23"/>
        <v>275509.83967073634</v>
      </c>
      <c r="T187">
        <f t="shared" si="24"/>
        <v>1.0599420802625606E-3</v>
      </c>
    </row>
    <row r="188" spans="1:20" x14ac:dyDescent="0.25">
      <c r="A188" s="120">
        <v>5</v>
      </c>
      <c r="B188" s="120">
        <v>92.96</v>
      </c>
      <c r="C188" s="123">
        <v>45266.451527777775</v>
      </c>
      <c r="D188" s="125">
        <v>133327.5</v>
      </c>
      <c r="E188" s="65">
        <f t="shared" si="17"/>
        <v>133234.54</v>
      </c>
      <c r="F188" s="127">
        <v>45266.453877314816</v>
      </c>
      <c r="G188" s="125">
        <v>100</v>
      </c>
      <c r="H188" s="125">
        <v>1.0649999999999999</v>
      </c>
      <c r="I188" s="58"/>
      <c r="J188" s="58">
        <f t="shared" si="21"/>
        <v>7.8045601851845277</v>
      </c>
      <c r="K188" s="58">
        <f t="shared" si="18"/>
        <v>222212.5</v>
      </c>
      <c r="L188" s="58">
        <f t="shared" si="18"/>
        <v>2364.9130850000001</v>
      </c>
      <c r="M188" s="58">
        <f t="shared" si="19"/>
        <v>222057.56666666668</v>
      </c>
      <c r="N188" s="15">
        <f t="shared" si="20"/>
        <v>471.39420870434969</v>
      </c>
      <c r="O188" s="58"/>
      <c r="Q188" s="21">
        <v>5.6893402777786832</v>
      </c>
      <c r="R188">
        <f t="shared" si="22"/>
        <v>275376.73348752846</v>
      </c>
      <c r="S188">
        <f t="shared" si="23"/>
        <v>275376.70098446653</v>
      </c>
      <c r="T188">
        <f t="shared" si="24"/>
        <v>1.0564490346859782E-3</v>
      </c>
    </row>
    <row r="189" spans="1:20" x14ac:dyDescent="0.25">
      <c r="A189" s="120">
        <v>6</v>
      </c>
      <c r="B189" s="120">
        <v>73.760000000000005</v>
      </c>
      <c r="C189" s="123">
        <v>45266.456192129626</v>
      </c>
      <c r="D189" s="125">
        <v>133824.53</v>
      </c>
      <c r="E189" s="65">
        <f t="shared" si="17"/>
        <v>133750.76999999999</v>
      </c>
      <c r="F189" s="127">
        <v>45266.458541666667</v>
      </c>
      <c r="G189" s="125">
        <v>100</v>
      </c>
      <c r="H189" s="125">
        <v>1.0660000000000001</v>
      </c>
      <c r="I189" s="58"/>
      <c r="J189" s="58">
        <f t="shared" si="21"/>
        <v>7.8092245370353339</v>
      </c>
      <c r="K189" s="58">
        <f t="shared" si="18"/>
        <v>223040.88333333333</v>
      </c>
      <c r="L189" s="58">
        <f t="shared" si="18"/>
        <v>2376.305347</v>
      </c>
      <c r="M189" s="58">
        <f t="shared" si="19"/>
        <v>222917.94999999998</v>
      </c>
      <c r="N189" s="15">
        <f t="shared" si="20"/>
        <v>472.27204377703038</v>
      </c>
      <c r="O189" s="58"/>
      <c r="Q189" s="21">
        <v>5.6939930555527098</v>
      </c>
      <c r="R189">
        <f t="shared" si="22"/>
        <v>275243.9892160946</v>
      </c>
      <c r="S189">
        <f t="shared" si="23"/>
        <v>275243.95676654502</v>
      </c>
      <c r="T189">
        <f t="shared" si="24"/>
        <v>1.0529732684581737E-3</v>
      </c>
    </row>
    <row r="190" spans="1:20" x14ac:dyDescent="0.25">
      <c r="A190" s="120">
        <v>7</v>
      </c>
      <c r="B190" s="120">
        <v>91.16</v>
      </c>
      <c r="C190" s="123">
        <v>45266.460844907408</v>
      </c>
      <c r="D190" s="125">
        <v>133289.76</v>
      </c>
      <c r="E190" s="65">
        <f t="shared" si="17"/>
        <v>133198.6</v>
      </c>
      <c r="F190" s="127">
        <v>45266.463217592594</v>
      </c>
      <c r="G190" s="125">
        <v>100</v>
      </c>
      <c r="H190" s="125">
        <v>1.0660000000000001</v>
      </c>
      <c r="I190" s="58"/>
      <c r="J190" s="58">
        <f t="shared" si="21"/>
        <v>7.8139004629629198</v>
      </c>
      <c r="K190" s="58">
        <f t="shared" si="18"/>
        <v>222149.6</v>
      </c>
      <c r="L190" s="58">
        <f t="shared" si="18"/>
        <v>2366.4951266666671</v>
      </c>
      <c r="M190" s="58">
        <f t="shared" si="19"/>
        <v>221997.66666666666</v>
      </c>
      <c r="N190" s="15">
        <f t="shared" si="20"/>
        <v>471.32748699815926</v>
      </c>
      <c r="O190" s="58"/>
      <c r="Q190" s="21">
        <v>5.6986689814802958</v>
      </c>
      <c r="R190">
        <f t="shared" si="22"/>
        <v>275110.64899236819</v>
      </c>
      <c r="S190">
        <f t="shared" si="23"/>
        <v>275110.61659655289</v>
      </c>
      <c r="T190">
        <f t="shared" si="24"/>
        <v>1.0494888490911577E-3</v>
      </c>
    </row>
    <row r="191" spans="1:20" x14ac:dyDescent="0.25">
      <c r="A191" s="120">
        <v>8</v>
      </c>
      <c r="B191" s="120">
        <v>83.36</v>
      </c>
      <c r="C191" s="123">
        <v>45266.465509259258</v>
      </c>
      <c r="D191" s="125">
        <v>133765.09</v>
      </c>
      <c r="E191" s="65">
        <f t="shared" si="17"/>
        <v>133681.73000000001</v>
      </c>
      <c r="F191" s="127">
        <v>45266.467870370368</v>
      </c>
      <c r="G191" s="125">
        <v>100</v>
      </c>
      <c r="H191" s="125">
        <v>1.0660000000000001</v>
      </c>
      <c r="I191" s="58"/>
      <c r="J191" s="58">
        <f t="shared" si="21"/>
        <v>7.8185532407369465</v>
      </c>
      <c r="K191" s="58">
        <f t="shared" si="18"/>
        <v>222941.81666666668</v>
      </c>
      <c r="L191" s="58">
        <f t="shared" si="18"/>
        <v>2375.0787363333338</v>
      </c>
      <c r="M191" s="58">
        <f t="shared" si="19"/>
        <v>222802.88333333336</v>
      </c>
      <c r="N191" s="15">
        <f t="shared" si="20"/>
        <v>472.16714907611549</v>
      </c>
      <c r="O191" s="58"/>
      <c r="Q191" s="21">
        <v>5.7172800925909542</v>
      </c>
      <c r="R191">
        <f t="shared" si="22"/>
        <v>274580.5684050548</v>
      </c>
      <c r="S191">
        <f t="shared" si="23"/>
        <v>274580.53622267215</v>
      </c>
      <c r="T191">
        <f t="shared" si="24"/>
        <v>1.0357057531942522E-3</v>
      </c>
    </row>
    <row r="192" spans="1:20" x14ac:dyDescent="0.25">
      <c r="A192" s="120">
        <v>9</v>
      </c>
      <c r="B192" s="120">
        <v>85.76</v>
      </c>
      <c r="C192" s="123">
        <v>45266.470173611109</v>
      </c>
      <c r="D192" s="125">
        <v>133942.81</v>
      </c>
      <c r="E192" s="65">
        <f t="shared" si="17"/>
        <v>133857.04999999999</v>
      </c>
      <c r="F192" s="127">
        <v>45266.47252314815</v>
      </c>
      <c r="G192" s="125">
        <v>100</v>
      </c>
      <c r="H192" s="125">
        <v>1.0660000000000001</v>
      </c>
      <c r="I192" s="58"/>
      <c r="J192" s="58">
        <f t="shared" si="21"/>
        <v>7.823206018518249</v>
      </c>
      <c r="K192" s="58">
        <f t="shared" si="18"/>
        <v>223238.01666666666</v>
      </c>
      <c r="L192" s="58">
        <f t="shared" si="18"/>
        <v>2378.1935883333335</v>
      </c>
      <c r="M192" s="58">
        <f t="shared" si="19"/>
        <v>223095.08333333331</v>
      </c>
      <c r="N192" s="15">
        <f t="shared" si="20"/>
        <v>472.48070507340998</v>
      </c>
      <c r="O192" s="58"/>
      <c r="Q192" s="21">
        <v>5.7219328703722567</v>
      </c>
      <c r="R192">
        <f t="shared" si="22"/>
        <v>274448.20792166103</v>
      </c>
      <c r="S192">
        <f t="shared" si="23"/>
        <v>274448.17579252674</v>
      </c>
      <c r="T192">
        <f t="shared" si="24"/>
        <v>1.0322812698606632E-3</v>
      </c>
    </row>
    <row r="193" spans="1:20" x14ac:dyDescent="0.25">
      <c r="A193" s="120">
        <v>10</v>
      </c>
      <c r="B193" s="120">
        <v>98.96</v>
      </c>
      <c r="C193" s="123">
        <v>45266.474826388891</v>
      </c>
      <c r="D193" s="125">
        <v>133277.07</v>
      </c>
      <c r="E193" s="71">
        <f t="shared" ref="E193:E256" si="25">D193-B193</f>
        <v>133178.11000000002</v>
      </c>
      <c r="F193" s="127">
        <v>45266.477199074077</v>
      </c>
      <c r="G193" s="125">
        <v>100</v>
      </c>
      <c r="H193" s="125">
        <v>1.0660000000000001</v>
      </c>
      <c r="I193" s="15"/>
      <c r="J193" s="15">
        <f t="shared" si="21"/>
        <v>7.827881944445835</v>
      </c>
      <c r="K193" s="15">
        <f t="shared" si="18"/>
        <v>222128.45</v>
      </c>
      <c r="L193" s="15">
        <f t="shared" si="18"/>
        <v>2366.1310876666671</v>
      </c>
      <c r="M193" s="15">
        <f t="shared" si="19"/>
        <v>221963.51666666669</v>
      </c>
      <c r="N193" s="15">
        <f t="shared" si="20"/>
        <v>471.30504983502988</v>
      </c>
      <c r="O193" s="58"/>
      <c r="Q193" s="21">
        <v>5.7266087962925667</v>
      </c>
      <c r="R193">
        <f t="shared" si="22"/>
        <v>274315.25320939691</v>
      </c>
      <c r="S193">
        <f t="shared" si="23"/>
        <v>274315.22113373177</v>
      </c>
      <c r="T193">
        <f t="shared" si="24"/>
        <v>1.0288482938187128E-3</v>
      </c>
    </row>
    <row r="194" spans="1:20" x14ac:dyDescent="0.25">
      <c r="A194" s="120">
        <v>11</v>
      </c>
      <c r="B194" s="120">
        <v>96.56</v>
      </c>
      <c r="C194" s="123">
        <v>45266.479502314818</v>
      </c>
      <c r="D194" s="125">
        <v>133478.57</v>
      </c>
      <c r="E194" s="72">
        <f t="shared" si="25"/>
        <v>133382.01</v>
      </c>
      <c r="F194" s="127">
        <v>45266.481863425928</v>
      </c>
      <c r="G194" s="125">
        <v>100</v>
      </c>
      <c r="H194" s="125">
        <v>1.0660000000000001</v>
      </c>
      <c r="I194" s="58"/>
      <c r="J194" s="58">
        <f t="shared" si="21"/>
        <v>7.8325462962966412</v>
      </c>
      <c r="K194" s="58">
        <f t="shared" si="18"/>
        <v>222464.28333333333</v>
      </c>
      <c r="L194" s="58">
        <f t="shared" si="18"/>
        <v>2369.7537110000003</v>
      </c>
      <c r="M194" s="58">
        <f t="shared" si="19"/>
        <v>222303.35</v>
      </c>
      <c r="N194" s="15">
        <f t="shared" si="20"/>
        <v>471.66119549241415</v>
      </c>
      <c r="O194" s="58"/>
      <c r="Q194" s="21">
        <v>5.7312615740738693</v>
      </c>
      <c r="R194">
        <f t="shared" si="22"/>
        <v>274183.02062015003</v>
      </c>
      <c r="S194">
        <f t="shared" si="23"/>
        <v>274182.98859764537</v>
      </c>
      <c r="T194">
        <f t="shared" si="24"/>
        <v>1.0254408046891702E-3</v>
      </c>
    </row>
    <row r="195" spans="1:20" x14ac:dyDescent="0.25">
      <c r="A195" s="120">
        <v>12</v>
      </c>
      <c r="B195" s="120">
        <v>89.97</v>
      </c>
      <c r="C195" s="123">
        <v>45266.484155092592</v>
      </c>
      <c r="D195" s="125">
        <v>133005.34</v>
      </c>
      <c r="E195" s="72">
        <f t="shared" si="25"/>
        <v>132915.37</v>
      </c>
      <c r="F195" s="127">
        <v>45266.486516203702</v>
      </c>
      <c r="G195" s="125">
        <v>100</v>
      </c>
      <c r="H195" s="125">
        <v>1.0649999999999999</v>
      </c>
      <c r="I195" s="58"/>
      <c r="J195" s="58">
        <f t="shared" si="21"/>
        <v>7.8371990740706678</v>
      </c>
      <c r="K195" s="58">
        <f t="shared" si="18"/>
        <v>221675.56666666668</v>
      </c>
      <c r="L195" s="58">
        <f t="shared" si="18"/>
        <v>2359.2478174999997</v>
      </c>
      <c r="M195" s="58">
        <f t="shared" si="19"/>
        <v>221525.61666666667</v>
      </c>
      <c r="N195" s="15">
        <f t="shared" si="20"/>
        <v>470.82434799685825</v>
      </c>
      <c r="O195" s="58"/>
      <c r="Q195" s="21">
        <v>5.7359375000014552</v>
      </c>
      <c r="R195">
        <f t="shared" si="22"/>
        <v>274050.19437600358</v>
      </c>
      <c r="S195">
        <f t="shared" si="23"/>
        <v>274050.16240687977</v>
      </c>
      <c r="T195">
        <f t="shared" si="24"/>
        <v>1.0220248772427512E-3</v>
      </c>
    </row>
    <row r="196" spans="1:20" x14ac:dyDescent="0.25">
      <c r="A196" s="120">
        <v>13</v>
      </c>
      <c r="B196" s="120">
        <v>88.77</v>
      </c>
      <c r="C196" s="123">
        <v>45266.488819444443</v>
      </c>
      <c r="D196" s="125">
        <v>133142.37</v>
      </c>
      <c r="E196" s="52">
        <f t="shared" si="25"/>
        <v>133053.6</v>
      </c>
      <c r="F196" s="127">
        <v>45266.49119212963</v>
      </c>
      <c r="G196" s="125">
        <v>100</v>
      </c>
      <c r="H196" s="125">
        <v>1.0649999999999999</v>
      </c>
      <c r="I196" s="58"/>
      <c r="J196" s="58">
        <f t="shared" si="21"/>
        <v>7.8418749999982538</v>
      </c>
      <c r="K196" s="58">
        <f t="shared" si="18"/>
        <v>221903.95</v>
      </c>
      <c r="L196" s="58">
        <f t="shared" si="18"/>
        <v>2361.7013999999999</v>
      </c>
      <c r="M196" s="58">
        <f t="shared" si="19"/>
        <v>221756</v>
      </c>
      <c r="N196" s="15">
        <f t="shared" si="20"/>
        <v>471.0668211623485</v>
      </c>
      <c r="O196" s="58"/>
      <c r="Q196" s="21">
        <v>5.7406018518522615</v>
      </c>
      <c r="R196">
        <f t="shared" si="22"/>
        <v>273917.76101791771</v>
      </c>
      <c r="S196">
        <f t="shared" si="23"/>
        <v>273917.7291019985</v>
      </c>
      <c r="T196">
        <f t="shared" si="24"/>
        <v>1.0186258993353894E-3</v>
      </c>
    </row>
    <row r="197" spans="1:20" x14ac:dyDescent="0.25">
      <c r="A197" s="120">
        <v>14</v>
      </c>
      <c r="B197" s="120">
        <v>88.76</v>
      </c>
      <c r="C197" s="123">
        <v>45266.493483796294</v>
      </c>
      <c r="D197" s="125">
        <v>133412.71</v>
      </c>
      <c r="E197" s="52">
        <f t="shared" si="25"/>
        <v>133323.94999999998</v>
      </c>
      <c r="F197" s="127">
        <v>45266.495856481481</v>
      </c>
      <c r="G197" s="125">
        <v>100</v>
      </c>
      <c r="H197" s="125">
        <v>1.0649999999999999</v>
      </c>
      <c r="I197" s="58"/>
      <c r="J197" s="58">
        <f t="shared" si="21"/>
        <v>7.84653935184906</v>
      </c>
      <c r="K197" s="58">
        <f t="shared" ref="K197:L260" si="26">D197*G197/60</f>
        <v>222354.51666666666</v>
      </c>
      <c r="L197" s="58">
        <f t="shared" si="26"/>
        <v>2366.5001124999994</v>
      </c>
      <c r="M197" s="58">
        <f t="shared" ref="M197:M260" si="27">E197*100/60</f>
        <v>222206.58333333331</v>
      </c>
      <c r="N197" s="15">
        <f t="shared" ref="N197:N260" si="28">SQRT(B197*(100/60)+M197)</f>
        <v>471.54481936149676</v>
      </c>
      <c r="O197" s="58"/>
      <c r="Q197" s="21">
        <v>5.7452546296262881</v>
      </c>
      <c r="R197">
        <f t="shared" si="22"/>
        <v>273785.72003842529</v>
      </c>
      <c r="S197">
        <f t="shared" si="23"/>
        <v>273785.68817553489</v>
      </c>
      <c r="T197">
        <f t="shared" si="24"/>
        <v>1.0152437850277022E-3</v>
      </c>
    </row>
    <row r="198" spans="1:20" x14ac:dyDescent="0.25">
      <c r="A198" s="120">
        <v>15</v>
      </c>
      <c r="B198" s="120">
        <v>85.17</v>
      </c>
      <c r="C198" s="123">
        <v>45266.498159722221</v>
      </c>
      <c r="D198" s="125">
        <v>132625.42000000001</v>
      </c>
      <c r="E198" s="52">
        <f t="shared" si="25"/>
        <v>132540.25</v>
      </c>
      <c r="F198" s="127">
        <v>45266.498159722221</v>
      </c>
      <c r="G198" s="125">
        <v>100</v>
      </c>
      <c r="H198" s="125">
        <v>1.0649999999999999</v>
      </c>
      <c r="I198" s="58"/>
      <c r="J198" s="58">
        <f t="shared" ref="J198:J261" si="29">F198-$F$4</f>
        <v>7.84884259258979</v>
      </c>
      <c r="K198" s="58">
        <f t="shared" si="26"/>
        <v>221042.3666666667</v>
      </c>
      <c r="L198" s="58">
        <f t="shared" si="26"/>
        <v>2352.5894374999998</v>
      </c>
      <c r="M198" s="58">
        <f t="shared" si="27"/>
        <v>220900.41666666666</v>
      </c>
      <c r="N198" s="15">
        <f t="shared" si="28"/>
        <v>470.15142950613972</v>
      </c>
      <c r="O198" s="58"/>
      <c r="Q198" s="21">
        <v>5.7499189814843703</v>
      </c>
      <c r="R198">
        <f t="shared" si="22"/>
        <v>273653.41448600724</v>
      </c>
      <c r="S198">
        <f t="shared" si="23"/>
        <v>273653.38267623377</v>
      </c>
      <c r="T198">
        <f t="shared" si="24"/>
        <v>1.011861688259843E-3</v>
      </c>
    </row>
    <row r="199" spans="1:20" x14ac:dyDescent="0.25">
      <c r="A199" s="120">
        <v>16</v>
      </c>
      <c r="B199" s="120">
        <v>84.56</v>
      </c>
      <c r="C199" s="123">
        <v>45266.502800925926</v>
      </c>
      <c r="D199" s="125">
        <v>133390.92000000001</v>
      </c>
      <c r="E199" s="52">
        <f t="shared" si="25"/>
        <v>133306.36000000002</v>
      </c>
      <c r="F199" s="127">
        <v>45266.505162037036</v>
      </c>
      <c r="G199" s="125">
        <v>100</v>
      </c>
      <c r="H199" s="125">
        <v>1.0660000000000001</v>
      </c>
      <c r="I199" s="58"/>
      <c r="J199" s="58">
        <f t="shared" si="29"/>
        <v>7.8558449074043892</v>
      </c>
      <c r="K199" s="58">
        <f t="shared" si="26"/>
        <v>222318.20000000004</v>
      </c>
      <c r="L199" s="58">
        <f t="shared" si="26"/>
        <v>2368.4096626666669</v>
      </c>
      <c r="M199" s="58">
        <f t="shared" si="27"/>
        <v>222177.26666666669</v>
      </c>
      <c r="N199" s="15">
        <f t="shared" si="28"/>
        <v>471.50630960783548</v>
      </c>
      <c r="O199" s="58"/>
      <c r="Q199" s="21">
        <v>5.7545717592583969</v>
      </c>
      <c r="R199">
        <f t="shared" si="22"/>
        <v>273521.50093372096</v>
      </c>
      <c r="S199">
        <f t="shared" si="23"/>
        <v>273521.46917688887</v>
      </c>
      <c r="T199">
        <f t="shared" si="24"/>
        <v>1.00849638437599E-3</v>
      </c>
    </row>
    <row r="200" spans="1:20" x14ac:dyDescent="0.25">
      <c r="A200" s="120">
        <v>17</v>
      </c>
      <c r="B200" s="120">
        <v>93.56</v>
      </c>
      <c r="C200" s="123">
        <v>45266.507476851853</v>
      </c>
      <c r="D200" s="125">
        <v>132852.96</v>
      </c>
      <c r="E200" s="52">
        <f t="shared" si="25"/>
        <v>132759.4</v>
      </c>
      <c r="F200" s="127">
        <v>45266.509837962964</v>
      </c>
      <c r="G200" s="125">
        <v>100</v>
      </c>
      <c r="H200" s="125">
        <v>1.0649999999999999</v>
      </c>
      <c r="I200" s="58"/>
      <c r="J200" s="58">
        <f t="shared" si="29"/>
        <v>7.8605208333319752</v>
      </c>
      <c r="K200" s="58">
        <f t="shared" si="26"/>
        <v>221421.6</v>
      </c>
      <c r="L200" s="58">
        <f t="shared" si="26"/>
        <v>2356.4793500000001</v>
      </c>
      <c r="M200" s="58">
        <f t="shared" si="27"/>
        <v>221265.66666666666</v>
      </c>
      <c r="N200" s="15">
        <f t="shared" si="28"/>
        <v>470.55456644261778</v>
      </c>
      <c r="O200" s="58"/>
      <c r="Q200" s="21">
        <v>5.7592476851859828</v>
      </c>
      <c r="R200">
        <f t="shared" si="22"/>
        <v>273388.99515863624</v>
      </c>
      <c r="S200">
        <f t="shared" si="23"/>
        <v>273388.96345496492</v>
      </c>
      <c r="T200">
        <f t="shared" si="24"/>
        <v>1.0051227754244566E-3</v>
      </c>
    </row>
    <row r="201" spans="1:20" x14ac:dyDescent="0.25">
      <c r="A201" s="120">
        <v>18</v>
      </c>
      <c r="B201" s="120">
        <v>92.96</v>
      </c>
      <c r="C201" s="123">
        <v>45266.512141203704</v>
      </c>
      <c r="D201" s="125">
        <v>132711.71</v>
      </c>
      <c r="E201" s="52">
        <f t="shared" si="25"/>
        <v>132618.75</v>
      </c>
      <c r="F201" s="127">
        <v>45266.512141203704</v>
      </c>
      <c r="G201" s="125">
        <v>100</v>
      </c>
      <c r="H201" s="125">
        <v>1.0649999999999999</v>
      </c>
      <c r="I201" s="58"/>
      <c r="J201" s="58">
        <f t="shared" si="29"/>
        <v>7.8628240740727051</v>
      </c>
      <c r="K201" s="58">
        <f t="shared" si="26"/>
        <v>221186.18333333332</v>
      </c>
      <c r="L201" s="58">
        <f t="shared" si="26"/>
        <v>2353.9828124999999</v>
      </c>
      <c r="M201" s="58">
        <f t="shared" si="27"/>
        <v>221031.25</v>
      </c>
      <c r="N201" s="15">
        <f t="shared" si="28"/>
        <v>470.30435181202961</v>
      </c>
      <c r="O201" s="58"/>
      <c r="Q201" s="21">
        <v>5.7639120370367891</v>
      </c>
      <c r="R201">
        <f t="shared" si="22"/>
        <v>273256.88132169837</v>
      </c>
      <c r="S201">
        <f t="shared" si="23"/>
        <v>273256.84967101231</v>
      </c>
      <c r="T201">
        <f t="shared" si="24"/>
        <v>1.0017659277199199E-3</v>
      </c>
    </row>
    <row r="202" spans="1:20" x14ac:dyDescent="0.25">
      <c r="A202" s="120">
        <v>19</v>
      </c>
      <c r="B202" s="120">
        <v>82.16</v>
      </c>
      <c r="C202" s="123">
        <v>45266.516805555555</v>
      </c>
      <c r="D202" s="125">
        <v>132346.20000000001</v>
      </c>
      <c r="E202" s="52">
        <f t="shared" si="25"/>
        <v>132264.04</v>
      </c>
      <c r="F202" s="127">
        <v>45266.519166666665</v>
      </c>
      <c r="G202" s="125">
        <v>100</v>
      </c>
      <c r="H202" s="125">
        <v>1.0649999999999999</v>
      </c>
      <c r="I202" s="58"/>
      <c r="J202" s="58">
        <f t="shared" si="29"/>
        <v>7.8698495370335877</v>
      </c>
      <c r="K202" s="58">
        <f t="shared" si="26"/>
        <v>220577.00000000003</v>
      </c>
      <c r="L202" s="58">
        <f t="shared" si="26"/>
        <v>2347.6867099999999</v>
      </c>
      <c r="M202" s="58">
        <f t="shared" si="27"/>
        <v>220440.06666666668</v>
      </c>
      <c r="N202" s="15">
        <f t="shared" si="28"/>
        <v>469.65625727759658</v>
      </c>
      <c r="O202" s="58"/>
      <c r="Q202" s="21">
        <v>5.7685763888875954</v>
      </c>
      <c r="R202">
        <f t="shared" si="22"/>
        <v>273124.83132809808</v>
      </c>
      <c r="S202">
        <f t="shared" si="23"/>
        <v>273124.79973035358</v>
      </c>
      <c r="T202">
        <f t="shared" si="24"/>
        <v>9.9841745741571395E-4</v>
      </c>
    </row>
    <row r="203" spans="1:20" x14ac:dyDescent="0.25">
      <c r="A203" s="120">
        <v>20</v>
      </c>
      <c r="B203" s="120">
        <v>81.569999999999993</v>
      </c>
      <c r="C203" s="123">
        <v>45266.521469907406</v>
      </c>
      <c r="D203" s="125">
        <v>132254.17000000001</v>
      </c>
      <c r="E203" s="52">
        <f t="shared" si="25"/>
        <v>132172.6</v>
      </c>
      <c r="F203" s="127">
        <v>45266.523831018516</v>
      </c>
      <c r="G203" s="125">
        <v>100</v>
      </c>
      <c r="H203" s="125">
        <v>1.0649999999999999</v>
      </c>
      <c r="I203" s="58"/>
      <c r="J203" s="58">
        <f t="shared" si="29"/>
        <v>7.874513888884394</v>
      </c>
      <c r="K203" s="58">
        <f t="shared" si="26"/>
        <v>220423.6166666667</v>
      </c>
      <c r="L203" s="58">
        <f t="shared" si="26"/>
        <v>2346.0636499999996</v>
      </c>
      <c r="M203" s="58">
        <f t="shared" si="27"/>
        <v>220287.66666666666</v>
      </c>
      <c r="N203" s="15">
        <f t="shared" si="28"/>
        <v>469.49293569410253</v>
      </c>
      <c r="O203" s="58"/>
      <c r="Q203" s="21">
        <v>5.7732407407384017</v>
      </c>
      <c r="R203">
        <f t="shared" si="22"/>
        <v>272992.84514698351</v>
      </c>
      <c r="S203">
        <f t="shared" si="23"/>
        <v>272992.81360213662</v>
      </c>
      <c r="T203">
        <f t="shared" si="24"/>
        <v>9.9507736531534484E-4</v>
      </c>
    </row>
    <row r="204" spans="1:20" x14ac:dyDescent="0.25">
      <c r="A204" s="120">
        <v>21</v>
      </c>
      <c r="B204" s="120">
        <v>88.77</v>
      </c>
      <c r="C204" s="123">
        <v>45266.526145833333</v>
      </c>
      <c r="D204" s="125">
        <v>132778.96</v>
      </c>
      <c r="E204" s="52">
        <f t="shared" si="25"/>
        <v>132690.19</v>
      </c>
      <c r="F204" s="127">
        <v>45266.528506944444</v>
      </c>
      <c r="G204" s="125">
        <v>100</v>
      </c>
      <c r="H204" s="125">
        <v>1.0649999999999999</v>
      </c>
      <c r="I204" s="58"/>
      <c r="J204" s="58">
        <f t="shared" si="29"/>
        <v>7.8791898148119799</v>
      </c>
      <c r="K204" s="58">
        <f t="shared" si="26"/>
        <v>221298.26666666666</v>
      </c>
      <c r="L204" s="58">
        <f t="shared" si="26"/>
        <v>2355.2508724999998</v>
      </c>
      <c r="M204" s="58">
        <f t="shared" si="27"/>
        <v>221150.31666666668</v>
      </c>
      <c r="N204" s="15">
        <f t="shared" si="28"/>
        <v>470.42349714556849</v>
      </c>
      <c r="O204" s="58"/>
      <c r="Q204" s="21">
        <v>5.7779166666659876</v>
      </c>
      <c r="R204">
        <f t="shared" si="22"/>
        <v>272860.59547587793</v>
      </c>
      <c r="S204">
        <f t="shared" si="23"/>
        <v>272860.56398401613</v>
      </c>
      <c r="T204">
        <f t="shared" si="24"/>
        <v>9.9173735932011936E-4</v>
      </c>
    </row>
    <row r="205" spans="1:20" x14ac:dyDescent="0.25">
      <c r="A205" s="120">
        <v>22</v>
      </c>
      <c r="B205" s="120">
        <v>83.37</v>
      </c>
      <c r="C205" s="123">
        <v>45266.530810185184</v>
      </c>
      <c r="D205" s="125">
        <v>132800.70000000001</v>
      </c>
      <c r="E205" s="52">
        <f t="shared" si="25"/>
        <v>132717.33000000002</v>
      </c>
      <c r="F205" s="127">
        <v>45266.533171296294</v>
      </c>
      <c r="G205" s="125">
        <v>100</v>
      </c>
      <c r="H205" s="125">
        <v>1.0649999999999999</v>
      </c>
      <c r="I205" s="58"/>
      <c r="J205" s="58">
        <f t="shared" si="29"/>
        <v>7.8838541666627862</v>
      </c>
      <c r="K205" s="58">
        <f t="shared" si="26"/>
        <v>221334.50000000003</v>
      </c>
      <c r="L205" s="58">
        <f t="shared" si="26"/>
        <v>2355.7326075000001</v>
      </c>
      <c r="M205" s="58">
        <f t="shared" si="27"/>
        <v>221195.55000000002</v>
      </c>
      <c r="N205" s="15">
        <f t="shared" si="28"/>
        <v>470.46200696761906</v>
      </c>
      <c r="O205" s="58"/>
      <c r="Q205" s="21">
        <v>5.7825925925935735</v>
      </c>
      <c r="R205">
        <f t="shared" si="22"/>
        <v>272728.40987229586</v>
      </c>
      <c r="S205">
        <f t="shared" si="23"/>
        <v>272728.37843337521</v>
      </c>
      <c r="T205">
        <f t="shared" si="24"/>
        <v>9.8840573144244603E-4</v>
      </c>
    </row>
    <row r="206" spans="1:20" x14ac:dyDescent="0.25">
      <c r="A206" s="120">
        <v>23</v>
      </c>
      <c r="B206" s="120">
        <v>86.37</v>
      </c>
      <c r="C206" s="123">
        <v>45266.535474537035</v>
      </c>
      <c r="D206" s="125">
        <v>132652.06</v>
      </c>
      <c r="E206" s="52">
        <f t="shared" si="25"/>
        <v>132565.69</v>
      </c>
      <c r="F206" s="127">
        <v>45266.537824074076</v>
      </c>
      <c r="G206" s="125">
        <v>100</v>
      </c>
      <c r="H206" s="125">
        <v>1.0649999999999999</v>
      </c>
      <c r="I206" s="58"/>
      <c r="J206" s="58">
        <f t="shared" si="29"/>
        <v>7.8885069444440887</v>
      </c>
      <c r="K206" s="58">
        <f t="shared" si="26"/>
        <v>221086.76666666666</v>
      </c>
      <c r="L206" s="58">
        <f t="shared" si="26"/>
        <v>2353.0409974999998</v>
      </c>
      <c r="M206" s="58">
        <f t="shared" si="27"/>
        <v>220942.81666666668</v>
      </c>
      <c r="N206" s="15">
        <f t="shared" si="28"/>
        <v>470.19864596430591</v>
      </c>
      <c r="O206" s="58"/>
      <c r="Q206" s="21">
        <v>5.7872569444443798</v>
      </c>
      <c r="R206">
        <f t="shared" si="22"/>
        <v>272596.615259827</v>
      </c>
      <c r="S206">
        <f t="shared" si="23"/>
        <v>272596.58387367264</v>
      </c>
      <c r="T206">
        <f t="shared" si="24"/>
        <v>9.8509068516763453E-4</v>
      </c>
    </row>
    <row r="207" spans="1:20" x14ac:dyDescent="0.25">
      <c r="A207" s="120">
        <v>24</v>
      </c>
      <c r="B207" s="120">
        <v>83.36</v>
      </c>
      <c r="C207" s="123">
        <v>45266.540138888886</v>
      </c>
      <c r="D207" s="125">
        <v>132559.26</v>
      </c>
      <c r="E207" s="52">
        <f t="shared" si="25"/>
        <v>132475.90000000002</v>
      </c>
      <c r="F207" s="127">
        <v>45266.542500000003</v>
      </c>
      <c r="G207" s="125">
        <v>100</v>
      </c>
      <c r="H207" s="125">
        <v>1.0649999999999999</v>
      </c>
      <c r="I207" s="58"/>
      <c r="J207" s="58">
        <f t="shared" si="29"/>
        <v>7.8931828703716747</v>
      </c>
      <c r="K207" s="58">
        <f t="shared" si="26"/>
        <v>220932.1</v>
      </c>
      <c r="L207" s="58">
        <f t="shared" si="26"/>
        <v>2351.4472250000003</v>
      </c>
      <c r="M207" s="58">
        <f t="shared" si="27"/>
        <v>220793.16666666669</v>
      </c>
      <c r="N207" s="15">
        <f t="shared" si="28"/>
        <v>470.03414769567541</v>
      </c>
      <c r="O207" s="58"/>
      <c r="Q207" s="21">
        <v>5.791921296295186</v>
      </c>
      <c r="R207">
        <f t="shared" si="22"/>
        <v>272464.88433643209</v>
      </c>
      <c r="S207">
        <f t="shared" si="23"/>
        <v>272464.85300300043</v>
      </c>
      <c r="T207">
        <f t="shared" si="24"/>
        <v>9.8178393957509651E-4</v>
      </c>
    </row>
    <row r="208" spans="1:20" x14ac:dyDescent="0.25">
      <c r="A208" s="120">
        <v>25</v>
      </c>
      <c r="B208" s="120">
        <v>95.97</v>
      </c>
      <c r="C208" s="123">
        <v>45266.544814814813</v>
      </c>
      <c r="D208" s="125">
        <v>132347.68</v>
      </c>
      <c r="E208" s="52">
        <f t="shared" si="25"/>
        <v>132251.71</v>
      </c>
      <c r="F208" s="127">
        <v>45266.547164351854</v>
      </c>
      <c r="G208" s="125">
        <v>100</v>
      </c>
      <c r="H208" s="125">
        <v>1.0649999999999999</v>
      </c>
      <c r="I208" s="58"/>
      <c r="J208" s="58">
        <f t="shared" si="29"/>
        <v>7.8978472222224809</v>
      </c>
      <c r="K208" s="58">
        <f t="shared" si="26"/>
        <v>220579.46666666667</v>
      </c>
      <c r="L208" s="58">
        <f t="shared" si="26"/>
        <v>2347.4678524999995</v>
      </c>
      <c r="M208" s="58">
        <f t="shared" si="27"/>
        <v>220419.51666666666</v>
      </c>
      <c r="N208" s="15">
        <f t="shared" si="28"/>
        <v>469.6588833043262</v>
      </c>
      <c r="O208" s="58"/>
      <c r="Q208" s="21">
        <v>5.7965856481459923</v>
      </c>
      <c r="R208">
        <f t="shared" si="22"/>
        <v>272333.21707133378</v>
      </c>
      <c r="S208">
        <f t="shared" si="23"/>
        <v>272333.18579058116</v>
      </c>
      <c r="T208">
        <f t="shared" si="24"/>
        <v>9.7848548451491307E-4</v>
      </c>
    </row>
    <row r="209" spans="1:20" x14ac:dyDescent="0.25">
      <c r="A209" s="120">
        <v>26</v>
      </c>
      <c r="B209" s="120">
        <v>94.76</v>
      </c>
      <c r="C209" s="123">
        <v>45266.549479166664</v>
      </c>
      <c r="D209" s="125">
        <v>132313.87</v>
      </c>
      <c r="E209" s="52">
        <f t="shared" si="25"/>
        <v>132219.10999999999</v>
      </c>
      <c r="F209" s="127">
        <v>45266.551840277774</v>
      </c>
      <c r="G209" s="125">
        <v>100</v>
      </c>
      <c r="H209" s="125">
        <v>1.0649999999999999</v>
      </c>
      <c r="I209" s="58"/>
      <c r="J209" s="58">
        <f t="shared" si="29"/>
        <v>7.9025231481427909</v>
      </c>
      <c r="K209" s="58">
        <f t="shared" si="26"/>
        <v>220523.11666666667</v>
      </c>
      <c r="L209" s="58">
        <f t="shared" si="26"/>
        <v>2346.8892025</v>
      </c>
      <c r="M209" s="58">
        <f t="shared" si="27"/>
        <v>220365.18333333329</v>
      </c>
      <c r="N209" s="15">
        <f t="shared" si="28"/>
        <v>469.5988891241829</v>
      </c>
      <c r="O209" s="58"/>
      <c r="Q209" s="21">
        <v>5.8012615740735782</v>
      </c>
      <c r="R209">
        <f t="shared" si="22"/>
        <v>272201.28695291112</v>
      </c>
      <c r="S209">
        <f t="shared" si="23"/>
        <v>272201.2557249245</v>
      </c>
      <c r="T209">
        <f t="shared" si="24"/>
        <v>9.7518714829781042E-4</v>
      </c>
    </row>
    <row r="210" spans="1:20" x14ac:dyDescent="0.25">
      <c r="A210" s="120">
        <v>27</v>
      </c>
      <c r="B210" s="120">
        <v>106.76</v>
      </c>
      <c r="C210" s="123">
        <v>45266.554143518515</v>
      </c>
      <c r="D210" s="125">
        <v>132404.92000000001</v>
      </c>
      <c r="E210" s="52">
        <f t="shared" si="25"/>
        <v>132298.16</v>
      </c>
      <c r="F210" s="127">
        <v>45266.556504629632</v>
      </c>
      <c r="G210" s="125">
        <v>100</v>
      </c>
      <c r="H210" s="125">
        <v>1.0649999999999999</v>
      </c>
      <c r="I210" s="58"/>
      <c r="J210" s="58">
        <f t="shared" si="29"/>
        <v>7.9071875000008731</v>
      </c>
      <c r="K210" s="58">
        <f t="shared" si="26"/>
        <v>220674.8666666667</v>
      </c>
      <c r="L210" s="58">
        <f t="shared" si="26"/>
        <v>2348.29234</v>
      </c>
      <c r="M210" s="58">
        <f t="shared" si="27"/>
        <v>220496.93333333332</v>
      </c>
      <c r="N210" s="15">
        <f t="shared" si="28"/>
        <v>469.76043539943487</v>
      </c>
      <c r="O210" s="58"/>
      <c r="Q210" s="21">
        <v>5.8059259259243845</v>
      </c>
      <c r="R210">
        <f t="shared" si="22"/>
        <v>272069.7470699033</v>
      </c>
      <c r="S210">
        <f t="shared" si="23"/>
        <v>272069.71589450847</v>
      </c>
      <c r="T210">
        <f t="shared" si="24"/>
        <v>9.7190524302795942E-4</v>
      </c>
    </row>
    <row r="211" spans="1:20" x14ac:dyDescent="0.25">
      <c r="A211" s="120">
        <v>28</v>
      </c>
      <c r="B211" s="120">
        <v>70.17</v>
      </c>
      <c r="C211" s="123">
        <v>45266.558807870373</v>
      </c>
      <c r="D211" s="125">
        <v>131955.65</v>
      </c>
      <c r="E211" s="52">
        <f t="shared" si="25"/>
        <v>131885.47999999998</v>
      </c>
      <c r="F211" s="127">
        <v>45266.561180555553</v>
      </c>
      <c r="G211" s="125">
        <v>100</v>
      </c>
      <c r="H211" s="125">
        <v>1.0649999999999999</v>
      </c>
      <c r="I211" s="58"/>
      <c r="J211" s="58">
        <f t="shared" si="29"/>
        <v>7.9118634259211831</v>
      </c>
      <c r="K211" s="58">
        <f t="shared" si="26"/>
        <v>219926.08333333334</v>
      </c>
      <c r="L211" s="58">
        <f t="shared" si="26"/>
        <v>2340.9672699999996</v>
      </c>
      <c r="M211" s="58">
        <f t="shared" si="27"/>
        <v>219809.1333333333</v>
      </c>
      <c r="N211" s="15">
        <f t="shared" si="28"/>
        <v>468.96277393129333</v>
      </c>
      <c r="O211" s="58"/>
      <c r="Q211" s="21">
        <v>6.6212847222195705</v>
      </c>
      <c r="R211">
        <f t="shared" si="22"/>
        <v>250025.70015468</v>
      </c>
      <c r="S211">
        <f t="shared" si="23"/>
        <v>250025.67752950243</v>
      </c>
      <c r="T211">
        <f t="shared" si="24"/>
        <v>5.118986602916691E-4</v>
      </c>
    </row>
    <row r="212" spans="1:20" x14ac:dyDescent="0.25">
      <c r="A212" s="120">
        <v>29</v>
      </c>
      <c r="B212" s="120">
        <v>92.36</v>
      </c>
      <c r="C212" s="123">
        <v>45266.563483796293</v>
      </c>
      <c r="D212" s="125">
        <v>132154.75</v>
      </c>
      <c r="E212" s="52">
        <f t="shared" si="25"/>
        <v>132062.39000000001</v>
      </c>
      <c r="F212" s="127">
        <v>45266.565844907411</v>
      </c>
      <c r="G212" s="125">
        <v>100</v>
      </c>
      <c r="H212" s="125">
        <v>1.0649999999999999</v>
      </c>
      <c r="I212" s="58"/>
      <c r="J212" s="58">
        <f t="shared" si="29"/>
        <v>7.9165277777792653</v>
      </c>
      <c r="K212" s="58">
        <f t="shared" si="26"/>
        <v>220257.91666666666</v>
      </c>
      <c r="L212" s="58">
        <f t="shared" si="26"/>
        <v>2344.1074224999998</v>
      </c>
      <c r="M212" s="58">
        <f t="shared" si="27"/>
        <v>220103.98333333337</v>
      </c>
      <c r="N212" s="15">
        <f t="shared" si="28"/>
        <v>469.31643553861045</v>
      </c>
      <c r="O212" s="58"/>
      <c r="Q212" s="21">
        <v>6.6259606481471565</v>
      </c>
      <c r="R212">
        <f t="shared" si="22"/>
        <v>249904.57677287282</v>
      </c>
      <c r="S212">
        <f t="shared" si="23"/>
        <v>249904.55419318713</v>
      </c>
      <c r="T212">
        <f t="shared" si="24"/>
        <v>5.0984220620081493E-4</v>
      </c>
    </row>
    <row r="213" spans="1:20" x14ac:dyDescent="0.25">
      <c r="A213" s="120">
        <v>30</v>
      </c>
      <c r="B213" s="120">
        <v>79.17</v>
      </c>
      <c r="C213" s="123">
        <v>45266.563483796293</v>
      </c>
      <c r="D213" s="125">
        <v>131935.45000000001</v>
      </c>
      <c r="E213" s="53">
        <f t="shared" si="25"/>
        <v>131856.28</v>
      </c>
      <c r="F213" s="127">
        <v>45266.570509259262</v>
      </c>
      <c r="G213" s="125">
        <v>100</v>
      </c>
      <c r="H213" s="125">
        <v>1.0649999999999999</v>
      </c>
      <c r="I213" s="76"/>
      <c r="J213" s="76">
        <f t="shared" si="29"/>
        <v>7.9211921296300716</v>
      </c>
      <c r="K213" s="76">
        <f t="shared" si="26"/>
        <v>219892.41666666669</v>
      </c>
      <c r="L213" s="76">
        <f t="shared" si="26"/>
        <v>2340.4489699999999</v>
      </c>
      <c r="M213" s="76">
        <f t="shared" si="27"/>
        <v>219760.46666666667</v>
      </c>
      <c r="N213" s="14">
        <f t="shared" si="28"/>
        <v>468.92687773966071</v>
      </c>
      <c r="O213" s="58"/>
      <c r="Q213" s="21">
        <v>6.6306365740747424</v>
      </c>
      <c r="R213">
        <f t="shared" si="22"/>
        <v>249783.51206852793</v>
      </c>
      <c r="S213">
        <f t="shared" si="23"/>
        <v>249783.48953429551</v>
      </c>
      <c r="T213">
        <f t="shared" si="24"/>
        <v>5.0779163039799775E-4</v>
      </c>
    </row>
    <row r="214" spans="1:20" x14ac:dyDescent="0.25">
      <c r="A214" s="120">
        <v>1</v>
      </c>
      <c r="B214" s="120">
        <v>83.97</v>
      </c>
      <c r="C214" s="123">
        <v>45271.383634259262</v>
      </c>
      <c r="D214" s="125">
        <v>80070.58</v>
      </c>
      <c r="E214" s="56">
        <f t="shared" si="25"/>
        <v>79986.61</v>
      </c>
      <c r="F214" s="127">
        <v>45271.385995370372</v>
      </c>
      <c r="G214" s="125">
        <v>100</v>
      </c>
      <c r="H214" s="125">
        <v>1.0389999999999999</v>
      </c>
      <c r="I214" s="77"/>
      <c r="J214" s="77">
        <f t="shared" si="29"/>
        <v>12.73667824074073</v>
      </c>
      <c r="K214" s="77">
        <f t="shared" si="26"/>
        <v>133450.96666666667</v>
      </c>
      <c r="L214" s="77">
        <f t="shared" si="26"/>
        <v>1385.1014631666665</v>
      </c>
      <c r="M214" s="77">
        <f t="shared" si="27"/>
        <v>133311.01666666666</v>
      </c>
      <c r="N214" s="13">
        <f t="shared" si="28"/>
        <v>365.30941223388521</v>
      </c>
      <c r="O214" s="58"/>
      <c r="Q214" s="21">
        <v>6.6353009259255487</v>
      </c>
      <c r="R214">
        <f t="shared" si="22"/>
        <v>249662.80546084594</v>
      </c>
      <c r="S214">
        <f t="shared" si="23"/>
        <v>249662.78297191559</v>
      </c>
      <c r="T214">
        <f t="shared" si="24"/>
        <v>5.0575198828430447E-4</v>
      </c>
    </row>
    <row r="215" spans="1:20" x14ac:dyDescent="0.25">
      <c r="A215" s="120">
        <v>2</v>
      </c>
      <c r="B215" s="120">
        <v>92.96</v>
      </c>
      <c r="C215" s="123">
        <v>45271.388298611113</v>
      </c>
      <c r="D215" s="125">
        <v>80050.289999999994</v>
      </c>
      <c r="E215" s="65">
        <f t="shared" si="25"/>
        <v>79957.329999999987</v>
      </c>
      <c r="F215" s="127">
        <v>45271.390659722223</v>
      </c>
      <c r="G215" s="125">
        <v>100</v>
      </c>
      <c r="H215" s="125">
        <v>1.0389999999999999</v>
      </c>
      <c r="I215" s="58"/>
      <c r="J215" s="58">
        <f t="shared" si="29"/>
        <v>12.741342592591536</v>
      </c>
      <c r="K215" s="58">
        <f t="shared" si="26"/>
        <v>133417.15</v>
      </c>
      <c r="L215" s="58">
        <f t="shared" si="26"/>
        <v>1384.5944311666665</v>
      </c>
      <c r="M215" s="58">
        <f t="shared" si="27"/>
        <v>133262.21666666665</v>
      </c>
      <c r="N215" s="15">
        <f t="shared" si="28"/>
        <v>365.26312433641584</v>
      </c>
      <c r="O215" s="58"/>
      <c r="Q215" s="21">
        <v>6.6399652777763549</v>
      </c>
      <c r="R215">
        <f t="shared" si="22"/>
        <v>249542.15718401619</v>
      </c>
      <c r="S215">
        <f t="shared" si="23"/>
        <v>249542.1347403494</v>
      </c>
      <c r="T215">
        <f t="shared" si="24"/>
        <v>5.037181790811799E-4</v>
      </c>
    </row>
    <row r="216" spans="1:20" x14ac:dyDescent="0.25">
      <c r="A216" s="120">
        <v>3</v>
      </c>
      <c r="B216" s="120">
        <v>83.96</v>
      </c>
      <c r="C216" s="123">
        <v>45271.392962962964</v>
      </c>
      <c r="D216" s="125">
        <v>80061.27</v>
      </c>
      <c r="E216" s="65">
        <f t="shared" si="25"/>
        <v>79977.31</v>
      </c>
      <c r="F216" s="127">
        <v>45271.395312499997</v>
      </c>
      <c r="G216" s="125">
        <v>100</v>
      </c>
      <c r="H216" s="125">
        <v>1.0389999999999999</v>
      </c>
      <c r="I216" s="58"/>
      <c r="J216" s="58">
        <f t="shared" si="29"/>
        <v>12.745995370365563</v>
      </c>
      <c r="K216" s="58">
        <f t="shared" si="26"/>
        <v>133435.45000000001</v>
      </c>
      <c r="L216" s="58">
        <f t="shared" si="26"/>
        <v>1384.9404181666664</v>
      </c>
      <c r="M216" s="58">
        <f t="shared" si="27"/>
        <v>133295.51666666666</v>
      </c>
      <c r="N216" s="15">
        <f t="shared" si="28"/>
        <v>365.28817391204984</v>
      </c>
      <c r="O216" s="58"/>
      <c r="Q216" s="21">
        <v>6.6446296296271612</v>
      </c>
      <c r="R216">
        <f t="shared" si="22"/>
        <v>249421.56720985062</v>
      </c>
      <c r="S216">
        <f t="shared" si="23"/>
        <v>249421.54481140891</v>
      </c>
      <c r="T216">
        <f t="shared" si="24"/>
        <v>5.016901910277952E-4</v>
      </c>
    </row>
    <row r="217" spans="1:20" x14ac:dyDescent="0.25">
      <c r="A217" s="120">
        <v>4</v>
      </c>
      <c r="B217" s="120">
        <v>95.96</v>
      </c>
      <c r="C217" s="123">
        <v>45271.397615740738</v>
      </c>
      <c r="D217" s="125">
        <v>79796</v>
      </c>
      <c r="E217" s="65">
        <f t="shared" si="25"/>
        <v>79700.039999999994</v>
      </c>
      <c r="F217" s="127">
        <v>45271.399965277778</v>
      </c>
      <c r="G217" s="125">
        <v>100</v>
      </c>
      <c r="H217" s="125">
        <v>1.0389999999999999</v>
      </c>
      <c r="I217" s="58"/>
      <c r="J217" s="58">
        <f t="shared" si="29"/>
        <v>12.750648148146865</v>
      </c>
      <c r="K217" s="58">
        <f t="shared" si="26"/>
        <v>132993.33333333334</v>
      </c>
      <c r="L217" s="58">
        <f t="shared" si="26"/>
        <v>1380.1390259999998</v>
      </c>
      <c r="M217" s="58">
        <f t="shared" si="27"/>
        <v>132833.4</v>
      </c>
      <c r="N217" s="15">
        <f t="shared" si="28"/>
        <v>364.68251032004991</v>
      </c>
      <c r="O217" s="58"/>
      <c r="Q217" s="21">
        <v>6.6492939814779675</v>
      </c>
      <c r="R217">
        <f t="shared" si="22"/>
        <v>249301.03551017476</v>
      </c>
      <c r="S217">
        <f t="shared" si="23"/>
        <v>249301.01315691965</v>
      </c>
      <c r="T217">
        <f t="shared" si="24"/>
        <v>4.9966801368386859E-4</v>
      </c>
    </row>
    <row r="218" spans="1:20" x14ac:dyDescent="0.25">
      <c r="A218" s="120">
        <v>5</v>
      </c>
      <c r="B218" s="120">
        <v>88.16</v>
      </c>
      <c r="C218" s="123">
        <v>45271.402268518519</v>
      </c>
      <c r="D218" s="125">
        <v>79886.2</v>
      </c>
      <c r="E218" s="65">
        <f t="shared" si="25"/>
        <v>79798.039999999994</v>
      </c>
      <c r="F218" s="127">
        <v>45271.404618055552</v>
      </c>
      <c r="G218" s="125">
        <v>100</v>
      </c>
      <c r="H218" s="125">
        <v>1.0389999999999999</v>
      </c>
      <c r="I218" s="58"/>
      <c r="J218" s="58">
        <f t="shared" si="29"/>
        <v>12.755300925920892</v>
      </c>
      <c r="K218" s="58">
        <f t="shared" si="26"/>
        <v>133143.66666666666</v>
      </c>
      <c r="L218" s="58">
        <f t="shared" si="26"/>
        <v>1381.8360593333332</v>
      </c>
      <c r="M218" s="58">
        <f t="shared" si="27"/>
        <v>132996.73333333331</v>
      </c>
      <c r="N218" s="15">
        <f t="shared" si="28"/>
        <v>364.88856746500926</v>
      </c>
      <c r="O218" s="58"/>
      <c r="Q218" s="21">
        <v>6.6539583333360497</v>
      </c>
      <c r="R218">
        <f t="shared" si="22"/>
        <v>249180.56205663984</v>
      </c>
      <c r="S218">
        <f t="shared" si="23"/>
        <v>249180.53974853287</v>
      </c>
      <c r="T218">
        <f t="shared" si="24"/>
        <v>4.9765163661800007E-4</v>
      </c>
    </row>
    <row r="219" spans="1:20" x14ac:dyDescent="0.25">
      <c r="A219" s="120">
        <v>6</v>
      </c>
      <c r="B219" s="120">
        <v>95.96</v>
      </c>
      <c r="C219" s="123">
        <v>45271.40693287037</v>
      </c>
      <c r="D219" s="125">
        <v>79673.100000000006</v>
      </c>
      <c r="E219" s="65">
        <f t="shared" si="25"/>
        <v>79577.14</v>
      </c>
      <c r="F219" s="127">
        <v>45271.40929398148</v>
      </c>
      <c r="G219" s="125">
        <v>100</v>
      </c>
      <c r="H219" s="125">
        <v>1.0389999999999999</v>
      </c>
      <c r="I219" s="58"/>
      <c r="J219" s="58">
        <f t="shared" si="29"/>
        <v>12.759976851848478</v>
      </c>
      <c r="K219" s="58">
        <f t="shared" si="26"/>
        <v>132788.50000000003</v>
      </c>
      <c r="L219" s="58">
        <f t="shared" si="26"/>
        <v>1378.0108076666666</v>
      </c>
      <c r="M219" s="58">
        <f t="shared" si="27"/>
        <v>132628.56666666668</v>
      </c>
      <c r="N219" s="15">
        <f t="shared" si="28"/>
        <v>364.40156421179097</v>
      </c>
      <c r="O219" s="58"/>
      <c r="Q219" s="21">
        <v>6.6586342592563597</v>
      </c>
      <c r="R219">
        <f t="shared" si="22"/>
        <v>249059.84809686968</v>
      </c>
      <c r="S219">
        <f t="shared" si="23"/>
        <v>249059.82583398442</v>
      </c>
      <c r="T219">
        <f t="shared" si="24"/>
        <v>4.9563606029378281E-4</v>
      </c>
    </row>
    <row r="220" spans="1:20" x14ac:dyDescent="0.25">
      <c r="A220" s="120">
        <v>7</v>
      </c>
      <c r="B220" s="120">
        <v>86.96</v>
      </c>
      <c r="C220" s="123">
        <v>45271.411597222221</v>
      </c>
      <c r="D220" s="125">
        <v>79851.600000000006</v>
      </c>
      <c r="E220" s="65">
        <f t="shared" si="25"/>
        <v>79764.639999999999</v>
      </c>
      <c r="F220" s="127">
        <v>45271.413946759261</v>
      </c>
      <c r="G220" s="125">
        <v>100</v>
      </c>
      <c r="H220" s="125">
        <v>1.0389999999999999</v>
      </c>
      <c r="I220" s="58"/>
      <c r="J220" s="58">
        <f t="shared" si="29"/>
        <v>12.764629629629781</v>
      </c>
      <c r="K220" s="58">
        <f t="shared" si="26"/>
        <v>133086.00000000003</v>
      </c>
      <c r="L220" s="58">
        <f t="shared" si="26"/>
        <v>1381.2576826666666</v>
      </c>
      <c r="M220" s="58">
        <f t="shared" si="27"/>
        <v>132941.06666666668</v>
      </c>
      <c r="N220" s="15">
        <f t="shared" si="28"/>
        <v>364.80953934895945</v>
      </c>
      <c r="O220" s="58"/>
      <c r="Q220" s="21">
        <v>6.6632986111071659</v>
      </c>
      <c r="R220">
        <f t="shared" si="22"/>
        <v>248939.49119610951</v>
      </c>
      <c r="S220">
        <f t="shared" si="23"/>
        <v>248939.46897829545</v>
      </c>
      <c r="T220">
        <f t="shared" si="24"/>
        <v>4.9363126133254156E-4</v>
      </c>
    </row>
    <row r="221" spans="1:20" x14ac:dyDescent="0.25">
      <c r="A221" s="120">
        <v>8</v>
      </c>
      <c r="B221" s="120">
        <v>81.56</v>
      </c>
      <c r="C221" s="123">
        <v>45271.416238425925</v>
      </c>
      <c r="D221" s="125">
        <v>80043.31</v>
      </c>
      <c r="E221" s="65">
        <f t="shared" si="25"/>
        <v>79961.75</v>
      </c>
      <c r="F221" s="127">
        <v>45271.418611111112</v>
      </c>
      <c r="G221" s="125">
        <v>100</v>
      </c>
      <c r="H221" s="125">
        <v>1.0389999999999999</v>
      </c>
      <c r="I221" s="58"/>
      <c r="J221" s="58">
        <f t="shared" si="29"/>
        <v>12.769293981480587</v>
      </c>
      <c r="K221" s="58">
        <f t="shared" si="26"/>
        <v>133405.51666666666</v>
      </c>
      <c r="L221" s="58">
        <f t="shared" si="26"/>
        <v>1384.6709708333333</v>
      </c>
      <c r="M221" s="58">
        <f t="shared" si="27"/>
        <v>133269.58333333334</v>
      </c>
      <c r="N221" s="15">
        <f t="shared" si="28"/>
        <v>365.247199396062</v>
      </c>
      <c r="O221" s="58"/>
      <c r="Q221" s="21">
        <v>6.6679629629652482</v>
      </c>
      <c r="R221">
        <f t="shared" si="22"/>
        <v>248819.19245701985</v>
      </c>
      <c r="S221">
        <f t="shared" si="23"/>
        <v>248819.17028423873</v>
      </c>
      <c r="T221">
        <f t="shared" si="24"/>
        <v>4.9163222237069183E-4</v>
      </c>
    </row>
    <row r="222" spans="1:20" x14ac:dyDescent="0.25">
      <c r="A222" s="120">
        <v>9</v>
      </c>
      <c r="B222" s="120">
        <v>93.57</v>
      </c>
      <c r="C222" s="123">
        <v>45271.420914351853</v>
      </c>
      <c r="D222" s="125">
        <v>80077.899999999994</v>
      </c>
      <c r="E222" s="65">
        <f t="shared" si="25"/>
        <v>79984.329999999987</v>
      </c>
      <c r="F222" s="127">
        <v>45271.423263888886</v>
      </c>
      <c r="G222" s="125">
        <v>100</v>
      </c>
      <c r="H222" s="125">
        <v>1.0389999999999999</v>
      </c>
      <c r="I222" s="58"/>
      <c r="J222" s="58">
        <f t="shared" si="29"/>
        <v>12.773946759254613</v>
      </c>
      <c r="K222" s="58">
        <f t="shared" si="26"/>
        <v>133463.16666666666</v>
      </c>
      <c r="L222" s="58">
        <f t="shared" si="26"/>
        <v>1385.0619811666663</v>
      </c>
      <c r="M222" s="58">
        <f t="shared" si="27"/>
        <v>133307.21666666665</v>
      </c>
      <c r="N222" s="15">
        <f t="shared" si="28"/>
        <v>365.3261100259146</v>
      </c>
      <c r="O222" s="58"/>
      <c r="Q222" s="21">
        <v>6.6726273148160544</v>
      </c>
      <c r="R222">
        <f t="shared" si="22"/>
        <v>248698.95185186967</v>
      </c>
      <c r="S222">
        <f t="shared" si="23"/>
        <v>248698.92972408311</v>
      </c>
      <c r="T222">
        <f t="shared" si="24"/>
        <v>4.8963893821938134E-4</v>
      </c>
    </row>
    <row r="223" spans="1:20" x14ac:dyDescent="0.25">
      <c r="A223" s="120">
        <v>10</v>
      </c>
      <c r="B223" s="120">
        <v>77.37</v>
      </c>
      <c r="C223" s="123">
        <v>45271.425567129627</v>
      </c>
      <c r="D223" s="125">
        <v>79322.789999999994</v>
      </c>
      <c r="E223" s="71">
        <f t="shared" si="25"/>
        <v>79245.42</v>
      </c>
      <c r="F223" s="127">
        <v>45271.427928240744</v>
      </c>
      <c r="G223" s="125">
        <v>100</v>
      </c>
      <c r="H223" s="125">
        <v>1.038</v>
      </c>
      <c r="I223" s="15"/>
      <c r="J223" s="15">
        <f t="shared" si="29"/>
        <v>12.778611111112696</v>
      </c>
      <c r="K223" s="15">
        <f t="shared" si="26"/>
        <v>132204.65</v>
      </c>
      <c r="L223" s="15">
        <f t="shared" si="26"/>
        <v>1370.945766</v>
      </c>
      <c r="M223" s="15">
        <f t="shared" si="27"/>
        <v>132075.70000000001</v>
      </c>
      <c r="N223" s="15">
        <f t="shared" si="28"/>
        <v>363.5995737071209</v>
      </c>
      <c r="O223" s="58"/>
      <c r="Q223" s="21">
        <v>6.6772916666668607</v>
      </c>
      <c r="R223">
        <f t="shared" si="22"/>
        <v>248578.76935237838</v>
      </c>
      <c r="S223">
        <f t="shared" si="23"/>
        <v>248578.74726954804</v>
      </c>
      <c r="T223">
        <f t="shared" si="24"/>
        <v>4.8765139594433843E-4</v>
      </c>
    </row>
    <row r="224" spans="1:20" x14ac:dyDescent="0.25">
      <c r="A224" s="120">
        <v>11</v>
      </c>
      <c r="B224" s="120">
        <v>82.77</v>
      </c>
      <c r="C224" s="123">
        <v>45271.430219907408</v>
      </c>
      <c r="D224" s="125">
        <v>79911.11</v>
      </c>
      <c r="E224" s="72">
        <f t="shared" si="25"/>
        <v>79828.34</v>
      </c>
      <c r="F224" s="127">
        <v>45271.432581018518</v>
      </c>
      <c r="G224" s="125">
        <v>100</v>
      </c>
      <c r="H224" s="125">
        <v>1.0389999999999999</v>
      </c>
      <c r="I224" s="58"/>
      <c r="J224" s="58">
        <f t="shared" si="29"/>
        <v>12.783263888886722</v>
      </c>
      <c r="K224" s="58">
        <f t="shared" si="26"/>
        <v>133185.18333333332</v>
      </c>
      <c r="L224" s="58">
        <f t="shared" si="26"/>
        <v>1382.3607543333333</v>
      </c>
      <c r="M224" s="58">
        <f t="shared" si="27"/>
        <v>133047.23333333334</v>
      </c>
      <c r="N224" s="15">
        <f t="shared" si="28"/>
        <v>364.94545254508017</v>
      </c>
      <c r="O224" s="58"/>
      <c r="Q224" s="21">
        <v>6.6819675925944466</v>
      </c>
      <c r="R224">
        <f t="shared" ref="R224:R287" si="30">$R$27*EXP(($R$28*Q224))</f>
        <v>248458.34692712044</v>
      </c>
      <c r="S224">
        <f t="shared" ref="S224:S287" si="31">$X$40*EXP(($X$41*Q224))</f>
        <v>248458.32488931948</v>
      </c>
      <c r="T224">
        <f t="shared" ref="T224:T287" si="32">(S224-R224)^2</f>
        <v>4.8566467090672245E-4</v>
      </c>
    </row>
    <row r="225" spans="1:20" x14ac:dyDescent="0.25">
      <c r="A225" s="120">
        <v>12</v>
      </c>
      <c r="B225" s="120">
        <v>75.569999999999993</v>
      </c>
      <c r="C225" s="123">
        <v>45271.434884259259</v>
      </c>
      <c r="D225" s="125">
        <v>79151.98</v>
      </c>
      <c r="E225" s="72">
        <f t="shared" si="25"/>
        <v>79076.409999999989</v>
      </c>
      <c r="F225" s="127">
        <v>45271.4372337963</v>
      </c>
      <c r="G225" s="125">
        <v>100</v>
      </c>
      <c r="H225" s="125">
        <v>1.0389999999999999</v>
      </c>
      <c r="I225" s="58"/>
      <c r="J225" s="58">
        <f t="shared" si="29"/>
        <v>12.787916666668025</v>
      </c>
      <c r="K225" s="58">
        <f t="shared" si="26"/>
        <v>131919.96666666667</v>
      </c>
      <c r="L225" s="58">
        <f t="shared" si="26"/>
        <v>1369.3398331666663</v>
      </c>
      <c r="M225" s="58">
        <f t="shared" si="27"/>
        <v>131794.01666666666</v>
      </c>
      <c r="N225" s="15">
        <f t="shared" si="28"/>
        <v>363.20788354145986</v>
      </c>
      <c r="O225" s="58"/>
      <c r="Q225" s="21">
        <v>6.6866319444452529</v>
      </c>
      <c r="R225">
        <f t="shared" si="30"/>
        <v>248338.28069873137</v>
      </c>
      <c r="S225">
        <f t="shared" si="31"/>
        <v>248338.25870581006</v>
      </c>
      <c r="T225">
        <f t="shared" si="32"/>
        <v>4.83688587543524E-4</v>
      </c>
    </row>
    <row r="226" spans="1:20" x14ac:dyDescent="0.25">
      <c r="A226" s="120">
        <v>13</v>
      </c>
      <c r="B226" s="120">
        <v>88.16</v>
      </c>
      <c r="C226" s="123">
        <v>45271.43953703704</v>
      </c>
      <c r="D226" s="125">
        <v>79893.789999999994</v>
      </c>
      <c r="E226" s="52">
        <f t="shared" si="25"/>
        <v>79805.62999999999</v>
      </c>
      <c r="F226" s="127">
        <v>45271.441886574074</v>
      </c>
      <c r="G226" s="125">
        <v>100</v>
      </c>
      <c r="H226" s="125">
        <v>1.0389999999999999</v>
      </c>
      <c r="I226" s="58"/>
      <c r="J226" s="58">
        <f t="shared" si="29"/>
        <v>12.792569444442051</v>
      </c>
      <c r="K226" s="58">
        <f t="shared" si="26"/>
        <v>133156.31666666665</v>
      </c>
      <c r="L226" s="58">
        <f t="shared" si="26"/>
        <v>1381.9674928333332</v>
      </c>
      <c r="M226" s="58">
        <f t="shared" si="27"/>
        <v>133009.38333333333</v>
      </c>
      <c r="N226" s="15">
        <f t="shared" si="28"/>
        <v>364.9059011124192</v>
      </c>
      <c r="O226" s="58"/>
      <c r="Q226" s="21">
        <v>6.6912962962960592</v>
      </c>
      <c r="R226">
        <f t="shared" si="30"/>
        <v>248218.2724917345</v>
      </c>
      <c r="S226">
        <f t="shared" si="31"/>
        <v>248218.25054365455</v>
      </c>
      <c r="T226">
        <f t="shared" si="32"/>
        <v>4.8171821379571639E-4</v>
      </c>
    </row>
    <row r="227" spans="1:20" x14ac:dyDescent="0.25">
      <c r="A227" s="120">
        <v>14</v>
      </c>
      <c r="B227" s="120">
        <v>92.96</v>
      </c>
      <c r="C227" s="123">
        <v>45271.444189814814</v>
      </c>
      <c r="D227" s="125">
        <v>79618.23</v>
      </c>
      <c r="E227" s="52">
        <f t="shared" si="25"/>
        <v>79525.26999999999</v>
      </c>
      <c r="F227" s="127">
        <v>45271.446539351855</v>
      </c>
      <c r="G227" s="125">
        <v>100</v>
      </c>
      <c r="H227" s="125">
        <v>1.0389999999999999</v>
      </c>
      <c r="I227" s="58"/>
      <c r="J227" s="58">
        <f t="shared" si="29"/>
        <v>12.797222222223354</v>
      </c>
      <c r="K227" s="58">
        <f t="shared" si="26"/>
        <v>132697.04999999999</v>
      </c>
      <c r="L227" s="58">
        <f t="shared" si="26"/>
        <v>1377.1125921666664</v>
      </c>
      <c r="M227" s="58">
        <f t="shared" si="27"/>
        <v>132542.11666666664</v>
      </c>
      <c r="N227" s="15">
        <f t="shared" si="28"/>
        <v>364.27606289735803</v>
      </c>
      <c r="O227" s="58"/>
      <c r="Q227" s="21">
        <v>6.6959490740700858</v>
      </c>
      <c r="R227">
        <f t="shared" si="30"/>
        <v>248098.61984962056</v>
      </c>
      <c r="S227">
        <f t="shared" si="31"/>
        <v>248098.59794623271</v>
      </c>
      <c r="T227">
        <f t="shared" si="32"/>
        <v>4.7975839943651376E-4</v>
      </c>
    </row>
    <row r="228" spans="1:20" x14ac:dyDescent="0.25">
      <c r="A228" s="120">
        <v>15</v>
      </c>
      <c r="B228" s="120">
        <v>101.36</v>
      </c>
      <c r="C228" s="123">
        <v>45271.448831018519</v>
      </c>
      <c r="D228" s="125">
        <v>78990.990000000005</v>
      </c>
      <c r="E228" s="52">
        <f t="shared" si="25"/>
        <v>78889.63</v>
      </c>
      <c r="F228" s="127">
        <v>45271.448831018519</v>
      </c>
      <c r="G228" s="125">
        <v>100</v>
      </c>
      <c r="H228" s="125">
        <v>1.0389999999999999</v>
      </c>
      <c r="I228" s="58"/>
      <c r="J228" s="58">
        <f t="shared" si="29"/>
        <v>12.799513888887304</v>
      </c>
      <c r="K228" s="58">
        <f t="shared" si="26"/>
        <v>131651.65000000002</v>
      </c>
      <c r="L228" s="58">
        <f t="shared" si="26"/>
        <v>1366.1054261666666</v>
      </c>
      <c r="M228" s="58">
        <f t="shared" si="27"/>
        <v>131482.71666666667</v>
      </c>
      <c r="N228" s="15">
        <f t="shared" si="28"/>
        <v>362.83832487762368</v>
      </c>
      <c r="O228" s="58"/>
      <c r="Q228" s="21">
        <v>6.7006249999976717</v>
      </c>
      <c r="R228">
        <f t="shared" si="30"/>
        <v>247978.43002977682</v>
      </c>
      <c r="S228">
        <f t="shared" si="31"/>
        <v>247978.40817126512</v>
      </c>
      <c r="T228">
        <f t="shared" si="32"/>
        <v>4.7779453357889231E-4</v>
      </c>
    </row>
    <row r="229" spans="1:20" x14ac:dyDescent="0.25">
      <c r="A229" s="120">
        <v>16</v>
      </c>
      <c r="B229" s="120">
        <v>88.16</v>
      </c>
      <c r="C229" s="123">
        <v>45271.453472222223</v>
      </c>
      <c r="D229" s="125">
        <v>79576.94</v>
      </c>
      <c r="E229" s="52">
        <f t="shared" si="25"/>
        <v>79488.78</v>
      </c>
      <c r="F229" s="127">
        <v>45271.455833333333</v>
      </c>
      <c r="G229" s="125">
        <v>100</v>
      </c>
      <c r="H229" s="125">
        <v>1.0389999999999999</v>
      </c>
      <c r="I229" s="58"/>
      <c r="J229" s="58">
        <f t="shared" si="29"/>
        <v>12.806516203701904</v>
      </c>
      <c r="K229" s="58">
        <f t="shared" si="26"/>
        <v>132628.23333333334</v>
      </c>
      <c r="L229" s="58">
        <f t="shared" si="26"/>
        <v>1376.4807069999997</v>
      </c>
      <c r="M229" s="58">
        <f t="shared" si="27"/>
        <v>132481.29999999999</v>
      </c>
      <c r="N229" s="15">
        <f t="shared" si="28"/>
        <v>364.18159389696416</v>
      </c>
      <c r="O229" s="58"/>
      <c r="Q229" s="21">
        <v>6.705289351848478</v>
      </c>
      <c r="R229">
        <f t="shared" si="30"/>
        <v>247858.5957187796</v>
      </c>
      <c r="S229">
        <f t="shared" si="31"/>
        <v>247858.57390499473</v>
      </c>
      <c r="T229">
        <f t="shared" si="32"/>
        <v>4.7584121041935025E-4</v>
      </c>
    </row>
    <row r="230" spans="1:20" x14ac:dyDescent="0.25">
      <c r="A230" s="120">
        <v>17</v>
      </c>
      <c r="B230" s="120">
        <v>72.569999999999993</v>
      </c>
      <c r="C230" s="123">
        <v>45271.458136574074</v>
      </c>
      <c r="D230" s="125">
        <v>79313.84</v>
      </c>
      <c r="E230" s="52">
        <f t="shared" si="25"/>
        <v>79241.26999999999</v>
      </c>
      <c r="F230" s="127">
        <v>45271.460486111115</v>
      </c>
      <c r="G230" s="125">
        <v>100</v>
      </c>
      <c r="H230" s="125">
        <v>1.0389999999999999</v>
      </c>
      <c r="I230" s="58"/>
      <c r="J230" s="58">
        <f t="shared" si="29"/>
        <v>12.811168981483206</v>
      </c>
      <c r="K230" s="58">
        <f t="shared" si="26"/>
        <v>132189.73333333334</v>
      </c>
      <c r="L230" s="58">
        <f t="shared" si="26"/>
        <v>1372.1946588333331</v>
      </c>
      <c r="M230" s="58">
        <f t="shared" si="27"/>
        <v>132068.78333333333</v>
      </c>
      <c r="N230" s="15">
        <f t="shared" si="28"/>
        <v>363.5790606365187</v>
      </c>
      <c r="O230" s="58"/>
      <c r="Q230" s="21">
        <v>6.7099421296297805</v>
      </c>
      <c r="R230">
        <f t="shared" si="30"/>
        <v>247739.11645725282</v>
      </c>
      <c r="S230">
        <f t="shared" si="31"/>
        <v>247739.09468804585</v>
      </c>
      <c r="T230">
        <f t="shared" si="32"/>
        <v>4.7389837214319164E-4</v>
      </c>
    </row>
    <row r="231" spans="1:20" x14ac:dyDescent="0.25">
      <c r="A231" s="120">
        <v>18</v>
      </c>
      <c r="B231" s="120">
        <v>77.97</v>
      </c>
      <c r="C231" s="123">
        <v>45271.462777777779</v>
      </c>
      <c r="D231" s="125">
        <v>79074.880000000005</v>
      </c>
      <c r="E231" s="52">
        <f t="shared" si="25"/>
        <v>78996.91</v>
      </c>
      <c r="F231" s="127">
        <v>45271.462777777779</v>
      </c>
      <c r="G231" s="125">
        <v>100</v>
      </c>
      <c r="H231" s="125">
        <v>1.0389999999999999</v>
      </c>
      <c r="I231" s="58"/>
      <c r="J231" s="58">
        <f t="shared" si="29"/>
        <v>12.813460648147156</v>
      </c>
      <c r="K231" s="58">
        <f t="shared" si="26"/>
        <v>131791.46666666667</v>
      </c>
      <c r="L231" s="58">
        <f t="shared" si="26"/>
        <v>1367.9631581666665</v>
      </c>
      <c r="M231" s="58">
        <f t="shared" si="27"/>
        <v>131661.51666666666</v>
      </c>
      <c r="N231" s="15">
        <f t="shared" si="28"/>
        <v>363.03094450289865</v>
      </c>
      <c r="O231" s="58"/>
      <c r="Q231" s="21">
        <v>6.7321874999979627</v>
      </c>
      <c r="R231">
        <f t="shared" si="30"/>
        <v>247168.67028583292</v>
      </c>
      <c r="S231">
        <f t="shared" si="31"/>
        <v>247168.64872923365</v>
      </c>
      <c r="T231">
        <f t="shared" si="32"/>
        <v>4.6468697206098977E-4</v>
      </c>
    </row>
    <row r="232" spans="1:20" x14ac:dyDescent="0.25">
      <c r="A232" s="120">
        <v>19</v>
      </c>
      <c r="B232" s="120">
        <v>85.17</v>
      </c>
      <c r="C232" s="123">
        <v>45271.467442129629</v>
      </c>
      <c r="D232" s="125">
        <v>79084.990000000005</v>
      </c>
      <c r="E232" s="52">
        <f t="shared" si="25"/>
        <v>78999.820000000007</v>
      </c>
      <c r="F232" s="127">
        <v>45271.46979166667</v>
      </c>
      <c r="G232" s="125">
        <v>100</v>
      </c>
      <c r="H232" s="125">
        <v>1.0389999999999999</v>
      </c>
      <c r="I232" s="58"/>
      <c r="J232" s="58">
        <f t="shared" si="29"/>
        <v>12.820474537038535</v>
      </c>
      <c r="K232" s="58">
        <f t="shared" si="26"/>
        <v>131808.31666666668</v>
      </c>
      <c r="L232" s="58">
        <f t="shared" si="26"/>
        <v>1368.0135496666667</v>
      </c>
      <c r="M232" s="58">
        <f t="shared" si="27"/>
        <v>131666.36666666667</v>
      </c>
      <c r="N232" s="15">
        <f t="shared" si="28"/>
        <v>363.05415114920072</v>
      </c>
      <c r="O232" s="58"/>
      <c r="Q232" s="21">
        <v>6.736851851848769</v>
      </c>
      <c r="R232">
        <f t="shared" si="30"/>
        <v>247049.2272871001</v>
      </c>
      <c r="S232">
        <f t="shared" si="31"/>
        <v>247049.20577497029</v>
      </c>
      <c r="T232">
        <f t="shared" si="32"/>
        <v>4.6277172894970187E-4</v>
      </c>
    </row>
    <row r="233" spans="1:20" x14ac:dyDescent="0.25">
      <c r="A233" s="120">
        <v>20</v>
      </c>
      <c r="B233" s="120">
        <v>109.16</v>
      </c>
      <c r="C233" s="123">
        <v>45271.472094907411</v>
      </c>
      <c r="D233" s="125">
        <v>79218.460000000006</v>
      </c>
      <c r="E233" s="52">
        <f t="shared" si="25"/>
        <v>79109.3</v>
      </c>
      <c r="F233" s="127">
        <v>45271.474456018521</v>
      </c>
      <c r="G233" s="125">
        <v>100</v>
      </c>
      <c r="H233" s="125">
        <v>1.0389999999999999</v>
      </c>
      <c r="I233" s="58"/>
      <c r="J233" s="58">
        <f t="shared" si="29"/>
        <v>12.825138888889342</v>
      </c>
      <c r="K233" s="58">
        <f t="shared" si="26"/>
        <v>132030.76666666669</v>
      </c>
      <c r="L233" s="58">
        <f t="shared" si="26"/>
        <v>1369.9093783333333</v>
      </c>
      <c r="M233" s="58">
        <f t="shared" si="27"/>
        <v>131848.83333333334</v>
      </c>
      <c r="N233" s="15">
        <f t="shared" si="28"/>
        <v>363.3603812562215</v>
      </c>
      <c r="O233" s="58"/>
      <c r="Q233" s="21">
        <v>6.7415162036995753</v>
      </c>
      <c r="R233">
        <f t="shared" si="30"/>
        <v>246929.84200858703</v>
      </c>
      <c r="S233">
        <f t="shared" si="31"/>
        <v>246929.82054088864</v>
      </c>
      <c r="T233">
        <f t="shared" si="32"/>
        <v>4.6086207410960813E-4</v>
      </c>
    </row>
    <row r="234" spans="1:20" x14ac:dyDescent="0.25">
      <c r="A234" s="120">
        <v>21</v>
      </c>
      <c r="B234" s="120">
        <v>80.97</v>
      </c>
      <c r="C234" s="123">
        <v>45271.476759259262</v>
      </c>
      <c r="D234" s="125">
        <v>79049.039999999994</v>
      </c>
      <c r="E234" s="52">
        <f t="shared" si="25"/>
        <v>78968.069999999992</v>
      </c>
      <c r="F234" s="127">
        <v>45271.479108796295</v>
      </c>
      <c r="G234" s="125">
        <v>100</v>
      </c>
      <c r="H234" s="125">
        <v>1.0389999999999999</v>
      </c>
      <c r="I234" s="58"/>
      <c r="J234" s="58">
        <f t="shared" si="29"/>
        <v>12.829791666663368</v>
      </c>
      <c r="K234" s="58">
        <f t="shared" si="26"/>
        <v>131748.4</v>
      </c>
      <c r="L234" s="58">
        <f t="shared" si="26"/>
        <v>1367.4637455</v>
      </c>
      <c r="M234" s="58">
        <f t="shared" si="27"/>
        <v>131613.44999999998</v>
      </c>
      <c r="N234" s="15">
        <f t="shared" si="28"/>
        <v>362.97162423528368</v>
      </c>
      <c r="O234" s="58"/>
      <c r="Q234" s="21">
        <v>6.7461805555576575</v>
      </c>
      <c r="R234">
        <f t="shared" si="30"/>
        <v>246810.51442221447</v>
      </c>
      <c r="S234">
        <f t="shared" si="31"/>
        <v>246810.49299890964</v>
      </c>
      <c r="T234">
        <f t="shared" si="32"/>
        <v>4.5895798991802311E-4</v>
      </c>
    </row>
    <row r="235" spans="1:20" x14ac:dyDescent="0.25">
      <c r="A235" s="120">
        <v>22</v>
      </c>
      <c r="B235" s="120">
        <v>81.569999999999993</v>
      </c>
      <c r="C235" s="123">
        <v>45271.481400462966</v>
      </c>
      <c r="D235" s="125">
        <v>79443.27</v>
      </c>
      <c r="E235" s="52">
        <f t="shared" si="25"/>
        <v>79361.7</v>
      </c>
      <c r="F235" s="127">
        <v>45271.483761574076</v>
      </c>
      <c r="G235" s="125">
        <v>100</v>
      </c>
      <c r="H235" s="125">
        <v>1.0389999999999999</v>
      </c>
      <c r="I235" s="58"/>
      <c r="J235" s="58">
        <f t="shared" si="29"/>
        <v>12.834444444444671</v>
      </c>
      <c r="K235" s="58">
        <f t="shared" si="26"/>
        <v>132405.45000000001</v>
      </c>
      <c r="L235" s="58">
        <f t="shared" si="26"/>
        <v>1374.280105</v>
      </c>
      <c r="M235" s="58">
        <f t="shared" si="27"/>
        <v>132269.5</v>
      </c>
      <c r="N235" s="15">
        <f t="shared" si="28"/>
        <v>363.87559687343696</v>
      </c>
      <c r="O235" s="58"/>
      <c r="Q235" s="21">
        <v>6.7508449074084638</v>
      </c>
      <c r="R235">
        <f t="shared" si="30"/>
        <v>246691.2445004753</v>
      </c>
      <c r="S235">
        <f t="shared" si="31"/>
        <v>246691.22312152613</v>
      </c>
      <c r="T235">
        <f t="shared" si="32"/>
        <v>4.5705946753383728E-4</v>
      </c>
    </row>
    <row r="236" spans="1:20" x14ac:dyDescent="0.25">
      <c r="A236" s="120">
        <v>23</v>
      </c>
      <c r="B236" s="120">
        <v>82.17</v>
      </c>
      <c r="C236" s="123">
        <v>45271.486064814817</v>
      </c>
      <c r="D236" s="125">
        <v>79013.009999999995</v>
      </c>
      <c r="E236" s="52">
        <f t="shared" si="25"/>
        <v>78930.84</v>
      </c>
      <c r="F236" s="127">
        <v>45271.48841435185</v>
      </c>
      <c r="G236" s="125">
        <v>100</v>
      </c>
      <c r="H236" s="125">
        <v>1.0389999999999999</v>
      </c>
      <c r="I236" s="58"/>
      <c r="J236" s="58">
        <f t="shared" si="29"/>
        <v>12.839097222218697</v>
      </c>
      <c r="K236" s="58">
        <f t="shared" si="26"/>
        <v>131688.34999999998</v>
      </c>
      <c r="L236" s="58">
        <f t="shared" si="26"/>
        <v>1366.8190459999998</v>
      </c>
      <c r="M236" s="58">
        <f t="shared" si="27"/>
        <v>131551.4</v>
      </c>
      <c r="N236" s="15">
        <f t="shared" si="28"/>
        <v>362.88889484248483</v>
      </c>
      <c r="O236" s="58"/>
      <c r="Q236" s="21">
        <v>6.75550925925927</v>
      </c>
      <c r="R236">
        <f t="shared" si="30"/>
        <v>246572.03221531722</v>
      </c>
      <c r="S236">
        <f t="shared" si="31"/>
        <v>246572.01088068579</v>
      </c>
      <c r="T236">
        <f t="shared" si="32"/>
        <v>4.551664981142249E-4</v>
      </c>
    </row>
    <row r="237" spans="1:20" x14ac:dyDescent="0.25">
      <c r="A237" s="120">
        <v>24</v>
      </c>
      <c r="B237" s="120">
        <v>90.57</v>
      </c>
      <c r="C237" s="123">
        <v>45271.490717592591</v>
      </c>
      <c r="D237" s="125">
        <v>79405.279999999999</v>
      </c>
      <c r="E237" s="52">
        <f t="shared" si="25"/>
        <v>79314.709999999992</v>
      </c>
      <c r="F237" s="127">
        <v>45271.493067129632</v>
      </c>
      <c r="G237" s="125">
        <v>100</v>
      </c>
      <c r="H237" s="125">
        <v>1.0389999999999999</v>
      </c>
      <c r="I237" s="58"/>
      <c r="J237" s="58">
        <f t="shared" si="29"/>
        <v>12.84375</v>
      </c>
      <c r="K237" s="58">
        <f t="shared" si="26"/>
        <v>132342.13333333333</v>
      </c>
      <c r="L237" s="58">
        <f t="shared" si="26"/>
        <v>1373.466394833333</v>
      </c>
      <c r="M237" s="58">
        <f t="shared" si="27"/>
        <v>132191.18333333332</v>
      </c>
      <c r="N237" s="15">
        <f t="shared" si="28"/>
        <v>363.7885832916329</v>
      </c>
      <c r="O237" s="58"/>
      <c r="Q237" s="21">
        <v>6.7601736111100763</v>
      </c>
      <c r="R237">
        <f t="shared" si="30"/>
        <v>246452.87753888764</v>
      </c>
      <c r="S237">
        <f t="shared" si="31"/>
        <v>246452.85624853615</v>
      </c>
      <c r="T237">
        <f t="shared" si="32"/>
        <v>4.5327906661835792E-4</v>
      </c>
    </row>
    <row r="238" spans="1:20" x14ac:dyDescent="0.25">
      <c r="A238" s="120">
        <v>25</v>
      </c>
      <c r="B238" s="120">
        <v>96.56</v>
      </c>
      <c r="C238" s="123">
        <v>45271.495381944442</v>
      </c>
      <c r="D238" s="125">
        <v>79006.720000000001</v>
      </c>
      <c r="E238" s="52">
        <f t="shared" si="25"/>
        <v>78910.16</v>
      </c>
      <c r="F238" s="127">
        <v>45271.497731481482</v>
      </c>
      <c r="G238" s="125">
        <v>100</v>
      </c>
      <c r="H238" s="125">
        <v>1.0389999999999999</v>
      </c>
      <c r="I238" s="58"/>
      <c r="J238" s="58">
        <f t="shared" si="29"/>
        <v>12.848414351850806</v>
      </c>
      <c r="K238" s="58">
        <f t="shared" si="26"/>
        <v>131677.86666666667</v>
      </c>
      <c r="L238" s="58">
        <f t="shared" si="26"/>
        <v>1366.4609373333333</v>
      </c>
      <c r="M238" s="58">
        <f t="shared" si="27"/>
        <v>131516.93333333332</v>
      </c>
      <c r="N238" s="15">
        <f t="shared" si="28"/>
        <v>362.87445028090173</v>
      </c>
      <c r="O238" s="58"/>
      <c r="Q238" s="21">
        <v>6.7648379629608826</v>
      </c>
      <c r="R238">
        <f t="shared" si="30"/>
        <v>246333.78044334741</v>
      </c>
      <c r="S238">
        <f t="shared" si="31"/>
        <v>246333.75919723813</v>
      </c>
      <c r="T238">
        <f t="shared" si="32"/>
        <v>4.5139715929192695E-4</v>
      </c>
    </row>
    <row r="239" spans="1:20" x14ac:dyDescent="0.25">
      <c r="A239" s="120">
        <v>26</v>
      </c>
      <c r="B239" s="120">
        <v>80.37</v>
      </c>
      <c r="C239" s="123">
        <v>45271.500034722223</v>
      </c>
      <c r="D239" s="125">
        <v>78832.600000000006</v>
      </c>
      <c r="E239" s="52">
        <f t="shared" si="25"/>
        <v>78752.23000000001</v>
      </c>
      <c r="F239" s="127">
        <v>45271.502384259256</v>
      </c>
      <c r="G239" s="125">
        <v>100</v>
      </c>
      <c r="H239" s="125">
        <v>1.038</v>
      </c>
      <c r="I239" s="58"/>
      <c r="J239" s="58">
        <f t="shared" si="29"/>
        <v>12.853067129624833</v>
      </c>
      <c r="K239" s="58">
        <f t="shared" si="26"/>
        <v>131387.66666666669</v>
      </c>
      <c r="L239" s="58">
        <f t="shared" si="26"/>
        <v>1362.4135790000003</v>
      </c>
      <c r="M239" s="58">
        <f t="shared" si="27"/>
        <v>131253.71666666667</v>
      </c>
      <c r="N239" s="15">
        <f t="shared" si="28"/>
        <v>362.47436690980879</v>
      </c>
      <c r="O239" s="58"/>
      <c r="Q239" s="21">
        <v>6.7694907407421852</v>
      </c>
      <c r="R239">
        <f t="shared" si="30"/>
        <v>246215.03621302886</v>
      </c>
      <c r="S239">
        <f t="shared" si="31"/>
        <v>246215.01501101424</v>
      </c>
      <c r="T239">
        <f t="shared" si="32"/>
        <v>4.4952542367801237E-4</v>
      </c>
    </row>
    <row r="240" spans="1:20" x14ac:dyDescent="0.25">
      <c r="A240" s="120">
        <v>27</v>
      </c>
      <c r="B240" s="120">
        <v>89.36</v>
      </c>
      <c r="C240" s="123">
        <v>45271.504699074074</v>
      </c>
      <c r="D240" s="125">
        <v>78851.94</v>
      </c>
      <c r="E240" s="52">
        <f t="shared" si="25"/>
        <v>78762.58</v>
      </c>
      <c r="F240" s="127">
        <v>45271.507048611114</v>
      </c>
      <c r="G240" s="125">
        <v>100</v>
      </c>
      <c r="H240" s="125">
        <v>1.0389999999999999</v>
      </c>
      <c r="I240" s="58"/>
      <c r="J240" s="58">
        <f t="shared" si="29"/>
        <v>12.857731481482915</v>
      </c>
      <c r="K240" s="58">
        <f t="shared" si="26"/>
        <v>131419.9</v>
      </c>
      <c r="L240" s="58">
        <f t="shared" si="26"/>
        <v>1363.9053436666666</v>
      </c>
      <c r="M240" s="58">
        <f t="shared" si="27"/>
        <v>131270.96666666667</v>
      </c>
      <c r="N240" s="15">
        <f t="shared" si="28"/>
        <v>362.51882709729711</v>
      </c>
      <c r="O240" s="58"/>
      <c r="Q240" s="21">
        <v>6.7741550925929914</v>
      </c>
      <c r="R240">
        <f t="shared" si="30"/>
        <v>246096.05405309584</v>
      </c>
      <c r="S240">
        <f t="shared" si="31"/>
        <v>246096.03289524786</v>
      </c>
      <c r="T240">
        <f t="shared" si="32"/>
        <v>4.4765453111681261E-4</v>
      </c>
    </row>
    <row r="241" spans="1:20" x14ac:dyDescent="0.25">
      <c r="A241" s="120">
        <v>28</v>
      </c>
      <c r="B241" s="120">
        <v>91.76</v>
      </c>
      <c r="C241" s="123">
        <v>45271.509340277778</v>
      </c>
      <c r="D241" s="125">
        <v>78389.070000000007</v>
      </c>
      <c r="E241" s="52">
        <f t="shared" si="25"/>
        <v>78297.310000000012</v>
      </c>
      <c r="F241" s="127">
        <v>45271.511701388888</v>
      </c>
      <c r="G241" s="125">
        <v>100</v>
      </c>
      <c r="H241" s="125">
        <v>1.038</v>
      </c>
      <c r="I241" s="58"/>
      <c r="J241" s="58">
        <f t="shared" si="29"/>
        <v>12.862384259256942</v>
      </c>
      <c r="K241" s="58">
        <f t="shared" si="26"/>
        <v>130648.45000000001</v>
      </c>
      <c r="L241" s="58">
        <f t="shared" si="26"/>
        <v>1354.5434630000004</v>
      </c>
      <c r="M241" s="58">
        <f t="shared" si="27"/>
        <v>130495.51666666668</v>
      </c>
      <c r="N241" s="15">
        <f t="shared" si="28"/>
        <v>361.4532473225272</v>
      </c>
      <c r="O241" s="58"/>
      <c r="Q241" s="21">
        <v>6.7788194444437977</v>
      </c>
      <c r="R241">
        <f t="shared" si="30"/>
        <v>245977.12939068445</v>
      </c>
      <c r="S241">
        <f t="shared" si="31"/>
        <v>245977.10827696545</v>
      </c>
      <c r="T241">
        <f t="shared" si="32"/>
        <v>4.4578913023774397E-4</v>
      </c>
    </row>
    <row r="242" spans="1:20" x14ac:dyDescent="0.25">
      <c r="A242" s="120">
        <v>29</v>
      </c>
      <c r="B242" s="120">
        <v>91.16</v>
      </c>
      <c r="C242" s="123">
        <v>45271.514004629629</v>
      </c>
      <c r="D242" s="125">
        <v>79376.53</v>
      </c>
      <c r="E242" s="52">
        <f t="shared" si="25"/>
        <v>79285.37</v>
      </c>
      <c r="F242" s="127">
        <v>45271.51635416667</v>
      </c>
      <c r="G242" s="125">
        <v>100</v>
      </c>
      <c r="H242" s="125">
        <v>1.0389999999999999</v>
      </c>
      <c r="I242" s="58"/>
      <c r="J242" s="58">
        <f t="shared" si="29"/>
        <v>12.867037037038244</v>
      </c>
      <c r="K242" s="58">
        <f t="shared" si="26"/>
        <v>132294.21666666667</v>
      </c>
      <c r="L242" s="58">
        <f t="shared" si="26"/>
        <v>1372.9583238333332</v>
      </c>
      <c r="M242" s="58">
        <f t="shared" si="27"/>
        <v>132142.28333333333</v>
      </c>
      <c r="N242" s="15">
        <f t="shared" si="28"/>
        <v>363.72271948101707</v>
      </c>
      <c r="O242" s="58"/>
      <c r="Q242" s="21">
        <v>6.7834953703713836</v>
      </c>
      <c r="R242">
        <f t="shared" si="30"/>
        <v>245857.96731358359</v>
      </c>
      <c r="S242">
        <f t="shared" si="31"/>
        <v>245857.94624406516</v>
      </c>
      <c r="T242">
        <f t="shared" si="32"/>
        <v>4.4392460712406999E-4</v>
      </c>
    </row>
    <row r="243" spans="1:20" x14ac:dyDescent="0.25">
      <c r="A243" s="120">
        <v>30</v>
      </c>
      <c r="B243" s="120">
        <v>85.76</v>
      </c>
      <c r="C243" s="123">
        <v>45271.514004629629</v>
      </c>
      <c r="D243" s="125">
        <v>78720.44</v>
      </c>
      <c r="E243" s="53">
        <f t="shared" si="25"/>
        <v>78634.680000000008</v>
      </c>
      <c r="F243" s="127">
        <v>45271.521006944444</v>
      </c>
      <c r="G243" s="125">
        <v>100</v>
      </c>
      <c r="H243" s="125">
        <v>1.038</v>
      </c>
      <c r="I243" s="76"/>
      <c r="J243" s="76">
        <f t="shared" si="29"/>
        <v>12.871689814812271</v>
      </c>
      <c r="K243" s="76">
        <f t="shared" si="26"/>
        <v>131200.73333333334</v>
      </c>
      <c r="L243" s="76">
        <f t="shared" si="26"/>
        <v>1360.3799640000002</v>
      </c>
      <c r="M243" s="76">
        <f t="shared" si="27"/>
        <v>131057.80000000002</v>
      </c>
      <c r="N243" s="14">
        <f t="shared" si="28"/>
        <v>362.21641781307119</v>
      </c>
      <c r="O243" s="58"/>
      <c r="Q243" s="21">
        <v>6.7881597222221899</v>
      </c>
      <c r="R243">
        <f t="shared" si="30"/>
        <v>245739.15770537424</v>
      </c>
      <c r="S243">
        <f t="shared" si="31"/>
        <v>245739.13667990928</v>
      </c>
      <c r="T243">
        <f t="shared" si="32"/>
        <v>4.4207017667263255E-4</v>
      </c>
    </row>
    <row r="244" spans="1:20" x14ac:dyDescent="0.25">
      <c r="A244" s="120">
        <v>1</v>
      </c>
      <c r="B244" s="120">
        <v>83.37</v>
      </c>
      <c r="C244" s="123">
        <v>45271.582129629627</v>
      </c>
      <c r="D244" s="125">
        <v>78614.53</v>
      </c>
      <c r="E244" s="56">
        <f t="shared" si="25"/>
        <v>78531.16</v>
      </c>
      <c r="F244" s="127">
        <v>45271.584479166668</v>
      </c>
      <c r="G244" s="125">
        <v>100</v>
      </c>
      <c r="H244" s="125">
        <v>1.038</v>
      </c>
      <c r="I244" s="77"/>
      <c r="J244" s="77">
        <f t="shared" si="29"/>
        <v>12.935162037036207</v>
      </c>
      <c r="K244" s="77">
        <f t="shared" si="26"/>
        <v>131024.21666666666</v>
      </c>
      <c r="L244" s="77">
        <f t="shared" si="26"/>
        <v>1358.5890680000002</v>
      </c>
      <c r="M244" s="77">
        <f t="shared" si="27"/>
        <v>130885.26666666666</v>
      </c>
      <c r="N244" s="13">
        <f t="shared" si="28"/>
        <v>361.97267392258584</v>
      </c>
      <c r="O244" s="58"/>
      <c r="Q244" s="21">
        <v>6.7928240740729962</v>
      </c>
      <c r="R244">
        <f t="shared" si="30"/>
        <v>245620.40551130183</v>
      </c>
      <c r="S244">
        <f t="shared" si="31"/>
        <v>245620.38452985269</v>
      </c>
      <c r="T244">
        <f t="shared" si="32"/>
        <v>4.402212079754496E-4</v>
      </c>
    </row>
    <row r="245" spans="1:20" x14ac:dyDescent="0.25">
      <c r="A245" s="120">
        <v>2</v>
      </c>
      <c r="B245" s="120">
        <v>83.97</v>
      </c>
      <c r="C245" s="123">
        <v>45271.586782407408</v>
      </c>
      <c r="D245" s="125">
        <v>78481.55</v>
      </c>
      <c r="E245" s="65">
        <f t="shared" si="25"/>
        <v>78397.58</v>
      </c>
      <c r="F245" s="127">
        <v>45271.589143518519</v>
      </c>
      <c r="G245" s="125">
        <v>100</v>
      </c>
      <c r="H245" s="125">
        <v>1.0389999999999999</v>
      </c>
      <c r="I245" s="58"/>
      <c r="J245" s="58">
        <f t="shared" si="29"/>
        <v>12.939826388887013</v>
      </c>
      <c r="K245" s="58">
        <f t="shared" si="26"/>
        <v>130802.58333333333</v>
      </c>
      <c r="L245" s="58">
        <f t="shared" si="26"/>
        <v>1357.5847603333334</v>
      </c>
      <c r="M245" s="58">
        <f t="shared" si="27"/>
        <v>130662.63333333333</v>
      </c>
      <c r="N245" s="15">
        <f t="shared" si="28"/>
        <v>361.66639784936245</v>
      </c>
      <c r="O245" s="58"/>
      <c r="Q245" s="21">
        <v>6.7974884259238024</v>
      </c>
      <c r="R245">
        <f t="shared" si="30"/>
        <v>245501.71070362127</v>
      </c>
      <c r="S245">
        <f t="shared" si="31"/>
        <v>245501.68976615029</v>
      </c>
      <c r="T245">
        <f t="shared" si="32"/>
        <v>4.3837769108661257E-4</v>
      </c>
    </row>
    <row r="246" spans="1:20" x14ac:dyDescent="0.25">
      <c r="A246" s="120">
        <v>3</v>
      </c>
      <c r="B246" s="120">
        <v>82.77</v>
      </c>
      <c r="C246" s="123">
        <v>45271.591446759259</v>
      </c>
      <c r="D246" s="125">
        <v>78044.3</v>
      </c>
      <c r="E246" s="65">
        <f t="shared" si="25"/>
        <v>77961.53</v>
      </c>
      <c r="F246" s="127">
        <v>45271.5937962963</v>
      </c>
      <c r="G246" s="125">
        <v>100</v>
      </c>
      <c r="H246" s="125">
        <v>1.038</v>
      </c>
      <c r="I246" s="58"/>
      <c r="J246" s="58">
        <f t="shared" si="29"/>
        <v>12.944479166668316</v>
      </c>
      <c r="K246" s="58">
        <f t="shared" si="26"/>
        <v>130073.83333333333</v>
      </c>
      <c r="L246" s="58">
        <f t="shared" si="26"/>
        <v>1348.734469</v>
      </c>
      <c r="M246" s="58">
        <f t="shared" si="27"/>
        <v>129935.88333333333</v>
      </c>
      <c r="N246" s="15">
        <f t="shared" si="28"/>
        <v>360.65750142390402</v>
      </c>
      <c r="O246" s="58"/>
      <c r="Q246" s="21">
        <v>6.802141203705105</v>
      </c>
      <c r="R246">
        <f t="shared" si="30"/>
        <v>245383.36756924918</v>
      </c>
      <c r="S246">
        <f t="shared" si="31"/>
        <v>245383.34667560973</v>
      </c>
      <c r="T246">
        <f t="shared" si="32"/>
        <v>4.3654416939688131E-4</v>
      </c>
    </row>
    <row r="247" spans="1:20" x14ac:dyDescent="0.25">
      <c r="A247" s="120">
        <v>4</v>
      </c>
      <c r="B247" s="120">
        <v>84.57</v>
      </c>
      <c r="C247" s="123">
        <v>45271.596099537041</v>
      </c>
      <c r="D247" s="125">
        <v>78441.05</v>
      </c>
      <c r="E247" s="65">
        <f t="shared" si="25"/>
        <v>78356.479999999996</v>
      </c>
      <c r="F247" s="127">
        <v>45271.598449074074</v>
      </c>
      <c r="G247" s="125">
        <v>100</v>
      </c>
      <c r="H247" s="125">
        <v>1.038</v>
      </c>
      <c r="I247" s="58"/>
      <c r="J247" s="58">
        <f t="shared" si="29"/>
        <v>12.949131944442343</v>
      </c>
      <c r="K247" s="58">
        <f t="shared" si="26"/>
        <v>130735.08333333333</v>
      </c>
      <c r="L247" s="58">
        <f t="shared" si="26"/>
        <v>1355.567104</v>
      </c>
      <c r="M247" s="58">
        <f t="shared" si="27"/>
        <v>130594.13333333333</v>
      </c>
      <c r="N247" s="15">
        <f t="shared" si="28"/>
        <v>361.57306776547023</v>
      </c>
      <c r="O247" s="58"/>
      <c r="Q247" s="21">
        <v>6.8068055555559113</v>
      </c>
      <c r="R247">
        <f t="shared" si="30"/>
        <v>245264.78730894465</v>
      </c>
      <c r="S247">
        <f t="shared" si="31"/>
        <v>245264.76645920827</v>
      </c>
      <c r="T247">
        <f t="shared" si="32"/>
        <v>4.3471150704441238E-4</v>
      </c>
    </row>
    <row r="248" spans="1:20" x14ac:dyDescent="0.25">
      <c r="A248" s="120">
        <v>5</v>
      </c>
      <c r="B248" s="120">
        <v>93.56</v>
      </c>
      <c r="C248" s="123">
        <v>45271.600763888891</v>
      </c>
      <c r="D248" s="125">
        <v>77956.990000000005</v>
      </c>
      <c r="E248" s="65">
        <f t="shared" si="25"/>
        <v>77863.430000000008</v>
      </c>
      <c r="F248" s="127">
        <v>45271.603113425925</v>
      </c>
      <c r="G248" s="125">
        <v>100</v>
      </c>
      <c r="H248" s="125">
        <v>1.038</v>
      </c>
      <c r="I248" s="58"/>
      <c r="J248" s="58">
        <f t="shared" si="29"/>
        <v>12.953796296293149</v>
      </c>
      <c r="K248" s="58">
        <f t="shared" si="26"/>
        <v>129928.31666666668</v>
      </c>
      <c r="L248" s="58">
        <f t="shared" si="26"/>
        <v>1347.037339</v>
      </c>
      <c r="M248" s="58">
        <f t="shared" si="27"/>
        <v>129772.38333333335</v>
      </c>
      <c r="N248" s="15">
        <f t="shared" si="28"/>
        <v>360.45570694145857</v>
      </c>
      <c r="O248" s="58"/>
      <c r="Q248" s="21">
        <v>6.8114699074067175</v>
      </c>
      <c r="R248">
        <f t="shared" si="30"/>
        <v>245146.26435194584</v>
      </c>
      <c r="S248">
        <f t="shared" si="31"/>
        <v>245146.24354607498</v>
      </c>
      <c r="T248">
        <f t="shared" si="32"/>
        <v>4.3288426191843862E-4</v>
      </c>
    </row>
    <row r="249" spans="1:20" x14ac:dyDescent="0.25">
      <c r="A249" s="120">
        <v>6</v>
      </c>
      <c r="B249" s="120">
        <v>94.16</v>
      </c>
      <c r="C249" s="123">
        <v>45271.605416666665</v>
      </c>
      <c r="D249" s="125">
        <v>78121.259999999995</v>
      </c>
      <c r="E249" s="65">
        <f t="shared" si="25"/>
        <v>78027.099999999991</v>
      </c>
      <c r="F249" s="127">
        <v>45271.607766203706</v>
      </c>
      <c r="G249" s="125">
        <v>100</v>
      </c>
      <c r="H249" s="125">
        <v>1.038</v>
      </c>
      <c r="I249" s="58"/>
      <c r="J249" s="58">
        <f t="shared" si="29"/>
        <v>12.958449074074451</v>
      </c>
      <c r="K249" s="58">
        <f t="shared" si="26"/>
        <v>130202.09999999999</v>
      </c>
      <c r="L249" s="58">
        <f t="shared" si="26"/>
        <v>1349.8688299999999</v>
      </c>
      <c r="M249" s="58">
        <f t="shared" si="27"/>
        <v>130045.16666666666</v>
      </c>
      <c r="N249" s="15">
        <f t="shared" si="28"/>
        <v>360.83528098011703</v>
      </c>
      <c r="O249" s="58"/>
      <c r="Q249" s="21">
        <v>6.8161342592575238</v>
      </c>
      <c r="R249">
        <f t="shared" si="30"/>
        <v>245027.79867056123</v>
      </c>
      <c r="S249">
        <f t="shared" si="31"/>
        <v>245027.77790851842</v>
      </c>
      <c r="T249">
        <f t="shared" si="32"/>
        <v>4.3106242172063174E-4</v>
      </c>
    </row>
    <row r="250" spans="1:20" x14ac:dyDescent="0.25">
      <c r="A250" s="120">
        <v>7</v>
      </c>
      <c r="B250" s="120">
        <v>91.16</v>
      </c>
      <c r="C250" s="123">
        <v>45271.610069444447</v>
      </c>
      <c r="D250" s="125">
        <v>78216.320000000007</v>
      </c>
      <c r="E250" s="65">
        <f t="shared" si="25"/>
        <v>78125.16</v>
      </c>
      <c r="F250" s="127">
        <v>45271.612430555557</v>
      </c>
      <c r="G250" s="125">
        <v>100</v>
      </c>
      <c r="H250" s="125">
        <v>1.038</v>
      </c>
      <c r="I250" s="58"/>
      <c r="J250" s="58">
        <f t="shared" si="29"/>
        <v>12.963113425925258</v>
      </c>
      <c r="K250" s="58">
        <f t="shared" si="26"/>
        <v>130360.53333333335</v>
      </c>
      <c r="L250" s="58">
        <f t="shared" si="26"/>
        <v>1351.5652680000001</v>
      </c>
      <c r="M250" s="58">
        <f t="shared" si="27"/>
        <v>130208.6</v>
      </c>
      <c r="N250" s="15">
        <f t="shared" si="28"/>
        <v>361.05475115740182</v>
      </c>
      <c r="O250" s="58"/>
      <c r="Q250" s="21">
        <v>6.8207986111083301</v>
      </c>
      <c r="R250">
        <f t="shared" si="30"/>
        <v>244909.39023711268</v>
      </c>
      <c r="S250">
        <f t="shared" si="31"/>
        <v>244909.36951886033</v>
      </c>
      <c r="T250">
        <f t="shared" si="32"/>
        <v>4.2924598021131725E-4</v>
      </c>
    </row>
    <row r="251" spans="1:20" x14ac:dyDescent="0.25">
      <c r="A251" s="120">
        <v>8</v>
      </c>
      <c r="B251" s="120">
        <v>95.36</v>
      </c>
      <c r="C251" s="123">
        <v>45271.614733796298</v>
      </c>
      <c r="D251" s="125">
        <v>77816.47</v>
      </c>
      <c r="E251" s="65">
        <f t="shared" si="25"/>
        <v>77721.11</v>
      </c>
      <c r="F251" s="127">
        <v>45271.617083333331</v>
      </c>
      <c r="G251" s="125">
        <v>100</v>
      </c>
      <c r="H251" s="125">
        <v>1.038</v>
      </c>
      <c r="I251" s="58"/>
      <c r="J251" s="58">
        <f t="shared" si="29"/>
        <v>12.967766203699284</v>
      </c>
      <c r="K251" s="58">
        <f t="shared" si="26"/>
        <v>129694.11666666667</v>
      </c>
      <c r="L251" s="58">
        <f t="shared" si="26"/>
        <v>1344.5752030000001</v>
      </c>
      <c r="M251" s="58">
        <f t="shared" si="27"/>
        <v>129535.18333333333</v>
      </c>
      <c r="N251" s="15">
        <f t="shared" si="28"/>
        <v>360.13069386913781</v>
      </c>
      <c r="O251" s="58"/>
      <c r="Q251" s="21">
        <v>7.7664467592621804</v>
      </c>
      <c r="R251">
        <f t="shared" si="30"/>
        <v>222047.61027596155</v>
      </c>
      <c r="S251">
        <f t="shared" si="31"/>
        <v>222047.59769679251</v>
      </c>
      <c r="T251">
        <f t="shared" si="32"/>
        <v>1.5823549366276199E-4</v>
      </c>
    </row>
    <row r="252" spans="1:20" x14ac:dyDescent="0.25">
      <c r="A252" s="120">
        <v>9</v>
      </c>
      <c r="B252" s="120">
        <v>82.77</v>
      </c>
      <c r="C252" s="123">
        <v>45271.619386574072</v>
      </c>
      <c r="D252" s="125">
        <v>77816.460000000006</v>
      </c>
      <c r="E252" s="65">
        <f t="shared" si="25"/>
        <v>77733.69</v>
      </c>
      <c r="F252" s="127">
        <v>45271.621736111112</v>
      </c>
      <c r="G252" s="125">
        <v>100</v>
      </c>
      <c r="H252" s="125">
        <v>1.038</v>
      </c>
      <c r="I252" s="58"/>
      <c r="J252" s="58">
        <f t="shared" si="29"/>
        <v>12.972418981480587</v>
      </c>
      <c r="K252" s="58">
        <f t="shared" si="26"/>
        <v>129694.10000000002</v>
      </c>
      <c r="L252" s="58">
        <f t="shared" si="26"/>
        <v>1344.7928370000002</v>
      </c>
      <c r="M252" s="58">
        <f t="shared" si="27"/>
        <v>129556.15</v>
      </c>
      <c r="N252" s="15">
        <f t="shared" si="28"/>
        <v>360.13067072938952</v>
      </c>
      <c r="O252" s="58"/>
      <c r="Q252" s="21">
        <v>7.7711111111129867</v>
      </c>
      <c r="R252">
        <f t="shared" si="30"/>
        <v>221940.30690129782</v>
      </c>
      <c r="S252">
        <f t="shared" si="31"/>
        <v>221940.294358799</v>
      </c>
      <c r="T252">
        <f t="shared" si="32"/>
        <v>1.5731427669631726E-4</v>
      </c>
    </row>
    <row r="253" spans="1:20" x14ac:dyDescent="0.25">
      <c r="A253" s="120">
        <v>10</v>
      </c>
      <c r="B253" s="120">
        <v>83.37</v>
      </c>
      <c r="C253" s="123">
        <v>45271.624039351853</v>
      </c>
      <c r="D253" s="125">
        <v>78053.17</v>
      </c>
      <c r="E253" s="71">
        <f t="shared" si="25"/>
        <v>77969.8</v>
      </c>
      <c r="F253" s="127">
        <v>45271.626388888886</v>
      </c>
      <c r="G253" s="125">
        <v>100</v>
      </c>
      <c r="H253" s="125">
        <v>1.038</v>
      </c>
      <c r="I253" s="15"/>
      <c r="J253" s="15">
        <f t="shared" si="29"/>
        <v>12.977071759254613</v>
      </c>
      <c r="K253" s="15">
        <f t="shared" si="26"/>
        <v>130088.61666666667</v>
      </c>
      <c r="L253" s="15">
        <f t="shared" si="26"/>
        <v>1348.8775400000002</v>
      </c>
      <c r="M253" s="15">
        <f t="shared" si="27"/>
        <v>129949.66666666667</v>
      </c>
      <c r="N253" s="15">
        <f t="shared" si="28"/>
        <v>360.67799581713695</v>
      </c>
      <c r="O253" s="58"/>
      <c r="Q253" s="21">
        <v>7.775775462963793</v>
      </c>
      <c r="R253">
        <f t="shared" si="30"/>
        <v>221833.05538044241</v>
      </c>
      <c r="S253">
        <f t="shared" si="31"/>
        <v>221833.04287458127</v>
      </c>
      <c r="T253">
        <f t="shared" si="32"/>
        <v>1.563965629716608E-4</v>
      </c>
    </row>
    <row r="254" spans="1:20" x14ac:dyDescent="0.25">
      <c r="A254" s="120">
        <v>11</v>
      </c>
      <c r="B254" s="120">
        <v>104.36</v>
      </c>
      <c r="C254" s="123">
        <v>45271.628692129627</v>
      </c>
      <c r="D254" s="125">
        <v>77824.320000000007</v>
      </c>
      <c r="E254" s="72">
        <f t="shared" si="25"/>
        <v>77719.960000000006</v>
      </c>
      <c r="F254" s="127">
        <v>45271.631041666667</v>
      </c>
      <c r="G254" s="125">
        <v>100</v>
      </c>
      <c r="H254" s="125">
        <v>1.038</v>
      </c>
      <c r="I254" s="58"/>
      <c r="J254" s="58">
        <f t="shared" si="29"/>
        <v>12.981724537035916</v>
      </c>
      <c r="K254" s="58">
        <f t="shared" si="26"/>
        <v>129707.20000000001</v>
      </c>
      <c r="L254" s="58">
        <f t="shared" si="26"/>
        <v>1344.5553080000002</v>
      </c>
      <c r="M254" s="58">
        <f t="shared" si="27"/>
        <v>129533.26666666668</v>
      </c>
      <c r="N254" s="15">
        <f t="shared" si="28"/>
        <v>360.14885811286422</v>
      </c>
      <c r="O254" s="58"/>
      <c r="Q254" s="21">
        <v>7.7804398148145992</v>
      </c>
      <c r="R254">
        <f t="shared" si="30"/>
        <v>221725.85568833718</v>
      </c>
      <c r="S254">
        <f t="shared" si="31"/>
        <v>221725.84321908129</v>
      </c>
      <c r="T254">
        <f t="shared" si="32"/>
        <v>1.5548234243284914E-4</v>
      </c>
    </row>
    <row r="255" spans="1:20" x14ac:dyDescent="0.25">
      <c r="A255" s="120">
        <v>12</v>
      </c>
      <c r="B255" s="120">
        <v>94.16</v>
      </c>
      <c r="C255" s="123">
        <v>45271.633344907408</v>
      </c>
      <c r="D255" s="125">
        <v>77782.559999999998</v>
      </c>
      <c r="E255" s="72">
        <f t="shared" si="25"/>
        <v>77688.399999999994</v>
      </c>
      <c r="F255" s="127">
        <v>45271.635706018518</v>
      </c>
      <c r="G255" s="125">
        <v>100</v>
      </c>
      <c r="H255" s="125">
        <v>1.038</v>
      </c>
      <c r="I255" s="58"/>
      <c r="J255" s="58">
        <f t="shared" si="29"/>
        <v>12.986388888886722</v>
      </c>
      <c r="K255" s="58">
        <f t="shared" si="26"/>
        <v>129637.6</v>
      </c>
      <c r="L255" s="58">
        <f t="shared" si="26"/>
        <v>1344.0093200000001</v>
      </c>
      <c r="M255" s="58">
        <f t="shared" si="27"/>
        <v>129480.66666666666</v>
      </c>
      <c r="N255" s="15">
        <f t="shared" si="28"/>
        <v>360.05221843504864</v>
      </c>
      <c r="O255" s="58"/>
      <c r="Q255" s="21">
        <v>7.7851041666654055</v>
      </c>
      <c r="R255">
        <f t="shared" si="30"/>
        <v>221618.70779993621</v>
      </c>
      <c r="S255">
        <f t="shared" si="31"/>
        <v>221618.69536725304</v>
      </c>
      <c r="T255">
        <f t="shared" si="32"/>
        <v>1.5457161085377148E-4</v>
      </c>
    </row>
    <row r="256" spans="1:20" x14ac:dyDescent="0.25">
      <c r="A256" s="120">
        <v>13</v>
      </c>
      <c r="B256" s="120">
        <v>100.16</v>
      </c>
      <c r="C256" s="123">
        <v>45271.638009259259</v>
      </c>
      <c r="D256" s="125">
        <v>78347.02</v>
      </c>
      <c r="E256" s="52">
        <f t="shared" si="25"/>
        <v>78246.86</v>
      </c>
      <c r="F256" s="127">
        <v>45271.640370370369</v>
      </c>
      <c r="G256" s="125">
        <v>100</v>
      </c>
      <c r="H256" s="125">
        <v>1.038</v>
      </c>
      <c r="I256" s="58"/>
      <c r="J256" s="58">
        <f t="shared" si="29"/>
        <v>12.991053240737529</v>
      </c>
      <c r="K256" s="58">
        <f t="shared" si="26"/>
        <v>130578.36666666667</v>
      </c>
      <c r="L256" s="58">
        <f t="shared" si="26"/>
        <v>1353.670678</v>
      </c>
      <c r="M256" s="58">
        <f t="shared" si="27"/>
        <v>130411.43333333333</v>
      </c>
      <c r="N256" s="15">
        <f t="shared" si="28"/>
        <v>361.35628770877457</v>
      </c>
      <c r="O256" s="58"/>
      <c r="Q256" s="21">
        <v>7.7897685185162118</v>
      </c>
      <c r="R256">
        <f t="shared" si="30"/>
        <v>221511.61169020555</v>
      </c>
      <c r="S256">
        <f t="shared" si="31"/>
        <v>221511.5992940627</v>
      </c>
      <c r="T256">
        <f t="shared" si="32"/>
        <v>1.5366435748663884E-4</v>
      </c>
    </row>
    <row r="257" spans="1:20" x14ac:dyDescent="0.25">
      <c r="A257" s="120">
        <v>14</v>
      </c>
      <c r="B257" s="120">
        <v>83.37</v>
      </c>
      <c r="C257" s="123">
        <v>45271.64267361111</v>
      </c>
      <c r="D257" s="125">
        <v>77740.47</v>
      </c>
      <c r="E257" s="52">
        <f t="shared" ref="E257:E320" si="33">D257-B257</f>
        <v>77657.100000000006</v>
      </c>
      <c r="F257" s="127">
        <v>45271.64502314815</v>
      </c>
      <c r="G257" s="125">
        <v>100</v>
      </c>
      <c r="H257" s="125">
        <v>1.038</v>
      </c>
      <c r="I257" s="58"/>
      <c r="J257" s="58">
        <f t="shared" si="29"/>
        <v>12.995706018518831</v>
      </c>
      <c r="K257" s="58">
        <f t="shared" si="26"/>
        <v>129567.45</v>
      </c>
      <c r="L257" s="58">
        <f t="shared" si="26"/>
        <v>1343.4678300000003</v>
      </c>
      <c r="M257" s="58">
        <f t="shared" si="27"/>
        <v>129428.50000000001</v>
      </c>
      <c r="N257" s="15">
        <f t="shared" si="28"/>
        <v>359.95478882770823</v>
      </c>
      <c r="O257" s="58"/>
      <c r="Q257" s="21">
        <v>7.7944212962975143</v>
      </c>
      <c r="R257">
        <f t="shared" si="30"/>
        <v>221404.83288873773</v>
      </c>
      <c r="S257">
        <f t="shared" si="31"/>
        <v>221404.82052901221</v>
      </c>
      <c r="T257">
        <f t="shared" si="32"/>
        <v>1.5276281480923985E-4</v>
      </c>
    </row>
    <row r="258" spans="1:20" x14ac:dyDescent="0.25">
      <c r="A258" s="120">
        <v>15</v>
      </c>
      <c r="B258" s="120">
        <v>82.17</v>
      </c>
      <c r="C258" s="123">
        <v>45271.647326388891</v>
      </c>
      <c r="D258" s="125">
        <v>78250.570000000007</v>
      </c>
      <c r="E258" s="52">
        <f t="shared" si="33"/>
        <v>78168.400000000009</v>
      </c>
      <c r="F258" s="127">
        <v>45271.647326388891</v>
      </c>
      <c r="G258" s="125">
        <v>100</v>
      </c>
      <c r="H258" s="125">
        <v>1.038</v>
      </c>
      <c r="I258" s="58"/>
      <c r="J258" s="58">
        <f t="shared" si="29"/>
        <v>12.998009259259561</v>
      </c>
      <c r="K258" s="58">
        <f t="shared" si="26"/>
        <v>130417.61666666668</v>
      </c>
      <c r="L258" s="58">
        <f t="shared" si="26"/>
        <v>1352.3133200000002</v>
      </c>
      <c r="M258" s="58">
        <f t="shared" si="27"/>
        <v>130280.66666666669</v>
      </c>
      <c r="N258" s="15">
        <f t="shared" si="28"/>
        <v>361.13379330473447</v>
      </c>
      <c r="O258" s="58"/>
      <c r="Q258" s="21">
        <v>7.7990972222251003</v>
      </c>
      <c r="R258">
        <f t="shared" si="30"/>
        <v>221297.57470651341</v>
      </c>
      <c r="S258">
        <f t="shared" si="31"/>
        <v>221297.56238335397</v>
      </c>
      <c r="T258">
        <f t="shared" si="32"/>
        <v>1.5186025842187401E-4</v>
      </c>
    </row>
    <row r="259" spans="1:20" x14ac:dyDescent="0.25">
      <c r="A259" s="120">
        <v>16</v>
      </c>
      <c r="B259" s="120">
        <v>74.37</v>
      </c>
      <c r="C259" s="123">
        <v>45271.651979166665</v>
      </c>
      <c r="D259" s="125">
        <v>77888.649999999994</v>
      </c>
      <c r="E259" s="52">
        <f t="shared" si="33"/>
        <v>77814.28</v>
      </c>
      <c r="F259" s="127">
        <v>45271.654328703706</v>
      </c>
      <c r="G259" s="125">
        <v>100</v>
      </c>
      <c r="H259" s="125">
        <v>1.038</v>
      </c>
      <c r="I259" s="58"/>
      <c r="J259" s="58">
        <f t="shared" si="29"/>
        <v>13.00501157407416</v>
      </c>
      <c r="K259" s="58">
        <f t="shared" si="26"/>
        <v>129814.41666666666</v>
      </c>
      <c r="L259" s="58">
        <f t="shared" si="26"/>
        <v>1346.187044</v>
      </c>
      <c r="M259" s="58">
        <f t="shared" si="27"/>
        <v>129690.46666666666</v>
      </c>
      <c r="N259" s="15">
        <f t="shared" si="28"/>
        <v>360.29767785355853</v>
      </c>
      <c r="O259" s="58"/>
      <c r="Q259" s="21">
        <v>7.8037615740759065</v>
      </c>
      <c r="R259">
        <f t="shared" si="30"/>
        <v>221190.63378271158</v>
      </c>
      <c r="S259">
        <f t="shared" si="31"/>
        <v>221190.62149599529</v>
      </c>
      <c r="T259">
        <f t="shared" si="32"/>
        <v>1.5096339710066433E-4</v>
      </c>
    </row>
    <row r="260" spans="1:20" x14ac:dyDescent="0.25">
      <c r="A260" s="120">
        <v>17</v>
      </c>
      <c r="B260" s="120">
        <v>86.37</v>
      </c>
      <c r="C260" s="123">
        <v>45271.656631944446</v>
      </c>
      <c r="D260" s="125">
        <v>77779.81</v>
      </c>
      <c r="E260" s="52">
        <f t="shared" si="33"/>
        <v>77693.440000000002</v>
      </c>
      <c r="F260" s="127">
        <v>45271.658993055556</v>
      </c>
      <c r="G260" s="125">
        <v>100</v>
      </c>
      <c r="H260" s="125">
        <v>1.038</v>
      </c>
      <c r="I260" s="58"/>
      <c r="J260" s="58">
        <f t="shared" si="29"/>
        <v>13.009675925924967</v>
      </c>
      <c r="K260" s="58">
        <f t="shared" si="26"/>
        <v>129633.01666666666</v>
      </c>
      <c r="L260" s="58">
        <f t="shared" si="26"/>
        <v>1344.0965120000001</v>
      </c>
      <c r="M260" s="58">
        <f t="shared" si="27"/>
        <v>129489.06666666667</v>
      </c>
      <c r="N260" s="15">
        <f t="shared" si="28"/>
        <v>360.04585356127444</v>
      </c>
      <c r="O260" s="58"/>
      <c r="Q260" s="21">
        <v>7.8084259259267128</v>
      </c>
      <c r="R260">
        <f t="shared" si="30"/>
        <v>221083.74453756548</v>
      </c>
      <c r="S260">
        <f t="shared" si="31"/>
        <v>221083.73228726001</v>
      </c>
      <c r="T260">
        <f t="shared" si="32"/>
        <v>1.5006998419581937E-4</v>
      </c>
    </row>
    <row r="261" spans="1:20" x14ac:dyDescent="0.25">
      <c r="A261" s="120">
        <v>18</v>
      </c>
      <c r="B261" s="120">
        <v>98.96</v>
      </c>
      <c r="C261" s="123">
        <v>45271.66128472222</v>
      </c>
      <c r="D261" s="125">
        <v>77904.63</v>
      </c>
      <c r="E261" s="52">
        <f t="shared" si="33"/>
        <v>77805.67</v>
      </c>
      <c r="F261" s="127">
        <v>45271.66128472222</v>
      </c>
      <c r="G261" s="125">
        <v>100</v>
      </c>
      <c r="H261" s="125">
        <v>1.038</v>
      </c>
      <c r="I261" s="58"/>
      <c r="J261" s="58">
        <f t="shared" si="29"/>
        <v>13.011967592588917</v>
      </c>
      <c r="K261" s="58">
        <f t="shared" ref="K261:L324" si="34">D261*G261/60</f>
        <v>129841.05</v>
      </c>
      <c r="L261" s="58">
        <f t="shared" si="34"/>
        <v>1346.0380909999999</v>
      </c>
      <c r="M261" s="58">
        <f t="shared" ref="M261:M324" si="35">E261*100/60</f>
        <v>129676.11666666667</v>
      </c>
      <c r="N261" s="15">
        <f t="shared" ref="N261:N324" si="36">SQRT(B261*(100/60)+M261)</f>
        <v>360.33463613702196</v>
      </c>
      <c r="O261" s="58"/>
      <c r="Q261" s="21">
        <v>7.8130902777775191</v>
      </c>
      <c r="R261">
        <f t="shared" si="30"/>
        <v>220976.90694610172</v>
      </c>
      <c r="S261">
        <f t="shared" si="31"/>
        <v>220976.89473217473</v>
      </c>
      <c r="T261">
        <f t="shared" si="32"/>
        <v>1.4918001264341811E-4</v>
      </c>
    </row>
    <row r="262" spans="1:20" x14ac:dyDescent="0.25">
      <c r="A262" s="120">
        <v>19</v>
      </c>
      <c r="B262" s="120">
        <v>80.97</v>
      </c>
      <c r="C262" s="123">
        <v>45271.665937500002</v>
      </c>
      <c r="D262" s="125">
        <v>77785.960000000006</v>
      </c>
      <c r="E262" s="52">
        <f t="shared" si="33"/>
        <v>77704.990000000005</v>
      </c>
      <c r="F262" s="127">
        <v>45271.668298611112</v>
      </c>
      <c r="G262" s="125">
        <v>100</v>
      </c>
      <c r="H262" s="125">
        <v>1.038</v>
      </c>
      <c r="I262" s="58"/>
      <c r="J262" s="58">
        <f t="shared" ref="J262:J325" si="37">F262-$F$4</f>
        <v>13.018981481480296</v>
      </c>
      <c r="K262" s="58">
        <f t="shared" si="34"/>
        <v>129643.26666666668</v>
      </c>
      <c r="L262" s="58">
        <f t="shared" si="34"/>
        <v>1344.296327</v>
      </c>
      <c r="M262" s="58">
        <f t="shared" si="35"/>
        <v>129508.31666666668</v>
      </c>
      <c r="N262" s="15">
        <f t="shared" si="36"/>
        <v>360.0600875779856</v>
      </c>
      <c r="O262" s="58"/>
      <c r="P262" t="s">
        <v>7</v>
      </c>
      <c r="Q262" s="21">
        <v>7.8177546296283253</v>
      </c>
      <c r="R262">
        <f t="shared" si="30"/>
        <v>220870.12098335888</v>
      </c>
      <c r="S262">
        <f t="shared" si="31"/>
        <v>220870.10880577809</v>
      </c>
      <c r="T262">
        <f t="shared" si="32"/>
        <v>1.4829347396815563E-4</v>
      </c>
    </row>
    <row r="263" spans="1:20" x14ac:dyDescent="0.25">
      <c r="A263" s="120">
        <v>20</v>
      </c>
      <c r="B263" s="120">
        <v>86.96</v>
      </c>
      <c r="C263" s="123">
        <v>45271.670601851853</v>
      </c>
      <c r="D263" s="125">
        <v>77537.63</v>
      </c>
      <c r="E263" s="52">
        <f t="shared" si="33"/>
        <v>77450.67</v>
      </c>
      <c r="F263" s="127">
        <v>45271.672951388886</v>
      </c>
      <c r="G263" s="125">
        <v>100</v>
      </c>
      <c r="H263" s="125">
        <v>1.038</v>
      </c>
      <c r="I263" s="58"/>
      <c r="J263" s="58">
        <f t="shared" si="37"/>
        <v>13.023634259254322</v>
      </c>
      <c r="K263" s="58">
        <f t="shared" si="34"/>
        <v>129229.38333333333</v>
      </c>
      <c r="L263" s="58">
        <f t="shared" si="34"/>
        <v>1339.8965909999999</v>
      </c>
      <c r="M263" s="58">
        <f t="shared" si="35"/>
        <v>129084.45</v>
      </c>
      <c r="N263" s="15">
        <f t="shared" si="36"/>
        <v>359.4848860986138</v>
      </c>
      <c r="O263" s="58"/>
      <c r="P263">
        <f>STDEV(E244:E263)</f>
        <v>290.0030049113829</v>
      </c>
      <c r="Q263" s="21">
        <v>7.8224189814791316</v>
      </c>
      <c r="R263">
        <f t="shared" si="30"/>
        <v>220763.38662438767</v>
      </c>
      <c r="S263">
        <f t="shared" si="31"/>
        <v>220763.37448312077</v>
      </c>
      <c r="T263">
        <f t="shared" si="32"/>
        <v>1.4741036183805426E-4</v>
      </c>
    </row>
    <row r="264" spans="1:20" x14ac:dyDescent="0.25">
      <c r="A264" s="120">
        <v>21</v>
      </c>
      <c r="B264" s="120">
        <v>91.76</v>
      </c>
      <c r="C264" s="123">
        <v>45271.675254629627</v>
      </c>
      <c r="D264" s="125">
        <v>77422.7</v>
      </c>
      <c r="E264" s="52">
        <f t="shared" si="33"/>
        <v>77330.94</v>
      </c>
      <c r="F264" s="127">
        <v>45271.677604166667</v>
      </c>
      <c r="G264" s="125">
        <v>100</v>
      </c>
      <c r="H264" s="125">
        <v>1.038</v>
      </c>
      <c r="I264" s="58"/>
      <c r="J264" s="58">
        <f t="shared" si="37"/>
        <v>13.028287037035625</v>
      </c>
      <c r="K264" s="58">
        <f t="shared" si="34"/>
        <v>129037.83333333333</v>
      </c>
      <c r="L264" s="58">
        <f t="shared" si="34"/>
        <v>1337.8252620000001</v>
      </c>
      <c r="M264" s="58">
        <f t="shared" si="35"/>
        <v>128884.9</v>
      </c>
      <c r="N264" s="15">
        <f t="shared" si="36"/>
        <v>359.21836441548101</v>
      </c>
      <c r="O264" s="58"/>
      <c r="Q264" s="21">
        <v>7.8271064814834972</v>
      </c>
      <c r="R264">
        <f t="shared" si="30"/>
        <v>220656.17452963017</v>
      </c>
      <c r="S264">
        <f t="shared" si="31"/>
        <v>220656.1624248249</v>
      </c>
      <c r="T264">
        <f t="shared" si="32"/>
        <v>1.4652631057333418E-4</v>
      </c>
    </row>
    <row r="265" spans="1:20" x14ac:dyDescent="0.25">
      <c r="A265" s="120">
        <v>22</v>
      </c>
      <c r="B265" s="120">
        <v>94.16</v>
      </c>
      <c r="C265" s="123">
        <v>45271.679907407408</v>
      </c>
      <c r="D265" s="125">
        <v>77501.2</v>
      </c>
      <c r="E265" s="52">
        <f t="shared" si="33"/>
        <v>77407.039999999994</v>
      </c>
      <c r="F265" s="127">
        <v>45271.682268518518</v>
      </c>
      <c r="G265" s="125">
        <v>100</v>
      </c>
      <c r="H265" s="125">
        <v>1.038</v>
      </c>
      <c r="I265" s="58"/>
      <c r="J265" s="58">
        <f t="shared" si="37"/>
        <v>13.032951388886431</v>
      </c>
      <c r="K265" s="58">
        <f t="shared" si="34"/>
        <v>129168.66666666667</v>
      </c>
      <c r="L265" s="58">
        <f t="shared" si="34"/>
        <v>1339.1417919999999</v>
      </c>
      <c r="M265" s="58">
        <f t="shared" si="35"/>
        <v>129011.73333333332</v>
      </c>
      <c r="N265" s="15">
        <f t="shared" si="36"/>
        <v>359.40042663673432</v>
      </c>
      <c r="O265" s="58"/>
      <c r="Q265" s="21">
        <v>7.8317708333343035</v>
      </c>
      <c r="R265">
        <f t="shared" si="30"/>
        <v>220549.54355919102</v>
      </c>
      <c r="S265">
        <f t="shared" si="31"/>
        <v>220549.53149063504</v>
      </c>
      <c r="T265">
        <f t="shared" si="32"/>
        <v>1.4565004347585873E-4</v>
      </c>
    </row>
    <row r="266" spans="1:20" x14ac:dyDescent="0.25">
      <c r="A266" s="120">
        <v>23</v>
      </c>
      <c r="B266" s="120">
        <v>82.76</v>
      </c>
      <c r="C266" s="123">
        <v>45271.684571759259</v>
      </c>
      <c r="D266" s="125">
        <v>77535.429999999993</v>
      </c>
      <c r="E266" s="52">
        <f t="shared" si="33"/>
        <v>77452.67</v>
      </c>
      <c r="F266" s="127">
        <v>45271.686932870369</v>
      </c>
      <c r="G266" s="125">
        <v>100</v>
      </c>
      <c r="H266" s="125">
        <v>1.038</v>
      </c>
      <c r="I266" s="58"/>
      <c r="J266" s="58">
        <f t="shared" si="37"/>
        <v>13.037615740737238</v>
      </c>
      <c r="K266" s="58">
        <f t="shared" si="34"/>
        <v>129225.71666666665</v>
      </c>
      <c r="L266" s="58">
        <f t="shared" si="34"/>
        <v>1339.9311909999999</v>
      </c>
      <c r="M266" s="58">
        <f t="shared" si="35"/>
        <v>129087.78333333334</v>
      </c>
      <c r="N266" s="15">
        <f t="shared" si="36"/>
        <v>359.47978617255615</v>
      </c>
      <c r="O266" s="58"/>
      <c r="Q266" s="21">
        <v>7.8364467592618894</v>
      </c>
      <c r="R266">
        <f t="shared" si="30"/>
        <v>220442.69971651645</v>
      </c>
      <c r="S266">
        <f t="shared" si="31"/>
        <v>220442.68768426735</v>
      </c>
      <c r="T266">
        <f t="shared" si="32"/>
        <v>1.4477501836620822E-4</v>
      </c>
    </row>
    <row r="267" spans="1:20" x14ac:dyDescent="0.25">
      <c r="A267" s="120">
        <v>24</v>
      </c>
      <c r="B267" s="120">
        <v>90.57</v>
      </c>
      <c r="C267" s="123">
        <v>45271.68922453704</v>
      </c>
      <c r="D267" s="125">
        <v>77585.56</v>
      </c>
      <c r="E267" s="52">
        <f t="shared" si="33"/>
        <v>77494.989999999991</v>
      </c>
      <c r="F267" s="127">
        <v>45271.69158564815</v>
      </c>
      <c r="G267" s="125">
        <v>100</v>
      </c>
      <c r="H267" s="125">
        <v>1.038</v>
      </c>
      <c r="I267" s="58"/>
      <c r="J267" s="58">
        <f t="shared" si="37"/>
        <v>13.04226851851854</v>
      </c>
      <c r="K267" s="58">
        <f t="shared" si="34"/>
        <v>129309.26666666666</v>
      </c>
      <c r="L267" s="58">
        <f t="shared" si="34"/>
        <v>1340.6633269999998</v>
      </c>
      <c r="M267" s="58">
        <f t="shared" si="35"/>
        <v>129158.31666666665</v>
      </c>
      <c r="N267" s="15">
        <f t="shared" si="36"/>
        <v>359.59597698899057</v>
      </c>
      <c r="O267" s="58"/>
      <c r="Q267" s="21">
        <v>7.8411226851821993</v>
      </c>
      <c r="R267">
        <f t="shared" si="30"/>
        <v>220335.90763383723</v>
      </c>
      <c r="S267">
        <f t="shared" si="31"/>
        <v>220335.89563786268</v>
      </c>
      <c r="T267">
        <f t="shared" si="32"/>
        <v>1.4390340539922964E-4</v>
      </c>
    </row>
    <row r="268" spans="1:20" x14ac:dyDescent="0.25">
      <c r="A268" s="120">
        <v>25</v>
      </c>
      <c r="B268" s="120">
        <v>83.96</v>
      </c>
      <c r="C268" s="123">
        <v>45271.693888888891</v>
      </c>
      <c r="D268" s="125">
        <v>78012.02</v>
      </c>
      <c r="E268" s="52">
        <f t="shared" si="33"/>
        <v>77928.06</v>
      </c>
      <c r="F268" s="127">
        <v>45271.696238425924</v>
      </c>
      <c r="G268" s="125">
        <v>100</v>
      </c>
      <c r="H268" s="125">
        <v>1.038</v>
      </c>
      <c r="I268" s="58"/>
      <c r="J268" s="58">
        <f t="shared" si="37"/>
        <v>13.046921296292567</v>
      </c>
      <c r="K268" s="58">
        <f t="shared" si="34"/>
        <v>130020.03333333334</v>
      </c>
      <c r="L268" s="58">
        <f t="shared" si="34"/>
        <v>1348.155438</v>
      </c>
      <c r="M268" s="58">
        <f t="shared" si="35"/>
        <v>129880.1</v>
      </c>
      <c r="N268" s="15">
        <f t="shared" si="36"/>
        <v>360.58290771101912</v>
      </c>
      <c r="O268" s="58"/>
      <c r="Q268" s="21">
        <v>7.8457870370330056</v>
      </c>
      <c r="R268">
        <f t="shared" si="30"/>
        <v>220229.43143074136</v>
      </c>
      <c r="S268">
        <f t="shared" si="31"/>
        <v>220229.41947091935</v>
      </c>
      <c r="T268">
        <f t="shared" si="32"/>
        <v>1.4303734237760337E-4</v>
      </c>
    </row>
    <row r="269" spans="1:20" x14ac:dyDescent="0.25">
      <c r="A269" s="120">
        <v>26</v>
      </c>
      <c r="B269" s="120">
        <v>78.569999999999993</v>
      </c>
      <c r="C269" s="123">
        <v>45271.698541666665</v>
      </c>
      <c r="D269" s="125">
        <v>77122.09</v>
      </c>
      <c r="E269" s="52">
        <f t="shared" si="33"/>
        <v>77043.51999999999</v>
      </c>
      <c r="F269" s="127">
        <v>45271.700891203705</v>
      </c>
      <c r="G269" s="125">
        <v>100</v>
      </c>
      <c r="H269" s="125">
        <v>1.038</v>
      </c>
      <c r="I269" s="58"/>
      <c r="J269" s="58">
        <f t="shared" si="37"/>
        <v>13.051574074073869</v>
      </c>
      <c r="K269" s="58">
        <f t="shared" si="34"/>
        <v>128536.81666666667</v>
      </c>
      <c r="L269" s="58">
        <f t="shared" si="34"/>
        <v>1332.8528959999999</v>
      </c>
      <c r="M269" s="58">
        <f t="shared" si="35"/>
        <v>128405.86666666665</v>
      </c>
      <c r="N269" s="15">
        <f t="shared" si="36"/>
        <v>358.52031555640838</v>
      </c>
      <c r="O269" s="58"/>
      <c r="Q269" s="21">
        <v>7.8504629629605915</v>
      </c>
      <c r="R269">
        <f t="shared" si="30"/>
        <v>220122.74266437904</v>
      </c>
      <c r="S269">
        <f t="shared" si="31"/>
        <v>220122.73074076703</v>
      </c>
      <c r="T269">
        <f t="shared" si="32"/>
        <v>1.421725233198043E-4</v>
      </c>
    </row>
    <row r="270" spans="1:20" x14ac:dyDescent="0.25">
      <c r="A270" s="120">
        <v>27</v>
      </c>
      <c r="B270" s="120">
        <v>85.77</v>
      </c>
      <c r="C270" s="123">
        <v>45271.703194444446</v>
      </c>
      <c r="D270" s="125">
        <v>77635.72</v>
      </c>
      <c r="E270" s="52">
        <f t="shared" si="33"/>
        <v>77549.95</v>
      </c>
      <c r="F270" s="127">
        <v>45271.705543981479</v>
      </c>
      <c r="G270" s="125">
        <v>100</v>
      </c>
      <c r="H270" s="125">
        <v>1.038</v>
      </c>
      <c r="I270" s="58"/>
      <c r="J270" s="58">
        <f t="shared" si="37"/>
        <v>13.056226851847896</v>
      </c>
      <c r="K270" s="58">
        <f t="shared" si="34"/>
        <v>129392.86666666667</v>
      </c>
      <c r="L270" s="58">
        <f t="shared" si="34"/>
        <v>1341.614135</v>
      </c>
      <c r="M270" s="58">
        <f t="shared" si="35"/>
        <v>129249.91666666667</v>
      </c>
      <c r="N270" s="15">
        <f t="shared" si="36"/>
        <v>359.71219977457906</v>
      </c>
      <c r="O270" s="58"/>
      <c r="Q270" s="21">
        <v>7.8551273148113978</v>
      </c>
      <c r="R270">
        <f t="shared" si="30"/>
        <v>220016.36947216699</v>
      </c>
      <c r="S270">
        <f t="shared" si="31"/>
        <v>220016.35758464315</v>
      </c>
      <c r="T270">
        <f t="shared" si="32"/>
        <v>1.4131322305641978E-4</v>
      </c>
    </row>
    <row r="271" spans="1:20" x14ac:dyDescent="0.25">
      <c r="A271" s="120">
        <v>28</v>
      </c>
      <c r="B271" s="120">
        <v>80.97</v>
      </c>
      <c r="C271" s="123">
        <v>45271.707835648151</v>
      </c>
      <c r="D271" s="125">
        <v>77564.45</v>
      </c>
      <c r="E271" s="52">
        <f t="shared" si="33"/>
        <v>77483.48</v>
      </c>
      <c r="F271" s="127">
        <v>45271.710196759261</v>
      </c>
      <c r="G271" s="125">
        <v>100</v>
      </c>
      <c r="H271" s="125">
        <v>1.038</v>
      </c>
      <c r="I271" s="58"/>
      <c r="J271" s="58">
        <f t="shared" si="37"/>
        <v>13.060879629629198</v>
      </c>
      <c r="K271" s="58">
        <f t="shared" si="34"/>
        <v>129274.08333333333</v>
      </c>
      <c r="L271" s="58">
        <f t="shared" si="34"/>
        <v>1340.4642039999999</v>
      </c>
      <c r="M271" s="58">
        <f t="shared" si="35"/>
        <v>129139.13333333333</v>
      </c>
      <c r="N271" s="15">
        <f t="shared" si="36"/>
        <v>359.54705301717235</v>
      </c>
      <c r="O271" s="58"/>
      <c r="Q271" s="21">
        <v>7.8956365740741603</v>
      </c>
      <c r="R271">
        <f t="shared" si="30"/>
        <v>219094.69199306759</v>
      </c>
      <c r="S271">
        <f t="shared" si="31"/>
        <v>219094.6804176177</v>
      </c>
      <c r="T271">
        <f t="shared" si="32"/>
        <v>1.3399104034975126E-4</v>
      </c>
    </row>
    <row r="272" spans="1:20" x14ac:dyDescent="0.25">
      <c r="A272" s="120">
        <v>29</v>
      </c>
      <c r="B272" s="120">
        <v>82.17</v>
      </c>
      <c r="C272" s="123">
        <v>45271.712488425925</v>
      </c>
      <c r="D272" s="125">
        <v>77321.86</v>
      </c>
      <c r="E272" s="52">
        <f t="shared" si="33"/>
        <v>77239.69</v>
      </c>
      <c r="F272" s="127">
        <v>45271.714849537035</v>
      </c>
      <c r="G272" s="125">
        <v>100</v>
      </c>
      <c r="H272" s="125">
        <v>1.038</v>
      </c>
      <c r="I272" s="58"/>
      <c r="J272" s="58">
        <f t="shared" si="37"/>
        <v>13.065532407403225</v>
      </c>
      <c r="K272" s="58">
        <f t="shared" si="34"/>
        <v>128869.76666666666</v>
      </c>
      <c r="L272" s="58">
        <f t="shared" si="34"/>
        <v>1336.2466370000002</v>
      </c>
      <c r="M272" s="58">
        <f t="shared" si="35"/>
        <v>128732.81666666667</v>
      </c>
      <c r="N272" s="15">
        <f t="shared" si="36"/>
        <v>358.98435434802263</v>
      </c>
      <c r="O272" s="58"/>
      <c r="Q272" s="21">
        <v>7.9003009259249666</v>
      </c>
      <c r="R272">
        <f t="shared" si="30"/>
        <v>218988.81560109678</v>
      </c>
      <c r="S272">
        <f t="shared" si="31"/>
        <v>218988.80406142521</v>
      </c>
      <c r="T272">
        <f t="shared" si="32"/>
        <v>1.3316401994491189E-4</v>
      </c>
    </row>
    <row r="273" spans="1:20" x14ac:dyDescent="0.25">
      <c r="A273" s="120">
        <v>30</v>
      </c>
      <c r="B273" s="120">
        <v>74.37</v>
      </c>
      <c r="C273" s="123">
        <v>45271.712488425925</v>
      </c>
      <c r="D273" s="125">
        <v>77123.66</v>
      </c>
      <c r="E273" s="53">
        <f t="shared" si="33"/>
        <v>77049.290000000008</v>
      </c>
      <c r="F273" s="127">
        <v>45271.719490740739</v>
      </c>
      <c r="G273" s="125">
        <v>100</v>
      </c>
      <c r="H273" s="125">
        <v>1.038</v>
      </c>
      <c r="I273" s="76"/>
      <c r="J273" s="76">
        <f t="shared" si="37"/>
        <v>13.070173611107748</v>
      </c>
      <c r="K273" s="76">
        <f t="shared" si="34"/>
        <v>128539.43333333333</v>
      </c>
      <c r="L273" s="76">
        <f t="shared" si="34"/>
        <v>1332.9527170000001</v>
      </c>
      <c r="M273" s="76">
        <f t="shared" si="35"/>
        <v>128415.48333333335</v>
      </c>
      <c r="N273" s="14">
        <f t="shared" si="36"/>
        <v>358.5239647964043</v>
      </c>
      <c r="O273" s="58"/>
      <c r="Q273" s="21">
        <v>7.9049652777757728</v>
      </c>
      <c r="R273">
        <f t="shared" si="30"/>
        <v>218882.99037335214</v>
      </c>
      <c r="S273">
        <f t="shared" si="31"/>
        <v>218882.97886942702</v>
      </c>
      <c r="T273">
        <f t="shared" si="32"/>
        <v>1.3234029294675667E-4</v>
      </c>
    </row>
    <row r="274" spans="1:20" x14ac:dyDescent="0.25">
      <c r="A274" s="120">
        <v>1</v>
      </c>
      <c r="B274" s="120">
        <v>82.16</v>
      </c>
      <c r="C274" s="123">
        <v>45272.362060185187</v>
      </c>
      <c r="D274" s="125">
        <v>72225.710000000006</v>
      </c>
      <c r="E274" s="56">
        <f t="shared" si="33"/>
        <v>72143.55</v>
      </c>
      <c r="F274" s="127">
        <v>45272.36440972222</v>
      </c>
      <c r="G274" s="125">
        <v>100</v>
      </c>
      <c r="H274" s="125">
        <v>1.0349999999999999</v>
      </c>
      <c r="I274" s="77"/>
      <c r="J274" s="77">
        <f t="shared" si="37"/>
        <v>13.715092592588917</v>
      </c>
      <c r="K274" s="77">
        <f t="shared" si="34"/>
        <v>120376.18333333335</v>
      </c>
      <c r="L274" s="77">
        <f t="shared" si="34"/>
        <v>1244.4762374999998</v>
      </c>
      <c r="M274" s="77">
        <f t="shared" si="35"/>
        <v>120239.25</v>
      </c>
      <c r="N274" s="13">
        <f t="shared" si="36"/>
        <v>346.95271051446383</v>
      </c>
      <c r="O274" s="58"/>
      <c r="Q274" s="21">
        <v>7.9096412037033588</v>
      </c>
      <c r="R274">
        <f t="shared" si="30"/>
        <v>218776.95388191266</v>
      </c>
      <c r="S274">
        <f t="shared" si="31"/>
        <v>218776.94241379076</v>
      </c>
      <c r="T274">
        <f t="shared" si="32"/>
        <v>1.3151781987565678E-4</v>
      </c>
    </row>
    <row r="275" spans="1:20" x14ac:dyDescent="0.25">
      <c r="A275" s="120">
        <v>2</v>
      </c>
      <c r="B275" s="120">
        <v>82.77</v>
      </c>
      <c r="C275" s="123">
        <v>45272.366712962961</v>
      </c>
      <c r="D275" s="125">
        <v>72340.56</v>
      </c>
      <c r="E275" s="65">
        <f t="shared" si="33"/>
        <v>72257.789999999994</v>
      </c>
      <c r="F275" s="127">
        <v>45272.369062500002</v>
      </c>
      <c r="G275" s="125">
        <v>100</v>
      </c>
      <c r="H275" s="125">
        <v>1.0349999999999999</v>
      </c>
      <c r="I275" s="58"/>
      <c r="J275" s="58">
        <f t="shared" si="37"/>
        <v>13.719745370370219</v>
      </c>
      <c r="K275" s="58">
        <f t="shared" si="34"/>
        <v>120567.6</v>
      </c>
      <c r="L275" s="58">
        <f t="shared" si="34"/>
        <v>1246.4468774999998</v>
      </c>
      <c r="M275" s="58">
        <f t="shared" si="35"/>
        <v>120429.64999999998</v>
      </c>
      <c r="N275" s="15">
        <f t="shared" si="36"/>
        <v>347.22845505516966</v>
      </c>
      <c r="O275" s="58"/>
      <c r="Q275" s="21">
        <v>7.914305555554165</v>
      </c>
      <c r="R275">
        <f t="shared" si="30"/>
        <v>218671.23103526278</v>
      </c>
      <c r="S275">
        <f t="shared" si="31"/>
        <v>218671.21960282355</v>
      </c>
      <c r="T275">
        <f t="shared" si="32"/>
        <v>1.3070066684688945E-4</v>
      </c>
    </row>
    <row r="276" spans="1:20" x14ac:dyDescent="0.25">
      <c r="A276" s="120">
        <v>3</v>
      </c>
      <c r="B276" s="120">
        <v>85.76</v>
      </c>
      <c r="C276" s="123">
        <v>45272.371365740742</v>
      </c>
      <c r="D276" s="125">
        <v>72184.179999999993</v>
      </c>
      <c r="E276" s="65">
        <f t="shared" si="33"/>
        <v>72098.42</v>
      </c>
      <c r="F276" s="127">
        <v>45272.373715277776</v>
      </c>
      <c r="G276" s="125">
        <v>100</v>
      </c>
      <c r="H276" s="125">
        <v>1.0349999999999999</v>
      </c>
      <c r="I276" s="58"/>
      <c r="J276" s="58">
        <f t="shared" si="37"/>
        <v>13.724398148144246</v>
      </c>
      <c r="K276" s="58">
        <f t="shared" si="34"/>
        <v>120306.96666666665</v>
      </c>
      <c r="L276" s="58">
        <f t="shared" si="34"/>
        <v>1243.6977449999999</v>
      </c>
      <c r="M276" s="58">
        <f t="shared" si="35"/>
        <v>120164.03333333334</v>
      </c>
      <c r="N276" s="15">
        <f t="shared" si="36"/>
        <v>346.85294674640818</v>
      </c>
      <c r="O276" s="58"/>
      <c r="Q276" s="21">
        <v>7.9189699074049713</v>
      </c>
      <c r="R276">
        <f t="shared" si="30"/>
        <v>218565.55927863912</v>
      </c>
      <c r="S276">
        <f t="shared" si="31"/>
        <v>218565.54788185077</v>
      </c>
      <c r="T276">
        <f t="shared" si="32"/>
        <v>1.298867847335231E-4</v>
      </c>
    </row>
    <row r="277" spans="1:20" x14ac:dyDescent="0.25">
      <c r="A277" s="120">
        <v>4</v>
      </c>
      <c r="B277" s="120">
        <v>80.37</v>
      </c>
      <c r="C277" s="123">
        <v>45272.376018518517</v>
      </c>
      <c r="D277" s="125">
        <v>72098.5</v>
      </c>
      <c r="E277" s="65">
        <f t="shared" si="33"/>
        <v>72018.13</v>
      </c>
      <c r="F277" s="127">
        <v>45272.378379629627</v>
      </c>
      <c r="G277" s="125">
        <v>100</v>
      </c>
      <c r="H277" s="125">
        <v>1.0349999999999999</v>
      </c>
      <c r="I277" s="58"/>
      <c r="J277" s="58">
        <f t="shared" si="37"/>
        <v>13.729062499995052</v>
      </c>
      <c r="K277" s="58">
        <f t="shared" si="34"/>
        <v>120164.16666666667</v>
      </c>
      <c r="L277" s="58">
        <f t="shared" si="34"/>
        <v>1242.3127424999998</v>
      </c>
      <c r="M277" s="58">
        <f t="shared" si="35"/>
        <v>120030.21666666666</v>
      </c>
      <c r="N277" s="15">
        <f t="shared" si="36"/>
        <v>346.64703470052456</v>
      </c>
      <c r="O277" s="58"/>
      <c r="Q277" s="21">
        <v>7.9236342592557776</v>
      </c>
      <c r="R277">
        <f t="shared" si="30"/>
        <v>218459.93858735263</v>
      </c>
      <c r="S277">
        <f t="shared" si="31"/>
        <v>218459.92722618338</v>
      </c>
      <c r="T277">
        <f t="shared" si="32"/>
        <v>1.2907616673735165E-4</v>
      </c>
    </row>
    <row r="278" spans="1:20" x14ac:dyDescent="0.25">
      <c r="A278" s="120">
        <v>5</v>
      </c>
      <c r="B278" s="120">
        <v>78.569999999999993</v>
      </c>
      <c r="C278" s="123">
        <v>45272.380682870367</v>
      </c>
      <c r="D278" s="125">
        <v>71986.210000000006</v>
      </c>
      <c r="E278" s="65">
        <f t="shared" si="33"/>
        <v>71907.64</v>
      </c>
      <c r="F278" s="127">
        <v>45272.383032407408</v>
      </c>
      <c r="G278" s="125">
        <v>100</v>
      </c>
      <c r="H278" s="125">
        <v>1.0349999999999999</v>
      </c>
      <c r="I278" s="58"/>
      <c r="J278" s="58">
        <f t="shared" si="37"/>
        <v>13.733715277776355</v>
      </c>
      <c r="K278" s="58">
        <f t="shared" si="34"/>
        <v>119977.01666666668</v>
      </c>
      <c r="L278" s="58">
        <f t="shared" si="34"/>
        <v>1240.40679</v>
      </c>
      <c r="M278" s="58">
        <f t="shared" si="35"/>
        <v>119846.06666666667</v>
      </c>
      <c r="N278" s="15">
        <f t="shared" si="36"/>
        <v>346.37698634099041</v>
      </c>
      <c r="O278" s="58"/>
      <c r="Q278" s="21">
        <v>7.9282986111138598</v>
      </c>
      <c r="R278">
        <f t="shared" si="30"/>
        <v>218354.36893656166</v>
      </c>
      <c r="S278">
        <f t="shared" si="31"/>
        <v>218354.35761097973</v>
      </c>
      <c r="T278">
        <f t="shared" si="32"/>
        <v>1.2826880606622935E-4</v>
      </c>
    </row>
    <row r="279" spans="1:20" x14ac:dyDescent="0.25">
      <c r="A279" s="120">
        <v>6</v>
      </c>
      <c r="B279" s="120">
        <v>92.36</v>
      </c>
      <c r="C279" s="123">
        <v>45272.385335648149</v>
      </c>
      <c r="D279" s="125">
        <v>71694.179999999993</v>
      </c>
      <c r="E279" s="65">
        <f t="shared" si="33"/>
        <v>71601.819999999992</v>
      </c>
      <c r="F279" s="127">
        <v>45272.387685185182</v>
      </c>
      <c r="G279" s="125">
        <v>100</v>
      </c>
      <c r="H279" s="125">
        <v>1.0349999999999999</v>
      </c>
      <c r="I279" s="58"/>
      <c r="J279" s="58">
        <f t="shared" si="37"/>
        <v>13.738368055550382</v>
      </c>
      <c r="K279" s="58">
        <f t="shared" si="34"/>
        <v>119490.29999999999</v>
      </c>
      <c r="L279" s="58">
        <f t="shared" si="34"/>
        <v>1235.1313949999999</v>
      </c>
      <c r="M279" s="58">
        <f t="shared" si="35"/>
        <v>119336.36666666665</v>
      </c>
      <c r="N279" s="15">
        <f t="shared" si="36"/>
        <v>345.67369006043833</v>
      </c>
      <c r="O279" s="58"/>
      <c r="Q279" s="21">
        <v>7.9329629629646661</v>
      </c>
      <c r="R279">
        <f t="shared" si="30"/>
        <v>218248.85030193039</v>
      </c>
      <c r="S279">
        <f t="shared" si="31"/>
        <v>218248.83901190403</v>
      </c>
      <c r="T279">
        <f t="shared" si="32"/>
        <v>1.2746469527690472E-4</v>
      </c>
    </row>
    <row r="280" spans="1:20" x14ac:dyDescent="0.25">
      <c r="A280" s="120">
        <v>7</v>
      </c>
      <c r="B280" s="120">
        <v>91.16</v>
      </c>
      <c r="C280" s="123">
        <v>45272.389976851853</v>
      </c>
      <c r="D280" s="125">
        <v>71706.320000000007</v>
      </c>
      <c r="E280" s="65">
        <f t="shared" si="33"/>
        <v>71615.16</v>
      </c>
      <c r="F280" s="127">
        <v>45272.392326388886</v>
      </c>
      <c r="G280" s="125">
        <v>100</v>
      </c>
      <c r="H280" s="125">
        <v>1.0349999999999999</v>
      </c>
      <c r="I280" s="58"/>
      <c r="J280" s="58">
        <f t="shared" si="37"/>
        <v>13.743009259254904</v>
      </c>
      <c r="K280" s="58">
        <f t="shared" si="34"/>
        <v>119510.53333333335</v>
      </c>
      <c r="L280" s="58">
        <f t="shared" si="34"/>
        <v>1235.36151</v>
      </c>
      <c r="M280" s="58">
        <f t="shared" si="35"/>
        <v>119358.6</v>
      </c>
      <c r="N280" s="15">
        <f t="shared" si="36"/>
        <v>345.70295534364953</v>
      </c>
      <c r="O280" s="58"/>
      <c r="Q280" s="21">
        <v>7.9376273148154723</v>
      </c>
      <c r="R280">
        <f t="shared" si="30"/>
        <v>218143.38265864085</v>
      </c>
      <c r="S280">
        <f t="shared" si="31"/>
        <v>218143.37140413842</v>
      </c>
      <c r="T280">
        <f t="shared" si="32"/>
        <v>1.2666382497516289E-4</v>
      </c>
    </row>
    <row r="281" spans="1:20" x14ac:dyDescent="0.25">
      <c r="A281" s="120">
        <v>8</v>
      </c>
      <c r="B281" s="120">
        <v>86.37</v>
      </c>
      <c r="C281" s="123">
        <v>45272.394629629627</v>
      </c>
      <c r="D281" s="125">
        <v>72265.279999999999</v>
      </c>
      <c r="E281" s="65">
        <f t="shared" si="33"/>
        <v>72178.91</v>
      </c>
      <c r="F281" s="127">
        <v>45272.396990740737</v>
      </c>
      <c r="G281" s="125">
        <v>100</v>
      </c>
      <c r="H281" s="125">
        <v>1.0349999999999999</v>
      </c>
      <c r="I281" s="58"/>
      <c r="J281" s="58">
        <f t="shared" si="37"/>
        <v>13.747673611105711</v>
      </c>
      <c r="K281" s="58">
        <f t="shared" si="34"/>
        <v>120442.13333333333</v>
      </c>
      <c r="L281" s="58">
        <f t="shared" si="34"/>
        <v>1245.0861975</v>
      </c>
      <c r="M281" s="58">
        <f t="shared" si="35"/>
        <v>120298.18333333333</v>
      </c>
      <c r="N281" s="15">
        <f t="shared" si="36"/>
        <v>347.0477392713189</v>
      </c>
      <c r="O281" s="58"/>
      <c r="Q281" s="21">
        <v>7.9422916666662786</v>
      </c>
      <c r="R281">
        <f t="shared" si="30"/>
        <v>218037.96598205186</v>
      </c>
      <c r="S281">
        <f t="shared" si="31"/>
        <v>218037.95476304155</v>
      </c>
      <c r="T281">
        <f t="shared" si="32"/>
        <v>1.2586619233621635E-4</v>
      </c>
    </row>
    <row r="282" spans="1:20" x14ac:dyDescent="0.25">
      <c r="A282" s="120">
        <v>9</v>
      </c>
      <c r="B282" s="120">
        <v>86.37</v>
      </c>
      <c r="C282" s="123">
        <v>45272.399282407408</v>
      </c>
      <c r="D282" s="125">
        <v>71668.45</v>
      </c>
      <c r="E282" s="65">
        <f t="shared" si="33"/>
        <v>71582.080000000002</v>
      </c>
      <c r="F282" s="127">
        <v>45272.401643518519</v>
      </c>
      <c r="G282" s="125">
        <v>100</v>
      </c>
      <c r="H282" s="125">
        <v>1.0349999999999999</v>
      </c>
      <c r="I282" s="58"/>
      <c r="J282" s="58">
        <f t="shared" si="37"/>
        <v>13.752326388887013</v>
      </c>
      <c r="K282" s="58">
        <f t="shared" si="34"/>
        <v>119447.41666666667</v>
      </c>
      <c r="L282" s="58">
        <f t="shared" si="34"/>
        <v>1234.79088</v>
      </c>
      <c r="M282" s="58">
        <f t="shared" si="35"/>
        <v>119303.46666666666</v>
      </c>
      <c r="N282" s="15">
        <f t="shared" si="36"/>
        <v>345.61165586054335</v>
      </c>
      <c r="O282" s="58"/>
      <c r="P282" t="s">
        <v>7</v>
      </c>
      <c r="Q282" s="21">
        <v>7.9469560185170849</v>
      </c>
      <c r="R282">
        <f t="shared" si="30"/>
        <v>217932.60024753388</v>
      </c>
      <c r="S282">
        <f t="shared" si="31"/>
        <v>217932.58906398411</v>
      </c>
      <c r="T282">
        <f t="shared" si="32"/>
        <v>1.2507178537818895E-4</v>
      </c>
    </row>
    <row r="283" spans="1:20" x14ac:dyDescent="0.25">
      <c r="A283" s="120">
        <v>10</v>
      </c>
      <c r="B283" s="120">
        <v>75.569999999999993</v>
      </c>
      <c r="C283" s="123">
        <v>45272.403935185182</v>
      </c>
      <c r="D283" s="125">
        <v>72252.03</v>
      </c>
      <c r="E283" s="71">
        <f t="shared" si="33"/>
        <v>72176.459999999992</v>
      </c>
      <c r="F283" s="127">
        <v>45272.406284722223</v>
      </c>
      <c r="G283" s="125">
        <v>100</v>
      </c>
      <c r="H283" s="125">
        <v>1.0349999999999999</v>
      </c>
      <c r="I283" s="15"/>
      <c r="J283" s="15">
        <f t="shared" si="37"/>
        <v>13.756967592591536</v>
      </c>
      <c r="K283" s="15">
        <f t="shared" si="34"/>
        <v>120420.05</v>
      </c>
      <c r="L283" s="15">
        <f t="shared" si="34"/>
        <v>1245.0439349999999</v>
      </c>
      <c r="M283" s="15">
        <f t="shared" si="35"/>
        <v>120294.09999999999</v>
      </c>
      <c r="N283" s="15">
        <f t="shared" si="36"/>
        <v>347.01592182492146</v>
      </c>
      <c r="O283" s="58"/>
      <c r="P283">
        <f>STDEV(E264:E283)</f>
        <v>2802.2479052444842</v>
      </c>
      <c r="Q283" s="21">
        <v>7.9516203703678912</v>
      </c>
      <c r="R283">
        <f t="shared" si="30"/>
        <v>217827.28543046952</v>
      </c>
      <c r="S283">
        <f t="shared" si="31"/>
        <v>217827.27428234858</v>
      </c>
      <c r="T283">
        <f t="shared" si="32"/>
        <v>1.2428060062704584E-4</v>
      </c>
    </row>
    <row r="284" spans="1:20" x14ac:dyDescent="0.25">
      <c r="A284" s="120">
        <v>11</v>
      </c>
      <c r="B284" s="120">
        <v>83.37</v>
      </c>
      <c r="C284" s="123">
        <v>45272.408587962964</v>
      </c>
      <c r="D284" s="125">
        <v>71906.92</v>
      </c>
      <c r="E284" s="72">
        <f t="shared" si="33"/>
        <v>71823.55</v>
      </c>
      <c r="F284" s="127">
        <v>45272.410937499997</v>
      </c>
      <c r="G284" s="125">
        <v>100</v>
      </c>
      <c r="H284" s="125">
        <v>1.0349999999999999</v>
      </c>
      <c r="I284" s="58"/>
      <c r="J284" s="58">
        <f t="shared" si="37"/>
        <v>13.761620370365563</v>
      </c>
      <c r="K284" s="58">
        <f t="shared" si="34"/>
        <v>119844.86666666667</v>
      </c>
      <c r="L284" s="58">
        <f t="shared" si="34"/>
        <v>1238.9562374999998</v>
      </c>
      <c r="M284" s="58">
        <f t="shared" si="35"/>
        <v>119705.91666666667</v>
      </c>
      <c r="N284" s="15">
        <f t="shared" si="36"/>
        <v>346.18617341925523</v>
      </c>
      <c r="O284" s="58"/>
      <c r="Q284" s="21">
        <v>7.9562847222186974</v>
      </c>
      <c r="R284">
        <f t="shared" si="30"/>
        <v>217722.02150625308</v>
      </c>
      <c r="S284">
        <f t="shared" si="31"/>
        <v>217722.01039352937</v>
      </c>
      <c r="T284">
        <f t="shared" si="32"/>
        <v>1.2349262810507062E-4</v>
      </c>
    </row>
    <row r="285" spans="1:20" x14ac:dyDescent="0.25">
      <c r="A285" s="120">
        <v>12</v>
      </c>
      <c r="B285" s="120">
        <v>82.77</v>
      </c>
      <c r="C285" s="123">
        <v>45272.413240740738</v>
      </c>
      <c r="D285" s="125">
        <v>71817.25</v>
      </c>
      <c r="E285" s="72">
        <f t="shared" si="33"/>
        <v>71734.48</v>
      </c>
      <c r="F285" s="127">
        <v>45272.415590277778</v>
      </c>
      <c r="G285" s="125">
        <v>100</v>
      </c>
      <c r="H285" s="125">
        <v>1.0349999999999999</v>
      </c>
      <c r="I285" s="58"/>
      <c r="J285" s="58">
        <f t="shared" si="37"/>
        <v>13.766273148146865</v>
      </c>
      <c r="K285" s="58">
        <f t="shared" si="34"/>
        <v>119695.41666666667</v>
      </c>
      <c r="L285" s="58">
        <f t="shared" si="34"/>
        <v>1237.4197799999999</v>
      </c>
      <c r="M285" s="58">
        <f t="shared" si="35"/>
        <v>119557.46666666666</v>
      </c>
      <c r="N285" s="15">
        <f t="shared" si="36"/>
        <v>345.9702540200048</v>
      </c>
      <c r="O285" s="58"/>
      <c r="Q285" s="21">
        <v>7.9609490740767797</v>
      </c>
      <c r="R285">
        <f t="shared" si="30"/>
        <v>217616.80845012685</v>
      </c>
      <c r="S285">
        <f t="shared" si="31"/>
        <v>217616.79737276872</v>
      </c>
      <c r="T285">
        <f t="shared" si="32"/>
        <v>1.2270786304005286E-4</v>
      </c>
    </row>
    <row r="286" spans="1:20" x14ac:dyDescent="0.25">
      <c r="A286" s="120">
        <v>13</v>
      </c>
      <c r="B286" s="120">
        <v>86.97</v>
      </c>
      <c r="C286" s="123">
        <v>45272.417893518519</v>
      </c>
      <c r="D286" s="125">
        <v>72154.36</v>
      </c>
      <c r="E286" s="52">
        <f t="shared" si="33"/>
        <v>72067.39</v>
      </c>
      <c r="F286" s="127">
        <v>45272.420254629629</v>
      </c>
      <c r="G286" s="125">
        <v>100</v>
      </c>
      <c r="H286" s="125">
        <v>1.0349999999999999</v>
      </c>
      <c r="I286" s="58"/>
      <c r="J286" s="58">
        <f t="shared" si="37"/>
        <v>13.770937499997672</v>
      </c>
      <c r="K286" s="58">
        <f t="shared" si="34"/>
        <v>120257.26666666666</v>
      </c>
      <c r="L286" s="58">
        <f t="shared" si="34"/>
        <v>1243.1624774999998</v>
      </c>
      <c r="M286" s="58">
        <f t="shared" si="35"/>
        <v>120112.31666666667</v>
      </c>
      <c r="N286" s="15">
        <f t="shared" si="36"/>
        <v>346.78129515108895</v>
      </c>
      <c r="O286" s="58"/>
      <c r="Q286" s="21">
        <v>7.9656134259275859</v>
      </c>
      <c r="R286">
        <f t="shared" si="30"/>
        <v>217511.64623783724</v>
      </c>
      <c r="S286">
        <f t="shared" si="31"/>
        <v>217511.63519581317</v>
      </c>
      <c r="T286">
        <f t="shared" si="32"/>
        <v>1.2192629549924135E-4</v>
      </c>
    </row>
    <row r="287" spans="1:20" x14ac:dyDescent="0.25">
      <c r="A287" s="120">
        <v>14</v>
      </c>
      <c r="B287" s="120">
        <v>74.97</v>
      </c>
      <c r="C287" s="123">
        <v>45272.422546296293</v>
      </c>
      <c r="D287" s="125">
        <v>71823.16</v>
      </c>
      <c r="E287" s="52">
        <f t="shared" si="33"/>
        <v>71748.19</v>
      </c>
      <c r="F287" s="127">
        <v>45272.424895833334</v>
      </c>
      <c r="G287" s="125">
        <v>100</v>
      </c>
      <c r="H287" s="125">
        <v>1.0349999999999999</v>
      </c>
      <c r="I287" s="58"/>
      <c r="J287" s="58">
        <f t="shared" si="37"/>
        <v>13.775578703702195</v>
      </c>
      <c r="K287" s="58">
        <f t="shared" si="34"/>
        <v>119705.26666666666</v>
      </c>
      <c r="L287" s="58">
        <f t="shared" si="34"/>
        <v>1237.6562774999998</v>
      </c>
      <c r="M287" s="58">
        <f t="shared" si="35"/>
        <v>119580.31666666667</v>
      </c>
      <c r="N287" s="15">
        <f t="shared" si="36"/>
        <v>345.98448905502494</v>
      </c>
      <c r="O287" s="58"/>
      <c r="Q287" s="21">
        <v>7.9702662037016125</v>
      </c>
      <c r="R287">
        <f t="shared" si="30"/>
        <v>217406.79560415243</v>
      </c>
      <c r="S287">
        <f t="shared" si="31"/>
        <v>217406.78459734324</v>
      </c>
      <c r="T287">
        <f t="shared" si="32"/>
        <v>1.2114984852270998E-4</v>
      </c>
    </row>
    <row r="288" spans="1:20" x14ac:dyDescent="0.25">
      <c r="A288" s="120">
        <v>15</v>
      </c>
      <c r="B288" s="120">
        <v>85.16</v>
      </c>
      <c r="C288" s="123">
        <v>45272.427187499998</v>
      </c>
      <c r="D288" s="125">
        <v>71879.59</v>
      </c>
      <c r="E288" s="52">
        <f t="shared" si="33"/>
        <v>71794.429999999993</v>
      </c>
      <c r="F288" s="127">
        <v>45272.427187499998</v>
      </c>
      <c r="G288" s="125">
        <v>100</v>
      </c>
      <c r="H288" s="125">
        <v>1.0349999999999999</v>
      </c>
      <c r="I288" s="58"/>
      <c r="J288" s="58">
        <f t="shared" si="37"/>
        <v>13.777870370366145</v>
      </c>
      <c r="K288" s="58">
        <f t="shared" si="34"/>
        <v>119799.31666666667</v>
      </c>
      <c r="L288" s="58">
        <f t="shared" si="34"/>
        <v>1238.4539174999998</v>
      </c>
      <c r="M288" s="58">
        <f t="shared" si="35"/>
        <v>119657.38333333332</v>
      </c>
      <c r="N288" s="15">
        <f t="shared" si="36"/>
        <v>346.12037886646698</v>
      </c>
      <c r="O288" s="58"/>
      <c r="Q288" s="21">
        <v>7.9749189814829151</v>
      </c>
      <c r="R288">
        <f t="shared" ref="R288:R351" si="38">$R$27*EXP(($R$28*Q288))</f>
        <v>217301.99551313941</v>
      </c>
      <c r="S288">
        <f t="shared" ref="S288:S351" si="39">$X$40*EXP(($X$41*Q288))</f>
        <v>217301.98454151375</v>
      </c>
      <c r="T288">
        <f t="shared" ref="T288:T351" si="40">(S288-R288)^2</f>
        <v>1.2037656952786389E-4</v>
      </c>
    </row>
    <row r="289" spans="1:20" x14ac:dyDescent="0.25">
      <c r="A289" s="120">
        <v>16</v>
      </c>
      <c r="B289" s="120">
        <v>74.97</v>
      </c>
      <c r="C289" s="123">
        <v>45272.431840277779</v>
      </c>
      <c r="D289" s="125">
        <v>71507.399999999994</v>
      </c>
      <c r="E289" s="52">
        <f t="shared" si="33"/>
        <v>71432.429999999993</v>
      </c>
      <c r="F289" s="127">
        <v>45272.434189814812</v>
      </c>
      <c r="G289" s="125">
        <v>100</v>
      </c>
      <c r="H289" s="125">
        <v>1.0349999999999999</v>
      </c>
      <c r="I289" s="58"/>
      <c r="J289" s="58">
        <f t="shared" si="37"/>
        <v>13.784872685180744</v>
      </c>
      <c r="K289" s="58">
        <f t="shared" si="34"/>
        <v>119178.99999999999</v>
      </c>
      <c r="L289" s="58">
        <f t="shared" si="34"/>
        <v>1232.2094174999997</v>
      </c>
      <c r="M289" s="58">
        <f t="shared" si="35"/>
        <v>119054.04999999999</v>
      </c>
      <c r="N289" s="15">
        <f t="shared" si="36"/>
        <v>345.22311625961549</v>
      </c>
      <c r="O289" s="58"/>
      <c r="Q289" s="21">
        <v>7.9795833333337214</v>
      </c>
      <c r="R289">
        <f t="shared" si="38"/>
        <v>217196.98543259525</v>
      </c>
      <c r="S289">
        <f t="shared" si="39"/>
        <v>217196.97449620915</v>
      </c>
      <c r="T289">
        <f t="shared" si="40"/>
        <v>1.196045408726157E-4</v>
      </c>
    </row>
    <row r="290" spans="1:20" x14ac:dyDescent="0.25">
      <c r="A290" s="120">
        <v>17</v>
      </c>
      <c r="B290" s="120">
        <v>91.16</v>
      </c>
      <c r="C290" s="123">
        <v>45272.436493055553</v>
      </c>
      <c r="D290" s="125">
        <v>71542.210000000006</v>
      </c>
      <c r="E290" s="52">
        <f t="shared" si="33"/>
        <v>71451.05</v>
      </c>
      <c r="F290" s="127">
        <v>45272.438842592594</v>
      </c>
      <c r="G290" s="125">
        <v>100</v>
      </c>
      <c r="H290" s="125">
        <v>1.0349999999999999</v>
      </c>
      <c r="I290" s="58"/>
      <c r="J290" s="58">
        <f t="shared" si="37"/>
        <v>13.789525462962047</v>
      </c>
      <c r="K290" s="58">
        <f t="shared" si="34"/>
        <v>119237.01666666668</v>
      </c>
      <c r="L290" s="58">
        <f t="shared" si="34"/>
        <v>1232.5306125</v>
      </c>
      <c r="M290" s="58">
        <f t="shared" si="35"/>
        <v>119085.08333333333</v>
      </c>
      <c r="N290" s="15">
        <f t="shared" si="36"/>
        <v>345.30713381954138</v>
      </c>
      <c r="O290" s="58"/>
      <c r="Q290" s="21">
        <v>7.9842245370382443</v>
      </c>
      <c r="R290">
        <f t="shared" si="38"/>
        <v>217092.54686234024</v>
      </c>
      <c r="S290">
        <f t="shared" si="39"/>
        <v>217092.53596098759</v>
      </c>
      <c r="T290">
        <f t="shared" si="40"/>
        <v>1.1883948965594371E-4</v>
      </c>
    </row>
    <row r="291" spans="1:20" x14ac:dyDescent="0.25">
      <c r="A291" s="120">
        <v>18</v>
      </c>
      <c r="B291" s="120">
        <v>83.37</v>
      </c>
      <c r="C291" s="123">
        <v>45272.441134259258</v>
      </c>
      <c r="D291" s="125">
        <v>71608.53</v>
      </c>
      <c r="E291" s="52">
        <f t="shared" si="33"/>
        <v>71525.16</v>
      </c>
      <c r="F291" s="127">
        <v>45272.441134259258</v>
      </c>
      <c r="G291" s="125">
        <v>100</v>
      </c>
      <c r="H291" s="125">
        <v>1.0349999999999999</v>
      </c>
      <c r="I291" s="58"/>
      <c r="J291" s="58">
        <f t="shared" si="37"/>
        <v>13.791817129625997</v>
      </c>
      <c r="K291" s="58">
        <f t="shared" si="34"/>
        <v>119347.55</v>
      </c>
      <c r="L291" s="58">
        <f t="shared" si="34"/>
        <v>1233.8090099999999</v>
      </c>
      <c r="M291" s="58">
        <f t="shared" si="35"/>
        <v>119208.6</v>
      </c>
      <c r="N291" s="15">
        <f t="shared" si="36"/>
        <v>345.46714749741398</v>
      </c>
      <c r="O291" s="58"/>
      <c r="Q291" s="21">
        <v>8.6712037036995753</v>
      </c>
      <c r="R291">
        <f t="shared" si="38"/>
        <v>202174.83516212078</v>
      </c>
      <c r="S291">
        <f t="shared" si="39"/>
        <v>202174.829114194</v>
      </c>
      <c r="T291">
        <f t="shared" si="40"/>
        <v>3.6577418396220758E-5</v>
      </c>
    </row>
    <row r="292" spans="1:20" x14ac:dyDescent="0.25">
      <c r="A292" s="120">
        <v>19</v>
      </c>
      <c r="B292" s="120">
        <v>91.76</v>
      </c>
      <c r="C292" s="123">
        <v>45272.445798611108</v>
      </c>
      <c r="D292" s="125">
        <v>71444.42</v>
      </c>
      <c r="E292" s="52">
        <f t="shared" si="33"/>
        <v>71352.66</v>
      </c>
      <c r="F292" s="127">
        <v>45272.448148148149</v>
      </c>
      <c r="G292" s="125">
        <v>100</v>
      </c>
      <c r="H292" s="125">
        <v>1.0349999999999999</v>
      </c>
      <c r="I292" s="58"/>
      <c r="J292" s="58">
        <f t="shared" si="37"/>
        <v>13.798831018517376</v>
      </c>
      <c r="K292" s="58">
        <f t="shared" si="34"/>
        <v>119074.03333333334</v>
      </c>
      <c r="L292" s="58">
        <f t="shared" si="34"/>
        <v>1230.8333850000001</v>
      </c>
      <c r="M292" s="58">
        <f t="shared" si="35"/>
        <v>118921.1</v>
      </c>
      <c r="N292" s="15">
        <f t="shared" si="36"/>
        <v>345.07105548471225</v>
      </c>
      <c r="O292" s="58"/>
      <c r="Q292" s="21">
        <v>8.6758680555576575</v>
      </c>
      <c r="R292">
        <f t="shared" si="38"/>
        <v>202077.13520447724</v>
      </c>
      <c r="S292">
        <f t="shared" si="39"/>
        <v>202077.12918732659</v>
      </c>
      <c r="T292">
        <f t="shared" si="40"/>
        <v>3.6206101925587625E-5</v>
      </c>
    </row>
    <row r="293" spans="1:20" x14ac:dyDescent="0.25">
      <c r="A293" s="120">
        <v>20</v>
      </c>
      <c r="B293" s="120">
        <v>96.56</v>
      </c>
      <c r="C293" s="123">
        <v>45272.45045138889</v>
      </c>
      <c r="D293" s="125">
        <v>71687.179999999993</v>
      </c>
      <c r="E293" s="52">
        <f t="shared" si="33"/>
        <v>71590.62</v>
      </c>
      <c r="F293" s="127">
        <v>45272.452800925923</v>
      </c>
      <c r="G293" s="125">
        <v>100</v>
      </c>
      <c r="H293" s="125">
        <v>1.0349999999999999</v>
      </c>
      <c r="I293" s="58"/>
      <c r="J293" s="58">
        <f t="shared" si="37"/>
        <v>13.803483796291403</v>
      </c>
      <c r="K293" s="58">
        <f t="shared" si="34"/>
        <v>119478.63333333332</v>
      </c>
      <c r="L293" s="58">
        <f t="shared" si="34"/>
        <v>1234.9381949999997</v>
      </c>
      <c r="M293" s="58">
        <f t="shared" si="35"/>
        <v>119317.7</v>
      </c>
      <c r="N293" s="15">
        <f t="shared" si="36"/>
        <v>345.65681438868427</v>
      </c>
      <c r="O293" s="58"/>
      <c r="Q293" s="21">
        <v>8.6805208333316841</v>
      </c>
      <c r="R293">
        <f t="shared" si="38"/>
        <v>201979.72471613847</v>
      </c>
      <c r="S293">
        <f t="shared" si="39"/>
        <v>201979.71872965939</v>
      </c>
      <c r="T293">
        <f t="shared" si="40"/>
        <v>3.5837931798169537E-5</v>
      </c>
    </row>
    <row r="294" spans="1:20" x14ac:dyDescent="0.25">
      <c r="A294" s="120">
        <v>21</v>
      </c>
      <c r="B294" s="120">
        <v>77.97</v>
      </c>
      <c r="C294" s="123">
        <v>45272.455092592594</v>
      </c>
      <c r="D294" s="125">
        <v>71258.710000000006</v>
      </c>
      <c r="E294" s="52">
        <f t="shared" si="33"/>
        <v>71180.740000000005</v>
      </c>
      <c r="F294" s="127">
        <v>45272.457442129627</v>
      </c>
      <c r="G294" s="125">
        <v>100</v>
      </c>
      <c r="H294" s="125">
        <v>1.0349999999999999</v>
      </c>
      <c r="I294" s="58"/>
      <c r="J294" s="58">
        <f t="shared" si="37"/>
        <v>13.808124999995925</v>
      </c>
      <c r="K294" s="58">
        <f t="shared" si="34"/>
        <v>118764.51666666668</v>
      </c>
      <c r="L294" s="58">
        <f t="shared" si="34"/>
        <v>1227.867765</v>
      </c>
      <c r="M294" s="58">
        <f t="shared" si="35"/>
        <v>118634.56666666668</v>
      </c>
      <c r="N294" s="15">
        <f t="shared" si="36"/>
        <v>344.62228115237514</v>
      </c>
      <c r="O294" s="58"/>
      <c r="Q294" s="21">
        <v>8.6851736111129867</v>
      </c>
      <c r="R294">
        <f t="shared" si="38"/>
        <v>201882.36118399029</v>
      </c>
      <c r="S294">
        <f t="shared" si="39"/>
        <v>201882.35522815457</v>
      </c>
      <c r="T294">
        <f t="shared" si="40"/>
        <v>3.5471979088270887E-5</v>
      </c>
    </row>
    <row r="295" spans="1:20" x14ac:dyDescent="0.25">
      <c r="A295" s="120">
        <v>22</v>
      </c>
      <c r="B295" s="120">
        <v>70.17</v>
      </c>
      <c r="C295" s="123">
        <v>45272.459745370368</v>
      </c>
      <c r="D295" s="125">
        <v>71229.03</v>
      </c>
      <c r="E295" s="52">
        <f t="shared" si="33"/>
        <v>71158.86</v>
      </c>
      <c r="F295" s="127">
        <v>45272.462094907409</v>
      </c>
      <c r="G295" s="125">
        <v>100</v>
      </c>
      <c r="H295" s="125">
        <v>1.0349999999999999</v>
      </c>
      <c r="I295" s="58"/>
      <c r="J295" s="58">
        <f t="shared" si="37"/>
        <v>13.812777777777228</v>
      </c>
      <c r="K295" s="58">
        <f t="shared" si="34"/>
        <v>118715.05</v>
      </c>
      <c r="L295" s="58">
        <f t="shared" si="34"/>
        <v>1227.4903349999997</v>
      </c>
      <c r="M295" s="58">
        <f t="shared" si="35"/>
        <v>118598.1</v>
      </c>
      <c r="N295" s="15">
        <f t="shared" si="36"/>
        <v>344.55050428057712</v>
      </c>
      <c r="O295" s="58"/>
      <c r="Q295" s="21">
        <v>8.6898263888870133</v>
      </c>
      <c r="R295">
        <f t="shared" si="38"/>
        <v>201785.04458570213</v>
      </c>
      <c r="S295">
        <f t="shared" si="39"/>
        <v>201785.03866048163</v>
      </c>
      <c r="T295">
        <f t="shared" si="40"/>
        <v>3.5108237920951552E-5</v>
      </c>
    </row>
    <row r="296" spans="1:20" x14ac:dyDescent="0.25">
      <c r="A296" s="120">
        <v>23</v>
      </c>
      <c r="B296" s="120">
        <v>91.76</v>
      </c>
      <c r="C296" s="123">
        <v>45272.464398148149</v>
      </c>
      <c r="D296" s="125">
        <v>71632.98</v>
      </c>
      <c r="E296" s="52">
        <f t="shared" si="33"/>
        <v>71541.22</v>
      </c>
      <c r="F296" s="127">
        <v>45272.466747685183</v>
      </c>
      <c r="G296" s="125">
        <v>100</v>
      </c>
      <c r="H296" s="125">
        <v>1.0349999999999999</v>
      </c>
      <c r="I296" s="58"/>
      <c r="J296" s="58">
        <f t="shared" si="37"/>
        <v>13.817430555551255</v>
      </c>
      <c r="K296" s="58">
        <f t="shared" si="34"/>
        <v>119388.3</v>
      </c>
      <c r="L296" s="58">
        <f t="shared" si="34"/>
        <v>1234.086045</v>
      </c>
      <c r="M296" s="58">
        <f t="shared" si="35"/>
        <v>119235.36666666667</v>
      </c>
      <c r="N296" s="15">
        <f t="shared" si="36"/>
        <v>345.52612057556519</v>
      </c>
      <c r="O296" s="58"/>
      <c r="Q296" s="21">
        <v>8.6944907407378196</v>
      </c>
      <c r="R296">
        <f t="shared" si="38"/>
        <v>201687.5329925181</v>
      </c>
      <c r="S296">
        <f t="shared" si="39"/>
        <v>201687.52709796079</v>
      </c>
      <c r="T296">
        <f t="shared" si="40"/>
        <v>3.4745805892271854E-5</v>
      </c>
    </row>
    <row r="297" spans="1:20" x14ac:dyDescent="0.25">
      <c r="A297" s="120">
        <v>24</v>
      </c>
      <c r="B297" s="120">
        <v>103.16</v>
      </c>
      <c r="C297" s="123">
        <v>45272.469050925924</v>
      </c>
      <c r="D297" s="125">
        <v>71397.33</v>
      </c>
      <c r="E297" s="52">
        <f t="shared" si="33"/>
        <v>71294.17</v>
      </c>
      <c r="F297" s="127">
        <v>45272.471412037034</v>
      </c>
      <c r="G297" s="125">
        <v>100</v>
      </c>
      <c r="H297" s="125">
        <v>1.0349999999999999</v>
      </c>
      <c r="I297" s="58"/>
      <c r="J297" s="58">
        <f t="shared" si="37"/>
        <v>13.822094907402061</v>
      </c>
      <c r="K297" s="58">
        <f t="shared" si="34"/>
        <v>118995.55</v>
      </c>
      <c r="L297" s="58">
        <f t="shared" si="34"/>
        <v>1229.8244325000001</v>
      </c>
      <c r="M297" s="58">
        <f t="shared" si="35"/>
        <v>118823.61666666667</v>
      </c>
      <c r="N297" s="15">
        <f t="shared" si="36"/>
        <v>344.9573162001351</v>
      </c>
      <c r="O297" s="58"/>
      <c r="Q297" s="21">
        <v>8.6991550925886258</v>
      </c>
      <c r="R297">
        <f t="shared" si="38"/>
        <v>201590.06852131395</v>
      </c>
      <c r="S297">
        <f t="shared" si="39"/>
        <v>201590.06265739151</v>
      </c>
      <c r="T297">
        <f t="shared" si="40"/>
        <v>3.438558643399711E-5</v>
      </c>
    </row>
    <row r="298" spans="1:20" x14ac:dyDescent="0.25">
      <c r="A298" s="120">
        <v>25</v>
      </c>
      <c r="B298" s="120">
        <v>88.16</v>
      </c>
      <c r="C298" s="123">
        <v>45272.473715277774</v>
      </c>
      <c r="D298" s="125">
        <v>71822.009999999995</v>
      </c>
      <c r="E298" s="52">
        <f t="shared" si="33"/>
        <v>71733.849999999991</v>
      </c>
      <c r="F298" s="127">
        <v>45272.476064814815</v>
      </c>
      <c r="G298" s="125">
        <v>100</v>
      </c>
      <c r="H298" s="125">
        <v>1.0349999999999999</v>
      </c>
      <c r="I298" s="58"/>
      <c r="J298" s="58">
        <f t="shared" si="37"/>
        <v>13.826747685183364</v>
      </c>
      <c r="K298" s="58">
        <f t="shared" si="34"/>
        <v>119703.34999999999</v>
      </c>
      <c r="L298" s="58">
        <f t="shared" si="34"/>
        <v>1237.4089124999998</v>
      </c>
      <c r="M298" s="58">
        <f t="shared" si="35"/>
        <v>119556.41666666666</v>
      </c>
      <c r="N298" s="15">
        <f t="shared" si="36"/>
        <v>345.98171917024746</v>
      </c>
      <c r="O298" s="58"/>
      <c r="Q298" s="21">
        <v>8.7038194444467081</v>
      </c>
      <c r="R298">
        <f t="shared" si="38"/>
        <v>201492.65114916625</v>
      </c>
      <c r="S298">
        <f t="shared" si="39"/>
        <v>201492.64531585047</v>
      </c>
      <c r="T298">
        <f t="shared" si="40"/>
        <v>3.4027572982838766E-5</v>
      </c>
    </row>
    <row r="299" spans="1:20" x14ac:dyDescent="0.25">
      <c r="A299" s="120">
        <v>26</v>
      </c>
      <c r="B299" s="120">
        <v>79.77</v>
      </c>
      <c r="C299" s="123">
        <v>45272.478368055556</v>
      </c>
      <c r="D299" s="125">
        <v>71337.210000000006</v>
      </c>
      <c r="E299" s="52">
        <f t="shared" si="33"/>
        <v>71257.440000000002</v>
      </c>
      <c r="F299" s="127">
        <v>45272.480717592596</v>
      </c>
      <c r="G299" s="125">
        <v>100</v>
      </c>
      <c r="H299" s="125">
        <v>1.0349999999999999</v>
      </c>
      <c r="I299" s="58"/>
      <c r="J299" s="58">
        <f t="shared" si="37"/>
        <v>13.831400462964666</v>
      </c>
      <c r="K299" s="58">
        <f t="shared" si="34"/>
        <v>118895.35000000002</v>
      </c>
      <c r="L299" s="58">
        <f t="shared" si="34"/>
        <v>1229.19084</v>
      </c>
      <c r="M299" s="58">
        <f t="shared" si="35"/>
        <v>118762.4</v>
      </c>
      <c r="N299" s="15">
        <f t="shared" si="36"/>
        <v>344.81205025346776</v>
      </c>
      <c r="O299" s="58"/>
      <c r="Q299" s="21">
        <v>8.7084837962975143</v>
      </c>
      <c r="R299">
        <f t="shared" si="38"/>
        <v>201395.28085361849</v>
      </c>
      <c r="S299">
        <f t="shared" si="39"/>
        <v>201395.27505088117</v>
      </c>
      <c r="T299">
        <f t="shared" si="40"/>
        <v>3.3671760359853134E-5</v>
      </c>
    </row>
    <row r="300" spans="1:20" x14ac:dyDescent="0.25">
      <c r="A300" s="120">
        <v>27</v>
      </c>
      <c r="B300" s="120">
        <v>74.37</v>
      </c>
      <c r="C300" s="123">
        <v>45272.48300925926</v>
      </c>
      <c r="D300" s="125">
        <v>71170.460000000006</v>
      </c>
      <c r="E300" s="52">
        <f t="shared" si="33"/>
        <v>71096.090000000011</v>
      </c>
      <c r="F300" s="127">
        <v>45272.485358796293</v>
      </c>
      <c r="G300" s="125">
        <v>100</v>
      </c>
      <c r="H300" s="125">
        <v>1.0349999999999999</v>
      </c>
      <c r="I300" s="58"/>
      <c r="J300" s="58">
        <f t="shared" si="37"/>
        <v>13.836041666661913</v>
      </c>
      <c r="K300" s="58">
        <f t="shared" si="34"/>
        <v>118617.43333333335</v>
      </c>
      <c r="L300" s="58">
        <f t="shared" si="34"/>
        <v>1226.4075525000001</v>
      </c>
      <c r="M300" s="58">
        <f t="shared" si="35"/>
        <v>118493.48333333335</v>
      </c>
      <c r="N300" s="15">
        <f t="shared" si="36"/>
        <v>344.40881715387798</v>
      </c>
      <c r="O300" s="58"/>
      <c r="Q300" s="21">
        <v>8.7131597222251003</v>
      </c>
      <c r="R300">
        <f t="shared" si="38"/>
        <v>201297.71617333996</v>
      </c>
      <c r="S300">
        <f t="shared" si="39"/>
        <v>201297.71040122866</v>
      </c>
      <c r="T300">
        <f t="shared" si="40"/>
        <v>3.3317268826333501E-5</v>
      </c>
    </row>
    <row r="301" spans="1:20" x14ac:dyDescent="0.25">
      <c r="A301" s="120">
        <v>28</v>
      </c>
      <c r="B301" s="120">
        <v>95.36</v>
      </c>
      <c r="C301" s="123">
        <v>45272.487650462965</v>
      </c>
      <c r="D301" s="125">
        <v>71210.960000000006</v>
      </c>
      <c r="E301" s="52">
        <f t="shared" si="33"/>
        <v>71115.600000000006</v>
      </c>
      <c r="F301" s="127">
        <v>45272.490011574075</v>
      </c>
      <c r="G301" s="125">
        <v>100</v>
      </c>
      <c r="H301" s="125">
        <v>1.0349999999999999</v>
      </c>
      <c r="I301" s="58"/>
      <c r="J301" s="58">
        <f t="shared" si="37"/>
        <v>13.840694444443216</v>
      </c>
      <c r="K301" s="58">
        <f t="shared" si="34"/>
        <v>118684.93333333335</v>
      </c>
      <c r="L301" s="58">
        <f t="shared" si="34"/>
        <v>1226.7440999999999</v>
      </c>
      <c r="M301" s="58">
        <f t="shared" si="35"/>
        <v>118526.00000000001</v>
      </c>
      <c r="N301" s="15">
        <f t="shared" si="36"/>
        <v>344.50679722370262</v>
      </c>
      <c r="O301" s="58"/>
      <c r="Q301" s="21">
        <v>8.7178240740759065</v>
      </c>
      <c r="R301">
        <f t="shared" si="38"/>
        <v>201200.44007912462</v>
      </c>
      <c r="S301">
        <f t="shared" si="39"/>
        <v>201200.43433753535</v>
      </c>
      <c r="T301">
        <f t="shared" si="40"/>
        <v>3.2965847300690608E-5</v>
      </c>
    </row>
    <row r="302" spans="1:20" x14ac:dyDescent="0.25">
      <c r="A302" s="120">
        <v>29</v>
      </c>
      <c r="B302" s="120">
        <v>92.36</v>
      </c>
      <c r="C302" s="123">
        <v>45272.492314814815</v>
      </c>
      <c r="D302" s="125">
        <v>71496.17</v>
      </c>
      <c r="E302" s="52">
        <f t="shared" si="33"/>
        <v>71403.81</v>
      </c>
      <c r="F302" s="127">
        <v>45272.494664351849</v>
      </c>
      <c r="G302" s="125">
        <v>100</v>
      </c>
      <c r="H302" s="125">
        <v>1.0349999999999999</v>
      </c>
      <c r="I302" s="58"/>
      <c r="J302" s="58">
        <f t="shared" si="37"/>
        <v>13.845347222217242</v>
      </c>
      <c r="K302" s="58">
        <f t="shared" si="34"/>
        <v>119160.28333333334</v>
      </c>
      <c r="L302" s="58">
        <f t="shared" si="34"/>
        <v>1231.7157224999999</v>
      </c>
      <c r="M302" s="58">
        <f t="shared" si="35"/>
        <v>119006.35</v>
      </c>
      <c r="N302" s="15">
        <f t="shared" si="36"/>
        <v>345.19600712252355</v>
      </c>
      <c r="O302" s="58"/>
      <c r="Q302" s="21">
        <v>8.7224768518499332</v>
      </c>
      <c r="R302">
        <f t="shared" si="38"/>
        <v>201103.45219822333</v>
      </c>
      <c r="S302">
        <f t="shared" si="39"/>
        <v>201103.44648705231</v>
      </c>
      <c r="T302">
        <f t="shared" si="40"/>
        <v>3.2617474412339819E-5</v>
      </c>
    </row>
    <row r="303" spans="1:20" x14ac:dyDescent="0.25">
      <c r="A303" s="120">
        <v>30</v>
      </c>
      <c r="B303" s="120">
        <v>80.37</v>
      </c>
      <c r="C303" s="123">
        <v>45272.492314814815</v>
      </c>
      <c r="D303" s="125">
        <v>71162.75</v>
      </c>
      <c r="E303" s="53">
        <f t="shared" si="33"/>
        <v>71082.38</v>
      </c>
      <c r="F303" s="127">
        <v>45272.499328703707</v>
      </c>
      <c r="G303" s="125">
        <v>100</v>
      </c>
      <c r="H303" s="125">
        <v>1.0349999999999999</v>
      </c>
      <c r="I303" s="76"/>
      <c r="J303" s="76">
        <f t="shared" si="37"/>
        <v>13.850011574075324</v>
      </c>
      <c r="K303" s="76">
        <f t="shared" si="34"/>
        <v>118604.58333333333</v>
      </c>
      <c r="L303" s="76">
        <f t="shared" si="34"/>
        <v>1226.171055</v>
      </c>
      <c r="M303" s="76">
        <f t="shared" si="35"/>
        <v>118470.63333333333</v>
      </c>
      <c r="N303" s="14">
        <f t="shared" si="36"/>
        <v>344.39016149323044</v>
      </c>
      <c r="O303" s="58"/>
      <c r="Q303" s="21">
        <v>8.7271412037007394</v>
      </c>
      <c r="R303">
        <f t="shared" si="38"/>
        <v>201006.2699810827</v>
      </c>
      <c r="S303">
        <f t="shared" si="39"/>
        <v>201006.26430037752</v>
      </c>
      <c r="T303">
        <f t="shared" si="40"/>
        <v>3.2270411431177851E-5</v>
      </c>
    </row>
    <row r="304" spans="1:20" x14ac:dyDescent="0.25">
      <c r="A304" s="120">
        <v>1</v>
      </c>
      <c r="B304" s="120">
        <v>86.97</v>
      </c>
      <c r="C304" s="123">
        <v>45272.526724537034</v>
      </c>
      <c r="D304" s="125">
        <v>70594.77</v>
      </c>
      <c r="E304" s="56">
        <f t="shared" si="33"/>
        <v>70507.8</v>
      </c>
      <c r="F304" s="127">
        <v>45272.529085648152</v>
      </c>
      <c r="G304" s="125">
        <v>100</v>
      </c>
      <c r="H304" s="125">
        <v>1.034</v>
      </c>
      <c r="I304" s="77"/>
      <c r="J304" s="77">
        <f t="shared" si="37"/>
        <v>13.879768518519995</v>
      </c>
      <c r="K304" s="77">
        <f t="shared" si="34"/>
        <v>117657.95</v>
      </c>
      <c r="L304" s="77">
        <f t="shared" si="34"/>
        <v>1215.0844200000001</v>
      </c>
      <c r="M304" s="77">
        <f t="shared" si="35"/>
        <v>117513</v>
      </c>
      <c r="N304" s="13">
        <f t="shared" si="36"/>
        <v>343.01304639911291</v>
      </c>
      <c r="O304" s="58"/>
      <c r="Q304" s="21">
        <v>8.731793981482042</v>
      </c>
      <c r="R304">
        <f t="shared" si="38"/>
        <v>200909.3756989621</v>
      </c>
      <c r="S304">
        <f t="shared" si="39"/>
        <v>200909.37004861911</v>
      </c>
      <c r="T304">
        <f t="shared" si="40"/>
        <v>3.1926375961914675E-5</v>
      </c>
    </row>
    <row r="305" spans="1:20" x14ac:dyDescent="0.25">
      <c r="A305" s="120">
        <v>2</v>
      </c>
      <c r="B305" s="120">
        <v>88.17</v>
      </c>
      <c r="C305" s="123">
        <v>45272.531388888892</v>
      </c>
      <c r="D305" s="125">
        <v>71284.12</v>
      </c>
      <c r="E305" s="65">
        <f t="shared" si="33"/>
        <v>71195.95</v>
      </c>
      <c r="F305" s="127">
        <v>45272.533738425926</v>
      </c>
      <c r="G305" s="125">
        <v>100</v>
      </c>
      <c r="H305" s="125">
        <v>1.0349999999999999</v>
      </c>
      <c r="I305" s="58"/>
      <c r="J305" s="58">
        <f t="shared" si="37"/>
        <v>13.884421296294022</v>
      </c>
      <c r="K305" s="58">
        <f t="shared" si="34"/>
        <v>118806.86666666667</v>
      </c>
      <c r="L305" s="58">
        <f t="shared" si="34"/>
        <v>1228.1301374999998</v>
      </c>
      <c r="M305" s="58">
        <f t="shared" si="35"/>
        <v>118659.91666666667</v>
      </c>
      <c r="N305" s="15">
        <f t="shared" si="36"/>
        <v>344.68371975866029</v>
      </c>
      <c r="O305" s="58"/>
      <c r="Q305" s="21">
        <v>8.7364699074096279</v>
      </c>
      <c r="R305">
        <f t="shared" si="38"/>
        <v>200812.04641238725</v>
      </c>
      <c r="S305">
        <f t="shared" si="39"/>
        <v>200812.04079252933</v>
      </c>
      <c r="T305">
        <f t="shared" si="40"/>
        <v>3.1582803107544711E-5</v>
      </c>
    </row>
    <row r="306" spans="1:20" x14ac:dyDescent="0.25">
      <c r="A306" s="120">
        <v>3</v>
      </c>
      <c r="B306" s="120">
        <v>87.56</v>
      </c>
      <c r="C306" s="123">
        <v>45272.536041666666</v>
      </c>
      <c r="D306" s="125">
        <v>70956.100000000006</v>
      </c>
      <c r="E306" s="65">
        <f t="shared" si="33"/>
        <v>70868.540000000008</v>
      </c>
      <c r="F306" s="127">
        <v>45272.538391203707</v>
      </c>
      <c r="G306" s="125">
        <v>100</v>
      </c>
      <c r="H306" s="125">
        <v>1.0349999999999999</v>
      </c>
      <c r="I306" s="58"/>
      <c r="J306" s="58">
        <f t="shared" si="37"/>
        <v>13.889074074075324</v>
      </c>
      <c r="K306" s="58">
        <f t="shared" si="34"/>
        <v>118260.16666666669</v>
      </c>
      <c r="L306" s="58">
        <f t="shared" si="34"/>
        <v>1222.4823150000002</v>
      </c>
      <c r="M306" s="58">
        <f t="shared" si="35"/>
        <v>118114.23333333335</v>
      </c>
      <c r="N306" s="15">
        <f t="shared" si="36"/>
        <v>343.88975946757512</v>
      </c>
      <c r="O306" s="58"/>
      <c r="Q306" s="21">
        <v>8.7411342592604342</v>
      </c>
      <c r="R306">
        <f t="shared" si="38"/>
        <v>200715.00501560574</v>
      </c>
      <c r="S306">
        <f t="shared" si="39"/>
        <v>200714.99942612936</v>
      </c>
      <c r="T306">
        <f t="shared" si="40"/>
        <v>3.1242246192519452E-5</v>
      </c>
    </row>
    <row r="307" spans="1:20" x14ac:dyDescent="0.25">
      <c r="A307" s="120">
        <v>4</v>
      </c>
      <c r="B307" s="120">
        <v>80.37</v>
      </c>
      <c r="C307" s="123">
        <v>45272.540694444448</v>
      </c>
      <c r="D307" s="125">
        <v>70901.289999999994</v>
      </c>
      <c r="E307" s="65">
        <f t="shared" si="33"/>
        <v>70820.92</v>
      </c>
      <c r="F307" s="127">
        <v>45272.543043981481</v>
      </c>
      <c r="G307" s="125">
        <v>100</v>
      </c>
      <c r="H307" s="125">
        <v>1.0349999999999999</v>
      </c>
      <c r="I307" s="58"/>
      <c r="J307" s="58">
        <f t="shared" si="37"/>
        <v>13.893726851849351</v>
      </c>
      <c r="K307" s="58">
        <f t="shared" si="34"/>
        <v>118168.81666666665</v>
      </c>
      <c r="L307" s="58">
        <f t="shared" si="34"/>
        <v>1221.6608699999999</v>
      </c>
      <c r="M307" s="58">
        <f t="shared" si="35"/>
        <v>118034.86666666667</v>
      </c>
      <c r="N307" s="15">
        <f t="shared" si="36"/>
        <v>343.75691508196115</v>
      </c>
      <c r="O307" s="58"/>
      <c r="Q307" s="21">
        <v>8.7457870370344608</v>
      </c>
      <c r="R307">
        <f t="shared" si="38"/>
        <v>200618.25113676779</v>
      </c>
      <c r="S307">
        <f t="shared" si="39"/>
        <v>200618.24557756961</v>
      </c>
      <c r="T307">
        <f t="shared" si="40"/>
        <v>3.0904684404301171E-5</v>
      </c>
    </row>
    <row r="308" spans="1:20" x14ac:dyDescent="0.25">
      <c r="A308" s="120">
        <v>5</v>
      </c>
      <c r="B308" s="120">
        <v>79.17</v>
      </c>
      <c r="C308" s="123">
        <v>45272.545347222222</v>
      </c>
      <c r="D308" s="125">
        <v>70838.100000000006</v>
      </c>
      <c r="E308" s="65">
        <f t="shared" si="33"/>
        <v>70758.930000000008</v>
      </c>
      <c r="F308" s="127">
        <v>45272.547708333332</v>
      </c>
      <c r="G308" s="125">
        <v>100</v>
      </c>
      <c r="H308" s="125">
        <v>1.0349999999999999</v>
      </c>
      <c r="I308" s="58"/>
      <c r="J308" s="58">
        <f t="shared" si="37"/>
        <v>13.898391203700157</v>
      </c>
      <c r="K308" s="58">
        <f t="shared" si="34"/>
        <v>118063.50000000001</v>
      </c>
      <c r="L308" s="58">
        <f t="shared" si="34"/>
        <v>1220.5915424999998</v>
      </c>
      <c r="M308" s="58">
        <f t="shared" si="35"/>
        <v>117931.55000000002</v>
      </c>
      <c r="N308" s="15">
        <f t="shared" si="36"/>
        <v>343.60369613844381</v>
      </c>
      <c r="O308" s="58"/>
      <c r="Q308" s="21">
        <v>8.7504398148157634</v>
      </c>
      <c r="R308">
        <f t="shared" si="38"/>
        <v>200521.54389760547</v>
      </c>
      <c r="S308">
        <f t="shared" si="39"/>
        <v>200521.53836865761</v>
      </c>
      <c r="T308">
        <f t="shared" si="40"/>
        <v>3.0569264464372586E-5</v>
      </c>
    </row>
    <row r="309" spans="1:20" x14ac:dyDescent="0.25">
      <c r="A309" s="120">
        <v>6</v>
      </c>
      <c r="B309" s="120">
        <v>101.96</v>
      </c>
      <c r="C309" s="123">
        <v>45272.550011574072</v>
      </c>
      <c r="D309" s="125">
        <v>70917.64</v>
      </c>
      <c r="E309" s="65">
        <f t="shared" si="33"/>
        <v>70815.679999999993</v>
      </c>
      <c r="F309" s="127">
        <v>45272.552361111113</v>
      </c>
      <c r="G309" s="125">
        <v>100</v>
      </c>
      <c r="H309" s="125">
        <v>1.034</v>
      </c>
      <c r="I309" s="58"/>
      <c r="J309" s="58">
        <f t="shared" si="37"/>
        <v>13.90304398148146</v>
      </c>
      <c r="K309" s="58">
        <f t="shared" si="34"/>
        <v>118196.06666666667</v>
      </c>
      <c r="L309" s="58">
        <f t="shared" si="34"/>
        <v>1220.3902186666667</v>
      </c>
      <c r="M309" s="58">
        <f t="shared" si="35"/>
        <v>118026.13333333332</v>
      </c>
      <c r="N309" s="15">
        <f t="shared" si="36"/>
        <v>343.79654836351494</v>
      </c>
      <c r="O309" s="58"/>
      <c r="Q309" s="21">
        <v>8.7551157407433493</v>
      </c>
      <c r="R309">
        <f t="shared" si="38"/>
        <v>200424.40249371354</v>
      </c>
      <c r="S309">
        <f t="shared" si="39"/>
        <v>200424.39699513841</v>
      </c>
      <c r="T309">
        <f t="shared" si="40"/>
        <v>3.0234328503913283E-5</v>
      </c>
    </row>
    <row r="310" spans="1:20" x14ac:dyDescent="0.25">
      <c r="A310" s="120">
        <v>7</v>
      </c>
      <c r="B310" s="120">
        <v>81.569999999999993</v>
      </c>
      <c r="C310" s="123">
        <v>45272.554664351854</v>
      </c>
      <c r="D310" s="125">
        <v>70816.100000000006</v>
      </c>
      <c r="E310" s="65">
        <f t="shared" si="33"/>
        <v>70734.53</v>
      </c>
      <c r="F310" s="127">
        <v>45272.557013888887</v>
      </c>
      <c r="G310" s="125">
        <v>100</v>
      </c>
      <c r="H310" s="125">
        <v>1.034</v>
      </c>
      <c r="I310" s="58"/>
      <c r="J310" s="58">
        <f t="shared" si="37"/>
        <v>13.907696759255487</v>
      </c>
      <c r="K310" s="58">
        <f t="shared" si="34"/>
        <v>118026.83333333334</v>
      </c>
      <c r="L310" s="58">
        <f t="shared" si="34"/>
        <v>1218.9917336666667</v>
      </c>
      <c r="M310" s="58">
        <f t="shared" si="35"/>
        <v>117890.88333333333</v>
      </c>
      <c r="N310" s="15">
        <f t="shared" si="36"/>
        <v>343.55033595287506</v>
      </c>
      <c r="O310" s="58"/>
      <c r="Q310" s="21">
        <v>8.7597685185173759</v>
      </c>
      <c r="R310">
        <f t="shared" si="38"/>
        <v>200327.78869867846</v>
      </c>
      <c r="S310">
        <f t="shared" si="39"/>
        <v>200327.78323029776</v>
      </c>
      <c r="T310">
        <f t="shared" si="40"/>
        <v>2.9903187432826277E-5</v>
      </c>
    </row>
    <row r="311" spans="1:20" x14ac:dyDescent="0.25">
      <c r="A311" s="120">
        <v>8</v>
      </c>
      <c r="B311" s="120">
        <v>81.569999999999993</v>
      </c>
      <c r="C311" s="123">
        <v>45272.559317129628</v>
      </c>
      <c r="D311" s="125">
        <v>70665.710000000006</v>
      </c>
      <c r="E311" s="65">
        <f t="shared" si="33"/>
        <v>70584.14</v>
      </c>
      <c r="F311" s="127">
        <v>45272.561666666668</v>
      </c>
      <c r="G311" s="125">
        <v>100</v>
      </c>
      <c r="H311" s="125">
        <v>1.0349999999999999</v>
      </c>
      <c r="I311" s="58"/>
      <c r="J311" s="58">
        <f t="shared" si="37"/>
        <v>13.912349537036789</v>
      </c>
      <c r="K311" s="58">
        <f t="shared" si="34"/>
        <v>117776.18333333335</v>
      </c>
      <c r="L311" s="58">
        <f t="shared" si="34"/>
        <v>1217.5764149999998</v>
      </c>
      <c r="M311" s="58">
        <f t="shared" si="35"/>
        <v>117640.23333333334</v>
      </c>
      <c r="N311" s="15">
        <f t="shared" si="36"/>
        <v>343.18534836635047</v>
      </c>
      <c r="O311" s="58"/>
      <c r="Q311" s="21">
        <v>8.8630555555573665</v>
      </c>
      <c r="R311">
        <f t="shared" si="38"/>
        <v>198195.01007710746</v>
      </c>
      <c r="S311">
        <f t="shared" si="39"/>
        <v>198195.00527188249</v>
      </c>
      <c r="T311">
        <f t="shared" si="40"/>
        <v>2.3090187077039702E-5</v>
      </c>
    </row>
    <row r="312" spans="1:20" x14ac:dyDescent="0.25">
      <c r="A312" s="120">
        <v>9</v>
      </c>
      <c r="B312" s="120">
        <v>94.16</v>
      </c>
      <c r="C312" s="123">
        <v>45272.563969907409</v>
      </c>
      <c r="D312" s="125">
        <v>70565.75</v>
      </c>
      <c r="E312" s="65">
        <f t="shared" si="33"/>
        <v>70471.59</v>
      </c>
      <c r="F312" s="127">
        <v>45272.566319444442</v>
      </c>
      <c r="G312" s="125">
        <v>100</v>
      </c>
      <c r="H312" s="125">
        <v>1.034</v>
      </c>
      <c r="I312" s="58"/>
      <c r="J312" s="58">
        <f t="shared" si="37"/>
        <v>13.917002314810816</v>
      </c>
      <c r="K312" s="58">
        <f t="shared" si="34"/>
        <v>117609.58333333333</v>
      </c>
      <c r="L312" s="58">
        <f t="shared" si="34"/>
        <v>1214.460401</v>
      </c>
      <c r="M312" s="58">
        <f t="shared" si="35"/>
        <v>117452.65</v>
      </c>
      <c r="N312" s="15">
        <f t="shared" si="36"/>
        <v>342.94253648874371</v>
      </c>
      <c r="O312" s="58"/>
      <c r="Q312" s="21">
        <v>8.8677199074081727</v>
      </c>
      <c r="R312">
        <f t="shared" si="38"/>
        <v>198099.23334978148</v>
      </c>
      <c r="S312">
        <f t="shared" si="39"/>
        <v>198099.22857418386</v>
      </c>
      <c r="T312">
        <f t="shared" si="40"/>
        <v>2.2806332690960235E-5</v>
      </c>
    </row>
    <row r="313" spans="1:20" x14ac:dyDescent="0.25">
      <c r="A313" s="120">
        <v>10</v>
      </c>
      <c r="B313" s="120">
        <v>97.16</v>
      </c>
      <c r="C313" s="123">
        <v>45272.568622685183</v>
      </c>
      <c r="D313" s="125">
        <v>70657.740000000005</v>
      </c>
      <c r="E313" s="71">
        <f t="shared" si="33"/>
        <v>70560.58</v>
      </c>
      <c r="F313" s="127">
        <v>45272.570983796293</v>
      </c>
      <c r="G313" s="125">
        <v>100</v>
      </c>
      <c r="H313" s="125">
        <v>1.034</v>
      </c>
      <c r="I313" s="15"/>
      <c r="J313" s="15">
        <f t="shared" si="37"/>
        <v>13.921666666661622</v>
      </c>
      <c r="K313" s="15">
        <f t="shared" si="34"/>
        <v>117762.90000000001</v>
      </c>
      <c r="L313" s="15">
        <f t="shared" si="34"/>
        <v>1215.9939953333335</v>
      </c>
      <c r="M313" s="15">
        <f t="shared" si="35"/>
        <v>117600.96666666666</v>
      </c>
      <c r="N313" s="15">
        <f t="shared" si="36"/>
        <v>343.16599481883401</v>
      </c>
      <c r="O313" s="58"/>
      <c r="Q313" s="21">
        <v>8.8723958333357587</v>
      </c>
      <c r="R313">
        <f t="shared" si="38"/>
        <v>198003.26541903717</v>
      </c>
      <c r="S313">
        <f t="shared" si="39"/>
        <v>198003.26067311276</v>
      </c>
      <c r="T313">
        <f t="shared" si="40"/>
        <v>2.2523798493857692E-5</v>
      </c>
    </row>
    <row r="314" spans="1:20" x14ac:dyDescent="0.25">
      <c r="A314" s="120">
        <v>11</v>
      </c>
      <c r="B314" s="120">
        <v>101.36</v>
      </c>
      <c r="C314" s="123">
        <v>45272.573287037034</v>
      </c>
      <c r="D314" s="125">
        <v>70539.62</v>
      </c>
      <c r="E314" s="72">
        <f t="shared" si="33"/>
        <v>70438.259999999995</v>
      </c>
      <c r="F314" s="127">
        <v>45272.575636574074</v>
      </c>
      <c r="G314" s="125">
        <v>100</v>
      </c>
      <c r="H314" s="125">
        <v>1.0349999999999999</v>
      </c>
      <c r="I314" s="58"/>
      <c r="J314" s="58">
        <f t="shared" si="37"/>
        <v>13.926319444442925</v>
      </c>
      <c r="K314" s="58">
        <f t="shared" si="34"/>
        <v>117566.03333333334</v>
      </c>
      <c r="L314" s="58">
        <f t="shared" si="34"/>
        <v>1215.0599849999999</v>
      </c>
      <c r="M314" s="58">
        <f t="shared" si="35"/>
        <v>117397.09999999999</v>
      </c>
      <c r="N314" s="15">
        <f t="shared" si="36"/>
        <v>342.87903600735541</v>
      </c>
      <c r="O314" s="58"/>
      <c r="Q314" s="21">
        <v>8.8770601851865649</v>
      </c>
      <c r="R314">
        <f t="shared" si="38"/>
        <v>197907.58135133886</v>
      </c>
      <c r="S314">
        <f t="shared" si="39"/>
        <v>197907.57663498665</v>
      </c>
      <c r="T314">
        <f t="shared" si="40"/>
        <v>2.2243978172357604E-5</v>
      </c>
    </row>
    <row r="315" spans="1:20" x14ac:dyDescent="0.25">
      <c r="A315" s="120">
        <v>12</v>
      </c>
      <c r="B315" s="120">
        <v>94.17</v>
      </c>
      <c r="C315" s="123">
        <v>45272.577939814815</v>
      </c>
      <c r="D315" s="125">
        <v>70783.5</v>
      </c>
      <c r="E315" s="72">
        <f t="shared" si="33"/>
        <v>70689.33</v>
      </c>
      <c r="F315" s="127">
        <v>45272.580289351848</v>
      </c>
      <c r="G315" s="125">
        <v>100</v>
      </c>
      <c r="H315" s="125">
        <v>1.0349999999999999</v>
      </c>
      <c r="I315" s="58"/>
      <c r="J315" s="58">
        <f t="shared" si="37"/>
        <v>13.930972222216951</v>
      </c>
      <c r="K315" s="58">
        <f t="shared" si="34"/>
        <v>117972.5</v>
      </c>
      <c r="L315" s="58">
        <f t="shared" si="34"/>
        <v>1219.3909424999999</v>
      </c>
      <c r="M315" s="58">
        <f t="shared" si="35"/>
        <v>117815.55</v>
      </c>
      <c r="N315" s="15">
        <f t="shared" si="36"/>
        <v>343.47125061640895</v>
      </c>
      <c r="O315" s="58"/>
      <c r="Q315" s="21">
        <v>8.8817129629605915</v>
      </c>
      <c r="R315">
        <f t="shared" si="38"/>
        <v>197812.18078003783</v>
      </c>
      <c r="S315">
        <f t="shared" si="39"/>
        <v>197812.17609315715</v>
      </c>
      <c r="T315">
        <f t="shared" si="40"/>
        <v>2.1966850528517871E-5</v>
      </c>
    </row>
    <row r="316" spans="1:20" x14ac:dyDescent="0.25">
      <c r="A316" s="120">
        <v>13</v>
      </c>
      <c r="B316" s="120">
        <v>86.37</v>
      </c>
      <c r="C316" s="123">
        <v>45272.582592592589</v>
      </c>
      <c r="D316" s="125">
        <v>70444.84</v>
      </c>
      <c r="E316" s="52">
        <f t="shared" si="33"/>
        <v>70358.47</v>
      </c>
      <c r="F316" s="127">
        <v>45272.584953703707</v>
      </c>
      <c r="G316" s="125">
        <v>100</v>
      </c>
      <c r="H316" s="125">
        <v>1.0349999999999999</v>
      </c>
      <c r="I316" s="58"/>
      <c r="J316" s="58">
        <f t="shared" si="37"/>
        <v>13.935636574075033</v>
      </c>
      <c r="K316" s="58">
        <f t="shared" si="34"/>
        <v>117408.06666666667</v>
      </c>
      <c r="L316" s="58">
        <f t="shared" si="34"/>
        <v>1213.6836074999999</v>
      </c>
      <c r="M316" s="58">
        <f t="shared" si="35"/>
        <v>117264.11666666667</v>
      </c>
      <c r="N316" s="15">
        <f t="shared" si="36"/>
        <v>342.64860523087884</v>
      </c>
      <c r="O316" s="58"/>
      <c r="Q316" s="21">
        <v>8.8863773148113978</v>
      </c>
      <c r="R316">
        <f t="shared" si="38"/>
        <v>197716.58905301627</v>
      </c>
      <c r="S316">
        <f t="shared" si="39"/>
        <v>197716.58439565299</v>
      </c>
      <c r="T316">
        <f t="shared" si="40"/>
        <v>2.1691032780033848E-5</v>
      </c>
    </row>
    <row r="317" spans="1:20" x14ac:dyDescent="0.25">
      <c r="A317" s="120">
        <v>14</v>
      </c>
      <c r="B317" s="120">
        <v>94.17</v>
      </c>
      <c r="C317" s="123">
        <v>45272.587245370371</v>
      </c>
      <c r="D317" s="125">
        <v>70311.570000000007</v>
      </c>
      <c r="E317" s="52">
        <f t="shared" si="33"/>
        <v>70217.400000000009</v>
      </c>
      <c r="F317" s="127">
        <v>45272.589606481481</v>
      </c>
      <c r="G317" s="125">
        <v>100</v>
      </c>
      <c r="H317" s="125">
        <v>1.034</v>
      </c>
      <c r="I317" s="58"/>
      <c r="J317" s="58">
        <f t="shared" si="37"/>
        <v>13.94028935184906</v>
      </c>
      <c r="K317" s="58">
        <f t="shared" si="34"/>
        <v>117185.95000000001</v>
      </c>
      <c r="L317" s="58">
        <f t="shared" si="34"/>
        <v>1210.0798600000003</v>
      </c>
      <c r="M317" s="58">
        <f t="shared" si="35"/>
        <v>117029.00000000001</v>
      </c>
      <c r="N317" s="15">
        <f t="shared" si="36"/>
        <v>342.32433451333839</v>
      </c>
      <c r="O317" s="58"/>
      <c r="Q317" s="21">
        <v>8.89104166666948</v>
      </c>
      <c r="R317">
        <f t="shared" si="38"/>
        <v>197621.04352006008</v>
      </c>
      <c r="S317">
        <f t="shared" si="39"/>
        <v>197621.03889218671</v>
      </c>
      <c r="T317">
        <f t="shared" si="40"/>
        <v>2.141721187664823E-5</v>
      </c>
    </row>
    <row r="318" spans="1:20" x14ac:dyDescent="0.25">
      <c r="A318" s="120">
        <v>15</v>
      </c>
      <c r="B318" s="120">
        <v>80.97</v>
      </c>
      <c r="C318" s="123">
        <v>45272.591898148145</v>
      </c>
      <c r="D318" s="125">
        <v>70688.84</v>
      </c>
      <c r="E318" s="52">
        <f t="shared" si="33"/>
        <v>70607.87</v>
      </c>
      <c r="F318" s="127">
        <v>45272.591898148145</v>
      </c>
      <c r="G318" s="125">
        <v>100</v>
      </c>
      <c r="H318" s="125">
        <v>1.0349999999999999</v>
      </c>
      <c r="I318" s="58"/>
      <c r="J318" s="58">
        <f t="shared" si="37"/>
        <v>13.94258101851301</v>
      </c>
      <c r="K318" s="58">
        <f t="shared" si="34"/>
        <v>117814.73333333334</v>
      </c>
      <c r="L318" s="58">
        <f t="shared" si="34"/>
        <v>1217.9857574999999</v>
      </c>
      <c r="M318" s="58">
        <f t="shared" si="35"/>
        <v>117679.78333333334</v>
      </c>
      <c r="N318" s="15">
        <f t="shared" si="36"/>
        <v>343.24150875634683</v>
      </c>
      <c r="O318" s="58"/>
      <c r="Q318" s="21">
        <v>8.8956944444435067</v>
      </c>
      <c r="R318">
        <f t="shared" si="38"/>
        <v>197525.78107319376</v>
      </c>
      <c r="S318">
        <f t="shared" si="39"/>
        <v>197525.77647470988</v>
      </c>
      <c r="T318">
        <f t="shared" si="40"/>
        <v>2.1146053992942784E-5</v>
      </c>
    </row>
    <row r="319" spans="1:20" x14ac:dyDescent="0.25">
      <c r="A319" s="120">
        <v>16</v>
      </c>
      <c r="B319" s="120">
        <v>88.17</v>
      </c>
      <c r="C319" s="123">
        <v>45272.596539351849</v>
      </c>
      <c r="D319" s="125">
        <v>70453.42</v>
      </c>
      <c r="E319" s="52">
        <f t="shared" si="33"/>
        <v>70365.25</v>
      </c>
      <c r="F319" s="127">
        <v>45272.598900462966</v>
      </c>
      <c r="G319" s="125">
        <v>100</v>
      </c>
      <c r="H319" s="125">
        <v>1.034</v>
      </c>
      <c r="I319" s="58"/>
      <c r="J319" s="58">
        <f t="shared" si="37"/>
        <v>13.949583333334886</v>
      </c>
      <c r="K319" s="58">
        <f t="shared" si="34"/>
        <v>117422.36666666667</v>
      </c>
      <c r="L319" s="58">
        <f t="shared" si="34"/>
        <v>1212.6278083333334</v>
      </c>
      <c r="M319" s="58">
        <f t="shared" si="35"/>
        <v>117275.41666666667</v>
      </c>
      <c r="N319" s="15">
        <f t="shared" si="36"/>
        <v>342.6694714541502</v>
      </c>
      <c r="O319" s="58"/>
      <c r="Q319" s="21">
        <v>8.9003587962943129</v>
      </c>
      <c r="R319">
        <f t="shared" si="38"/>
        <v>197430.32774736921</v>
      </c>
      <c r="S319">
        <f t="shared" si="39"/>
        <v>197430.32317832054</v>
      </c>
      <c r="T319">
        <f t="shared" si="40"/>
        <v>2.0876205777589428E-5</v>
      </c>
    </row>
    <row r="320" spans="1:20" x14ac:dyDescent="0.25">
      <c r="A320" s="120">
        <v>17</v>
      </c>
      <c r="B320" s="120">
        <v>69.569999999999993</v>
      </c>
      <c r="C320" s="123">
        <v>45272.60119212963</v>
      </c>
      <c r="D320" s="125">
        <v>70473.820000000007</v>
      </c>
      <c r="E320" s="52">
        <f t="shared" si="33"/>
        <v>70404.25</v>
      </c>
      <c r="F320" s="127">
        <v>45272.603541666664</v>
      </c>
      <c r="G320" s="125">
        <v>100</v>
      </c>
      <c r="H320" s="125">
        <v>1.034</v>
      </c>
      <c r="I320" s="58"/>
      <c r="J320" s="58">
        <f t="shared" si="37"/>
        <v>13.954224537032133</v>
      </c>
      <c r="K320" s="58">
        <f t="shared" si="34"/>
        <v>117456.36666666668</v>
      </c>
      <c r="L320" s="58">
        <f t="shared" si="34"/>
        <v>1213.2999083333334</v>
      </c>
      <c r="M320" s="58">
        <f t="shared" si="35"/>
        <v>117340.41666666667</v>
      </c>
      <c r="N320" s="15">
        <f t="shared" si="36"/>
        <v>342.7190783523244</v>
      </c>
      <c r="O320" s="58"/>
      <c r="Q320" s="21">
        <v>8.9050115740756155</v>
      </c>
      <c r="R320">
        <f t="shared" si="38"/>
        <v>197335.15723414233</v>
      </c>
      <c r="S320">
        <f t="shared" si="39"/>
        <v>197335.15269442857</v>
      </c>
      <c r="T320">
        <f t="shared" si="40"/>
        <v>2.0609001007087445E-5</v>
      </c>
    </row>
    <row r="321" spans="1:20" x14ac:dyDescent="0.25">
      <c r="A321" s="120">
        <v>18</v>
      </c>
      <c r="B321" s="120">
        <v>103.76</v>
      </c>
      <c r="C321" s="123">
        <v>45272.605844907404</v>
      </c>
      <c r="D321" s="125">
        <v>70863.490000000005</v>
      </c>
      <c r="E321" s="52">
        <f t="shared" ref="E321:E384" si="41">D321-B321</f>
        <v>70759.73000000001</v>
      </c>
      <c r="F321" s="127">
        <v>45272.605844907404</v>
      </c>
      <c r="G321" s="125">
        <v>100</v>
      </c>
      <c r="H321" s="125">
        <v>1.0349999999999999</v>
      </c>
      <c r="I321" s="58"/>
      <c r="J321" s="58">
        <f t="shared" si="37"/>
        <v>13.956527777772862</v>
      </c>
      <c r="K321" s="58">
        <f t="shared" si="34"/>
        <v>118105.81666666668</v>
      </c>
      <c r="L321" s="58">
        <f t="shared" si="34"/>
        <v>1220.6053425</v>
      </c>
      <c r="M321" s="58">
        <f t="shared" si="35"/>
        <v>117932.88333333335</v>
      </c>
      <c r="N321" s="15">
        <f t="shared" si="36"/>
        <v>343.66526834503759</v>
      </c>
      <c r="O321" s="58"/>
      <c r="Q321" s="21">
        <v>8.9096759259264218</v>
      </c>
      <c r="R321">
        <f t="shared" si="38"/>
        <v>197239.79602631531</v>
      </c>
      <c r="S321">
        <f t="shared" si="39"/>
        <v>197239.7915159821</v>
      </c>
      <c r="T321">
        <f t="shared" si="40"/>
        <v>2.0343105652600504E-5</v>
      </c>
    </row>
    <row r="322" spans="1:20" x14ac:dyDescent="0.25">
      <c r="A322" s="120">
        <v>19</v>
      </c>
      <c r="B322" s="120">
        <v>83.97</v>
      </c>
      <c r="C322" s="123">
        <v>45272.610509259262</v>
      </c>
      <c r="D322" s="125">
        <v>70355.47</v>
      </c>
      <c r="E322" s="52">
        <f t="shared" si="41"/>
        <v>70271.5</v>
      </c>
      <c r="F322" s="127">
        <v>45272.612858796296</v>
      </c>
      <c r="G322" s="125">
        <v>100</v>
      </c>
      <c r="H322" s="125">
        <v>1.034</v>
      </c>
      <c r="I322" s="58"/>
      <c r="J322" s="58">
        <f t="shared" si="37"/>
        <v>13.963541666664241</v>
      </c>
      <c r="K322" s="58">
        <f t="shared" si="34"/>
        <v>117259.11666666667</v>
      </c>
      <c r="L322" s="58">
        <f t="shared" si="34"/>
        <v>1211.0121833333333</v>
      </c>
      <c r="M322" s="58">
        <f t="shared" si="35"/>
        <v>117119.16666666667</v>
      </c>
      <c r="N322" s="15">
        <f t="shared" si="36"/>
        <v>342.43118530102754</v>
      </c>
      <c r="O322" s="58"/>
      <c r="P322" t="s">
        <v>7</v>
      </c>
      <c r="Q322" s="21">
        <v>8.914340277777228</v>
      </c>
      <c r="R322">
        <f t="shared" si="38"/>
        <v>197144.48090130542</v>
      </c>
      <c r="S322">
        <f t="shared" si="39"/>
        <v>197144.47642032543</v>
      </c>
      <c r="T322">
        <f t="shared" si="40"/>
        <v>2.0079181647659813E-5</v>
      </c>
    </row>
    <row r="323" spans="1:20" x14ac:dyDescent="0.25">
      <c r="A323" s="120">
        <v>20</v>
      </c>
      <c r="B323" s="120">
        <v>82.17</v>
      </c>
      <c r="C323" s="123">
        <v>45272.61515046296</v>
      </c>
      <c r="D323" s="125">
        <v>70256.11</v>
      </c>
      <c r="E323" s="52">
        <f t="shared" si="41"/>
        <v>70173.94</v>
      </c>
      <c r="F323" s="127">
        <v>45272.617511574077</v>
      </c>
      <c r="G323" s="125">
        <v>100</v>
      </c>
      <c r="H323" s="125">
        <v>1.034</v>
      </c>
      <c r="I323" s="58"/>
      <c r="J323" s="58">
        <f t="shared" si="37"/>
        <v>13.968194444445544</v>
      </c>
      <c r="K323" s="58">
        <f t="shared" si="34"/>
        <v>117093.51666666666</v>
      </c>
      <c r="L323" s="58">
        <f t="shared" si="34"/>
        <v>1209.3308993333335</v>
      </c>
      <c r="M323" s="58">
        <f t="shared" si="35"/>
        <v>116956.56666666667</v>
      </c>
      <c r="N323" s="15">
        <f t="shared" si="36"/>
        <v>342.18929946254406</v>
      </c>
      <c r="O323" s="58"/>
      <c r="P323">
        <f>STDEV(E304:E323)</f>
        <v>254.6650279567462</v>
      </c>
      <c r="Q323" s="21">
        <v>8.9190046296280343</v>
      </c>
      <c r="R323">
        <f t="shared" si="38"/>
        <v>197049.21183684331</v>
      </c>
      <c r="S323">
        <f t="shared" si="39"/>
        <v>197049.20738518922</v>
      </c>
      <c r="T323">
        <f t="shared" si="40"/>
        <v>1.9817224179188905E-5</v>
      </c>
    </row>
    <row r="324" spans="1:20" x14ac:dyDescent="0.25">
      <c r="A324" s="120">
        <v>21</v>
      </c>
      <c r="B324" s="120">
        <v>88.77</v>
      </c>
      <c r="C324" s="123">
        <v>45272.619814814818</v>
      </c>
      <c r="D324" s="125">
        <v>70333.22</v>
      </c>
      <c r="E324" s="52">
        <f t="shared" si="41"/>
        <v>70244.45</v>
      </c>
      <c r="F324" s="127">
        <v>45272.622164351851</v>
      </c>
      <c r="G324" s="125">
        <v>100</v>
      </c>
      <c r="H324" s="125">
        <v>1.034</v>
      </c>
      <c r="I324" s="58"/>
      <c r="J324" s="58">
        <f t="shared" si="37"/>
        <v>13.972847222219571</v>
      </c>
      <c r="K324" s="58">
        <f t="shared" si="34"/>
        <v>117222.03333333334</v>
      </c>
      <c r="L324" s="58">
        <f t="shared" si="34"/>
        <v>1210.5460216666665</v>
      </c>
      <c r="M324" s="58">
        <f t="shared" si="35"/>
        <v>117074.08333333333</v>
      </c>
      <c r="N324" s="15">
        <f t="shared" si="36"/>
        <v>342.37703388710719</v>
      </c>
      <c r="O324" s="58"/>
      <c r="Q324" s="21">
        <v>8.9236805555556202</v>
      </c>
      <c r="R324">
        <f t="shared" si="38"/>
        <v>196953.7525824332</v>
      </c>
      <c r="S324">
        <f t="shared" si="39"/>
        <v>196953.7481601504</v>
      </c>
      <c r="T324">
        <f t="shared" si="40"/>
        <v>1.9556585163869183E-5</v>
      </c>
    </row>
    <row r="325" spans="1:20" x14ac:dyDescent="0.25">
      <c r="A325" s="120">
        <v>22</v>
      </c>
      <c r="B325" s="120">
        <v>97.16</v>
      </c>
      <c r="C325" s="123">
        <v>45272.624467592592</v>
      </c>
      <c r="D325" s="125">
        <v>70025.91</v>
      </c>
      <c r="E325" s="52">
        <f t="shared" si="41"/>
        <v>69928.75</v>
      </c>
      <c r="F325" s="127">
        <v>45272.626851851855</v>
      </c>
      <c r="G325" s="125">
        <v>100</v>
      </c>
      <c r="H325" s="125">
        <v>1.034</v>
      </c>
      <c r="I325" s="58"/>
      <c r="J325" s="58">
        <f t="shared" si="37"/>
        <v>13.977534722223936</v>
      </c>
      <c r="K325" s="58">
        <f t="shared" ref="K325:L388" si="42">D325*G325/60</f>
        <v>116709.85</v>
      </c>
      <c r="L325" s="58">
        <f t="shared" si="42"/>
        <v>1205.1054583333332</v>
      </c>
      <c r="M325" s="58">
        <f t="shared" ref="M325:M388" si="43">E325*100/60</f>
        <v>116547.91666666667</v>
      </c>
      <c r="N325" s="15">
        <f t="shared" ref="N325:N388" si="44">SQRT(B325*(100/60)+M325)</f>
        <v>341.62823361074828</v>
      </c>
      <c r="O325" s="58"/>
      <c r="Q325" s="21">
        <v>8.9283449074064265</v>
      </c>
      <c r="R325">
        <f t="shared" si="38"/>
        <v>196858.57568645803</v>
      </c>
      <c r="S325">
        <f t="shared" si="39"/>
        <v>196858.57129344647</v>
      </c>
      <c r="T325">
        <f t="shared" si="40"/>
        <v>1.9298550604854357E-5</v>
      </c>
    </row>
    <row r="326" spans="1:20" x14ac:dyDescent="0.25">
      <c r="A326" s="120">
        <v>23</v>
      </c>
      <c r="B326" s="120">
        <v>91.76</v>
      </c>
      <c r="C326" s="123">
        <v>45272.629155092596</v>
      </c>
      <c r="D326" s="125">
        <v>70029.289999999994</v>
      </c>
      <c r="E326" s="52">
        <f t="shared" si="41"/>
        <v>69937.53</v>
      </c>
      <c r="F326" s="127">
        <v>45272.631504629629</v>
      </c>
      <c r="G326" s="125">
        <v>100</v>
      </c>
      <c r="H326" s="125">
        <v>1.034</v>
      </c>
      <c r="I326" s="58"/>
      <c r="J326" s="58">
        <f t="shared" ref="J326:J389" si="45">F326-$F$4</f>
        <v>13.982187499997963</v>
      </c>
      <c r="K326" s="58">
        <f t="shared" si="42"/>
        <v>116715.48333333332</v>
      </c>
      <c r="L326" s="58">
        <f t="shared" si="42"/>
        <v>1205.2567669999999</v>
      </c>
      <c r="M326" s="58">
        <f t="shared" si="43"/>
        <v>116562.55</v>
      </c>
      <c r="N326" s="15">
        <f t="shared" si="44"/>
        <v>341.63647834113578</v>
      </c>
      <c r="O326" s="58"/>
      <c r="Q326" s="21">
        <v>8.9329976851877291</v>
      </c>
      <c r="R326">
        <f t="shared" si="38"/>
        <v>196763.68078406411</v>
      </c>
      <c r="S326">
        <f t="shared" si="39"/>
        <v>196763.67642022399</v>
      </c>
      <c r="T326">
        <f t="shared" si="40"/>
        <v>1.9043100642966014E-5</v>
      </c>
    </row>
    <row r="327" spans="1:20" x14ac:dyDescent="0.25">
      <c r="A327" s="120">
        <v>24</v>
      </c>
      <c r="B327" s="120">
        <v>82.77</v>
      </c>
      <c r="C327" s="123">
        <v>45272.63380787037</v>
      </c>
      <c r="D327" s="125">
        <v>70149.95</v>
      </c>
      <c r="E327" s="52">
        <f t="shared" si="41"/>
        <v>70067.179999999993</v>
      </c>
      <c r="F327" s="127">
        <v>45272.636157407411</v>
      </c>
      <c r="G327" s="125">
        <v>100</v>
      </c>
      <c r="H327" s="125">
        <v>1.034</v>
      </c>
      <c r="I327" s="58"/>
      <c r="J327" s="58">
        <f t="shared" si="45"/>
        <v>13.986840277779265</v>
      </c>
      <c r="K327" s="58">
        <f t="shared" si="42"/>
        <v>116916.58333333333</v>
      </c>
      <c r="L327" s="58">
        <f t="shared" si="42"/>
        <v>1207.4910686666665</v>
      </c>
      <c r="M327" s="58">
        <f t="shared" si="43"/>
        <v>116778.63333333332</v>
      </c>
      <c r="N327" s="15">
        <f t="shared" si="44"/>
        <v>341.93067036072284</v>
      </c>
      <c r="O327" s="58"/>
      <c r="Q327" s="21">
        <v>8.9376620370385353</v>
      </c>
      <c r="R327">
        <f t="shared" si="38"/>
        <v>196668.59573931561</v>
      </c>
      <c r="S327">
        <f t="shared" si="39"/>
        <v>196668.59140469233</v>
      </c>
      <c r="T327">
        <f t="shared" si="40"/>
        <v>1.8788959023762232E-5</v>
      </c>
    </row>
    <row r="328" spans="1:20" x14ac:dyDescent="0.25">
      <c r="A328" s="120">
        <v>25</v>
      </c>
      <c r="B328" s="120">
        <v>87.57</v>
      </c>
      <c r="C328" s="123">
        <v>45272.638449074075</v>
      </c>
      <c r="D328" s="125">
        <v>69916.42</v>
      </c>
      <c r="E328" s="52">
        <f t="shared" si="41"/>
        <v>69828.849999999991</v>
      </c>
      <c r="F328" s="127">
        <v>45272.640810185185</v>
      </c>
      <c r="G328" s="125">
        <v>100</v>
      </c>
      <c r="H328" s="125">
        <v>1.034</v>
      </c>
      <c r="I328" s="58"/>
      <c r="J328" s="58">
        <f t="shared" si="45"/>
        <v>13.991493055553292</v>
      </c>
      <c r="K328" s="58">
        <f t="shared" si="42"/>
        <v>116527.36666666667</v>
      </c>
      <c r="L328" s="58">
        <f t="shared" si="42"/>
        <v>1203.3838483333334</v>
      </c>
      <c r="M328" s="58">
        <f t="shared" si="43"/>
        <v>116381.41666666666</v>
      </c>
      <c r="N328" s="15">
        <f t="shared" si="44"/>
        <v>341.36105030695381</v>
      </c>
      <c r="O328" s="58"/>
      <c r="Q328" s="21">
        <v>8.9423263888893416</v>
      </c>
      <c r="R328">
        <f t="shared" si="38"/>
        <v>196573.55664392986</v>
      </c>
      <c r="S328">
        <f t="shared" si="39"/>
        <v>196573.55233849617</v>
      </c>
      <c r="T328">
        <f t="shared" si="40"/>
        <v>1.8536759221602931E-5</v>
      </c>
    </row>
    <row r="329" spans="1:20" x14ac:dyDescent="0.25">
      <c r="A329" s="120">
        <v>26</v>
      </c>
      <c r="B329" s="120">
        <v>91.17</v>
      </c>
      <c r="C329" s="123">
        <v>45272.643113425926</v>
      </c>
      <c r="D329" s="125">
        <v>70473.850000000006</v>
      </c>
      <c r="E329" s="52">
        <f t="shared" si="41"/>
        <v>70382.680000000008</v>
      </c>
      <c r="F329" s="127">
        <v>45272.645462962966</v>
      </c>
      <c r="G329" s="125">
        <v>100</v>
      </c>
      <c r="H329" s="125">
        <v>1.034</v>
      </c>
      <c r="I329" s="58"/>
      <c r="J329" s="58">
        <f t="shared" si="45"/>
        <v>13.996145833334594</v>
      </c>
      <c r="K329" s="58">
        <f t="shared" si="42"/>
        <v>117456.41666666669</v>
      </c>
      <c r="L329" s="58">
        <f t="shared" si="42"/>
        <v>1212.9281853333334</v>
      </c>
      <c r="M329" s="58">
        <f t="shared" si="43"/>
        <v>117304.46666666669</v>
      </c>
      <c r="N329" s="15">
        <f t="shared" si="44"/>
        <v>342.71915129835781</v>
      </c>
      <c r="O329" s="58"/>
      <c r="Q329" s="21">
        <v>8.9469907407401479</v>
      </c>
      <c r="R329">
        <f t="shared" si="38"/>
        <v>196478.56347570196</v>
      </c>
      <c r="S329">
        <f t="shared" si="39"/>
        <v>196478.55919943072</v>
      </c>
      <c r="T329">
        <f t="shared" si="40"/>
        <v>1.8286495718797141E-5</v>
      </c>
    </row>
    <row r="330" spans="1:20" x14ac:dyDescent="0.25">
      <c r="A330" s="120">
        <v>27</v>
      </c>
      <c r="B330" s="120">
        <v>74.97</v>
      </c>
      <c r="C330" s="123">
        <v>45272.64775462963</v>
      </c>
      <c r="D330" s="125">
        <v>70495.990000000005</v>
      </c>
      <c r="E330" s="52">
        <f t="shared" si="41"/>
        <v>70421.02</v>
      </c>
      <c r="F330" s="127">
        <v>45272.650104166663</v>
      </c>
      <c r="G330" s="125">
        <v>100</v>
      </c>
      <c r="H330" s="125">
        <v>1.0349999999999999</v>
      </c>
      <c r="I330" s="58"/>
      <c r="J330" s="58">
        <f t="shared" si="45"/>
        <v>14.000787037031841</v>
      </c>
      <c r="K330" s="58">
        <f t="shared" si="42"/>
        <v>117493.31666666668</v>
      </c>
      <c r="L330" s="58">
        <f t="shared" si="42"/>
        <v>1214.7625949999999</v>
      </c>
      <c r="M330" s="58">
        <f t="shared" si="43"/>
        <v>117368.36666666667</v>
      </c>
      <c r="N330" s="15">
        <f t="shared" si="44"/>
        <v>342.77298123782549</v>
      </c>
      <c r="O330" s="58"/>
      <c r="Q330" s="21">
        <v>8.9516550925909542</v>
      </c>
      <c r="R330">
        <f t="shared" si="38"/>
        <v>196383.61621243792</v>
      </c>
      <c r="S330">
        <f t="shared" si="39"/>
        <v>196383.61196530191</v>
      </c>
      <c r="T330">
        <f t="shared" si="40"/>
        <v>1.8038164258536361E-5</v>
      </c>
    </row>
    <row r="331" spans="1:20" x14ac:dyDescent="0.25">
      <c r="A331" s="120">
        <v>28</v>
      </c>
      <c r="B331" s="120">
        <v>94.16</v>
      </c>
      <c r="C331" s="123">
        <v>45272.652407407404</v>
      </c>
      <c r="D331" s="125">
        <v>69924.78</v>
      </c>
      <c r="E331" s="52">
        <f t="shared" si="41"/>
        <v>69830.62</v>
      </c>
      <c r="F331" s="127">
        <v>45272.654768518521</v>
      </c>
      <c r="G331" s="125">
        <v>100</v>
      </c>
      <c r="H331" s="125">
        <v>1.034</v>
      </c>
      <c r="I331" s="58"/>
      <c r="J331" s="58">
        <f t="shared" si="45"/>
        <v>14.005451388889924</v>
      </c>
      <c r="K331" s="58">
        <f t="shared" si="42"/>
        <v>116541.3</v>
      </c>
      <c r="L331" s="58">
        <f t="shared" si="42"/>
        <v>1203.4143513333333</v>
      </c>
      <c r="M331" s="58">
        <f t="shared" si="43"/>
        <v>116384.36666666667</v>
      </c>
      <c r="N331" s="15">
        <f t="shared" si="44"/>
        <v>341.38145819596002</v>
      </c>
      <c r="O331" s="58"/>
      <c r="Q331" s="21">
        <v>9.6057175925889169</v>
      </c>
      <c r="R331">
        <f t="shared" si="38"/>
        <v>183513.85853954739</v>
      </c>
      <c r="S331">
        <f t="shared" si="39"/>
        <v>183513.85811772995</v>
      </c>
      <c r="T331">
        <f t="shared" si="40"/>
        <v>1.7792995569689038E-7</v>
      </c>
    </row>
    <row r="332" spans="1:20" x14ac:dyDescent="0.25">
      <c r="A332" s="120">
        <v>29</v>
      </c>
      <c r="B332" s="120">
        <v>87.56</v>
      </c>
      <c r="C332" s="123">
        <v>45272.657071759262</v>
      </c>
      <c r="D332" s="125">
        <v>70169.77</v>
      </c>
      <c r="E332" s="52">
        <f t="shared" si="41"/>
        <v>70082.210000000006</v>
      </c>
      <c r="F332" s="127">
        <v>45272.659421296295</v>
      </c>
      <c r="G332" s="125">
        <v>100</v>
      </c>
      <c r="H332" s="125">
        <v>1.034</v>
      </c>
      <c r="I332" s="58"/>
      <c r="J332" s="58">
        <f t="shared" si="45"/>
        <v>14.01010416666395</v>
      </c>
      <c r="K332" s="58">
        <f t="shared" si="42"/>
        <v>116949.61666666667</v>
      </c>
      <c r="L332" s="58">
        <f t="shared" si="42"/>
        <v>1207.7500856666668</v>
      </c>
      <c r="M332" s="58">
        <f t="shared" si="43"/>
        <v>116803.68333333335</v>
      </c>
      <c r="N332" s="15">
        <f t="shared" si="44"/>
        <v>341.97897108837947</v>
      </c>
      <c r="O332" s="58"/>
      <c r="Q332" s="21">
        <v>9.6103703703702195</v>
      </c>
      <c r="R332">
        <f t="shared" si="38"/>
        <v>183425.39640558488</v>
      </c>
      <c r="S332">
        <f t="shared" si="39"/>
        <v>183425.39600919068</v>
      </c>
      <c r="T332">
        <f t="shared" si="40"/>
        <v>1.5712836173381896E-7</v>
      </c>
    </row>
    <row r="333" spans="1:20" x14ac:dyDescent="0.25">
      <c r="A333" s="120">
        <v>30</v>
      </c>
      <c r="B333" s="120">
        <v>94.76</v>
      </c>
      <c r="C333" s="123">
        <v>45272.657071759262</v>
      </c>
      <c r="D333" s="125">
        <v>70124.679999999993</v>
      </c>
      <c r="E333" s="53">
        <f t="shared" si="41"/>
        <v>70029.919999999998</v>
      </c>
      <c r="F333" s="127">
        <v>45272.664085648146</v>
      </c>
      <c r="G333" s="125">
        <v>100</v>
      </c>
      <c r="H333" s="125">
        <v>1.034</v>
      </c>
      <c r="I333" s="76"/>
      <c r="J333" s="76">
        <f t="shared" si="45"/>
        <v>14.014768518514757</v>
      </c>
      <c r="K333" s="76">
        <f t="shared" si="42"/>
        <v>116874.46666666665</v>
      </c>
      <c r="L333" s="76">
        <f t="shared" si="42"/>
        <v>1206.8489546666667</v>
      </c>
      <c r="M333" s="76">
        <f t="shared" si="43"/>
        <v>116716.53333333334</v>
      </c>
      <c r="N333" s="14">
        <f t="shared" si="44"/>
        <v>341.86907825462464</v>
      </c>
      <c r="O333" s="58"/>
      <c r="Q333" s="21">
        <v>9.6150347222210257</v>
      </c>
      <c r="R333">
        <f t="shared" si="38"/>
        <v>183336.75701870347</v>
      </c>
      <c r="S333">
        <f t="shared" si="39"/>
        <v>183336.7566477712</v>
      </c>
      <c r="T333">
        <f t="shared" si="40"/>
        <v>1.3759075433703895E-7</v>
      </c>
    </row>
    <row r="334" spans="1:20" x14ac:dyDescent="0.25">
      <c r="A334" s="120">
        <v>1</v>
      </c>
      <c r="B334" s="120">
        <v>73.17</v>
      </c>
      <c r="C334" s="123">
        <v>45274.519317129627</v>
      </c>
      <c r="D334" s="125">
        <v>57652.21</v>
      </c>
      <c r="E334" s="56">
        <f t="shared" si="41"/>
        <v>57579.040000000001</v>
      </c>
      <c r="F334" s="127">
        <v>45274.521666666667</v>
      </c>
      <c r="G334" s="125">
        <v>100</v>
      </c>
      <c r="H334" s="125">
        <v>1.028</v>
      </c>
      <c r="I334" s="77"/>
      <c r="J334" s="77">
        <f t="shared" si="45"/>
        <v>15.872349537035916</v>
      </c>
      <c r="K334" s="77">
        <f t="shared" si="42"/>
        <v>96087.016666666663</v>
      </c>
      <c r="L334" s="77">
        <f t="shared" si="42"/>
        <v>986.52088533333335</v>
      </c>
      <c r="M334" s="77">
        <f t="shared" si="43"/>
        <v>95965.066666666666</v>
      </c>
      <c r="N334" s="13">
        <f t="shared" si="44"/>
        <v>309.97905843244746</v>
      </c>
      <c r="O334" s="58"/>
      <c r="Q334" s="21">
        <v>9.619699074071832</v>
      </c>
      <c r="R334">
        <f t="shared" si="38"/>
        <v>183248.16046635344</v>
      </c>
      <c r="S334">
        <f t="shared" si="39"/>
        <v>183248.16012085867</v>
      </c>
      <c r="T334">
        <f t="shared" si="40"/>
        <v>1.1936663801363E-7</v>
      </c>
    </row>
    <row r="335" spans="1:20" x14ac:dyDescent="0.25">
      <c r="A335" s="120">
        <v>2</v>
      </c>
      <c r="B335" s="120">
        <v>83.97</v>
      </c>
      <c r="C335" s="123">
        <v>45274.523958333331</v>
      </c>
      <c r="D335" s="125">
        <v>57885.33</v>
      </c>
      <c r="E335" s="65">
        <f t="shared" si="41"/>
        <v>57801.36</v>
      </c>
      <c r="F335" s="127">
        <v>45274.526307870372</v>
      </c>
      <c r="G335" s="125">
        <v>100</v>
      </c>
      <c r="H335" s="125">
        <v>1.028</v>
      </c>
      <c r="I335" s="58"/>
      <c r="J335" s="58">
        <f t="shared" si="45"/>
        <v>15.876990740740439</v>
      </c>
      <c r="K335" s="58">
        <f t="shared" si="42"/>
        <v>96475.55</v>
      </c>
      <c r="L335" s="58">
        <f t="shared" si="42"/>
        <v>990.32996800000001</v>
      </c>
      <c r="M335" s="58">
        <f t="shared" si="43"/>
        <v>96335.6</v>
      </c>
      <c r="N335" s="15">
        <f t="shared" si="44"/>
        <v>310.60513517970048</v>
      </c>
      <c r="O335" s="58"/>
      <c r="Q335" s="21">
        <v>9.6243634259226383</v>
      </c>
      <c r="R335">
        <f t="shared" si="38"/>
        <v>183159.60672783531</v>
      </c>
      <c r="S335">
        <f t="shared" si="39"/>
        <v>183159.60640775348</v>
      </c>
      <c r="T335">
        <f t="shared" si="40"/>
        <v>1.02452379104371E-7</v>
      </c>
    </row>
    <row r="336" spans="1:20" x14ac:dyDescent="0.25">
      <c r="A336" s="120">
        <v>3</v>
      </c>
      <c r="B336" s="120">
        <v>84.57</v>
      </c>
      <c r="C336" s="123">
        <v>45274.528611111113</v>
      </c>
      <c r="D336" s="125">
        <v>57680.17</v>
      </c>
      <c r="E336" s="65">
        <f t="shared" si="41"/>
        <v>57595.6</v>
      </c>
      <c r="F336" s="127">
        <v>45274.530972222223</v>
      </c>
      <c r="G336" s="125">
        <v>100</v>
      </c>
      <c r="H336" s="125">
        <v>1.028</v>
      </c>
      <c r="I336" s="58"/>
      <c r="J336" s="58">
        <f t="shared" si="45"/>
        <v>15.881655092591245</v>
      </c>
      <c r="K336" s="58">
        <f t="shared" si="42"/>
        <v>96133.616666666669</v>
      </c>
      <c r="L336" s="58">
        <f t="shared" si="42"/>
        <v>986.80461333333335</v>
      </c>
      <c r="M336" s="58">
        <f t="shared" si="43"/>
        <v>95992.666666666672</v>
      </c>
      <c r="N336" s="15">
        <f t="shared" si="44"/>
        <v>310.05421568923504</v>
      </c>
      <c r="O336" s="58"/>
      <c r="Q336" s="21">
        <v>9.6290277777807205</v>
      </c>
      <c r="R336">
        <f t="shared" si="38"/>
        <v>183071.09578232144</v>
      </c>
      <c r="S336">
        <f t="shared" si="39"/>
        <v>183071.09548762807</v>
      </c>
      <c r="T336">
        <f t="shared" si="40"/>
        <v>8.6844180744113704E-8</v>
      </c>
    </row>
    <row r="337" spans="1:20" x14ac:dyDescent="0.25">
      <c r="A337" s="120">
        <v>4</v>
      </c>
      <c r="B337" s="120">
        <v>87.57</v>
      </c>
      <c r="C337" s="123">
        <v>45274.533263888887</v>
      </c>
      <c r="D337" s="125">
        <v>57234.58</v>
      </c>
      <c r="E337" s="65">
        <f t="shared" si="41"/>
        <v>57147.01</v>
      </c>
      <c r="F337" s="127">
        <v>45274.535613425927</v>
      </c>
      <c r="G337" s="125">
        <v>100</v>
      </c>
      <c r="H337" s="125">
        <v>1.028</v>
      </c>
      <c r="I337" s="58"/>
      <c r="J337" s="58">
        <f t="shared" si="45"/>
        <v>15.886296296295768</v>
      </c>
      <c r="K337" s="58">
        <f t="shared" si="42"/>
        <v>95390.96666666666</v>
      </c>
      <c r="L337" s="58">
        <f t="shared" si="42"/>
        <v>979.11877133333337</v>
      </c>
      <c r="M337" s="58">
        <f t="shared" si="43"/>
        <v>95245.016666666663</v>
      </c>
      <c r="N337" s="15">
        <f t="shared" si="44"/>
        <v>308.85428063516724</v>
      </c>
      <c r="O337" s="58"/>
      <c r="Q337" s="21">
        <v>9.6336805555547471</v>
      </c>
      <c r="R337">
        <f t="shared" si="38"/>
        <v>182982.84708054314</v>
      </c>
      <c r="S337">
        <f t="shared" si="39"/>
        <v>182982.8468111509</v>
      </c>
      <c r="T337">
        <f t="shared" si="40"/>
        <v>7.2572180779112169E-8</v>
      </c>
    </row>
    <row r="338" spans="1:20" x14ac:dyDescent="0.25">
      <c r="A338" s="120">
        <v>5</v>
      </c>
      <c r="B338" s="120">
        <v>88.77</v>
      </c>
      <c r="C338" s="123">
        <v>45274.537916666668</v>
      </c>
      <c r="D338" s="125">
        <v>57408.66</v>
      </c>
      <c r="E338" s="65">
        <f t="shared" si="41"/>
        <v>57319.890000000007</v>
      </c>
      <c r="F338" s="127">
        <v>45274.540266203701</v>
      </c>
      <c r="G338" s="125">
        <v>100</v>
      </c>
      <c r="H338" s="125">
        <v>1.028</v>
      </c>
      <c r="I338" s="58"/>
      <c r="J338" s="58">
        <f t="shared" si="45"/>
        <v>15.890949074069795</v>
      </c>
      <c r="K338" s="58">
        <f t="shared" si="42"/>
        <v>95681.1</v>
      </c>
      <c r="L338" s="58">
        <f t="shared" si="42"/>
        <v>982.08078200000023</v>
      </c>
      <c r="M338" s="58">
        <f t="shared" si="43"/>
        <v>95533.150000000009</v>
      </c>
      <c r="N338" s="15">
        <f t="shared" si="44"/>
        <v>309.32361694510172</v>
      </c>
      <c r="O338" s="58"/>
      <c r="Q338" s="21">
        <v>9.6383449074055534</v>
      </c>
      <c r="R338">
        <f t="shared" si="38"/>
        <v>182894.42155336493</v>
      </c>
      <c r="S338">
        <f t="shared" si="39"/>
        <v>182894.42130931228</v>
      </c>
      <c r="T338">
        <f t="shared" si="40"/>
        <v>5.9561693102221722E-8</v>
      </c>
    </row>
    <row r="339" spans="1:20" x14ac:dyDescent="0.25">
      <c r="A339" s="120">
        <v>6</v>
      </c>
      <c r="B339" s="120">
        <v>82.17</v>
      </c>
      <c r="C339" s="123">
        <v>45274.542569444442</v>
      </c>
      <c r="D339" s="125">
        <v>57585.98</v>
      </c>
      <c r="E339" s="65">
        <f t="shared" si="41"/>
        <v>57503.810000000005</v>
      </c>
      <c r="F339" s="127">
        <v>45274.544918981483</v>
      </c>
      <c r="G339" s="125">
        <v>100</v>
      </c>
      <c r="H339" s="125">
        <v>1.028</v>
      </c>
      <c r="I339" s="58"/>
      <c r="J339" s="58">
        <f t="shared" si="45"/>
        <v>15.895601851851097</v>
      </c>
      <c r="K339" s="58">
        <f t="shared" si="42"/>
        <v>95976.633333333331</v>
      </c>
      <c r="L339" s="58">
        <f t="shared" si="42"/>
        <v>985.23194466666678</v>
      </c>
      <c r="M339" s="58">
        <f t="shared" si="43"/>
        <v>95839.683333333349</v>
      </c>
      <c r="N339" s="15">
        <f t="shared" si="44"/>
        <v>309.80095760557833</v>
      </c>
      <c r="O339" s="58"/>
      <c r="Q339" s="21">
        <v>9.642997685186856</v>
      </c>
      <c r="R339">
        <f t="shared" si="38"/>
        <v>182806.25801656608</v>
      </c>
      <c r="S339">
        <f t="shared" si="39"/>
        <v>182806.25779776587</v>
      </c>
      <c r="T339">
        <f t="shared" si="40"/>
        <v>4.7873532272217032E-8</v>
      </c>
    </row>
    <row r="340" spans="1:20" x14ac:dyDescent="0.25">
      <c r="A340" s="120">
        <v>7</v>
      </c>
      <c r="B340" s="120">
        <v>81.569999999999993</v>
      </c>
      <c r="C340" s="123">
        <v>45274.547222222223</v>
      </c>
      <c r="D340" s="125">
        <v>57421.59</v>
      </c>
      <c r="E340" s="65">
        <f t="shared" si="41"/>
        <v>57340.02</v>
      </c>
      <c r="F340" s="127">
        <v>45274.549571759257</v>
      </c>
      <c r="G340" s="125">
        <v>100</v>
      </c>
      <c r="H340" s="125">
        <v>1.028</v>
      </c>
      <c r="I340" s="58"/>
      <c r="J340" s="58">
        <f t="shared" si="45"/>
        <v>15.900254629625124</v>
      </c>
      <c r="K340" s="58">
        <f t="shared" si="42"/>
        <v>95702.65</v>
      </c>
      <c r="L340" s="58">
        <f t="shared" si="42"/>
        <v>982.42567600000007</v>
      </c>
      <c r="M340" s="58">
        <f t="shared" si="43"/>
        <v>95566.7</v>
      </c>
      <c r="N340" s="15">
        <f t="shared" si="44"/>
        <v>309.35844905222808</v>
      </c>
      <c r="O340" s="58"/>
      <c r="Q340" s="21">
        <v>9.6476620370376622</v>
      </c>
      <c r="R340">
        <f t="shared" si="38"/>
        <v>182717.91782515196</v>
      </c>
      <c r="S340">
        <f t="shared" si="39"/>
        <v>182717.9176316426</v>
      </c>
      <c r="T340">
        <f t="shared" si="40"/>
        <v>3.7445872617575337E-8</v>
      </c>
    </row>
    <row r="341" spans="1:20" x14ac:dyDescent="0.25">
      <c r="A341" s="120">
        <v>8</v>
      </c>
      <c r="B341" s="120">
        <v>73.77</v>
      </c>
      <c r="C341" s="123">
        <v>45274.551863425928</v>
      </c>
      <c r="D341" s="125">
        <v>57153.57</v>
      </c>
      <c r="E341" s="65">
        <f t="shared" si="41"/>
        <v>57079.8</v>
      </c>
      <c r="F341" s="127">
        <v>45274.554201388892</v>
      </c>
      <c r="G341" s="125">
        <v>100</v>
      </c>
      <c r="H341" s="125">
        <v>1.028</v>
      </c>
      <c r="I341" s="58"/>
      <c r="J341" s="58">
        <f t="shared" si="45"/>
        <v>15.904884259260143</v>
      </c>
      <c r="K341" s="58">
        <f t="shared" si="42"/>
        <v>95255.95</v>
      </c>
      <c r="L341" s="58">
        <f t="shared" si="42"/>
        <v>977.96724000000006</v>
      </c>
      <c r="M341" s="58">
        <f t="shared" si="43"/>
        <v>95133</v>
      </c>
      <c r="N341" s="15">
        <f t="shared" si="44"/>
        <v>308.63562658902487</v>
      </c>
      <c r="O341" s="58"/>
      <c r="Q341" s="21">
        <v>9.6523263888884685</v>
      </c>
      <c r="R341">
        <f t="shared" si="38"/>
        <v>182629.62032368462</v>
      </c>
      <c r="S341">
        <f t="shared" si="39"/>
        <v>182629.62015544172</v>
      </c>
      <c r="T341">
        <f t="shared" si="40"/>
        <v>2.8305673143112087E-8</v>
      </c>
    </row>
    <row r="342" spans="1:20" x14ac:dyDescent="0.25">
      <c r="A342" s="120">
        <v>9</v>
      </c>
      <c r="B342" s="120">
        <v>89.96</v>
      </c>
      <c r="C342" s="123">
        <v>45274.556504629632</v>
      </c>
      <c r="D342" s="125">
        <v>57481.2</v>
      </c>
      <c r="E342" s="65">
        <f t="shared" si="41"/>
        <v>57391.24</v>
      </c>
      <c r="F342" s="127">
        <v>45274.558854166666</v>
      </c>
      <c r="G342" s="125">
        <v>100</v>
      </c>
      <c r="H342" s="125">
        <v>1.028</v>
      </c>
      <c r="I342" s="58"/>
      <c r="J342" s="58">
        <f t="shared" si="45"/>
        <v>15.90953703703417</v>
      </c>
      <c r="K342" s="58">
        <f t="shared" si="42"/>
        <v>95802</v>
      </c>
      <c r="L342" s="58">
        <f t="shared" si="42"/>
        <v>983.30324533333328</v>
      </c>
      <c r="M342" s="58">
        <f t="shared" si="43"/>
        <v>95652.066666666666</v>
      </c>
      <c r="N342" s="15">
        <f t="shared" si="44"/>
        <v>309.51898164732967</v>
      </c>
      <c r="O342" s="58"/>
      <c r="Q342" s="21">
        <v>9.6569791666624951</v>
      </c>
      <c r="R342">
        <f t="shared" si="38"/>
        <v>182541.58443341497</v>
      </c>
      <c r="S342">
        <f t="shared" si="39"/>
        <v>182541.5842903516</v>
      </c>
      <c r="T342">
        <f t="shared" si="40"/>
        <v>2.0467128141835066E-8</v>
      </c>
    </row>
    <row r="343" spans="1:20" x14ac:dyDescent="0.25">
      <c r="A343" s="120">
        <v>10</v>
      </c>
      <c r="B343" s="120">
        <v>99.56</v>
      </c>
      <c r="C343" s="123">
        <v>45274.561157407406</v>
      </c>
      <c r="D343" s="125">
        <v>57320.2</v>
      </c>
      <c r="E343" s="71">
        <f t="shared" si="41"/>
        <v>57220.639999999999</v>
      </c>
      <c r="F343" s="127">
        <v>45274.563506944447</v>
      </c>
      <c r="G343" s="125">
        <v>100</v>
      </c>
      <c r="H343" s="125">
        <v>1.028</v>
      </c>
      <c r="I343" s="15"/>
      <c r="J343" s="15">
        <f t="shared" si="45"/>
        <v>15.914189814815472</v>
      </c>
      <c r="K343" s="15">
        <f t="shared" si="42"/>
        <v>95533.666666666672</v>
      </c>
      <c r="L343" s="15">
        <f t="shared" si="42"/>
        <v>980.3802986666667</v>
      </c>
      <c r="M343" s="15">
        <f t="shared" si="43"/>
        <v>95367.733333333337</v>
      </c>
      <c r="N343" s="15">
        <f t="shared" si="44"/>
        <v>309.08520939486357</v>
      </c>
      <c r="O343" s="58"/>
      <c r="Q343" s="21">
        <v>9.6616319444437977</v>
      </c>
      <c r="R343">
        <f t="shared" si="38"/>
        <v>182453.59098036253</v>
      </c>
      <c r="S343">
        <f t="shared" si="39"/>
        <v>182453.59086245435</v>
      </c>
      <c r="T343">
        <f t="shared" si="40"/>
        <v>1.3902337426774473E-8</v>
      </c>
    </row>
    <row r="344" spans="1:20" x14ac:dyDescent="0.25">
      <c r="A344" s="120">
        <v>11</v>
      </c>
      <c r="B344" s="120">
        <v>98.36</v>
      </c>
      <c r="C344" s="123">
        <v>45274.565810185188</v>
      </c>
      <c r="D344" s="125">
        <v>57393.54</v>
      </c>
      <c r="E344" s="72">
        <f t="shared" si="41"/>
        <v>57295.18</v>
      </c>
      <c r="F344" s="127">
        <v>45274.568159722221</v>
      </c>
      <c r="G344" s="125">
        <v>100</v>
      </c>
      <c r="H344" s="125">
        <v>1.028</v>
      </c>
      <c r="I344" s="58"/>
      <c r="J344" s="58">
        <f t="shared" si="45"/>
        <v>15.918842592589499</v>
      </c>
      <c r="K344" s="58">
        <f t="shared" si="42"/>
        <v>95655.9</v>
      </c>
      <c r="L344" s="58">
        <f t="shared" si="42"/>
        <v>981.65741733333334</v>
      </c>
      <c r="M344" s="58">
        <f t="shared" si="43"/>
        <v>95491.96666666666</v>
      </c>
      <c r="N344" s="15">
        <f t="shared" si="44"/>
        <v>309.28288022456076</v>
      </c>
      <c r="O344" s="58"/>
      <c r="Q344" s="21">
        <v>9.6662847222251003</v>
      </c>
      <c r="R344">
        <f t="shared" si="38"/>
        <v>182365.63994420809</v>
      </c>
      <c r="S344">
        <f t="shared" si="39"/>
        <v>182365.63985143098</v>
      </c>
      <c r="T344">
        <f t="shared" si="40"/>
        <v>8.6075909187241368E-9</v>
      </c>
    </row>
    <row r="345" spans="1:20" x14ac:dyDescent="0.25">
      <c r="A345" s="120">
        <v>12</v>
      </c>
      <c r="B345" s="120">
        <v>91.77</v>
      </c>
      <c r="C345" s="123">
        <v>45274.570451388892</v>
      </c>
      <c r="D345" s="125">
        <v>57210.13</v>
      </c>
      <c r="E345" s="72">
        <f t="shared" si="41"/>
        <v>57118.36</v>
      </c>
      <c r="F345" s="127">
        <v>45274.572812500002</v>
      </c>
      <c r="G345" s="125">
        <v>100</v>
      </c>
      <c r="H345" s="125">
        <v>1.028</v>
      </c>
      <c r="I345" s="58"/>
      <c r="J345" s="58">
        <f t="shared" si="45"/>
        <v>15.923495370370802</v>
      </c>
      <c r="K345" s="58">
        <f t="shared" si="42"/>
        <v>95350.21666666666</v>
      </c>
      <c r="L345" s="58">
        <f t="shared" si="42"/>
        <v>978.6279013333334</v>
      </c>
      <c r="M345" s="58">
        <f t="shared" si="43"/>
        <v>95197.266666666663</v>
      </c>
      <c r="N345" s="15">
        <f t="shared" si="44"/>
        <v>308.78830396675755</v>
      </c>
      <c r="O345" s="58"/>
      <c r="Q345" s="21">
        <v>9.6709606481454102</v>
      </c>
      <c r="R345">
        <f t="shared" si="38"/>
        <v>182277.29405421577</v>
      </c>
      <c r="S345">
        <f t="shared" si="39"/>
        <v>182277.29398667029</v>
      </c>
      <c r="T345">
        <f t="shared" si="40"/>
        <v>4.562391786883841E-9</v>
      </c>
    </row>
    <row r="346" spans="1:20" x14ac:dyDescent="0.25">
      <c r="A346" s="120">
        <v>13</v>
      </c>
      <c r="B346" s="120">
        <v>79.77</v>
      </c>
      <c r="C346" s="123">
        <v>45274.575104166666</v>
      </c>
      <c r="D346" s="125">
        <v>57069.46</v>
      </c>
      <c r="E346" s="52">
        <f t="shared" si="41"/>
        <v>56989.69</v>
      </c>
      <c r="F346" s="127">
        <v>45274.577453703707</v>
      </c>
      <c r="G346" s="125">
        <v>100</v>
      </c>
      <c r="H346" s="125">
        <v>1.028</v>
      </c>
      <c r="I346" s="58"/>
      <c r="J346" s="58">
        <f t="shared" si="45"/>
        <v>15.928136574075324</v>
      </c>
      <c r="K346" s="58">
        <f t="shared" si="42"/>
        <v>95115.766666666663</v>
      </c>
      <c r="L346" s="58">
        <f t="shared" si="42"/>
        <v>976.42335533333346</v>
      </c>
      <c r="M346" s="58">
        <f t="shared" si="43"/>
        <v>94982.816666666666</v>
      </c>
      <c r="N346" s="15">
        <f t="shared" si="44"/>
        <v>308.40844130254715</v>
      </c>
      <c r="O346" s="58"/>
      <c r="Q346" s="21">
        <v>9.6756365740729962</v>
      </c>
      <c r="R346">
        <f t="shared" si="38"/>
        <v>182188.99096269818</v>
      </c>
      <c r="S346">
        <f t="shared" si="39"/>
        <v>182188.99092035997</v>
      </c>
      <c r="T346">
        <f t="shared" si="40"/>
        <v>1.7925244731230793E-9</v>
      </c>
    </row>
    <row r="347" spans="1:20" x14ac:dyDescent="0.25">
      <c r="A347" s="120">
        <v>14</v>
      </c>
      <c r="B347" s="120">
        <v>103.16</v>
      </c>
      <c r="C347" s="123">
        <v>45274.579756944448</v>
      </c>
      <c r="D347" s="125">
        <v>57153.95</v>
      </c>
      <c r="E347" s="52">
        <f t="shared" si="41"/>
        <v>57050.789999999994</v>
      </c>
      <c r="F347" s="127">
        <v>45274.582106481481</v>
      </c>
      <c r="G347" s="125">
        <v>100</v>
      </c>
      <c r="H347" s="125">
        <v>1.028</v>
      </c>
      <c r="I347" s="58"/>
      <c r="J347" s="58">
        <f t="shared" si="45"/>
        <v>15.932789351849351</v>
      </c>
      <c r="K347" s="58">
        <f t="shared" si="42"/>
        <v>95256.583333333328</v>
      </c>
      <c r="L347" s="58">
        <f t="shared" si="42"/>
        <v>977.47020199999997</v>
      </c>
      <c r="M347" s="58">
        <f t="shared" si="43"/>
        <v>95084.64999999998</v>
      </c>
      <c r="N347" s="15">
        <f t="shared" si="44"/>
        <v>308.63665260842453</v>
      </c>
      <c r="O347" s="58"/>
      <c r="Q347" s="21">
        <v>9.6803125000005821</v>
      </c>
      <c r="R347">
        <f t="shared" si="38"/>
        <v>182100.73064905917</v>
      </c>
      <c r="S347">
        <f t="shared" si="39"/>
        <v>182100.73063190386</v>
      </c>
      <c r="T347">
        <f t="shared" si="40"/>
        <v>2.9430469792159162E-10</v>
      </c>
    </row>
    <row r="348" spans="1:20" x14ac:dyDescent="0.25">
      <c r="A348" s="120">
        <v>15</v>
      </c>
      <c r="B348" s="120">
        <v>87.57</v>
      </c>
      <c r="C348" s="123">
        <v>45274.584409722222</v>
      </c>
      <c r="D348" s="125">
        <v>56888.12</v>
      </c>
      <c r="E348" s="52">
        <f t="shared" si="41"/>
        <v>56800.55</v>
      </c>
      <c r="F348" s="127">
        <v>45274.584409722222</v>
      </c>
      <c r="G348" s="125">
        <v>100</v>
      </c>
      <c r="H348" s="125">
        <v>1.028</v>
      </c>
      <c r="I348" s="58"/>
      <c r="J348" s="58">
        <f t="shared" si="45"/>
        <v>15.935092592590081</v>
      </c>
      <c r="K348" s="58">
        <f t="shared" si="42"/>
        <v>94813.53333333334</v>
      </c>
      <c r="L348" s="58">
        <f t="shared" si="42"/>
        <v>973.18275666666671</v>
      </c>
      <c r="M348" s="58">
        <f t="shared" si="43"/>
        <v>94667.583333333328</v>
      </c>
      <c r="N348" s="15">
        <f t="shared" si="44"/>
        <v>307.91806269417407</v>
      </c>
      <c r="O348" s="58"/>
      <c r="Q348" s="21">
        <v>9.6849768518513883</v>
      </c>
      <c r="R348">
        <f t="shared" si="38"/>
        <v>182012.73140014548</v>
      </c>
      <c r="S348">
        <f t="shared" si="39"/>
        <v>182012.73140808634</v>
      </c>
      <c r="T348">
        <f t="shared" si="40"/>
        <v>6.3057316695812196E-11</v>
      </c>
    </row>
    <row r="349" spans="1:20" x14ac:dyDescent="0.25">
      <c r="A349" s="120">
        <v>16</v>
      </c>
      <c r="B349" s="120">
        <v>87.56</v>
      </c>
      <c r="C349" s="123">
        <v>45274.589062500003</v>
      </c>
      <c r="D349" s="125">
        <v>57401.41</v>
      </c>
      <c r="E349" s="52">
        <f t="shared" si="41"/>
        <v>57313.850000000006</v>
      </c>
      <c r="F349" s="127">
        <v>45274.591412037036</v>
      </c>
      <c r="G349" s="125">
        <v>100</v>
      </c>
      <c r="H349" s="125">
        <v>1.028</v>
      </c>
      <c r="I349" s="58"/>
      <c r="J349" s="58">
        <f t="shared" si="45"/>
        <v>15.94209490740468</v>
      </c>
      <c r="K349" s="58">
        <f t="shared" si="42"/>
        <v>95669.016666666663</v>
      </c>
      <c r="L349" s="58">
        <f t="shared" si="42"/>
        <v>981.97729666666669</v>
      </c>
      <c r="M349" s="58">
        <f t="shared" si="43"/>
        <v>95523.083333333343</v>
      </c>
      <c r="N349" s="15">
        <f t="shared" si="44"/>
        <v>309.30408446489463</v>
      </c>
      <c r="O349" s="58"/>
      <c r="Q349" s="21">
        <v>9.6896412037021946</v>
      </c>
      <c r="R349">
        <f t="shared" si="38"/>
        <v>181924.77467641979</v>
      </c>
      <c r="S349">
        <f t="shared" si="39"/>
        <v>181924.77470943262</v>
      </c>
      <c r="T349">
        <f t="shared" si="40"/>
        <v>1.0898465572389306E-9</v>
      </c>
    </row>
    <row r="350" spans="1:20" x14ac:dyDescent="0.25">
      <c r="A350" s="120">
        <v>17</v>
      </c>
      <c r="B350" s="120">
        <v>71.37</v>
      </c>
      <c r="C350" s="123">
        <v>45274.5937037037</v>
      </c>
      <c r="D350" s="125">
        <v>57433.62</v>
      </c>
      <c r="E350" s="52">
        <f t="shared" si="41"/>
        <v>57362.25</v>
      </c>
      <c r="F350" s="127">
        <v>45274.596053240741</v>
      </c>
      <c r="G350" s="125">
        <v>100</v>
      </c>
      <c r="H350" s="125">
        <v>1.028</v>
      </c>
      <c r="I350" s="58"/>
      <c r="J350" s="58">
        <f t="shared" si="45"/>
        <v>15.946736111109203</v>
      </c>
      <c r="K350" s="58">
        <f t="shared" si="42"/>
        <v>95722.7</v>
      </c>
      <c r="L350" s="58">
        <f t="shared" si="42"/>
        <v>982.80655000000002</v>
      </c>
      <c r="M350" s="58">
        <f t="shared" si="43"/>
        <v>95603.75</v>
      </c>
      <c r="N350" s="15">
        <f t="shared" si="44"/>
        <v>309.39085312917706</v>
      </c>
      <c r="O350" s="58"/>
      <c r="Q350" s="21">
        <v>9.6942939814834972</v>
      </c>
      <c r="R350">
        <f t="shared" si="38"/>
        <v>181837.07855408548</v>
      </c>
      <c r="S350">
        <f t="shared" si="39"/>
        <v>181837.07861208389</v>
      </c>
      <c r="T350">
        <f t="shared" si="40"/>
        <v>3.3638149097541122E-9</v>
      </c>
    </row>
    <row r="351" spans="1:20" x14ac:dyDescent="0.25">
      <c r="A351" s="120">
        <v>18</v>
      </c>
      <c r="B351" s="120">
        <v>96.56</v>
      </c>
      <c r="C351" s="123">
        <v>45274.598344907405</v>
      </c>
      <c r="D351" s="125">
        <v>57173.25</v>
      </c>
      <c r="E351" s="52">
        <f t="shared" si="41"/>
        <v>57076.69</v>
      </c>
      <c r="F351" s="127">
        <v>45274.598344907405</v>
      </c>
      <c r="G351" s="125">
        <v>100</v>
      </c>
      <c r="H351" s="125">
        <v>1.028</v>
      </c>
      <c r="I351" s="58"/>
      <c r="J351" s="58">
        <f t="shared" si="45"/>
        <v>15.949027777773154</v>
      </c>
      <c r="K351" s="58">
        <f t="shared" si="42"/>
        <v>95288.75</v>
      </c>
      <c r="L351" s="58">
        <f t="shared" si="42"/>
        <v>977.91395533333343</v>
      </c>
      <c r="M351" s="58">
        <f t="shared" si="43"/>
        <v>95127.816666666666</v>
      </c>
      <c r="N351" s="15">
        <f t="shared" si="44"/>
        <v>308.68875910858821</v>
      </c>
      <c r="O351" s="58"/>
      <c r="Q351" s="21">
        <v>9.7644097222218988</v>
      </c>
      <c r="R351">
        <f t="shared" si="38"/>
        <v>180520.63554862139</v>
      </c>
      <c r="S351">
        <f t="shared" si="39"/>
        <v>180520.63598023631</v>
      </c>
      <c r="T351">
        <f t="shared" si="40"/>
        <v>1.8629144602714393E-7</v>
      </c>
    </row>
    <row r="352" spans="1:20" x14ac:dyDescent="0.25">
      <c r="A352" s="120">
        <v>19</v>
      </c>
      <c r="B352" s="120">
        <v>84.57</v>
      </c>
      <c r="C352" s="123">
        <v>45274.602997685186</v>
      </c>
      <c r="D352" s="125">
        <v>57175.67</v>
      </c>
      <c r="E352" s="52">
        <f t="shared" si="41"/>
        <v>57091.1</v>
      </c>
      <c r="F352" s="127">
        <v>45274.605347222219</v>
      </c>
      <c r="G352" s="125">
        <v>100</v>
      </c>
      <c r="H352" s="125">
        <v>1.028</v>
      </c>
      <c r="I352" s="58"/>
      <c r="J352" s="58">
        <f t="shared" si="45"/>
        <v>15.956030092587753</v>
      </c>
      <c r="K352" s="58">
        <f t="shared" si="42"/>
        <v>95292.78333333334</v>
      </c>
      <c r="L352" s="58">
        <f t="shared" si="42"/>
        <v>978.16084666666677</v>
      </c>
      <c r="M352" s="58">
        <f t="shared" si="43"/>
        <v>95151.833333333328</v>
      </c>
      <c r="N352" s="15">
        <f t="shared" si="44"/>
        <v>308.69529204918774</v>
      </c>
      <c r="O352" s="58"/>
      <c r="Q352" s="21">
        <v>9.7690624999959255</v>
      </c>
      <c r="R352">
        <f t="shared" ref="R352:R415" si="46">$R$27*EXP(($R$28*Q352))</f>
        <v>180433.61628616878</v>
      </c>
      <c r="S352">
        <f t="shared" ref="S352:S415" si="47">$X$40*EXP(($X$41*Q352))</f>
        <v>180433.61674238427</v>
      </c>
      <c r="T352">
        <f t="shared" ref="T352:T415" si="48">(S352-R352)^2</f>
        <v>2.0813257661333251E-7</v>
      </c>
    </row>
    <row r="353" spans="1:20" x14ac:dyDescent="0.25">
      <c r="A353" s="120">
        <v>20</v>
      </c>
      <c r="B353" s="120">
        <v>91.77</v>
      </c>
      <c r="C353" s="123">
        <v>45274.60765046296</v>
      </c>
      <c r="D353" s="125">
        <v>57114.239999999998</v>
      </c>
      <c r="E353" s="52">
        <f t="shared" si="41"/>
        <v>57022.47</v>
      </c>
      <c r="F353" s="127">
        <v>45274.61</v>
      </c>
      <c r="G353" s="125">
        <v>100</v>
      </c>
      <c r="H353" s="125">
        <v>1.028</v>
      </c>
      <c r="I353" s="58"/>
      <c r="J353" s="58">
        <f t="shared" si="45"/>
        <v>15.960682870369055</v>
      </c>
      <c r="K353" s="58">
        <f t="shared" si="42"/>
        <v>95190.399999999994</v>
      </c>
      <c r="L353" s="58">
        <f t="shared" si="42"/>
        <v>976.98498600000005</v>
      </c>
      <c r="M353" s="58">
        <f t="shared" si="43"/>
        <v>95037.45</v>
      </c>
      <c r="N353" s="15">
        <f t="shared" si="44"/>
        <v>308.52941512925474</v>
      </c>
      <c r="O353" s="58"/>
      <c r="Q353" s="21">
        <v>9.7737268518540077</v>
      </c>
      <c r="R353">
        <f t="shared" si="46"/>
        <v>180346.42266162846</v>
      </c>
      <c r="S353">
        <f t="shared" si="47"/>
        <v>180346.42314248174</v>
      </c>
      <c r="T353">
        <f t="shared" si="48"/>
        <v>2.312198798481809E-7</v>
      </c>
    </row>
    <row r="354" spans="1:20" x14ac:dyDescent="0.25">
      <c r="A354" s="120">
        <v>21</v>
      </c>
      <c r="B354" s="120">
        <v>92.97</v>
      </c>
      <c r="C354" s="123">
        <v>45274.612303240741</v>
      </c>
      <c r="D354" s="125">
        <v>57371.81</v>
      </c>
      <c r="E354" s="52">
        <f t="shared" si="41"/>
        <v>57278.84</v>
      </c>
      <c r="F354" s="127">
        <v>45274.614652777775</v>
      </c>
      <c r="G354" s="125">
        <v>100</v>
      </c>
      <c r="H354" s="125">
        <v>1.028</v>
      </c>
      <c r="I354" s="58"/>
      <c r="J354" s="58">
        <f t="shared" si="45"/>
        <v>15.965335648143082</v>
      </c>
      <c r="K354" s="58">
        <f t="shared" si="42"/>
        <v>95619.683333333334</v>
      </c>
      <c r="L354" s="58">
        <f t="shared" si="42"/>
        <v>981.3774586666666</v>
      </c>
      <c r="M354" s="58">
        <f t="shared" si="43"/>
        <v>95464.733333333337</v>
      </c>
      <c r="N354" s="15">
        <f t="shared" si="44"/>
        <v>309.22432526134378</v>
      </c>
      <c r="O354" s="58"/>
      <c r="Q354" s="21">
        <v>9.7784027777743177</v>
      </c>
      <c r="R354">
        <f t="shared" si="46"/>
        <v>180259.05496877886</v>
      </c>
      <c r="S354">
        <f t="shared" si="47"/>
        <v>180259.05547430701</v>
      </c>
      <c r="T354">
        <f t="shared" si="48"/>
        <v>2.55558711276372E-7</v>
      </c>
    </row>
    <row r="355" spans="1:20" x14ac:dyDescent="0.25">
      <c r="A355" s="120">
        <v>22</v>
      </c>
      <c r="B355" s="120">
        <v>87.57</v>
      </c>
      <c r="C355" s="123">
        <v>45274.616944444446</v>
      </c>
      <c r="D355" s="125">
        <v>57264.37</v>
      </c>
      <c r="E355" s="52">
        <f t="shared" si="41"/>
        <v>57176.800000000003</v>
      </c>
      <c r="F355" s="127">
        <v>45274.619293981479</v>
      </c>
      <c r="G355" s="125">
        <v>100</v>
      </c>
      <c r="H355" s="125">
        <v>1.028</v>
      </c>
      <c r="I355" s="58"/>
      <c r="J355" s="58">
        <f t="shared" si="45"/>
        <v>15.969976851847605</v>
      </c>
      <c r="K355" s="58">
        <f t="shared" si="42"/>
        <v>95440.616666666669</v>
      </c>
      <c r="L355" s="58">
        <f t="shared" si="42"/>
        <v>979.62917333333337</v>
      </c>
      <c r="M355" s="58">
        <f t="shared" si="43"/>
        <v>95294.666666666672</v>
      </c>
      <c r="N355" s="15">
        <f t="shared" si="44"/>
        <v>308.93464788959278</v>
      </c>
      <c r="O355" s="58"/>
      <c r="Q355" s="21">
        <v>9.7830555555556202</v>
      </c>
      <c r="R355">
        <f t="shared" si="46"/>
        <v>180172.16180008027</v>
      </c>
      <c r="S355">
        <f t="shared" si="47"/>
        <v>180172.16233013733</v>
      </c>
      <c r="T355">
        <f t="shared" si="48"/>
        <v>2.8096048988838305E-7</v>
      </c>
    </row>
    <row r="356" spans="1:20" x14ac:dyDescent="0.25">
      <c r="A356" s="120">
        <v>23</v>
      </c>
      <c r="B356" s="120">
        <v>89.97</v>
      </c>
      <c r="C356" s="123">
        <v>45274.62159722222</v>
      </c>
      <c r="D356" s="125">
        <v>56821.3</v>
      </c>
      <c r="E356" s="52">
        <f t="shared" si="41"/>
        <v>56731.33</v>
      </c>
      <c r="F356" s="127">
        <v>45274.62394675926</v>
      </c>
      <c r="G356" s="125">
        <v>100</v>
      </c>
      <c r="H356" s="125">
        <v>1.028</v>
      </c>
      <c r="I356" s="58"/>
      <c r="J356" s="58">
        <f t="shared" si="45"/>
        <v>15.974629629628907</v>
      </c>
      <c r="K356" s="58">
        <f t="shared" si="42"/>
        <v>94702.166666666672</v>
      </c>
      <c r="L356" s="58">
        <f t="shared" si="42"/>
        <v>971.99678733333337</v>
      </c>
      <c r="M356" s="58">
        <f t="shared" si="43"/>
        <v>94552.21666666666</v>
      </c>
      <c r="N356" s="15">
        <f t="shared" si="44"/>
        <v>307.73717140876346</v>
      </c>
      <c r="O356" s="58"/>
      <c r="Q356" s="21">
        <v>9.7877199074064265</v>
      </c>
      <c r="R356">
        <f t="shared" si="46"/>
        <v>180085.09452222224</v>
      </c>
      <c r="S356">
        <f t="shared" si="47"/>
        <v>180085.09507684538</v>
      </c>
      <c r="T356">
        <f t="shared" si="48"/>
        <v>3.0760682796457202E-7</v>
      </c>
    </row>
    <row r="357" spans="1:20" x14ac:dyDescent="0.25">
      <c r="A357" s="120">
        <v>24</v>
      </c>
      <c r="B357" s="120">
        <v>77.37</v>
      </c>
      <c r="C357" s="123">
        <v>45274.626250000001</v>
      </c>
      <c r="D357" s="125">
        <v>57140</v>
      </c>
      <c r="E357" s="52">
        <f t="shared" si="41"/>
        <v>57062.63</v>
      </c>
      <c r="F357" s="127">
        <v>45274.628599537034</v>
      </c>
      <c r="G357" s="125">
        <v>100</v>
      </c>
      <c r="H357" s="125">
        <v>1.028</v>
      </c>
      <c r="I357" s="58"/>
      <c r="J357" s="58">
        <f t="shared" si="45"/>
        <v>15.979282407402934</v>
      </c>
      <c r="K357" s="58">
        <f t="shared" si="42"/>
        <v>95233.333333333328</v>
      </c>
      <c r="L357" s="58">
        <f t="shared" si="42"/>
        <v>977.67306066666663</v>
      </c>
      <c r="M357" s="58">
        <f t="shared" si="43"/>
        <v>95104.383333333331</v>
      </c>
      <c r="N357" s="15">
        <f t="shared" si="44"/>
        <v>308.59898466024373</v>
      </c>
      <c r="O357" s="58"/>
      <c r="Q357" s="21">
        <v>9.7923842592572328</v>
      </c>
      <c r="R357">
        <f t="shared" si="46"/>
        <v>179998.06931918199</v>
      </c>
      <c r="S357">
        <f t="shared" si="47"/>
        <v>179998.06989834734</v>
      </c>
      <c r="T357">
        <f t="shared" si="48"/>
        <v>3.3543250608559879E-7</v>
      </c>
    </row>
    <row r="358" spans="1:20" x14ac:dyDescent="0.25">
      <c r="A358" s="120">
        <v>25</v>
      </c>
      <c r="B358" s="120">
        <v>85.17</v>
      </c>
      <c r="C358" s="123">
        <v>45274.630902777775</v>
      </c>
      <c r="D358" s="125">
        <v>56650.5</v>
      </c>
      <c r="E358" s="52">
        <f t="shared" si="41"/>
        <v>56565.33</v>
      </c>
      <c r="F358" s="127">
        <v>45274.633252314816</v>
      </c>
      <c r="G358" s="125">
        <v>100</v>
      </c>
      <c r="H358" s="125">
        <v>1.0269999999999999</v>
      </c>
      <c r="I358" s="58"/>
      <c r="J358" s="58">
        <f t="shared" si="45"/>
        <v>15.983935185184237</v>
      </c>
      <c r="K358" s="58">
        <f t="shared" si="42"/>
        <v>94417.5</v>
      </c>
      <c r="L358" s="58">
        <f t="shared" si="42"/>
        <v>968.20989849999989</v>
      </c>
      <c r="M358" s="58">
        <f t="shared" si="43"/>
        <v>94275.55</v>
      </c>
      <c r="N358" s="15">
        <f t="shared" si="44"/>
        <v>307.27430741928293</v>
      </c>
      <c r="O358" s="58"/>
      <c r="Q358" s="21">
        <v>9.7970370370385353</v>
      </c>
      <c r="R358">
        <f t="shared" si="46"/>
        <v>179911.30195758966</v>
      </c>
      <c r="S358">
        <f t="shared" si="47"/>
        <v>179911.30256121253</v>
      </c>
      <c r="T358">
        <f t="shared" si="48"/>
        <v>3.6436057318751729E-7</v>
      </c>
    </row>
    <row r="359" spans="1:20" x14ac:dyDescent="0.25">
      <c r="A359" s="120">
        <v>26</v>
      </c>
      <c r="B359" s="120">
        <v>79.17</v>
      </c>
      <c r="C359" s="123">
        <v>45274.635555555556</v>
      </c>
      <c r="D359" s="125">
        <v>56883.48</v>
      </c>
      <c r="E359" s="52">
        <f t="shared" si="41"/>
        <v>56804.310000000005</v>
      </c>
      <c r="F359" s="127">
        <v>45274.63790509259</v>
      </c>
      <c r="G359" s="125">
        <v>100</v>
      </c>
      <c r="H359" s="125">
        <v>1.028</v>
      </c>
      <c r="I359" s="58"/>
      <c r="J359" s="58">
        <f t="shared" si="45"/>
        <v>15.988587962958263</v>
      </c>
      <c r="K359" s="58">
        <f t="shared" si="42"/>
        <v>94805.8</v>
      </c>
      <c r="L359" s="58">
        <f t="shared" si="42"/>
        <v>973.24717800000008</v>
      </c>
      <c r="M359" s="58">
        <f t="shared" si="43"/>
        <v>94673.85000000002</v>
      </c>
      <c r="N359" s="15">
        <f t="shared" si="44"/>
        <v>307.90550498488983</v>
      </c>
      <c r="O359" s="58"/>
      <c r="Q359" s="21">
        <v>9.801689814812562</v>
      </c>
      <c r="R359">
        <f t="shared" si="46"/>
        <v>179824.57642199841</v>
      </c>
      <c r="S359">
        <f t="shared" si="47"/>
        <v>179824.57705005514</v>
      </c>
      <c r="T359">
        <f t="shared" si="48"/>
        <v>3.9445525891098426E-7</v>
      </c>
    </row>
    <row r="360" spans="1:20" x14ac:dyDescent="0.25">
      <c r="A360" s="120">
        <v>27</v>
      </c>
      <c r="B360" s="120">
        <v>83.97</v>
      </c>
      <c r="C360" s="123">
        <v>45274.640208333331</v>
      </c>
      <c r="D360" s="125">
        <v>57129.82</v>
      </c>
      <c r="E360" s="52">
        <f t="shared" si="41"/>
        <v>57045.85</v>
      </c>
      <c r="F360" s="127">
        <v>45274.642557870371</v>
      </c>
      <c r="G360" s="125">
        <v>100</v>
      </c>
      <c r="H360" s="125">
        <v>1.028</v>
      </c>
      <c r="I360" s="58"/>
      <c r="J360" s="58">
        <f t="shared" si="45"/>
        <v>15.993240740739566</v>
      </c>
      <c r="K360" s="58">
        <f t="shared" si="42"/>
        <v>95216.366666666669</v>
      </c>
      <c r="L360" s="58">
        <f t="shared" si="42"/>
        <v>977.38556333333338</v>
      </c>
      <c r="M360" s="58">
        <f t="shared" si="43"/>
        <v>95076.416666666672</v>
      </c>
      <c r="N360" s="15">
        <f t="shared" si="44"/>
        <v>308.57149360669507</v>
      </c>
      <c r="O360" s="58"/>
      <c r="Q360" s="21">
        <v>9.8063541666633682</v>
      </c>
      <c r="R360">
        <f t="shared" si="46"/>
        <v>179737.6771130008</v>
      </c>
      <c r="S360">
        <f t="shared" si="47"/>
        <v>179737.67776552832</v>
      </c>
      <c r="T360">
        <f t="shared" si="48"/>
        <v>4.2579216948038043E-7</v>
      </c>
    </row>
    <row r="361" spans="1:20" x14ac:dyDescent="0.25">
      <c r="A361" s="120">
        <v>28</v>
      </c>
      <c r="B361" s="120">
        <v>91.16</v>
      </c>
      <c r="C361" s="123">
        <v>45274.644861111112</v>
      </c>
      <c r="D361" s="125">
        <v>57180.47</v>
      </c>
      <c r="E361" s="52">
        <f t="shared" si="41"/>
        <v>57089.31</v>
      </c>
      <c r="F361" s="127">
        <v>45274.647210648145</v>
      </c>
      <c r="G361" s="125">
        <v>100</v>
      </c>
      <c r="H361" s="125">
        <v>1.028</v>
      </c>
      <c r="I361" s="58"/>
      <c r="J361" s="58">
        <f t="shared" si="45"/>
        <v>15.997893518513592</v>
      </c>
      <c r="K361" s="58">
        <f t="shared" si="42"/>
        <v>95300.78333333334</v>
      </c>
      <c r="L361" s="58">
        <f t="shared" si="42"/>
        <v>978.130178</v>
      </c>
      <c r="M361" s="58">
        <f t="shared" si="43"/>
        <v>95148.85</v>
      </c>
      <c r="N361" s="15">
        <f t="shared" si="44"/>
        <v>308.70824953883778</v>
      </c>
      <c r="O361" s="58"/>
      <c r="Q361" s="21">
        <v>9.8110069444446708</v>
      </c>
      <c r="R361">
        <f t="shared" si="46"/>
        <v>179651.03527244763</v>
      </c>
      <c r="S361">
        <f t="shared" si="47"/>
        <v>179651.0359493616</v>
      </c>
      <c r="T361">
        <f t="shared" si="48"/>
        <v>4.5821252645164647E-7</v>
      </c>
    </row>
    <row r="362" spans="1:20" x14ac:dyDescent="0.25">
      <c r="A362" s="120">
        <v>29</v>
      </c>
      <c r="B362" s="120">
        <v>85.17</v>
      </c>
      <c r="C362" s="123">
        <v>45274.649513888886</v>
      </c>
      <c r="D362" s="125">
        <v>57194.46</v>
      </c>
      <c r="E362" s="52">
        <f t="shared" si="41"/>
        <v>57109.29</v>
      </c>
      <c r="F362" s="127">
        <v>45274.65185185185</v>
      </c>
      <c r="G362" s="125">
        <v>100</v>
      </c>
      <c r="H362" s="125">
        <v>1.028</v>
      </c>
      <c r="I362" s="58"/>
      <c r="J362" s="58">
        <f t="shared" si="45"/>
        <v>16.002534722218115</v>
      </c>
      <c r="K362" s="58">
        <f t="shared" si="42"/>
        <v>95324.1</v>
      </c>
      <c r="L362" s="58">
        <f t="shared" si="42"/>
        <v>978.47250200000008</v>
      </c>
      <c r="M362" s="58">
        <f t="shared" si="43"/>
        <v>95182.15</v>
      </c>
      <c r="N362" s="15">
        <f t="shared" si="44"/>
        <v>308.74601211999482</v>
      </c>
      <c r="O362" s="58"/>
      <c r="Q362" s="21">
        <v>9.8156712962954771</v>
      </c>
      <c r="R362">
        <f t="shared" si="46"/>
        <v>179564.21982632502</v>
      </c>
      <c r="S362">
        <f t="shared" si="47"/>
        <v>179564.22052766231</v>
      </c>
      <c r="T362">
        <f t="shared" si="48"/>
        <v>4.9187400283078414E-7</v>
      </c>
    </row>
    <row r="363" spans="1:20" x14ac:dyDescent="0.25">
      <c r="A363" s="120">
        <v>30</v>
      </c>
      <c r="B363" s="120">
        <v>83.97</v>
      </c>
      <c r="C363" s="123">
        <v>45274.649513888886</v>
      </c>
      <c r="D363" s="125">
        <v>56899.61</v>
      </c>
      <c r="E363" s="53">
        <f t="shared" si="41"/>
        <v>56815.64</v>
      </c>
      <c r="F363" s="127">
        <v>45274.656504629631</v>
      </c>
      <c r="G363" s="125">
        <v>100</v>
      </c>
      <c r="H363" s="125">
        <v>1.028</v>
      </c>
      <c r="I363" s="76"/>
      <c r="J363" s="76">
        <f t="shared" si="45"/>
        <v>16.007187499999418</v>
      </c>
      <c r="K363" s="76">
        <f t="shared" si="42"/>
        <v>94832.683333333334</v>
      </c>
      <c r="L363" s="76">
        <f t="shared" si="42"/>
        <v>973.44129866666663</v>
      </c>
      <c r="M363" s="76">
        <f t="shared" si="43"/>
        <v>94692.733333333337</v>
      </c>
      <c r="N363" s="14">
        <f t="shared" si="44"/>
        <v>307.94915705897512</v>
      </c>
      <c r="O363" s="58"/>
      <c r="Q363" s="21">
        <v>9.8203240740767797</v>
      </c>
      <c r="R363">
        <f t="shared" si="46"/>
        <v>179477.66160017485</v>
      </c>
      <c r="S363">
        <f t="shared" si="47"/>
        <v>179477.66232585118</v>
      </c>
      <c r="T363">
        <f t="shared" si="48"/>
        <v>5.2660614273766216E-7</v>
      </c>
    </row>
    <row r="364" spans="1:20" x14ac:dyDescent="0.25">
      <c r="A364" s="120">
        <v>1</v>
      </c>
      <c r="B364" s="120">
        <v>82.17</v>
      </c>
      <c r="C364" s="123">
        <v>45274.678043981483</v>
      </c>
      <c r="D364" s="125">
        <v>56268.53</v>
      </c>
      <c r="E364" s="56">
        <f t="shared" si="41"/>
        <v>56186.36</v>
      </c>
      <c r="F364" s="127">
        <v>45274.680393518516</v>
      </c>
      <c r="G364" s="125">
        <v>100</v>
      </c>
      <c r="H364" s="125">
        <v>1.028</v>
      </c>
      <c r="I364" s="77"/>
      <c r="J364" s="77">
        <f t="shared" si="45"/>
        <v>16.031076388884685</v>
      </c>
      <c r="K364" s="77">
        <f t="shared" si="42"/>
        <v>93780.883333333331</v>
      </c>
      <c r="L364" s="77">
        <f t="shared" si="42"/>
        <v>962.65963466666665</v>
      </c>
      <c r="M364" s="77">
        <f t="shared" si="43"/>
        <v>93643.933333333334</v>
      </c>
      <c r="N364" s="13">
        <f t="shared" si="44"/>
        <v>306.23664596735205</v>
      </c>
      <c r="O364" s="58"/>
      <c r="Q364" s="21">
        <v>9.8249884259275859</v>
      </c>
      <c r="R364">
        <f t="shared" si="46"/>
        <v>179390.92993599479</v>
      </c>
      <c r="S364">
        <f t="shared" si="47"/>
        <v>179390.93068604692</v>
      </c>
      <c r="T364">
        <f t="shared" si="48"/>
        <v>5.6257819993710021E-7</v>
      </c>
    </row>
    <row r="365" spans="1:20" x14ac:dyDescent="0.25">
      <c r="A365" s="120">
        <v>2</v>
      </c>
      <c r="B365" s="120">
        <v>83.96</v>
      </c>
      <c r="C365" s="123">
        <v>45274.682696759257</v>
      </c>
      <c r="D365" s="125">
        <v>56710.559999999998</v>
      </c>
      <c r="E365" s="65">
        <f t="shared" si="41"/>
        <v>56626.6</v>
      </c>
      <c r="F365" s="127">
        <v>45274.685034722221</v>
      </c>
      <c r="G365" s="125">
        <v>100</v>
      </c>
      <c r="H365" s="125">
        <v>1.028</v>
      </c>
      <c r="I365" s="58"/>
      <c r="J365" s="58">
        <f t="shared" si="45"/>
        <v>16.035717592589208</v>
      </c>
      <c r="K365" s="58">
        <f t="shared" si="42"/>
        <v>94517.6</v>
      </c>
      <c r="L365" s="58">
        <f t="shared" si="42"/>
        <v>970.20241333333331</v>
      </c>
      <c r="M365" s="58">
        <f t="shared" si="43"/>
        <v>94377.666666666672</v>
      </c>
      <c r="N365" s="15">
        <f t="shared" si="44"/>
        <v>307.43714804818239</v>
      </c>
      <c r="O365" s="58"/>
      <c r="Q365" s="21">
        <v>9.8296527777783922</v>
      </c>
      <c r="R365">
        <f t="shared" si="46"/>
        <v>179304.24018444883</v>
      </c>
      <c r="S365">
        <f t="shared" si="47"/>
        <v>179304.24095885313</v>
      </c>
      <c r="T365">
        <f t="shared" si="48"/>
        <v>5.9970201359044713E-7</v>
      </c>
    </row>
    <row r="366" spans="1:20" x14ac:dyDescent="0.25">
      <c r="A366" s="120">
        <v>3</v>
      </c>
      <c r="B366" s="120">
        <v>88.17</v>
      </c>
      <c r="C366" s="123">
        <v>45274.687337962961</v>
      </c>
      <c r="D366" s="125">
        <v>56734.27</v>
      </c>
      <c r="E366" s="65">
        <f t="shared" si="41"/>
        <v>56646.1</v>
      </c>
      <c r="F366" s="127">
        <v>45274.689687500002</v>
      </c>
      <c r="G366" s="125">
        <v>100</v>
      </c>
      <c r="H366" s="125">
        <v>1.028</v>
      </c>
      <c r="I366" s="58"/>
      <c r="J366" s="58">
        <f t="shared" si="45"/>
        <v>16.04037037037051</v>
      </c>
      <c r="K366" s="58">
        <f t="shared" si="42"/>
        <v>94557.116666666669</v>
      </c>
      <c r="L366" s="58">
        <f t="shared" si="42"/>
        <v>970.53651333333323</v>
      </c>
      <c r="M366" s="58">
        <f t="shared" si="43"/>
        <v>94410.166666666672</v>
      </c>
      <c r="N366" s="15">
        <f t="shared" si="44"/>
        <v>307.50140921086307</v>
      </c>
      <c r="O366" s="58"/>
      <c r="Q366" s="21">
        <v>9.8343055555524188</v>
      </c>
      <c r="R366">
        <f t="shared" si="46"/>
        <v>179217.80728059795</v>
      </c>
      <c r="S366">
        <f t="shared" si="47"/>
        <v>179217.80807927035</v>
      </c>
      <c r="T366">
        <f t="shared" si="48"/>
        <v>6.3787761620144685E-7</v>
      </c>
    </row>
    <row r="367" spans="1:20" x14ac:dyDescent="0.25">
      <c r="A367" s="120">
        <v>4</v>
      </c>
      <c r="B367" s="120">
        <v>78.569999999999993</v>
      </c>
      <c r="C367" s="123">
        <v>45274.691990740743</v>
      </c>
      <c r="D367" s="125">
        <v>56759.21</v>
      </c>
      <c r="E367" s="65">
        <f t="shared" si="41"/>
        <v>56680.639999999999</v>
      </c>
      <c r="F367" s="127">
        <v>45274.694340277776</v>
      </c>
      <c r="G367" s="125">
        <v>100</v>
      </c>
      <c r="H367" s="125">
        <v>1.028</v>
      </c>
      <c r="I367" s="58"/>
      <c r="J367" s="58">
        <f t="shared" si="45"/>
        <v>16.045023148144537</v>
      </c>
      <c r="K367" s="58">
        <f t="shared" si="42"/>
        <v>94598.683333333334</v>
      </c>
      <c r="L367" s="58">
        <f t="shared" si="42"/>
        <v>971.12829866666664</v>
      </c>
      <c r="M367" s="58">
        <f t="shared" si="43"/>
        <v>94467.733333333337</v>
      </c>
      <c r="N367" s="15">
        <f t="shared" si="44"/>
        <v>307.56898955085398</v>
      </c>
      <c r="O367" s="58"/>
      <c r="Q367" s="21">
        <v>9.8389699074032251</v>
      </c>
      <c r="R367">
        <f t="shared" si="46"/>
        <v>179131.2011896919</v>
      </c>
      <c r="S367">
        <f t="shared" si="47"/>
        <v>179131.20201266909</v>
      </c>
      <c r="T367">
        <f t="shared" si="48"/>
        <v>6.7729145855453764E-7</v>
      </c>
    </row>
    <row r="368" spans="1:20" x14ac:dyDescent="0.25">
      <c r="A368" s="120">
        <v>5</v>
      </c>
      <c r="B368" s="120">
        <v>95.36</v>
      </c>
      <c r="C368" s="123">
        <v>45274.696643518517</v>
      </c>
      <c r="D368" s="125">
        <v>56629.54</v>
      </c>
      <c r="E368" s="65">
        <f t="shared" si="41"/>
        <v>56534.18</v>
      </c>
      <c r="F368" s="127">
        <v>45274.698993055557</v>
      </c>
      <c r="G368" s="125">
        <v>100</v>
      </c>
      <c r="H368" s="125">
        <v>1.028</v>
      </c>
      <c r="I368" s="58"/>
      <c r="J368" s="58">
        <f t="shared" si="45"/>
        <v>16.04967592592584</v>
      </c>
      <c r="K368" s="58">
        <f t="shared" si="42"/>
        <v>94382.566666666666</v>
      </c>
      <c r="L368" s="58">
        <f t="shared" si="42"/>
        <v>968.61895066666671</v>
      </c>
      <c r="M368" s="58">
        <f t="shared" si="43"/>
        <v>94223.633333333331</v>
      </c>
      <c r="N368" s="15">
        <f t="shared" si="44"/>
        <v>307.2174582712816</v>
      </c>
      <c r="O368" s="58"/>
      <c r="Q368" s="21">
        <v>9.843645833330811</v>
      </c>
      <c r="R368">
        <f t="shared" si="46"/>
        <v>179044.4222031243</v>
      </c>
      <c r="S368">
        <f t="shared" si="47"/>
        <v>179044.42305044277</v>
      </c>
      <c r="T368">
        <f t="shared" si="48"/>
        <v>7.1794859238609246E-7</v>
      </c>
    </row>
    <row r="369" spans="1:20" x14ac:dyDescent="0.25">
      <c r="A369" s="120">
        <v>6</v>
      </c>
      <c r="B369" s="120">
        <v>85.17</v>
      </c>
      <c r="C369" s="123">
        <v>45274.701284722221</v>
      </c>
      <c r="D369" s="125">
        <v>56479.519999999997</v>
      </c>
      <c r="E369" s="65">
        <f t="shared" si="41"/>
        <v>56394.35</v>
      </c>
      <c r="F369" s="127">
        <v>45274.703645833331</v>
      </c>
      <c r="G369" s="125">
        <v>100</v>
      </c>
      <c r="H369" s="125">
        <v>1.0269999999999999</v>
      </c>
      <c r="I369" s="58"/>
      <c r="J369" s="58">
        <f t="shared" si="45"/>
        <v>16.054328703699866</v>
      </c>
      <c r="K369" s="58">
        <f t="shared" si="42"/>
        <v>94132.53333333334</v>
      </c>
      <c r="L369" s="58">
        <f t="shared" si="42"/>
        <v>965.28329083333324</v>
      </c>
      <c r="M369" s="58">
        <f t="shared" si="43"/>
        <v>93990.583333333328</v>
      </c>
      <c r="N369" s="15">
        <f t="shared" si="44"/>
        <v>306.81025623882476</v>
      </c>
      <c r="O369" s="58"/>
      <c r="Q369" s="21">
        <v>9.8482870370353339</v>
      </c>
      <c r="R369">
        <f t="shared" si="46"/>
        <v>178958.32918746947</v>
      </c>
      <c r="S369">
        <f t="shared" si="47"/>
        <v>178958.33005892506</v>
      </c>
      <c r="T369">
        <f t="shared" si="48"/>
        <v>7.5943484170366114E-7</v>
      </c>
    </row>
    <row r="370" spans="1:20" x14ac:dyDescent="0.25">
      <c r="A370" s="120">
        <v>7</v>
      </c>
      <c r="B370" s="120">
        <v>80.97</v>
      </c>
      <c r="C370" s="123">
        <v>45274.705937500003</v>
      </c>
      <c r="D370" s="125">
        <v>56785.33</v>
      </c>
      <c r="E370" s="65">
        <f t="shared" si="41"/>
        <v>56704.36</v>
      </c>
      <c r="F370" s="127">
        <v>45274.708287037036</v>
      </c>
      <c r="G370" s="125">
        <v>100</v>
      </c>
      <c r="H370" s="125">
        <v>1.028</v>
      </c>
      <c r="I370" s="58"/>
      <c r="J370" s="58">
        <f t="shared" si="45"/>
        <v>16.058969907404389</v>
      </c>
      <c r="K370" s="58">
        <f t="shared" si="42"/>
        <v>94642.21666666666</v>
      </c>
      <c r="L370" s="58">
        <f t="shared" si="42"/>
        <v>971.53470133333337</v>
      </c>
      <c r="M370" s="58">
        <f t="shared" si="43"/>
        <v>94507.266666666663</v>
      </c>
      <c r="N370" s="15">
        <f t="shared" si="44"/>
        <v>307.63975144097788</v>
      </c>
      <c r="O370" s="58"/>
      <c r="Q370" s="21">
        <v>9.8529629629629198</v>
      </c>
      <c r="R370">
        <f t="shared" si="46"/>
        <v>178871.63394765873</v>
      </c>
      <c r="S370">
        <f t="shared" si="47"/>
        <v>178871.63484340825</v>
      </c>
      <c r="T370">
        <f t="shared" si="48"/>
        <v>8.0236719473524105E-7</v>
      </c>
    </row>
    <row r="371" spans="1:20" x14ac:dyDescent="0.25">
      <c r="A371" s="120">
        <v>8</v>
      </c>
      <c r="B371" s="120">
        <v>82.77</v>
      </c>
      <c r="C371" s="123">
        <v>45274.710590277777</v>
      </c>
      <c r="D371" s="125">
        <v>56421.61</v>
      </c>
      <c r="E371" s="65">
        <f t="shared" si="41"/>
        <v>56338.840000000004</v>
      </c>
      <c r="F371" s="127">
        <v>45274.712939814817</v>
      </c>
      <c r="G371" s="125">
        <v>100</v>
      </c>
      <c r="H371" s="125">
        <v>1.0269999999999999</v>
      </c>
      <c r="I371" s="58"/>
      <c r="J371" s="58">
        <f t="shared" si="45"/>
        <v>16.063622685185692</v>
      </c>
      <c r="K371" s="58">
        <f t="shared" si="42"/>
        <v>94036.016666666663</v>
      </c>
      <c r="L371" s="58">
        <f t="shared" si="42"/>
        <v>964.33314466666673</v>
      </c>
      <c r="M371" s="58">
        <f t="shared" si="43"/>
        <v>93898.066666666666</v>
      </c>
      <c r="N371" s="15">
        <f t="shared" si="44"/>
        <v>306.65292541677582</v>
      </c>
      <c r="O371" s="58"/>
      <c r="Q371" s="21">
        <v>12.620324074072414</v>
      </c>
      <c r="R371">
        <f t="shared" si="46"/>
        <v>134274.9823590061</v>
      </c>
      <c r="S371">
        <f t="shared" si="47"/>
        <v>134274.99401218889</v>
      </c>
      <c r="T371">
        <f t="shared" si="48"/>
        <v>1.357966692600065E-4</v>
      </c>
    </row>
    <row r="372" spans="1:20" x14ac:dyDescent="0.25">
      <c r="A372" s="120">
        <v>9</v>
      </c>
      <c r="B372" s="120">
        <v>81.569999999999993</v>
      </c>
      <c r="C372" s="123">
        <v>45274.715243055558</v>
      </c>
      <c r="D372" s="125">
        <v>56640.7</v>
      </c>
      <c r="E372" s="65">
        <f t="shared" si="41"/>
        <v>56559.13</v>
      </c>
      <c r="F372" s="127">
        <v>45274.717592592591</v>
      </c>
      <c r="G372" s="125">
        <v>100</v>
      </c>
      <c r="H372" s="125">
        <v>1.028</v>
      </c>
      <c r="I372" s="58"/>
      <c r="J372" s="58">
        <f t="shared" si="45"/>
        <v>16.068275462959718</v>
      </c>
      <c r="K372" s="58">
        <f t="shared" si="42"/>
        <v>94401.166666666672</v>
      </c>
      <c r="L372" s="58">
        <f t="shared" si="42"/>
        <v>969.04642733333333</v>
      </c>
      <c r="M372" s="58">
        <f t="shared" si="43"/>
        <v>94265.21666666666</v>
      </c>
      <c r="N372" s="15">
        <f t="shared" si="44"/>
        <v>307.24772849716345</v>
      </c>
      <c r="O372" s="58"/>
      <c r="Q372" s="21">
        <v>12.624976851853717</v>
      </c>
      <c r="R372">
        <f t="shared" si="46"/>
        <v>134210.25563170717</v>
      </c>
      <c r="S372">
        <f t="shared" si="47"/>
        <v>134210.26729772572</v>
      </c>
      <c r="T372">
        <f t="shared" si="48"/>
        <v>1.3609598869062972E-4</v>
      </c>
    </row>
    <row r="373" spans="1:20" x14ac:dyDescent="0.25">
      <c r="A373" s="120">
        <v>10</v>
      </c>
      <c r="B373" s="120">
        <v>75.569999999999993</v>
      </c>
      <c r="C373" s="123">
        <v>45274.719872685186</v>
      </c>
      <c r="D373" s="125">
        <v>56721.25</v>
      </c>
      <c r="E373" s="71">
        <f t="shared" si="41"/>
        <v>56645.68</v>
      </c>
      <c r="F373" s="127">
        <v>45274.722222222219</v>
      </c>
      <c r="G373" s="125">
        <v>100</v>
      </c>
      <c r="H373" s="125">
        <v>1.028</v>
      </c>
      <c r="I373" s="15"/>
      <c r="J373" s="15">
        <f t="shared" si="45"/>
        <v>16.072905092587462</v>
      </c>
      <c r="K373" s="15">
        <f t="shared" si="42"/>
        <v>94535.416666666672</v>
      </c>
      <c r="L373" s="15">
        <f t="shared" si="42"/>
        <v>970.52931733333344</v>
      </c>
      <c r="M373" s="15">
        <f t="shared" si="43"/>
        <v>94409.46666666666</v>
      </c>
      <c r="N373" s="15">
        <f t="shared" si="44"/>
        <v>307.46612279512465</v>
      </c>
      <c r="O373" s="58"/>
      <c r="Q373" s="21">
        <v>12.629629629627743</v>
      </c>
      <c r="R373">
        <f t="shared" si="46"/>
        <v>134145.56010577385</v>
      </c>
      <c r="S373">
        <f t="shared" si="47"/>
        <v>134145.57178461304</v>
      </c>
      <c r="T373">
        <f t="shared" si="48"/>
        <v>1.3639528481884731E-4</v>
      </c>
    </row>
    <row r="374" spans="1:20" x14ac:dyDescent="0.25">
      <c r="A374" s="120">
        <v>11</v>
      </c>
      <c r="B374" s="120">
        <v>77.97</v>
      </c>
      <c r="C374" s="123">
        <v>45274.72451388889</v>
      </c>
      <c r="D374" s="125">
        <v>56438.45</v>
      </c>
      <c r="E374" s="72">
        <f t="shared" si="41"/>
        <v>56360.479999999996</v>
      </c>
      <c r="F374" s="127">
        <v>45274.726863425924</v>
      </c>
      <c r="G374" s="125">
        <v>100</v>
      </c>
      <c r="H374" s="125">
        <v>1.028</v>
      </c>
      <c r="I374" s="58"/>
      <c r="J374" s="58">
        <f t="shared" si="45"/>
        <v>16.077546296291985</v>
      </c>
      <c r="K374" s="58">
        <f t="shared" si="42"/>
        <v>94064.083333333328</v>
      </c>
      <c r="L374" s="58">
        <f t="shared" si="42"/>
        <v>965.64289066666663</v>
      </c>
      <c r="M374" s="58">
        <f t="shared" si="43"/>
        <v>93934.133333333331</v>
      </c>
      <c r="N374" s="15">
        <f t="shared" si="44"/>
        <v>306.69868492273213</v>
      </c>
      <c r="O374" s="58"/>
      <c r="Q374" s="21">
        <v>12.634305555555329</v>
      </c>
      <c r="R374">
        <f t="shared" si="46"/>
        <v>134080.57413079456</v>
      </c>
      <c r="S374">
        <f t="shared" si="47"/>
        <v>134080.58582250297</v>
      </c>
      <c r="T374">
        <f t="shared" si="48"/>
        <v>1.3669604551551067E-4</v>
      </c>
    </row>
    <row r="375" spans="1:20" x14ac:dyDescent="0.25">
      <c r="A375" s="120">
        <v>12</v>
      </c>
      <c r="B375" s="120">
        <v>88.17</v>
      </c>
      <c r="C375" s="123">
        <v>45274.729155092595</v>
      </c>
      <c r="D375" s="125">
        <v>56200.03</v>
      </c>
      <c r="E375" s="72">
        <f t="shared" si="41"/>
        <v>56111.86</v>
      </c>
      <c r="F375" s="127">
        <v>45274.731504629628</v>
      </c>
      <c r="G375" s="125">
        <v>100</v>
      </c>
      <c r="H375" s="125">
        <v>1.0269999999999999</v>
      </c>
      <c r="I375" s="58"/>
      <c r="J375" s="58">
        <f t="shared" si="45"/>
        <v>16.082187499996508</v>
      </c>
      <c r="K375" s="58">
        <f t="shared" si="42"/>
        <v>93666.71666666666</v>
      </c>
      <c r="L375" s="58">
        <f t="shared" si="42"/>
        <v>960.44800366666664</v>
      </c>
      <c r="M375" s="58">
        <f t="shared" si="43"/>
        <v>93519.766666666663</v>
      </c>
      <c r="N375" s="15">
        <f t="shared" si="44"/>
        <v>306.05018651630758</v>
      </c>
      <c r="O375" s="58"/>
      <c r="Q375" s="21">
        <v>12.638958333329356</v>
      </c>
      <c r="R375">
        <f t="shared" si="46"/>
        <v>134015.94111731873</v>
      </c>
      <c r="S375">
        <f t="shared" si="47"/>
        <v>134015.9528218176</v>
      </c>
      <c r="T375">
        <f t="shared" si="48"/>
        <v>1.3699529386476705E-4</v>
      </c>
    </row>
    <row r="376" spans="1:20" x14ac:dyDescent="0.25">
      <c r="A376" s="120">
        <v>13</v>
      </c>
      <c r="B376" s="120">
        <v>74.37</v>
      </c>
      <c r="C376" s="123">
        <v>45274.733807870369</v>
      </c>
      <c r="D376" s="125">
        <v>56631.35</v>
      </c>
      <c r="E376" s="52">
        <f t="shared" si="41"/>
        <v>56556.979999999996</v>
      </c>
      <c r="F376" s="127">
        <v>45274.736157407409</v>
      </c>
      <c r="G376" s="125">
        <v>100</v>
      </c>
      <c r="H376" s="125">
        <v>1.028</v>
      </c>
      <c r="I376" s="58"/>
      <c r="J376" s="58">
        <f t="shared" si="45"/>
        <v>16.08684027777781</v>
      </c>
      <c r="K376" s="58">
        <f t="shared" si="42"/>
        <v>94385.583333333328</v>
      </c>
      <c r="L376" s="58">
        <f t="shared" si="42"/>
        <v>969.00959066666667</v>
      </c>
      <c r="M376" s="58">
        <f t="shared" si="43"/>
        <v>94261.633333333331</v>
      </c>
      <c r="N376" s="15">
        <f t="shared" si="44"/>
        <v>307.22236789227009</v>
      </c>
      <c r="O376" s="58"/>
      <c r="Q376" s="21">
        <v>12.643622685187438</v>
      </c>
      <c r="R376">
        <f t="shared" si="46"/>
        <v>133951.17859749167</v>
      </c>
      <c r="S376">
        <f t="shared" si="47"/>
        <v>133951.19031479771</v>
      </c>
      <c r="T376">
        <f t="shared" si="48"/>
        <v>1.3729526089491278E-4</v>
      </c>
    </row>
    <row r="377" spans="1:20" x14ac:dyDescent="0.25">
      <c r="A377" s="120">
        <v>14</v>
      </c>
      <c r="B377" s="120">
        <v>98.37</v>
      </c>
      <c r="C377" s="123">
        <v>45274.73846064815</v>
      </c>
      <c r="D377" s="125">
        <v>56519.92</v>
      </c>
      <c r="E377" s="52">
        <f t="shared" si="41"/>
        <v>56421.549999999996</v>
      </c>
      <c r="F377" s="127">
        <v>45274.740810185183</v>
      </c>
      <c r="G377" s="125">
        <v>100</v>
      </c>
      <c r="H377" s="125">
        <v>1.028</v>
      </c>
      <c r="I377" s="58"/>
      <c r="J377" s="58">
        <f t="shared" si="45"/>
        <v>16.091493055551837</v>
      </c>
      <c r="K377" s="58">
        <f t="shared" si="42"/>
        <v>94199.866666666669</v>
      </c>
      <c r="L377" s="58">
        <f t="shared" si="42"/>
        <v>966.6892233333333</v>
      </c>
      <c r="M377" s="58">
        <f t="shared" si="43"/>
        <v>94035.916666666672</v>
      </c>
      <c r="N377" s="15">
        <f t="shared" si="44"/>
        <v>306.91996785264178</v>
      </c>
      <c r="O377" s="58"/>
      <c r="Q377" s="21">
        <v>12.648287037038244</v>
      </c>
      <c r="R377">
        <f t="shared" si="46"/>
        <v>133886.44737392286</v>
      </c>
      <c r="S377">
        <f t="shared" si="47"/>
        <v>133886.45910402099</v>
      </c>
      <c r="T377">
        <f t="shared" si="48"/>
        <v>1.3759520229116674E-4</v>
      </c>
    </row>
    <row r="378" spans="1:20" x14ac:dyDescent="0.25">
      <c r="A378" s="120">
        <v>15</v>
      </c>
      <c r="B378" s="120">
        <v>91.16</v>
      </c>
      <c r="C378" s="123">
        <v>45274.743113425924</v>
      </c>
      <c r="D378" s="125">
        <v>56114.8</v>
      </c>
      <c r="E378" s="52">
        <f t="shared" si="41"/>
        <v>56023.64</v>
      </c>
      <c r="F378" s="127">
        <v>45274.743113425924</v>
      </c>
      <c r="G378" s="125">
        <v>100</v>
      </c>
      <c r="H378" s="125">
        <v>1.0269999999999999</v>
      </c>
      <c r="I378" s="58"/>
      <c r="J378" s="58">
        <f t="shared" si="45"/>
        <v>16.093796296292567</v>
      </c>
      <c r="K378" s="58">
        <f t="shared" si="42"/>
        <v>93524.666666666672</v>
      </c>
      <c r="L378" s="58">
        <f t="shared" si="42"/>
        <v>958.93797133333317</v>
      </c>
      <c r="M378" s="58">
        <f t="shared" si="43"/>
        <v>93372.733333333337</v>
      </c>
      <c r="N378" s="15">
        <f t="shared" si="44"/>
        <v>305.81802868154563</v>
      </c>
      <c r="O378" s="58"/>
      <c r="Q378" s="21">
        <v>12.652939814812271</v>
      </c>
      <c r="R378">
        <f t="shared" si="46"/>
        <v>133821.90793848678</v>
      </c>
      <c r="S378">
        <f t="shared" si="47"/>
        <v>133821.91968133015</v>
      </c>
      <c r="T378">
        <f t="shared" si="48"/>
        <v>1.378943704878116E-4</v>
      </c>
    </row>
    <row r="379" spans="1:20" x14ac:dyDescent="0.25">
      <c r="A379" s="120">
        <v>16</v>
      </c>
      <c r="B379" s="120">
        <v>89.37</v>
      </c>
      <c r="C379" s="123">
        <v>45274.747766203705</v>
      </c>
      <c r="D379" s="125">
        <v>56071.96</v>
      </c>
      <c r="E379" s="52">
        <f t="shared" si="41"/>
        <v>55982.59</v>
      </c>
      <c r="F379" s="127">
        <v>45274.750115740739</v>
      </c>
      <c r="G379" s="125">
        <v>100</v>
      </c>
      <c r="H379" s="125">
        <v>1.0269999999999999</v>
      </c>
      <c r="I379" s="58"/>
      <c r="J379" s="58">
        <f t="shared" si="45"/>
        <v>16.100798611107166</v>
      </c>
      <c r="K379" s="58">
        <f t="shared" si="42"/>
        <v>93453.266666666663</v>
      </c>
      <c r="L379" s="58">
        <f t="shared" si="42"/>
        <v>958.23533216666658</v>
      </c>
      <c r="M379" s="58">
        <f t="shared" si="43"/>
        <v>93304.316666666666</v>
      </c>
      <c r="N379" s="15">
        <f t="shared" si="44"/>
        <v>305.7012703059421</v>
      </c>
      <c r="O379" s="58"/>
      <c r="Q379" s="21">
        <v>12.657604166663077</v>
      </c>
      <c r="R379">
        <f t="shared" si="46"/>
        <v>133757.23918430434</v>
      </c>
      <c r="S379">
        <f t="shared" si="47"/>
        <v>133757.25093990963</v>
      </c>
      <c r="T379">
        <f t="shared" si="48"/>
        <v>1.3819425565087982E-4</v>
      </c>
    </row>
    <row r="380" spans="1:20" x14ac:dyDescent="0.25">
      <c r="A380" s="120">
        <v>17</v>
      </c>
      <c r="B380" s="120">
        <v>81.569999999999993</v>
      </c>
      <c r="C380" s="123">
        <v>45274.752418981479</v>
      </c>
      <c r="D380" s="125">
        <v>56485.46</v>
      </c>
      <c r="E380" s="52">
        <f t="shared" si="41"/>
        <v>56403.89</v>
      </c>
      <c r="F380" s="127">
        <v>45274.75476851852</v>
      </c>
      <c r="G380" s="125">
        <v>100</v>
      </c>
      <c r="H380" s="125">
        <v>1.028</v>
      </c>
      <c r="I380" s="58"/>
      <c r="J380" s="58">
        <f t="shared" si="45"/>
        <v>16.105451388888469</v>
      </c>
      <c r="K380" s="58">
        <f t="shared" si="42"/>
        <v>94142.433333333334</v>
      </c>
      <c r="L380" s="58">
        <f t="shared" si="42"/>
        <v>966.3866486666667</v>
      </c>
      <c r="M380" s="58">
        <f t="shared" si="43"/>
        <v>94006.483333333337</v>
      </c>
      <c r="N380" s="15">
        <f t="shared" si="44"/>
        <v>306.8263895647396</v>
      </c>
      <c r="O380" s="58"/>
      <c r="Q380" s="21">
        <v>12.6622453703676</v>
      </c>
      <c r="R380">
        <f t="shared" si="46"/>
        <v>133692.92238546</v>
      </c>
      <c r="S380">
        <f t="shared" si="47"/>
        <v>133692.93415374888</v>
      </c>
      <c r="T380">
        <f t="shared" si="48"/>
        <v>1.3849262319337889E-4</v>
      </c>
    </row>
    <row r="381" spans="1:20" x14ac:dyDescent="0.25">
      <c r="A381" s="120">
        <v>18</v>
      </c>
      <c r="B381" s="120">
        <v>86.97</v>
      </c>
      <c r="C381" s="123">
        <v>45274.757060185184</v>
      </c>
      <c r="D381" s="125">
        <v>56575.07</v>
      </c>
      <c r="E381" s="52">
        <f t="shared" si="41"/>
        <v>56488.1</v>
      </c>
      <c r="F381" s="127">
        <v>45274.757060185184</v>
      </c>
      <c r="G381" s="125">
        <v>100</v>
      </c>
      <c r="H381" s="125">
        <v>1.028</v>
      </c>
      <c r="I381" s="58"/>
      <c r="J381" s="58">
        <f t="shared" si="45"/>
        <v>16.107743055552419</v>
      </c>
      <c r="K381" s="58">
        <f t="shared" si="42"/>
        <v>94291.78333333334</v>
      </c>
      <c r="L381" s="58">
        <f t="shared" si="42"/>
        <v>967.82944666666663</v>
      </c>
      <c r="M381" s="58">
        <f t="shared" si="43"/>
        <v>94146.833333333328</v>
      </c>
      <c r="N381" s="15">
        <f t="shared" si="44"/>
        <v>307.06967179018727</v>
      </c>
      <c r="O381" s="58"/>
      <c r="Q381" s="21">
        <v>12.666909722218406</v>
      </c>
      <c r="R381">
        <f t="shared" si="46"/>
        <v>133628.31596288789</v>
      </c>
      <c r="S381">
        <f t="shared" si="47"/>
        <v>133628.32774390865</v>
      </c>
      <c r="T381">
        <f t="shared" si="48"/>
        <v>1.3879245013275499E-4</v>
      </c>
    </row>
    <row r="382" spans="1:20" x14ac:dyDescent="0.25">
      <c r="A382" s="120">
        <v>19</v>
      </c>
      <c r="B382" s="120">
        <v>94.17</v>
      </c>
      <c r="C382" s="123">
        <v>45274.761712962965</v>
      </c>
      <c r="D382" s="125">
        <v>56037.37</v>
      </c>
      <c r="E382" s="52">
        <f t="shared" si="41"/>
        <v>55943.200000000004</v>
      </c>
      <c r="F382" s="127">
        <v>45274.764062499999</v>
      </c>
      <c r="G382" s="125">
        <v>100</v>
      </c>
      <c r="H382" s="125">
        <v>1.0269999999999999</v>
      </c>
      <c r="I382" s="58"/>
      <c r="J382" s="58">
        <f t="shared" si="45"/>
        <v>16.114745370367018</v>
      </c>
      <c r="K382" s="58">
        <f t="shared" si="42"/>
        <v>93395.616666666669</v>
      </c>
      <c r="L382" s="58">
        <f t="shared" si="42"/>
        <v>957.56110666666666</v>
      </c>
      <c r="M382" s="58">
        <f t="shared" si="43"/>
        <v>93238.666666666672</v>
      </c>
      <c r="N382" s="15">
        <f t="shared" si="44"/>
        <v>305.60696436217984</v>
      </c>
      <c r="O382" s="58"/>
      <c r="Q382" s="21">
        <v>12.671562499999709</v>
      </c>
      <c r="R382">
        <f t="shared" si="46"/>
        <v>133563.90095858267</v>
      </c>
      <c r="S382">
        <f t="shared" si="47"/>
        <v>133563.91275228868</v>
      </c>
      <c r="T382">
        <f t="shared" si="48"/>
        <v>1.3909150152396354E-4</v>
      </c>
    </row>
    <row r="383" spans="1:20" x14ac:dyDescent="0.25">
      <c r="A383" s="120">
        <v>20</v>
      </c>
      <c r="B383" s="120">
        <v>83.96</v>
      </c>
      <c r="C383" s="123">
        <v>45274.766365740739</v>
      </c>
      <c r="D383" s="125">
        <v>56061.15</v>
      </c>
      <c r="E383" s="52">
        <f t="shared" si="41"/>
        <v>55977.19</v>
      </c>
      <c r="F383" s="127">
        <v>45274.76871527778</v>
      </c>
      <c r="G383" s="125">
        <v>100</v>
      </c>
      <c r="H383" s="125">
        <v>1.0269999999999999</v>
      </c>
      <c r="I383" s="58"/>
      <c r="J383" s="58">
        <f t="shared" si="45"/>
        <v>16.119398148148321</v>
      </c>
      <c r="K383" s="58">
        <f t="shared" si="42"/>
        <v>93435.25</v>
      </c>
      <c r="L383" s="58">
        <f t="shared" si="42"/>
        <v>958.14290216666666</v>
      </c>
      <c r="M383" s="58">
        <f t="shared" si="43"/>
        <v>93295.316666666666</v>
      </c>
      <c r="N383" s="15">
        <f t="shared" si="44"/>
        <v>305.67180112009027</v>
      </c>
      <c r="O383" s="58"/>
      <c r="Q383" s="21">
        <v>12.676203703704232</v>
      </c>
      <c r="R383">
        <f t="shared" si="46"/>
        <v>133499.67712588992</v>
      </c>
      <c r="S383">
        <f t="shared" si="47"/>
        <v>133499.68893223468</v>
      </c>
      <c r="T383">
        <f t="shared" si="48"/>
        <v>1.3938977656723423E-4</v>
      </c>
    </row>
    <row r="384" spans="1:20" x14ac:dyDescent="0.25">
      <c r="A384" s="120">
        <v>21</v>
      </c>
      <c r="B384" s="120">
        <v>84.57</v>
      </c>
      <c r="C384" s="123">
        <v>45274.771006944444</v>
      </c>
      <c r="D384" s="125">
        <v>56248.72</v>
      </c>
      <c r="E384" s="52">
        <f t="shared" si="41"/>
        <v>56164.15</v>
      </c>
      <c r="F384" s="127">
        <v>45274.773368055554</v>
      </c>
      <c r="G384" s="125">
        <v>100</v>
      </c>
      <c r="H384" s="125">
        <v>1.028</v>
      </c>
      <c r="I384" s="58"/>
      <c r="J384" s="58">
        <f t="shared" si="45"/>
        <v>16.124050925922347</v>
      </c>
      <c r="K384" s="58">
        <f t="shared" si="42"/>
        <v>93747.866666666669</v>
      </c>
      <c r="L384" s="58">
        <f t="shared" si="42"/>
        <v>962.27910333333341</v>
      </c>
      <c r="M384" s="58">
        <f t="shared" si="43"/>
        <v>93606.916666666672</v>
      </c>
      <c r="N384" s="15">
        <f t="shared" si="44"/>
        <v>306.18273410933324</v>
      </c>
      <c r="O384" s="58"/>
      <c r="Q384" s="21">
        <v>12.680868055555038</v>
      </c>
      <c r="R384">
        <f t="shared" si="46"/>
        <v>133435.16408810348</v>
      </c>
      <c r="S384">
        <f t="shared" si="47"/>
        <v>133435.1759071351</v>
      </c>
      <c r="T384">
        <f t="shared" si="48"/>
        <v>1.3968950827886168E-4</v>
      </c>
    </row>
    <row r="385" spans="1:20" x14ac:dyDescent="0.25">
      <c r="A385" s="120">
        <v>22</v>
      </c>
      <c r="B385" s="120">
        <v>74.97</v>
      </c>
      <c r="C385" s="123">
        <v>45274.775671296295</v>
      </c>
      <c r="D385" s="125">
        <v>56269.17</v>
      </c>
      <c r="E385" s="52">
        <f t="shared" ref="E385:E448" si="49">D385-B385</f>
        <v>56194.2</v>
      </c>
      <c r="F385" s="127">
        <v>45274.778020833335</v>
      </c>
      <c r="G385" s="125">
        <v>100</v>
      </c>
      <c r="H385" s="125">
        <v>1.0269999999999999</v>
      </c>
      <c r="I385" s="58"/>
      <c r="J385" s="58">
        <f t="shared" si="45"/>
        <v>16.12870370370365</v>
      </c>
      <c r="K385" s="58">
        <f t="shared" si="42"/>
        <v>93781.95</v>
      </c>
      <c r="L385" s="58">
        <f t="shared" si="42"/>
        <v>961.85738999999978</v>
      </c>
      <c r="M385" s="58">
        <f t="shared" si="43"/>
        <v>93657</v>
      </c>
      <c r="N385" s="15">
        <f t="shared" si="44"/>
        <v>306.23838753493982</v>
      </c>
      <c r="O385" s="58"/>
      <c r="Q385" s="21">
        <v>12.685520833336341</v>
      </c>
      <c r="R385">
        <f t="shared" si="46"/>
        <v>133370.84219190004</v>
      </c>
      <c r="S385">
        <f t="shared" si="47"/>
        <v>133370.85402357203</v>
      </c>
      <c r="T385">
        <f t="shared" si="48"/>
        <v>1.3998846205664107E-4</v>
      </c>
    </row>
    <row r="386" spans="1:20" x14ac:dyDescent="0.25">
      <c r="A386" s="120">
        <v>23</v>
      </c>
      <c r="B386" s="120">
        <v>83.97</v>
      </c>
      <c r="C386" s="123">
        <v>45274.780312499999</v>
      </c>
      <c r="D386" s="125">
        <v>55784.78</v>
      </c>
      <c r="E386" s="52">
        <f t="shared" si="49"/>
        <v>55700.81</v>
      </c>
      <c r="F386" s="127">
        <v>45274.78266203704</v>
      </c>
      <c r="G386" s="125">
        <v>100</v>
      </c>
      <c r="H386" s="125">
        <v>1.0269999999999999</v>
      </c>
      <c r="I386" s="58"/>
      <c r="J386" s="58">
        <f t="shared" si="45"/>
        <v>16.133344907408173</v>
      </c>
      <c r="K386" s="58">
        <f t="shared" si="42"/>
        <v>92974.633333333331</v>
      </c>
      <c r="L386" s="58">
        <f t="shared" si="42"/>
        <v>953.41219783333327</v>
      </c>
      <c r="M386" s="58">
        <f t="shared" si="43"/>
        <v>92834.683333333334</v>
      </c>
      <c r="N386" s="15">
        <f t="shared" si="44"/>
        <v>304.91742051469168</v>
      </c>
      <c r="O386" s="58"/>
      <c r="Q386" s="21">
        <v>12.690185185187147</v>
      </c>
      <c r="R386">
        <f t="shared" si="46"/>
        <v>133306.39141293807</v>
      </c>
      <c r="S386">
        <f t="shared" si="47"/>
        <v>133306.40325726688</v>
      </c>
      <c r="T386">
        <f t="shared" si="48"/>
        <v>1.4028812492067431E-4</v>
      </c>
    </row>
    <row r="387" spans="1:20" x14ac:dyDescent="0.25">
      <c r="A387" s="120">
        <v>24</v>
      </c>
      <c r="B387" s="120">
        <v>86.36</v>
      </c>
      <c r="C387" s="123">
        <v>45274.784953703704</v>
      </c>
      <c r="D387" s="125">
        <v>56159.79</v>
      </c>
      <c r="E387" s="52">
        <f t="shared" si="49"/>
        <v>56073.43</v>
      </c>
      <c r="F387" s="127">
        <v>45274.787303240744</v>
      </c>
      <c r="G387" s="125">
        <v>100</v>
      </c>
      <c r="H387" s="125">
        <v>1.0269999999999999</v>
      </c>
      <c r="I387" s="58"/>
      <c r="J387" s="58">
        <f t="shared" si="45"/>
        <v>16.137986111112696</v>
      </c>
      <c r="K387" s="58">
        <f t="shared" si="42"/>
        <v>93599.65</v>
      </c>
      <c r="L387" s="58">
        <f t="shared" si="42"/>
        <v>959.7902101666665</v>
      </c>
      <c r="M387" s="58">
        <f t="shared" si="43"/>
        <v>93455.71666666666</v>
      </c>
      <c r="N387" s="15">
        <f t="shared" si="44"/>
        <v>305.94059880963817</v>
      </c>
      <c r="O387" s="58"/>
      <c r="Q387" s="21">
        <v>12.694837962961174</v>
      </c>
      <c r="R387">
        <f t="shared" si="46"/>
        <v>133242.13159119684</v>
      </c>
      <c r="S387">
        <f t="shared" si="47"/>
        <v>133242.14344813616</v>
      </c>
      <c r="T387">
        <f t="shared" si="48"/>
        <v>1.4058701012067E-4</v>
      </c>
    </row>
    <row r="388" spans="1:20" x14ac:dyDescent="0.25">
      <c r="A388" s="120">
        <v>25</v>
      </c>
      <c r="B388" s="120">
        <v>87.56</v>
      </c>
      <c r="C388" s="123">
        <v>45274.789594907408</v>
      </c>
      <c r="D388" s="125">
        <v>55559.46</v>
      </c>
      <c r="E388" s="52">
        <f t="shared" si="49"/>
        <v>55471.9</v>
      </c>
      <c r="F388" s="127">
        <v>45274.791956018518</v>
      </c>
      <c r="G388" s="125">
        <v>100</v>
      </c>
      <c r="H388" s="125">
        <v>1.0269999999999999</v>
      </c>
      <c r="I388" s="58"/>
      <c r="J388" s="58">
        <f t="shared" si="45"/>
        <v>16.142638888886722</v>
      </c>
      <c r="K388" s="58">
        <f t="shared" si="42"/>
        <v>92599.1</v>
      </c>
      <c r="L388" s="58">
        <f t="shared" si="42"/>
        <v>949.49402166666664</v>
      </c>
      <c r="M388" s="58">
        <f t="shared" si="43"/>
        <v>92453.166666666672</v>
      </c>
      <c r="N388" s="15">
        <f t="shared" si="44"/>
        <v>304.30100229871084</v>
      </c>
      <c r="O388" s="58"/>
      <c r="Q388" s="21">
        <v>12.699490740742476</v>
      </c>
      <c r="R388">
        <f t="shared" si="46"/>
        <v>133177.90274554957</v>
      </c>
      <c r="S388">
        <f t="shared" si="47"/>
        <v>133177.91461508445</v>
      </c>
      <c r="T388">
        <f t="shared" si="48"/>
        <v>1.4088585824912399E-4</v>
      </c>
    </row>
    <row r="389" spans="1:20" x14ac:dyDescent="0.25">
      <c r="A389" s="120">
        <v>26</v>
      </c>
      <c r="B389" s="120">
        <v>76.17</v>
      </c>
      <c r="C389" s="123">
        <v>45274.794247685182</v>
      </c>
      <c r="D389" s="125">
        <v>56276.71</v>
      </c>
      <c r="E389" s="52">
        <f t="shared" si="49"/>
        <v>56200.54</v>
      </c>
      <c r="F389" s="127">
        <v>45274.796585648146</v>
      </c>
      <c r="G389" s="125">
        <v>100</v>
      </c>
      <c r="H389" s="125">
        <v>1.0269999999999999</v>
      </c>
      <c r="I389" s="58"/>
      <c r="J389" s="58">
        <f t="shared" si="45"/>
        <v>16.147268518514466</v>
      </c>
      <c r="K389" s="58">
        <f t="shared" ref="K389:L452" si="50">D389*G389/60</f>
        <v>93794.516666666663</v>
      </c>
      <c r="L389" s="58">
        <f t="shared" si="50"/>
        <v>961.96590966666668</v>
      </c>
      <c r="M389" s="58">
        <f t="shared" ref="M389:M452" si="51">E389*100/60</f>
        <v>93667.566666666666</v>
      </c>
      <c r="N389" s="15">
        <f t="shared" ref="N389:N452" si="52">SQRT(B389*(100/60)+M389)</f>
        <v>306.25890463244764</v>
      </c>
      <c r="O389" s="58"/>
      <c r="Q389" s="21">
        <v>12.704155092593282</v>
      </c>
      <c r="R389">
        <f t="shared" si="46"/>
        <v>133113.54520359059</v>
      </c>
      <c r="S389">
        <f t="shared" si="47"/>
        <v>133113.55708573738</v>
      </c>
      <c r="T389">
        <f t="shared" si="48"/>
        <v>1.4118541237052743E-4</v>
      </c>
    </row>
    <row r="390" spans="1:20" x14ac:dyDescent="0.25">
      <c r="A390" s="120">
        <v>27</v>
      </c>
      <c r="B390" s="120">
        <v>83.37</v>
      </c>
      <c r="C390" s="123">
        <v>45274.798888888887</v>
      </c>
      <c r="D390" s="125">
        <v>56193.19</v>
      </c>
      <c r="E390" s="52">
        <f t="shared" si="49"/>
        <v>56109.82</v>
      </c>
      <c r="F390" s="127">
        <v>45274.801238425927</v>
      </c>
      <c r="G390" s="125">
        <v>100</v>
      </c>
      <c r="H390" s="125">
        <v>1.0269999999999999</v>
      </c>
      <c r="I390" s="58"/>
      <c r="J390" s="58">
        <f t="shared" ref="J390:J453" si="53">F390-$F$4</f>
        <v>16.151921296295768</v>
      </c>
      <c r="K390" s="58">
        <f t="shared" si="50"/>
        <v>93655.316666666666</v>
      </c>
      <c r="L390" s="58">
        <f t="shared" si="50"/>
        <v>960.41308566666657</v>
      </c>
      <c r="M390" s="58">
        <f t="shared" si="51"/>
        <v>93516.366666666669</v>
      </c>
      <c r="N390" s="15">
        <f t="shared" si="52"/>
        <v>306.03156155316179</v>
      </c>
      <c r="O390" s="58"/>
      <c r="Q390" s="21">
        <v>12.708819444444089</v>
      </c>
      <c r="R390">
        <f t="shared" si="46"/>
        <v>133049.21876208534</v>
      </c>
      <c r="S390">
        <f t="shared" si="47"/>
        <v>133049.23065682917</v>
      </c>
      <c r="T390">
        <f t="shared" si="48"/>
        <v>1.4148493081373803E-4</v>
      </c>
    </row>
    <row r="391" spans="1:20" x14ac:dyDescent="0.25">
      <c r="A391" s="120">
        <v>28</v>
      </c>
      <c r="B391" s="120">
        <v>85.17</v>
      </c>
      <c r="C391" s="123">
        <v>45274.803518518522</v>
      </c>
      <c r="D391" s="125">
        <v>55474.54</v>
      </c>
      <c r="E391" s="52">
        <f t="shared" si="49"/>
        <v>55389.37</v>
      </c>
      <c r="F391" s="127">
        <v>45274.805868055555</v>
      </c>
      <c r="G391" s="125">
        <v>100</v>
      </c>
      <c r="H391" s="125">
        <v>1.0269999999999999</v>
      </c>
      <c r="I391" s="58"/>
      <c r="J391" s="58">
        <f t="shared" si="53"/>
        <v>16.156550925923511</v>
      </c>
      <c r="K391" s="58">
        <f t="shared" si="50"/>
        <v>92457.566666666666</v>
      </c>
      <c r="L391" s="58">
        <f t="shared" si="50"/>
        <v>948.08138316666668</v>
      </c>
      <c r="M391" s="58">
        <f t="shared" si="51"/>
        <v>92315.616666666669</v>
      </c>
      <c r="N391" s="15">
        <f t="shared" si="52"/>
        <v>304.06835854239529</v>
      </c>
      <c r="O391" s="58"/>
      <c r="Q391" s="21">
        <v>12.731597222220444</v>
      </c>
      <c r="R391">
        <f t="shared" si="46"/>
        <v>132735.53491982454</v>
      </c>
      <c r="S391">
        <f t="shared" si="47"/>
        <v>132735.54687586968</v>
      </c>
      <c r="T391">
        <f t="shared" si="48"/>
        <v>1.4294701544093977E-4</v>
      </c>
    </row>
    <row r="392" spans="1:20" x14ac:dyDescent="0.25">
      <c r="A392" s="120">
        <v>29</v>
      </c>
      <c r="B392" s="120">
        <v>82.17</v>
      </c>
      <c r="C392" s="123">
        <v>45274.808171296296</v>
      </c>
      <c r="D392" s="125">
        <v>55925.38</v>
      </c>
      <c r="E392" s="52">
        <f t="shared" si="49"/>
        <v>55843.21</v>
      </c>
      <c r="F392" s="127">
        <v>45274.810520833336</v>
      </c>
      <c r="G392" s="125">
        <v>100</v>
      </c>
      <c r="H392" s="125">
        <v>1.0269999999999999</v>
      </c>
      <c r="I392" s="58"/>
      <c r="J392" s="58">
        <f t="shared" si="53"/>
        <v>16.161203703704814</v>
      </c>
      <c r="K392" s="58">
        <f t="shared" si="50"/>
        <v>93208.96666666666</v>
      </c>
      <c r="L392" s="58">
        <f t="shared" si="50"/>
        <v>955.84961116666659</v>
      </c>
      <c r="M392" s="58">
        <f t="shared" si="51"/>
        <v>93072.016666666663</v>
      </c>
      <c r="N392" s="15">
        <f t="shared" si="52"/>
        <v>305.30143574288456</v>
      </c>
      <c r="O392" s="58"/>
      <c r="Q392" s="21">
        <v>12.73626157407125</v>
      </c>
      <c r="R392">
        <f t="shared" si="46"/>
        <v>132671.39114986011</v>
      </c>
      <c r="S392">
        <f t="shared" si="47"/>
        <v>132671.40311841446</v>
      </c>
      <c r="T392">
        <f t="shared" si="48"/>
        <v>1.4324629315283662E-4</v>
      </c>
    </row>
    <row r="393" spans="1:20" x14ac:dyDescent="0.25">
      <c r="A393" s="120">
        <v>30</v>
      </c>
      <c r="B393" s="120">
        <v>91.76</v>
      </c>
      <c r="C393" s="123">
        <v>45274.808171296296</v>
      </c>
      <c r="D393" s="125">
        <v>56022.21</v>
      </c>
      <c r="E393" s="53">
        <f t="shared" si="49"/>
        <v>55930.45</v>
      </c>
      <c r="F393" s="127">
        <v>45274.81517361111</v>
      </c>
      <c r="G393" s="125">
        <v>100</v>
      </c>
      <c r="H393" s="125">
        <v>1.0269999999999999</v>
      </c>
      <c r="I393" s="76"/>
      <c r="J393" s="76">
        <f t="shared" si="53"/>
        <v>16.165856481478841</v>
      </c>
      <c r="K393" s="76">
        <f t="shared" si="50"/>
        <v>93370.35</v>
      </c>
      <c r="L393" s="76">
        <f t="shared" si="50"/>
        <v>957.34286916666656</v>
      </c>
      <c r="M393" s="76">
        <f t="shared" si="51"/>
        <v>93217.416666666672</v>
      </c>
      <c r="N393" s="14">
        <f t="shared" si="52"/>
        <v>305.56562306646998</v>
      </c>
      <c r="O393" s="58"/>
      <c r="Q393" s="21">
        <v>12.740925925922056</v>
      </c>
      <c r="R393">
        <f t="shared" si="46"/>
        <v>132607.27837704524</v>
      </c>
      <c r="S393">
        <f t="shared" si="47"/>
        <v>132607.29035809392</v>
      </c>
      <c r="T393">
        <f t="shared" si="48"/>
        <v>1.4354552745922931E-4</v>
      </c>
    </row>
    <row r="394" spans="1:20" x14ac:dyDescent="0.25">
      <c r="A394" s="120">
        <v>1</v>
      </c>
      <c r="B394" s="120">
        <v>91.76</v>
      </c>
      <c r="C394" s="123">
        <v>45275.369675925926</v>
      </c>
      <c r="D394" s="125">
        <v>52970.35</v>
      </c>
      <c r="E394" s="56">
        <f t="shared" si="49"/>
        <v>52878.59</v>
      </c>
      <c r="F394" s="127">
        <v>45275.372025462966</v>
      </c>
      <c r="G394" s="125">
        <v>100</v>
      </c>
      <c r="H394" s="125">
        <v>1.026</v>
      </c>
      <c r="I394" s="77"/>
      <c r="J394" s="77">
        <f t="shared" si="53"/>
        <v>16.722708333334594</v>
      </c>
      <c r="K394" s="77">
        <f t="shared" si="50"/>
        <v>88283.916666666672</v>
      </c>
      <c r="L394" s="77">
        <f t="shared" si="50"/>
        <v>904.22388899999999</v>
      </c>
      <c r="M394" s="77">
        <f t="shared" si="51"/>
        <v>88130.983333333337</v>
      </c>
      <c r="N394" s="13">
        <f t="shared" si="52"/>
        <v>297.12609556662414</v>
      </c>
      <c r="O394" s="58"/>
      <c r="Q394" s="21">
        <v>12.745590277780138</v>
      </c>
      <c r="R394">
        <f t="shared" si="46"/>
        <v>132543.19658630076</v>
      </c>
      <c r="S394">
        <f t="shared" si="47"/>
        <v>132543.20857982885</v>
      </c>
      <c r="T394">
        <f t="shared" si="48"/>
        <v>1.438447158489888E-4</v>
      </c>
    </row>
    <row r="395" spans="1:20" x14ac:dyDescent="0.25">
      <c r="A395" s="120">
        <v>2</v>
      </c>
      <c r="B395" s="120">
        <v>79.17</v>
      </c>
      <c r="C395" s="123">
        <v>45275.374328703707</v>
      </c>
      <c r="D395" s="125">
        <v>52986.78</v>
      </c>
      <c r="E395" s="65">
        <f t="shared" si="49"/>
        <v>52907.61</v>
      </c>
      <c r="F395" s="127">
        <v>45275.37667824074</v>
      </c>
      <c r="G395" s="125">
        <v>100</v>
      </c>
      <c r="H395" s="125">
        <v>1.026</v>
      </c>
      <c r="I395" s="58"/>
      <c r="J395" s="58">
        <f t="shared" si="53"/>
        <v>16.727361111108621</v>
      </c>
      <c r="K395" s="58">
        <f t="shared" si="50"/>
        <v>88311.3</v>
      </c>
      <c r="L395" s="58">
        <f t="shared" si="50"/>
        <v>904.72013100000004</v>
      </c>
      <c r="M395" s="58">
        <f t="shared" si="51"/>
        <v>88179.35</v>
      </c>
      <c r="N395" s="15">
        <f t="shared" si="52"/>
        <v>297.17217231766506</v>
      </c>
      <c r="O395" s="58"/>
      <c r="Q395" s="21">
        <v>12.750254629630945</v>
      </c>
      <c r="R395">
        <f t="shared" si="46"/>
        <v>132479.1457628546</v>
      </c>
      <c r="S395">
        <f t="shared" si="47"/>
        <v>132479.15776884733</v>
      </c>
      <c r="T395">
        <f t="shared" si="48"/>
        <v>1.4414386139723482E-4</v>
      </c>
    </row>
    <row r="396" spans="1:20" x14ac:dyDescent="0.25">
      <c r="A396" s="120">
        <v>3</v>
      </c>
      <c r="B396" s="120">
        <v>91.76</v>
      </c>
      <c r="C396" s="123">
        <v>45275.378969907404</v>
      </c>
      <c r="D396" s="125">
        <v>52985.61</v>
      </c>
      <c r="E396" s="65">
        <f t="shared" si="49"/>
        <v>52893.85</v>
      </c>
      <c r="F396" s="127">
        <v>45275.381331018521</v>
      </c>
      <c r="G396" s="125">
        <v>100</v>
      </c>
      <c r="H396" s="125">
        <v>1.026</v>
      </c>
      <c r="I396" s="58"/>
      <c r="J396" s="58">
        <f t="shared" si="53"/>
        <v>16.732013888889924</v>
      </c>
      <c r="K396" s="58">
        <f t="shared" si="50"/>
        <v>88309.35</v>
      </c>
      <c r="L396" s="58">
        <f t="shared" si="50"/>
        <v>904.48483499999998</v>
      </c>
      <c r="M396" s="58">
        <f t="shared" si="51"/>
        <v>88156.416666666672</v>
      </c>
      <c r="N396" s="15">
        <f t="shared" si="52"/>
        <v>297.16889137323915</v>
      </c>
      <c r="O396" s="58"/>
      <c r="Q396" s="21">
        <v>12.754918981481751</v>
      </c>
      <c r="R396">
        <f t="shared" si="46"/>
        <v>132415.12589164206</v>
      </c>
      <c r="S396">
        <f t="shared" si="47"/>
        <v>132415.13791008454</v>
      </c>
      <c r="T396">
        <f t="shared" si="48"/>
        <v>1.4444295950259711E-4</v>
      </c>
    </row>
    <row r="397" spans="1:20" x14ac:dyDescent="0.25">
      <c r="A397" s="120">
        <v>4</v>
      </c>
      <c r="B397" s="120">
        <v>90.56</v>
      </c>
      <c r="C397" s="123">
        <v>45275.383622685185</v>
      </c>
      <c r="D397" s="125">
        <v>52544.71</v>
      </c>
      <c r="E397" s="65">
        <f t="shared" si="49"/>
        <v>52454.15</v>
      </c>
      <c r="F397" s="127">
        <v>45275.385972222219</v>
      </c>
      <c r="G397" s="125">
        <v>100</v>
      </c>
      <c r="H397" s="125">
        <v>1.026</v>
      </c>
      <c r="I397" s="58"/>
      <c r="J397" s="58">
        <f t="shared" si="53"/>
        <v>16.736655092587171</v>
      </c>
      <c r="K397" s="58">
        <f t="shared" si="50"/>
        <v>87574.516666666663</v>
      </c>
      <c r="L397" s="58">
        <f t="shared" si="50"/>
        <v>896.96596499999998</v>
      </c>
      <c r="M397" s="58">
        <f t="shared" si="51"/>
        <v>87423.583333333328</v>
      </c>
      <c r="N397" s="15">
        <f t="shared" si="52"/>
        <v>295.92991850549117</v>
      </c>
      <c r="O397" s="58"/>
      <c r="Q397" s="21">
        <v>12.759583333332557</v>
      </c>
      <c r="R397">
        <f t="shared" si="46"/>
        <v>132351.1369577056</v>
      </c>
      <c r="S397">
        <f t="shared" si="47"/>
        <v>132351.14898858298</v>
      </c>
      <c r="T397">
        <f t="shared" si="48"/>
        <v>1.447420104525601E-4</v>
      </c>
    </row>
    <row r="398" spans="1:20" x14ac:dyDescent="0.25">
      <c r="A398" s="120">
        <v>5</v>
      </c>
      <c r="B398" s="120">
        <v>101.96</v>
      </c>
      <c r="C398" s="123">
        <v>45275.388287037036</v>
      </c>
      <c r="D398" s="125">
        <v>52800.9</v>
      </c>
      <c r="E398" s="65">
        <f t="shared" si="49"/>
        <v>52698.94</v>
      </c>
      <c r="F398" s="127">
        <v>45275.390636574077</v>
      </c>
      <c r="G398" s="125">
        <v>100</v>
      </c>
      <c r="H398" s="125">
        <v>1.026</v>
      </c>
      <c r="I398" s="58"/>
      <c r="J398" s="58">
        <f t="shared" si="53"/>
        <v>16.741319444445253</v>
      </c>
      <c r="K398" s="58">
        <f t="shared" si="50"/>
        <v>88001.5</v>
      </c>
      <c r="L398" s="58">
        <f t="shared" si="50"/>
        <v>901.15187400000002</v>
      </c>
      <c r="M398" s="58">
        <f t="shared" si="51"/>
        <v>87831.566666666666</v>
      </c>
      <c r="N398" s="15">
        <f t="shared" si="52"/>
        <v>296.65046772253703</v>
      </c>
      <c r="O398" s="58"/>
      <c r="Q398" s="21">
        <v>12.76423611111386</v>
      </c>
      <c r="R398">
        <f t="shared" si="46"/>
        <v>132287.33761251817</v>
      </c>
      <c r="S398">
        <f t="shared" si="47"/>
        <v>132287.34965578484</v>
      </c>
      <c r="T398">
        <f t="shared" si="48"/>
        <v>1.4504027217077868E-4</v>
      </c>
    </row>
    <row r="399" spans="1:20" x14ac:dyDescent="0.25">
      <c r="A399" s="120">
        <v>6</v>
      </c>
      <c r="B399" s="120">
        <v>74.37</v>
      </c>
      <c r="C399" s="123">
        <v>45275.392928240741</v>
      </c>
      <c r="D399" s="125">
        <v>52746.9</v>
      </c>
      <c r="E399" s="65">
        <f t="shared" si="49"/>
        <v>52672.53</v>
      </c>
      <c r="F399" s="127">
        <v>45275.395266203705</v>
      </c>
      <c r="G399" s="125">
        <v>100</v>
      </c>
      <c r="H399" s="125">
        <v>1.026</v>
      </c>
      <c r="I399" s="58"/>
      <c r="J399" s="58">
        <f t="shared" si="53"/>
        <v>16.745949074072996</v>
      </c>
      <c r="K399" s="58">
        <f t="shared" si="50"/>
        <v>87911.5</v>
      </c>
      <c r="L399" s="58">
        <f t="shared" si="50"/>
        <v>900.70026300000006</v>
      </c>
      <c r="M399" s="58">
        <f t="shared" si="51"/>
        <v>87787.55</v>
      </c>
      <c r="N399" s="15">
        <f t="shared" si="52"/>
        <v>296.49873524182192</v>
      </c>
      <c r="O399" s="58"/>
      <c r="Q399" s="21">
        <v>12.768888888887886</v>
      </c>
      <c r="R399">
        <f t="shared" si="46"/>
        <v>132223.56902165394</v>
      </c>
      <c r="S399">
        <f t="shared" si="47"/>
        <v>132223.58107729515</v>
      </c>
      <c r="T399">
        <f t="shared" si="48"/>
        <v>1.4533848510068215E-4</v>
      </c>
    </row>
    <row r="400" spans="1:20" x14ac:dyDescent="0.25">
      <c r="A400" s="120">
        <v>7</v>
      </c>
      <c r="B400" s="120">
        <v>98.36</v>
      </c>
      <c r="C400" s="123">
        <v>45275.397581018522</v>
      </c>
      <c r="D400" s="125">
        <v>52500.05</v>
      </c>
      <c r="E400" s="65">
        <f t="shared" si="49"/>
        <v>52401.69</v>
      </c>
      <c r="F400" s="127">
        <v>45275.399930555555</v>
      </c>
      <c r="G400" s="125">
        <v>100</v>
      </c>
      <c r="H400" s="125">
        <v>1.0249999999999999</v>
      </c>
      <c r="I400" s="58"/>
      <c r="J400" s="58">
        <f t="shared" si="53"/>
        <v>16.750613425923802</v>
      </c>
      <c r="K400" s="58">
        <f t="shared" si="50"/>
        <v>87500.083333333328</v>
      </c>
      <c r="L400" s="58">
        <f t="shared" si="50"/>
        <v>895.1955375</v>
      </c>
      <c r="M400" s="58">
        <f t="shared" si="51"/>
        <v>87336.15</v>
      </c>
      <c r="N400" s="15">
        <f t="shared" si="52"/>
        <v>295.80413001398972</v>
      </c>
      <c r="O400" s="58"/>
      <c r="Q400" s="21">
        <v>12.773553240738693</v>
      </c>
      <c r="R400">
        <f t="shared" si="46"/>
        <v>132159.67265659751</v>
      </c>
      <c r="S400">
        <f t="shared" si="47"/>
        <v>132159.68472462925</v>
      </c>
      <c r="T400">
        <f t="shared" si="48"/>
        <v>1.4563738993496553E-4</v>
      </c>
    </row>
    <row r="401" spans="1:20" x14ac:dyDescent="0.25">
      <c r="A401" s="120">
        <v>8</v>
      </c>
      <c r="B401" s="120">
        <v>85.16</v>
      </c>
      <c r="C401" s="123">
        <v>45275.402233796296</v>
      </c>
      <c r="D401" s="125">
        <v>52820.23</v>
      </c>
      <c r="E401" s="65">
        <f t="shared" si="49"/>
        <v>52735.07</v>
      </c>
      <c r="F401" s="127">
        <v>45275.404583333337</v>
      </c>
      <c r="G401" s="125">
        <v>100</v>
      </c>
      <c r="H401" s="125">
        <v>1.026</v>
      </c>
      <c r="I401" s="58"/>
      <c r="J401" s="58">
        <f t="shared" si="53"/>
        <v>16.755266203705105</v>
      </c>
      <c r="K401" s="58">
        <f t="shared" si="50"/>
        <v>88033.71666666666</v>
      </c>
      <c r="L401" s="58">
        <f t="shared" si="50"/>
        <v>901.76969699999995</v>
      </c>
      <c r="M401" s="58">
        <f t="shared" si="51"/>
        <v>87891.78333333334</v>
      </c>
      <c r="N401" s="15">
        <f t="shared" si="52"/>
        <v>296.70476347147962</v>
      </c>
      <c r="O401" s="58"/>
      <c r="Q401" s="21">
        <v>12.778206018519995</v>
      </c>
      <c r="R401">
        <f t="shared" si="46"/>
        <v>132095.96560602359</v>
      </c>
      <c r="S401">
        <f t="shared" si="47"/>
        <v>132095.97768640041</v>
      </c>
      <c r="T401">
        <f t="shared" si="48"/>
        <v>1.4593550416800417E-4</v>
      </c>
    </row>
    <row r="402" spans="1:20" x14ac:dyDescent="0.25">
      <c r="A402" s="120">
        <v>9</v>
      </c>
      <c r="B402" s="120">
        <v>86.97</v>
      </c>
      <c r="C402" s="123">
        <v>45275.406875000001</v>
      </c>
      <c r="D402" s="125">
        <v>52502.19</v>
      </c>
      <c r="E402" s="65">
        <f t="shared" si="49"/>
        <v>52415.22</v>
      </c>
      <c r="F402" s="127">
        <v>45275.409224537034</v>
      </c>
      <c r="G402" s="125">
        <v>100</v>
      </c>
      <c r="H402" s="125">
        <v>1.026</v>
      </c>
      <c r="I402" s="58"/>
      <c r="J402" s="58">
        <f t="shared" si="53"/>
        <v>16.759907407402352</v>
      </c>
      <c r="K402" s="58">
        <f t="shared" si="50"/>
        <v>87503.65</v>
      </c>
      <c r="L402" s="58">
        <f t="shared" si="50"/>
        <v>896.30026200000009</v>
      </c>
      <c r="M402" s="58">
        <f t="shared" si="51"/>
        <v>87358.7</v>
      </c>
      <c r="N402" s="15">
        <f t="shared" si="52"/>
        <v>295.81015871670127</v>
      </c>
      <c r="O402" s="58"/>
      <c r="Q402" s="21">
        <v>12.782870370370802</v>
      </c>
      <c r="R402">
        <f t="shared" si="46"/>
        <v>132032.13090466667</v>
      </c>
      <c r="S402">
        <f t="shared" si="47"/>
        <v>132032.14299740447</v>
      </c>
      <c r="T402">
        <f t="shared" si="48"/>
        <v>1.462343075271245E-4</v>
      </c>
    </row>
    <row r="403" spans="1:20" x14ac:dyDescent="0.25">
      <c r="A403" s="120">
        <v>10</v>
      </c>
      <c r="B403" s="120">
        <v>86.37</v>
      </c>
      <c r="C403" s="123">
        <v>45275.411516203705</v>
      </c>
      <c r="D403" s="125">
        <v>52747.3</v>
      </c>
      <c r="E403" s="71">
        <f t="shared" si="49"/>
        <v>52660.93</v>
      </c>
      <c r="F403" s="127">
        <v>45275.413877314815</v>
      </c>
      <c r="G403" s="125">
        <v>100</v>
      </c>
      <c r="H403" s="125">
        <v>1.026</v>
      </c>
      <c r="I403" s="15"/>
      <c r="J403" s="15">
        <f t="shared" si="53"/>
        <v>16.764560185183655</v>
      </c>
      <c r="K403" s="15">
        <f t="shared" si="50"/>
        <v>87912.166666666672</v>
      </c>
      <c r="L403" s="15">
        <f t="shared" si="50"/>
        <v>900.50190300000008</v>
      </c>
      <c r="M403" s="15">
        <f t="shared" si="51"/>
        <v>87768.21666666666</v>
      </c>
      <c r="N403" s="15">
        <f t="shared" si="52"/>
        <v>296.49985947157995</v>
      </c>
      <c r="O403" s="58"/>
      <c r="Q403" s="21">
        <v>12.787534722221608</v>
      </c>
      <c r="R403">
        <f t="shared" si="46"/>
        <v>131968.32705110341</v>
      </c>
      <c r="S403">
        <f t="shared" si="47"/>
        <v>131968.33915618752</v>
      </c>
      <c r="T403">
        <f t="shared" si="48"/>
        <v>1.4653306135087681E-4</v>
      </c>
    </row>
    <row r="404" spans="1:20" x14ac:dyDescent="0.25">
      <c r="A404" s="120">
        <v>11</v>
      </c>
      <c r="B404" s="120">
        <v>88.17</v>
      </c>
      <c r="C404" s="123">
        <v>45275.41615740741</v>
      </c>
      <c r="D404" s="125">
        <v>52320.09</v>
      </c>
      <c r="E404" s="72">
        <f t="shared" si="49"/>
        <v>52231.92</v>
      </c>
      <c r="F404" s="127">
        <v>45275.41851851852</v>
      </c>
      <c r="G404" s="125">
        <v>100</v>
      </c>
      <c r="H404" s="125">
        <v>1.0249999999999999</v>
      </c>
      <c r="I404" s="58"/>
      <c r="J404" s="58">
        <f t="shared" si="53"/>
        <v>16.769201388888177</v>
      </c>
      <c r="K404" s="58">
        <f t="shared" si="50"/>
        <v>87200.15</v>
      </c>
      <c r="L404" s="58">
        <f t="shared" si="50"/>
        <v>892.29529999999988</v>
      </c>
      <c r="M404" s="58">
        <f t="shared" si="51"/>
        <v>87053.2</v>
      </c>
      <c r="N404" s="15">
        <f t="shared" si="52"/>
        <v>295.29671518660683</v>
      </c>
      <c r="O404" s="58"/>
      <c r="Q404" s="21">
        <v>12.79218750000291</v>
      </c>
      <c r="R404">
        <f t="shared" si="46"/>
        <v>131904.71223792632</v>
      </c>
      <c r="S404">
        <f t="shared" si="47"/>
        <v>131904.72435531131</v>
      </c>
      <c r="T404">
        <f t="shared" si="48"/>
        <v>1.4683101902357519E-4</v>
      </c>
    </row>
    <row r="405" spans="1:20" x14ac:dyDescent="0.25">
      <c r="A405" s="120">
        <v>12</v>
      </c>
      <c r="B405" s="120">
        <v>76.77</v>
      </c>
      <c r="C405" s="123">
        <v>45275.420810185184</v>
      </c>
      <c r="D405" s="125">
        <v>52617.08</v>
      </c>
      <c r="E405" s="72">
        <f t="shared" si="49"/>
        <v>52540.310000000005</v>
      </c>
      <c r="F405" s="127">
        <v>45275.423159722224</v>
      </c>
      <c r="G405" s="125">
        <v>100</v>
      </c>
      <c r="H405" s="125">
        <v>1.026</v>
      </c>
      <c r="I405" s="58"/>
      <c r="J405" s="58">
        <f t="shared" si="53"/>
        <v>16.7738425925927</v>
      </c>
      <c r="K405" s="58">
        <f t="shared" si="50"/>
        <v>87695.133333333331</v>
      </c>
      <c r="L405" s="58">
        <f t="shared" si="50"/>
        <v>898.43930100000011</v>
      </c>
      <c r="M405" s="58">
        <f t="shared" si="51"/>
        <v>87567.183333333349</v>
      </c>
      <c r="N405" s="15">
        <f t="shared" si="52"/>
        <v>296.13364100239158</v>
      </c>
      <c r="O405" s="58"/>
      <c r="Q405" s="21">
        <v>12.796840277776937</v>
      </c>
      <c r="R405">
        <f t="shared" si="46"/>
        <v>131841.12809011919</v>
      </c>
      <c r="S405">
        <f t="shared" si="47"/>
        <v>131841.14021979042</v>
      </c>
      <c r="T405">
        <f t="shared" si="48"/>
        <v>1.4712892418131593E-4</v>
      </c>
    </row>
    <row r="406" spans="1:20" x14ac:dyDescent="0.25">
      <c r="A406" s="120">
        <v>13</v>
      </c>
      <c r="B406" s="120">
        <v>99.56</v>
      </c>
      <c r="C406" s="123">
        <v>45275.425474537034</v>
      </c>
      <c r="D406" s="125">
        <v>52271.21</v>
      </c>
      <c r="E406" s="52">
        <f t="shared" si="49"/>
        <v>52171.65</v>
      </c>
      <c r="F406" s="127">
        <v>45275.427824074075</v>
      </c>
      <c r="G406" s="125">
        <v>100</v>
      </c>
      <c r="H406" s="125">
        <v>1.0249999999999999</v>
      </c>
      <c r="I406" s="58"/>
      <c r="J406" s="58">
        <f t="shared" si="53"/>
        <v>16.778506944443507</v>
      </c>
      <c r="K406" s="58">
        <f t="shared" si="50"/>
        <v>87118.683333333334</v>
      </c>
      <c r="L406" s="58">
        <f t="shared" si="50"/>
        <v>891.2656874999999</v>
      </c>
      <c r="M406" s="58">
        <f t="shared" si="51"/>
        <v>86952.75</v>
      </c>
      <c r="N406" s="15">
        <f t="shared" si="52"/>
        <v>295.15874260020377</v>
      </c>
      <c r="O406" s="58"/>
      <c r="Q406" s="21">
        <v>12.80149305555824</v>
      </c>
      <c r="R406">
        <f t="shared" si="46"/>
        <v>131777.5745927011</v>
      </c>
      <c r="S406">
        <f t="shared" si="47"/>
        <v>131777.5867346439</v>
      </c>
      <c r="T406">
        <f t="shared" si="48"/>
        <v>1.4742677503817861E-4</v>
      </c>
    </row>
    <row r="407" spans="1:20" x14ac:dyDescent="0.25">
      <c r="A407" s="120">
        <v>14</v>
      </c>
      <c r="B407" s="120">
        <v>89.37</v>
      </c>
      <c r="C407" s="123">
        <v>45275.430115740739</v>
      </c>
      <c r="D407" s="125">
        <v>52508.959999999999</v>
      </c>
      <c r="E407" s="52">
        <f t="shared" si="49"/>
        <v>52419.59</v>
      </c>
      <c r="F407" s="127">
        <v>45275.43246527778</v>
      </c>
      <c r="G407" s="125">
        <v>100</v>
      </c>
      <c r="H407" s="125">
        <v>1.0249999999999999</v>
      </c>
      <c r="I407" s="58"/>
      <c r="J407" s="58">
        <f t="shared" si="53"/>
        <v>16.78314814814803</v>
      </c>
      <c r="K407" s="58">
        <f t="shared" si="50"/>
        <v>87514.933333333334</v>
      </c>
      <c r="L407" s="58">
        <f t="shared" si="50"/>
        <v>895.50132916666655</v>
      </c>
      <c r="M407" s="58">
        <f t="shared" si="51"/>
        <v>87365.983333333337</v>
      </c>
      <c r="N407" s="15">
        <f t="shared" si="52"/>
        <v>295.82923001849116</v>
      </c>
      <c r="O407" s="58"/>
      <c r="Q407" s="21">
        <v>12.806145833332266</v>
      </c>
      <c r="R407">
        <f t="shared" si="46"/>
        <v>131714.05173109588</v>
      </c>
      <c r="S407">
        <f t="shared" si="47"/>
        <v>131714.06388529559</v>
      </c>
      <c r="T407">
        <f t="shared" si="48"/>
        <v>1.477245705141424E-4</v>
      </c>
    </row>
    <row r="408" spans="1:20" x14ac:dyDescent="0.25">
      <c r="A408" s="120">
        <v>15</v>
      </c>
      <c r="B408" s="120">
        <v>73.17</v>
      </c>
      <c r="C408" s="123">
        <v>45275.434756944444</v>
      </c>
      <c r="D408" s="125">
        <v>52307.34</v>
      </c>
      <c r="E408" s="52">
        <f t="shared" si="49"/>
        <v>52234.17</v>
      </c>
      <c r="F408" s="127">
        <v>45275.434756944444</v>
      </c>
      <c r="G408" s="125">
        <v>100</v>
      </c>
      <c r="H408" s="125">
        <v>1.026</v>
      </c>
      <c r="I408" s="58"/>
      <c r="J408" s="58">
        <f t="shared" si="53"/>
        <v>16.78543981481198</v>
      </c>
      <c r="K408" s="58">
        <f t="shared" si="50"/>
        <v>87178.9</v>
      </c>
      <c r="L408" s="58">
        <f t="shared" si="50"/>
        <v>893.20430699999997</v>
      </c>
      <c r="M408" s="58">
        <f t="shared" si="51"/>
        <v>87056.95</v>
      </c>
      <c r="N408" s="15">
        <f t="shared" si="52"/>
        <v>295.2607322350874</v>
      </c>
      <c r="O408" s="58"/>
      <c r="Q408" s="21">
        <v>12.810810185183072</v>
      </c>
      <c r="R408">
        <f t="shared" si="46"/>
        <v>131650.40158767026</v>
      </c>
      <c r="S408">
        <f t="shared" si="47"/>
        <v>131650.4137541427</v>
      </c>
      <c r="T408">
        <f t="shared" si="48"/>
        <v>1.480230517041809E-4</v>
      </c>
    </row>
    <row r="409" spans="1:20" x14ac:dyDescent="0.25">
      <c r="A409" s="120">
        <v>16</v>
      </c>
      <c r="B409" s="120">
        <v>85.76</v>
      </c>
      <c r="C409" s="123">
        <v>45275.439409722225</v>
      </c>
      <c r="D409" s="125">
        <v>52224.32</v>
      </c>
      <c r="E409" s="52">
        <f t="shared" si="49"/>
        <v>52138.559999999998</v>
      </c>
      <c r="F409" s="127">
        <v>45275.441759259258</v>
      </c>
      <c r="G409" s="125">
        <v>100</v>
      </c>
      <c r="H409" s="125">
        <v>1.026</v>
      </c>
      <c r="I409" s="58"/>
      <c r="J409" s="58">
        <f t="shared" si="53"/>
        <v>16.792442129626579</v>
      </c>
      <c r="K409" s="58">
        <f t="shared" si="50"/>
        <v>87040.53333333334</v>
      </c>
      <c r="L409" s="58">
        <f t="shared" si="50"/>
        <v>891.56937599999992</v>
      </c>
      <c r="M409" s="58">
        <f t="shared" si="51"/>
        <v>86897.600000000006</v>
      </c>
      <c r="N409" s="15">
        <f t="shared" si="52"/>
        <v>295.02632650889535</v>
      </c>
      <c r="O409" s="58"/>
      <c r="Q409" s="21">
        <v>12.815462962964375</v>
      </c>
      <c r="R409">
        <f t="shared" si="46"/>
        <v>131586.94002921277</v>
      </c>
      <c r="S409">
        <f t="shared" si="47"/>
        <v>131586.95220791281</v>
      </c>
      <c r="T409">
        <f t="shared" si="48"/>
        <v>1.4832073463824335E-4</v>
      </c>
    </row>
    <row r="410" spans="1:20" x14ac:dyDescent="0.25">
      <c r="A410" s="120">
        <v>17</v>
      </c>
      <c r="B410" s="120">
        <v>79.17</v>
      </c>
      <c r="C410" s="123">
        <v>45275.444050925929</v>
      </c>
      <c r="D410" s="125">
        <v>52603.59</v>
      </c>
      <c r="E410" s="52">
        <f t="shared" si="49"/>
        <v>52524.42</v>
      </c>
      <c r="F410" s="127">
        <v>45275.446400462963</v>
      </c>
      <c r="G410" s="125">
        <v>100</v>
      </c>
      <c r="H410" s="125">
        <v>1.026</v>
      </c>
      <c r="I410" s="58"/>
      <c r="J410" s="58">
        <f t="shared" si="53"/>
        <v>16.797083333331102</v>
      </c>
      <c r="K410" s="58">
        <f t="shared" si="50"/>
        <v>87672.65</v>
      </c>
      <c r="L410" s="58">
        <f t="shared" si="50"/>
        <v>898.16758200000004</v>
      </c>
      <c r="M410" s="58">
        <f t="shared" si="51"/>
        <v>87540.7</v>
      </c>
      <c r="N410" s="15">
        <f t="shared" si="52"/>
        <v>296.09567710454672</v>
      </c>
      <c r="O410" s="58"/>
      <c r="Q410" s="21">
        <v>12.820127314815181</v>
      </c>
      <c r="R410">
        <f t="shared" si="46"/>
        <v>131523.35131186852</v>
      </c>
      <c r="S410">
        <f t="shared" si="47"/>
        <v>131523.36350281196</v>
      </c>
      <c r="T410">
        <f t="shared" si="48"/>
        <v>1.4861910191648668E-4</v>
      </c>
    </row>
    <row r="411" spans="1:20" x14ac:dyDescent="0.25">
      <c r="A411" s="120">
        <v>18</v>
      </c>
      <c r="B411" s="120">
        <v>82.77</v>
      </c>
      <c r="C411" s="123">
        <v>45275.448692129627</v>
      </c>
      <c r="D411" s="125">
        <v>52287.23</v>
      </c>
      <c r="E411" s="52">
        <f t="shared" si="49"/>
        <v>52204.460000000006</v>
      </c>
      <c r="F411" s="127">
        <v>45275.448692129627</v>
      </c>
      <c r="G411" s="125">
        <v>100</v>
      </c>
      <c r="H411" s="125">
        <v>1.026</v>
      </c>
      <c r="I411" s="58"/>
      <c r="J411" s="58">
        <f t="shared" si="53"/>
        <v>16.799374999995052</v>
      </c>
      <c r="K411" s="58">
        <f t="shared" si="50"/>
        <v>87145.383333333331</v>
      </c>
      <c r="L411" s="58">
        <f t="shared" si="50"/>
        <v>892.69626600000015</v>
      </c>
      <c r="M411" s="58">
        <f t="shared" si="51"/>
        <v>87007.433333333349</v>
      </c>
      <c r="N411" s="15">
        <f t="shared" si="52"/>
        <v>295.20396903384164</v>
      </c>
      <c r="O411" s="58"/>
      <c r="Q411" s="21">
        <v>13.607326388890215</v>
      </c>
      <c r="R411">
        <f t="shared" si="46"/>
        <v>121220.09138599204</v>
      </c>
      <c r="S411">
        <f t="shared" si="47"/>
        <v>121220.105441804</v>
      </c>
      <c r="T411">
        <f t="shared" si="48"/>
        <v>1.9756584985863824E-4</v>
      </c>
    </row>
    <row r="412" spans="1:20" x14ac:dyDescent="0.25">
      <c r="A412" s="120">
        <v>19</v>
      </c>
      <c r="B412" s="120">
        <v>88.77</v>
      </c>
      <c r="C412" s="123">
        <v>45275.453344907408</v>
      </c>
      <c r="D412" s="125">
        <v>52243.28</v>
      </c>
      <c r="E412" s="52">
        <f t="shared" si="49"/>
        <v>52154.51</v>
      </c>
      <c r="F412" s="127">
        <v>45275.455694444441</v>
      </c>
      <c r="G412" s="125">
        <v>100</v>
      </c>
      <c r="H412" s="125">
        <v>1.0249999999999999</v>
      </c>
      <c r="I412" s="58"/>
      <c r="J412" s="58">
        <f t="shared" si="53"/>
        <v>16.806377314809652</v>
      </c>
      <c r="K412" s="58">
        <f t="shared" si="50"/>
        <v>87072.133333333331</v>
      </c>
      <c r="L412" s="58">
        <f t="shared" si="50"/>
        <v>890.97287916666653</v>
      </c>
      <c r="M412" s="58">
        <f t="shared" si="51"/>
        <v>86924.183333333334</v>
      </c>
      <c r="N412" s="15">
        <f t="shared" si="52"/>
        <v>295.07987619174122</v>
      </c>
      <c r="O412" s="58"/>
      <c r="Q412" s="21">
        <v>13.611990740741021</v>
      </c>
      <c r="R412">
        <f t="shared" si="46"/>
        <v>121161.51239535758</v>
      </c>
      <c r="S412">
        <f t="shared" si="47"/>
        <v>121161.52646107756</v>
      </c>
      <c r="T412">
        <f t="shared" si="48"/>
        <v>1.9784447858004647E-4</v>
      </c>
    </row>
    <row r="413" spans="1:20" x14ac:dyDescent="0.25">
      <c r="A413" s="120">
        <v>20</v>
      </c>
      <c r="B413" s="120">
        <v>86.37</v>
      </c>
      <c r="C413" s="123">
        <v>45275.457986111112</v>
      </c>
      <c r="D413" s="125">
        <v>52431.55</v>
      </c>
      <c r="E413" s="52">
        <f t="shared" si="49"/>
        <v>52345.18</v>
      </c>
      <c r="F413" s="127">
        <v>45275.460335648146</v>
      </c>
      <c r="G413" s="125">
        <v>100</v>
      </c>
      <c r="H413" s="125">
        <v>1.0249999999999999</v>
      </c>
      <c r="I413" s="58"/>
      <c r="J413" s="58">
        <f t="shared" si="53"/>
        <v>16.811018518514175</v>
      </c>
      <c r="K413" s="58">
        <f t="shared" si="50"/>
        <v>87385.916666666672</v>
      </c>
      <c r="L413" s="58">
        <f t="shared" si="50"/>
        <v>894.23015833333329</v>
      </c>
      <c r="M413" s="58">
        <f t="shared" si="51"/>
        <v>87241.96666666666</v>
      </c>
      <c r="N413" s="15">
        <f t="shared" si="52"/>
        <v>295.6110902294883</v>
      </c>
      <c r="O413" s="58"/>
      <c r="Q413" s="21">
        <v>13.616643518515048</v>
      </c>
      <c r="R413">
        <f t="shared" si="46"/>
        <v>121103.10696478597</v>
      </c>
      <c r="S413">
        <f t="shared" si="47"/>
        <v>121103.12104037657</v>
      </c>
      <c r="T413">
        <f t="shared" si="48"/>
        <v>1.9812225082804717E-4</v>
      </c>
    </row>
    <row r="414" spans="1:20" x14ac:dyDescent="0.25">
      <c r="A414" s="120">
        <v>21</v>
      </c>
      <c r="B414" s="120">
        <v>84.57</v>
      </c>
      <c r="C414" s="123">
        <v>45275.462638888886</v>
      </c>
      <c r="D414" s="125">
        <v>52057.55</v>
      </c>
      <c r="E414" s="52">
        <f t="shared" si="49"/>
        <v>51972.98</v>
      </c>
      <c r="F414" s="127">
        <v>45275.46497685185</v>
      </c>
      <c r="G414" s="125">
        <v>100</v>
      </c>
      <c r="H414" s="125">
        <v>1.0249999999999999</v>
      </c>
      <c r="I414" s="58"/>
      <c r="J414" s="58">
        <f t="shared" si="53"/>
        <v>16.815659722218697</v>
      </c>
      <c r="K414" s="58">
        <f t="shared" si="50"/>
        <v>86762.583333333328</v>
      </c>
      <c r="L414" s="58">
        <f t="shared" si="50"/>
        <v>887.87174166666659</v>
      </c>
      <c r="M414" s="58">
        <f t="shared" si="51"/>
        <v>86621.633333333331</v>
      </c>
      <c r="N414" s="15">
        <f t="shared" si="52"/>
        <v>294.55489018743742</v>
      </c>
      <c r="O414" s="58"/>
      <c r="Q414" s="21">
        <v>13.62129629629635</v>
      </c>
      <c r="R414">
        <f t="shared" si="46"/>
        <v>121044.72968823119</v>
      </c>
      <c r="S414">
        <f t="shared" si="47"/>
        <v>121044.74377367966</v>
      </c>
      <c r="T414">
        <f t="shared" si="48"/>
        <v>1.9839985841643248E-4</v>
      </c>
    </row>
    <row r="415" spans="1:20" x14ac:dyDescent="0.25">
      <c r="A415" s="120">
        <v>22</v>
      </c>
      <c r="B415" s="120">
        <v>98.37</v>
      </c>
      <c r="C415" s="123">
        <v>45275.467291666668</v>
      </c>
      <c r="D415" s="125">
        <v>52299.39</v>
      </c>
      <c r="E415" s="52">
        <f t="shared" si="49"/>
        <v>52201.02</v>
      </c>
      <c r="F415" s="127">
        <v>45275.469641203701</v>
      </c>
      <c r="G415" s="125">
        <v>100</v>
      </c>
      <c r="H415" s="125">
        <v>1.026</v>
      </c>
      <c r="I415" s="58"/>
      <c r="J415" s="58">
        <f t="shared" si="53"/>
        <v>16.820324074069504</v>
      </c>
      <c r="K415" s="58">
        <f t="shared" si="50"/>
        <v>87165.65</v>
      </c>
      <c r="L415" s="58">
        <f t="shared" si="50"/>
        <v>892.63744199999996</v>
      </c>
      <c r="M415" s="58">
        <f t="shared" si="51"/>
        <v>87001.7</v>
      </c>
      <c r="N415" s="15">
        <f t="shared" si="52"/>
        <v>295.23829358672293</v>
      </c>
      <c r="O415" s="58"/>
      <c r="Q415" s="21">
        <v>13.625949074070377</v>
      </c>
      <c r="R415">
        <f t="shared" si="46"/>
        <v>120986.3805523043</v>
      </c>
      <c r="S415">
        <f t="shared" si="47"/>
        <v>120986.39464759782</v>
      </c>
      <c r="T415">
        <f t="shared" si="48"/>
        <v>1.9867729935968347E-4</v>
      </c>
    </row>
    <row r="416" spans="1:20" x14ac:dyDescent="0.25">
      <c r="A416" s="120">
        <v>23</v>
      </c>
      <c r="B416" s="120">
        <v>85.77</v>
      </c>
      <c r="C416" s="123">
        <v>45275.471932870372</v>
      </c>
      <c r="D416" s="125">
        <v>51917.39</v>
      </c>
      <c r="E416" s="52">
        <f t="shared" si="49"/>
        <v>51831.62</v>
      </c>
      <c r="F416" s="127">
        <v>45275.474282407406</v>
      </c>
      <c r="G416" s="125">
        <v>100</v>
      </c>
      <c r="H416" s="125">
        <v>1.0249999999999999</v>
      </c>
      <c r="I416" s="58"/>
      <c r="J416" s="58">
        <f t="shared" si="53"/>
        <v>16.824965277774027</v>
      </c>
      <c r="K416" s="58">
        <f t="shared" si="50"/>
        <v>86528.983333333337</v>
      </c>
      <c r="L416" s="58">
        <f t="shared" si="50"/>
        <v>885.45684166666661</v>
      </c>
      <c r="M416" s="58">
        <f t="shared" si="51"/>
        <v>86386.03333333334</v>
      </c>
      <c r="N416" s="15">
        <f t="shared" si="52"/>
        <v>294.1580924151728</v>
      </c>
      <c r="O416" s="58"/>
      <c r="Q416" s="21">
        <v>13.630601851851679</v>
      </c>
      <c r="R416">
        <f t="shared" ref="R416:R479" si="54">$R$27*EXP(($R$28*Q416))</f>
        <v>120928.05954325772</v>
      </c>
      <c r="S416">
        <f t="shared" ref="S416:S479" si="55">$X$40*EXP(($X$41*Q416))</f>
        <v>120928.07364838355</v>
      </c>
      <c r="T416">
        <f t="shared" ref="T416:T479" si="56">(S416-R416)^2</f>
        <v>1.9895457454341682E-4</v>
      </c>
    </row>
    <row r="417" spans="1:20" x14ac:dyDescent="0.25">
      <c r="A417" s="120">
        <v>24</v>
      </c>
      <c r="B417" s="120">
        <v>91.77</v>
      </c>
      <c r="C417" s="123">
        <v>45275.476597222223</v>
      </c>
      <c r="D417" s="125">
        <v>52318.8</v>
      </c>
      <c r="E417" s="52">
        <f t="shared" si="49"/>
        <v>52227.030000000006</v>
      </c>
      <c r="F417" s="127">
        <v>45275.478946759256</v>
      </c>
      <c r="G417" s="125">
        <v>100</v>
      </c>
      <c r="H417" s="125">
        <v>1.026</v>
      </c>
      <c r="I417" s="58"/>
      <c r="J417" s="58">
        <f t="shared" si="53"/>
        <v>16.829629629624833</v>
      </c>
      <c r="K417" s="58">
        <f t="shared" si="50"/>
        <v>87198</v>
      </c>
      <c r="L417" s="58">
        <f t="shared" si="50"/>
        <v>893.08221300000014</v>
      </c>
      <c r="M417" s="58">
        <f t="shared" si="51"/>
        <v>87045.050000000017</v>
      </c>
      <c r="N417" s="15">
        <f t="shared" si="52"/>
        <v>295.2930747579428</v>
      </c>
      <c r="O417" s="58"/>
      <c r="Q417" s="21">
        <v>13.635243055556202</v>
      </c>
      <c r="R417">
        <f t="shared" si="54"/>
        <v>120869.91161999233</v>
      </c>
      <c r="S417">
        <f t="shared" si="55"/>
        <v>120869.92573491331</v>
      </c>
      <c r="T417">
        <f t="shared" si="56"/>
        <v>1.9923099430632033E-4</v>
      </c>
    </row>
    <row r="418" spans="1:20" x14ac:dyDescent="0.25">
      <c r="A418" s="120">
        <v>25</v>
      </c>
      <c r="B418" s="120">
        <v>83.97</v>
      </c>
      <c r="C418" s="123">
        <v>45275.481249999997</v>
      </c>
      <c r="D418" s="125">
        <v>51924.98</v>
      </c>
      <c r="E418" s="52">
        <f t="shared" si="49"/>
        <v>51841.01</v>
      </c>
      <c r="F418" s="127">
        <v>45275.483599537038</v>
      </c>
      <c r="G418" s="125">
        <v>100</v>
      </c>
      <c r="H418" s="125">
        <v>1.0249999999999999</v>
      </c>
      <c r="I418" s="58"/>
      <c r="J418" s="58">
        <f t="shared" si="53"/>
        <v>16.834282407406135</v>
      </c>
      <c r="K418" s="58">
        <f t="shared" si="50"/>
        <v>86541.633333333331</v>
      </c>
      <c r="L418" s="58">
        <f t="shared" si="50"/>
        <v>885.61725416666673</v>
      </c>
      <c r="M418" s="58">
        <f t="shared" si="51"/>
        <v>86401.683333333334</v>
      </c>
      <c r="N418" s="15">
        <f t="shared" si="52"/>
        <v>294.1795936725274</v>
      </c>
      <c r="O418" s="58"/>
      <c r="Q418" s="21">
        <v>13.639895833330229</v>
      </c>
      <c r="R418">
        <f t="shared" si="54"/>
        <v>120811.64675442771</v>
      </c>
      <c r="S418">
        <f t="shared" si="55"/>
        <v>120811.66087915555</v>
      </c>
      <c r="T418">
        <f t="shared" si="56"/>
        <v>1.9950793647053412E-4</v>
      </c>
    </row>
    <row r="419" spans="1:20" x14ac:dyDescent="0.25">
      <c r="A419" s="120">
        <v>26</v>
      </c>
      <c r="B419" s="120">
        <v>93.57</v>
      </c>
      <c r="C419" s="123">
        <v>45275.485891203702</v>
      </c>
      <c r="D419" s="125">
        <v>52039.88</v>
      </c>
      <c r="E419" s="52">
        <f t="shared" si="49"/>
        <v>51946.31</v>
      </c>
      <c r="F419" s="127">
        <v>45275.488252314812</v>
      </c>
      <c r="G419" s="125">
        <v>100</v>
      </c>
      <c r="H419" s="125">
        <v>1.0249999999999999</v>
      </c>
      <c r="I419" s="58"/>
      <c r="J419" s="58">
        <f t="shared" si="53"/>
        <v>16.838935185180162</v>
      </c>
      <c r="K419" s="58">
        <f t="shared" si="50"/>
        <v>86733.133333333331</v>
      </c>
      <c r="L419" s="58">
        <f t="shared" si="50"/>
        <v>887.41612916666656</v>
      </c>
      <c r="M419" s="58">
        <f t="shared" si="51"/>
        <v>86577.183333333334</v>
      </c>
      <c r="N419" s="15">
        <f t="shared" si="52"/>
        <v>294.50489526208787</v>
      </c>
      <c r="O419" s="58"/>
      <c r="Q419" s="21">
        <v>13.644537037034752</v>
      </c>
      <c r="R419">
        <f t="shared" si="54"/>
        <v>120753.55480793014</v>
      </c>
      <c r="S419">
        <f t="shared" si="55"/>
        <v>120753.56894242774</v>
      </c>
      <c r="T419">
        <f t="shared" si="56"/>
        <v>1.9978402240512655E-4</v>
      </c>
    </row>
    <row r="420" spans="1:20" x14ac:dyDescent="0.25">
      <c r="A420" s="120">
        <v>27</v>
      </c>
      <c r="B420" s="120">
        <v>76.77</v>
      </c>
      <c r="C420" s="123">
        <v>45275.490543981483</v>
      </c>
      <c r="D420" s="125">
        <v>52124.67</v>
      </c>
      <c r="E420" s="52">
        <f t="shared" si="49"/>
        <v>52047.9</v>
      </c>
      <c r="F420" s="127">
        <v>45275.492893518516</v>
      </c>
      <c r="G420" s="125">
        <v>100</v>
      </c>
      <c r="H420" s="125">
        <v>1.0249999999999999</v>
      </c>
      <c r="I420" s="58"/>
      <c r="J420" s="58">
        <f t="shared" si="53"/>
        <v>16.843576388884685</v>
      </c>
      <c r="K420" s="58">
        <f t="shared" si="50"/>
        <v>86874.45</v>
      </c>
      <c r="L420" s="58">
        <f t="shared" si="50"/>
        <v>889.15162499999997</v>
      </c>
      <c r="M420" s="58">
        <f t="shared" si="51"/>
        <v>86746.5</v>
      </c>
      <c r="N420" s="15">
        <f t="shared" si="52"/>
        <v>294.74472005449053</v>
      </c>
      <c r="O420" s="58"/>
      <c r="Q420" s="21">
        <v>13.649201388885558</v>
      </c>
      <c r="R420">
        <f t="shared" si="54"/>
        <v>120695.20126871653</v>
      </c>
      <c r="S420">
        <f t="shared" si="55"/>
        <v>120695.21541301986</v>
      </c>
      <c r="T420">
        <f t="shared" si="56"/>
        <v>2.0006131684218256E-4</v>
      </c>
    </row>
    <row r="421" spans="1:20" x14ac:dyDescent="0.25">
      <c r="A421" s="120">
        <v>28</v>
      </c>
      <c r="B421" s="120">
        <v>94.16</v>
      </c>
      <c r="C421" s="123">
        <v>45275.495185185187</v>
      </c>
      <c r="D421" s="125">
        <v>52116.12</v>
      </c>
      <c r="E421" s="52">
        <f t="shared" si="49"/>
        <v>52021.96</v>
      </c>
      <c r="F421" s="127">
        <v>45275.497534722221</v>
      </c>
      <c r="G421" s="125">
        <v>100</v>
      </c>
      <c r="H421" s="125">
        <v>1.026</v>
      </c>
      <c r="I421" s="58"/>
      <c r="J421" s="58">
        <f t="shared" si="53"/>
        <v>16.848217592589208</v>
      </c>
      <c r="K421" s="58">
        <f t="shared" si="50"/>
        <v>86860.2</v>
      </c>
      <c r="L421" s="58">
        <f t="shared" si="50"/>
        <v>889.57551600000011</v>
      </c>
      <c r="M421" s="58">
        <f t="shared" si="51"/>
        <v>86703.266666666663</v>
      </c>
      <c r="N421" s="15">
        <f t="shared" si="52"/>
        <v>294.72054560210086</v>
      </c>
      <c r="O421" s="58"/>
      <c r="Q421" s="21">
        <v>13.653842592590081</v>
      </c>
      <c r="R421">
        <f t="shared" si="54"/>
        <v>120637.165314709</v>
      </c>
      <c r="S421">
        <f t="shared" si="55"/>
        <v>120637.17946875669</v>
      </c>
      <c r="T421">
        <f t="shared" si="56"/>
        <v>2.003370660300773E-4</v>
      </c>
    </row>
    <row r="422" spans="1:20" x14ac:dyDescent="0.25">
      <c r="A422" s="120">
        <v>29</v>
      </c>
      <c r="B422" s="120">
        <v>86.36</v>
      </c>
      <c r="C422" s="123">
        <v>45275.499837962961</v>
      </c>
      <c r="D422" s="125">
        <v>52134.12</v>
      </c>
      <c r="E422" s="52">
        <f t="shared" si="49"/>
        <v>52047.76</v>
      </c>
      <c r="F422" s="127">
        <v>45275.502187500002</v>
      </c>
      <c r="G422" s="125">
        <v>100</v>
      </c>
      <c r="H422" s="125">
        <v>1.0249999999999999</v>
      </c>
      <c r="I422" s="58"/>
      <c r="J422" s="58">
        <f t="shared" si="53"/>
        <v>16.85287037037051</v>
      </c>
      <c r="K422" s="58">
        <f t="shared" si="50"/>
        <v>86890.2</v>
      </c>
      <c r="L422" s="58">
        <f t="shared" si="50"/>
        <v>889.14923333333331</v>
      </c>
      <c r="M422" s="58">
        <f t="shared" si="51"/>
        <v>86746.266666666663</v>
      </c>
      <c r="N422" s="15">
        <f t="shared" si="52"/>
        <v>294.77143687949143</v>
      </c>
      <c r="O422" s="58"/>
      <c r="Q422" s="21">
        <v>13.658495370371384</v>
      </c>
      <c r="R422">
        <f t="shared" si="54"/>
        <v>120579.01264349463</v>
      </c>
      <c r="S422">
        <f t="shared" si="55"/>
        <v>120579.02680729833</v>
      </c>
      <c r="T422">
        <f t="shared" si="56"/>
        <v>2.006133353117323E-4</v>
      </c>
    </row>
    <row r="423" spans="1:20" x14ac:dyDescent="0.25">
      <c r="A423" s="120">
        <v>30</v>
      </c>
      <c r="B423" s="120">
        <v>89.97</v>
      </c>
      <c r="C423" s="123">
        <v>45275.499837962961</v>
      </c>
      <c r="D423" s="125">
        <v>51890.95</v>
      </c>
      <c r="E423" s="53">
        <f t="shared" si="49"/>
        <v>51800.979999999996</v>
      </c>
      <c r="F423" s="127">
        <v>45275.506840277776</v>
      </c>
      <c r="G423" s="125">
        <v>100</v>
      </c>
      <c r="H423" s="125">
        <v>1.0249999999999999</v>
      </c>
      <c r="I423" s="76"/>
      <c r="J423" s="76">
        <f t="shared" si="53"/>
        <v>16.857523148144537</v>
      </c>
      <c r="K423" s="76">
        <f t="shared" si="50"/>
        <v>86484.916666666672</v>
      </c>
      <c r="L423" s="76">
        <f t="shared" si="50"/>
        <v>884.93340833333309</v>
      </c>
      <c r="M423" s="76">
        <f t="shared" si="51"/>
        <v>86334.96666666666</v>
      </c>
      <c r="N423" s="14">
        <f t="shared" si="52"/>
        <v>294.08317984316386</v>
      </c>
      <c r="O423" s="58"/>
      <c r="Q423" s="21">
        <v>13.66314814814541</v>
      </c>
      <c r="R423">
        <f t="shared" si="54"/>
        <v>120520.88800463767</v>
      </c>
      <c r="S423">
        <f t="shared" si="55"/>
        <v>120520.90217818467</v>
      </c>
      <c r="T423">
        <f t="shared" si="56"/>
        <v>2.0088943442380267E-4</v>
      </c>
    </row>
    <row r="424" spans="1:20" x14ac:dyDescent="0.25">
      <c r="A424" s="120">
        <v>1</v>
      </c>
      <c r="B424" s="120">
        <v>86.36</v>
      </c>
      <c r="C424" s="123">
        <v>45278.604641203703</v>
      </c>
      <c r="D424" s="125">
        <v>37722.39</v>
      </c>
      <c r="E424" s="56">
        <f t="shared" si="49"/>
        <v>37636.03</v>
      </c>
      <c r="F424" s="127">
        <v>45278.606990740744</v>
      </c>
      <c r="G424" s="125">
        <v>100</v>
      </c>
      <c r="H424" s="125">
        <v>1.018</v>
      </c>
      <c r="I424" s="77"/>
      <c r="J424" s="77">
        <f t="shared" si="53"/>
        <v>19.957673611112114</v>
      </c>
      <c r="K424" s="77">
        <f t="shared" si="50"/>
        <v>62870.65</v>
      </c>
      <c r="L424" s="77">
        <f t="shared" si="50"/>
        <v>638.55797566666661</v>
      </c>
      <c r="M424" s="77">
        <f t="shared" si="51"/>
        <v>62726.716666666667</v>
      </c>
      <c r="N424" s="13">
        <f t="shared" si="52"/>
        <v>250.74020419549794</v>
      </c>
      <c r="O424" s="58"/>
      <c r="Q424" s="21">
        <v>13.667789351849933</v>
      </c>
      <c r="R424">
        <f t="shared" si="54"/>
        <v>120462.93586868147</v>
      </c>
      <c r="S424">
        <f t="shared" si="55"/>
        <v>120462.95005193491</v>
      </c>
      <c r="T424">
        <f t="shared" si="56"/>
        <v>2.0116467822134143E-4</v>
      </c>
    </row>
    <row r="425" spans="1:20" x14ac:dyDescent="0.25">
      <c r="A425" s="120">
        <v>2</v>
      </c>
      <c r="B425" s="120">
        <v>89.36</v>
      </c>
      <c r="C425" s="123">
        <v>45278.609293981484</v>
      </c>
      <c r="D425" s="125">
        <v>37515.51</v>
      </c>
      <c r="E425" s="65">
        <f t="shared" si="49"/>
        <v>37426.15</v>
      </c>
      <c r="F425" s="127">
        <v>45278.611631944441</v>
      </c>
      <c r="G425" s="125">
        <v>100</v>
      </c>
      <c r="H425" s="125">
        <v>1.018</v>
      </c>
      <c r="I425" s="58"/>
      <c r="J425" s="58">
        <f t="shared" si="53"/>
        <v>19.962314814809361</v>
      </c>
      <c r="K425" s="58">
        <f t="shared" si="50"/>
        <v>62525.85</v>
      </c>
      <c r="L425" s="58">
        <f t="shared" si="50"/>
        <v>634.99701166666671</v>
      </c>
      <c r="M425" s="58">
        <f t="shared" si="51"/>
        <v>62376.916666666664</v>
      </c>
      <c r="N425" s="15">
        <f t="shared" si="52"/>
        <v>250.05169465532521</v>
      </c>
      <c r="O425" s="58"/>
      <c r="Q425" s="21">
        <v>13.672453703700739</v>
      </c>
      <c r="R425">
        <f t="shared" si="54"/>
        <v>120404.72276958734</v>
      </c>
      <c r="S425">
        <f t="shared" si="55"/>
        <v>120404.7369625829</v>
      </c>
      <c r="T425">
        <f t="shared" si="56"/>
        <v>2.0144112288374269E-4</v>
      </c>
    </row>
    <row r="426" spans="1:20" x14ac:dyDescent="0.25">
      <c r="A426" s="120">
        <v>3</v>
      </c>
      <c r="B426" s="120">
        <v>92.96</v>
      </c>
      <c r="C426" s="123">
        <v>45278.613935185182</v>
      </c>
      <c r="D426" s="125">
        <v>37621.879999999997</v>
      </c>
      <c r="E426" s="65">
        <f t="shared" si="49"/>
        <v>37528.92</v>
      </c>
      <c r="F426" s="127">
        <v>45278.616284722222</v>
      </c>
      <c r="G426" s="125">
        <v>100</v>
      </c>
      <c r="H426" s="125">
        <v>1.018</v>
      </c>
      <c r="I426" s="58"/>
      <c r="J426" s="58">
        <f t="shared" si="53"/>
        <v>19.966967592590663</v>
      </c>
      <c r="K426" s="58">
        <f t="shared" si="50"/>
        <v>62703.133333333324</v>
      </c>
      <c r="L426" s="58">
        <f t="shared" si="50"/>
        <v>636.74067599999989</v>
      </c>
      <c r="M426" s="58">
        <f t="shared" si="51"/>
        <v>62548.2</v>
      </c>
      <c r="N426" s="15">
        <f t="shared" si="52"/>
        <v>250.40593709681352</v>
      </c>
      <c r="O426" s="58"/>
      <c r="Q426" s="21">
        <v>13.677094907405262</v>
      </c>
      <c r="R426">
        <f t="shared" si="54"/>
        <v>120346.82649136343</v>
      </c>
      <c r="S426">
        <f t="shared" si="55"/>
        <v>120346.84069404013</v>
      </c>
      <c r="T426">
        <f t="shared" si="56"/>
        <v>2.0171602541389539E-4</v>
      </c>
    </row>
    <row r="427" spans="1:20" x14ac:dyDescent="0.25">
      <c r="A427" s="120">
        <v>4</v>
      </c>
      <c r="B427" s="120">
        <v>85.76</v>
      </c>
      <c r="C427" s="123">
        <v>45278.618564814817</v>
      </c>
      <c r="D427" s="125">
        <v>37597.050000000003</v>
      </c>
      <c r="E427" s="65">
        <f t="shared" si="49"/>
        <v>37511.29</v>
      </c>
      <c r="F427" s="127">
        <v>45278.62091435185</v>
      </c>
      <c r="G427" s="125">
        <v>100</v>
      </c>
      <c r="H427" s="125">
        <v>1.018</v>
      </c>
      <c r="I427" s="58"/>
      <c r="J427" s="58">
        <f t="shared" si="53"/>
        <v>19.971597222218406</v>
      </c>
      <c r="K427" s="58">
        <f t="shared" si="50"/>
        <v>62661.750000000007</v>
      </c>
      <c r="L427" s="58">
        <f t="shared" si="50"/>
        <v>636.44155366666678</v>
      </c>
      <c r="M427" s="58">
        <f t="shared" si="51"/>
        <v>62518.816666666666</v>
      </c>
      <c r="N427" s="15">
        <f t="shared" si="52"/>
        <v>250.32329096590274</v>
      </c>
      <c r="O427" s="58"/>
      <c r="Q427" s="21">
        <v>13.681747685186565</v>
      </c>
      <c r="R427">
        <f t="shared" si="54"/>
        <v>120288.8137768373</v>
      </c>
      <c r="S427">
        <f t="shared" si="55"/>
        <v>120288.82798920665</v>
      </c>
      <c r="T427">
        <f t="shared" si="56"/>
        <v>2.0199144257773032E-4</v>
      </c>
    </row>
    <row r="428" spans="1:20" x14ac:dyDescent="0.25">
      <c r="A428" s="120">
        <v>5</v>
      </c>
      <c r="B428" s="120">
        <v>84.56</v>
      </c>
      <c r="C428" s="123">
        <v>45278.623206018521</v>
      </c>
      <c r="D428" s="125">
        <v>37570.410000000003</v>
      </c>
      <c r="E428" s="65">
        <f t="shared" si="49"/>
        <v>37485.850000000006</v>
      </c>
      <c r="F428" s="127">
        <v>45278.625555555554</v>
      </c>
      <c r="G428" s="125">
        <v>100</v>
      </c>
      <c r="H428" s="125">
        <v>1.018</v>
      </c>
      <c r="I428" s="58"/>
      <c r="J428" s="58">
        <f t="shared" si="53"/>
        <v>19.976238425922929</v>
      </c>
      <c r="K428" s="58">
        <f t="shared" si="50"/>
        <v>62617.350000000006</v>
      </c>
      <c r="L428" s="58">
        <f t="shared" si="50"/>
        <v>636.00992166666686</v>
      </c>
      <c r="M428" s="58">
        <f t="shared" si="51"/>
        <v>62476.416666666672</v>
      </c>
      <c r="N428" s="15">
        <f t="shared" si="52"/>
        <v>250.23458993512469</v>
      </c>
      <c r="O428" s="58"/>
      <c r="Q428" s="21">
        <v>13.686400462960592</v>
      </c>
      <c r="R428">
        <f t="shared" si="54"/>
        <v>120230.82902720277</v>
      </c>
      <c r="S428">
        <f t="shared" si="55"/>
        <v>120230.84324925214</v>
      </c>
      <c r="T428">
        <f t="shared" si="56"/>
        <v>2.022666883572395E-4</v>
      </c>
    </row>
    <row r="429" spans="1:20" x14ac:dyDescent="0.25">
      <c r="A429" s="120">
        <v>6</v>
      </c>
      <c r="B429" s="120">
        <v>83.36</v>
      </c>
      <c r="C429" s="123">
        <v>45278.627858796295</v>
      </c>
      <c r="D429" s="125">
        <v>37729.370000000003</v>
      </c>
      <c r="E429" s="65">
        <f t="shared" si="49"/>
        <v>37646.01</v>
      </c>
      <c r="F429" s="127">
        <v>45278.630185185182</v>
      </c>
      <c r="G429" s="125">
        <v>100</v>
      </c>
      <c r="H429" s="125">
        <v>1.018</v>
      </c>
      <c r="I429" s="58"/>
      <c r="J429" s="58">
        <f t="shared" si="53"/>
        <v>19.980868055550673</v>
      </c>
      <c r="K429" s="58">
        <f t="shared" si="50"/>
        <v>62882.28333333334</v>
      </c>
      <c r="L429" s="58">
        <f t="shared" si="50"/>
        <v>638.72730300000001</v>
      </c>
      <c r="M429" s="58">
        <f t="shared" si="51"/>
        <v>62743.35</v>
      </c>
      <c r="N429" s="15">
        <f t="shared" si="52"/>
        <v>250.76340110417496</v>
      </c>
      <c r="O429" s="58"/>
      <c r="Q429" s="21">
        <v>13.691064814811398</v>
      </c>
      <c r="R429">
        <f t="shared" si="54"/>
        <v>120172.72809255547</v>
      </c>
      <c r="S429">
        <f t="shared" si="55"/>
        <v>120172.74232429622</v>
      </c>
      <c r="T429">
        <f t="shared" si="56"/>
        <v>2.0254244503101597E-4</v>
      </c>
    </row>
    <row r="430" spans="1:20" x14ac:dyDescent="0.25">
      <c r="A430" s="120">
        <v>7</v>
      </c>
      <c r="B430" s="120">
        <v>90.56</v>
      </c>
      <c r="C430" s="123">
        <v>45278.632476851853</v>
      </c>
      <c r="D430" s="125">
        <v>37610.29</v>
      </c>
      <c r="E430" s="65">
        <f t="shared" si="49"/>
        <v>37519.730000000003</v>
      </c>
      <c r="F430" s="127">
        <v>45278.634826388887</v>
      </c>
      <c r="G430" s="125">
        <v>100</v>
      </c>
      <c r="H430" s="125">
        <v>1.018</v>
      </c>
      <c r="I430" s="58"/>
      <c r="J430" s="58">
        <f t="shared" si="53"/>
        <v>19.985509259255196</v>
      </c>
      <c r="K430" s="58">
        <f t="shared" si="50"/>
        <v>62683.816666666666</v>
      </c>
      <c r="L430" s="58">
        <f t="shared" si="50"/>
        <v>636.58475233333343</v>
      </c>
      <c r="M430" s="58">
        <f t="shared" si="51"/>
        <v>62532.883333333339</v>
      </c>
      <c r="N430" s="15">
        <f t="shared" si="52"/>
        <v>250.36736342156632</v>
      </c>
      <c r="O430" s="58"/>
      <c r="Q430" s="21">
        <v>13.695706018515921</v>
      </c>
      <c r="R430">
        <f t="shared" si="54"/>
        <v>120114.9433683309</v>
      </c>
      <c r="S430">
        <f t="shared" si="55"/>
        <v>120114.95760970241</v>
      </c>
      <c r="T430">
        <f t="shared" si="56"/>
        <v>2.028166624153045E-4</v>
      </c>
    </row>
    <row r="431" spans="1:20" x14ac:dyDescent="0.25">
      <c r="A431" s="120">
        <v>8</v>
      </c>
      <c r="B431" s="120">
        <v>89.36</v>
      </c>
      <c r="C431" s="123">
        <v>45278.637129629627</v>
      </c>
      <c r="D431" s="125">
        <v>37496.050000000003</v>
      </c>
      <c r="E431" s="65">
        <f t="shared" si="49"/>
        <v>37406.69</v>
      </c>
      <c r="F431" s="127">
        <v>45278.639479166668</v>
      </c>
      <c r="G431" s="125">
        <v>100</v>
      </c>
      <c r="H431" s="125">
        <v>1.018</v>
      </c>
      <c r="I431" s="58"/>
      <c r="J431" s="58">
        <f t="shared" si="53"/>
        <v>19.990162037036498</v>
      </c>
      <c r="K431" s="58">
        <f t="shared" si="50"/>
        <v>62493.416666666672</v>
      </c>
      <c r="L431" s="58">
        <f t="shared" si="50"/>
        <v>634.66684033333343</v>
      </c>
      <c r="M431" s="58">
        <f t="shared" si="51"/>
        <v>62344.48333333333</v>
      </c>
      <c r="N431" s="15">
        <f t="shared" si="52"/>
        <v>249.98683298659284</v>
      </c>
      <c r="O431" s="58"/>
      <c r="Q431" s="21">
        <v>13.763599537036498</v>
      </c>
      <c r="R431">
        <f t="shared" si="54"/>
        <v>119272.81287546453</v>
      </c>
      <c r="S431">
        <f t="shared" si="55"/>
        <v>119272.8272562885</v>
      </c>
      <c r="T431">
        <f t="shared" si="56"/>
        <v>2.0680809795110467E-4</v>
      </c>
    </row>
    <row r="432" spans="1:20" x14ac:dyDescent="0.25">
      <c r="A432" s="120">
        <v>9</v>
      </c>
      <c r="B432" s="120">
        <v>92.96</v>
      </c>
      <c r="C432" s="123">
        <v>45278.641770833332</v>
      </c>
      <c r="D432" s="125">
        <v>37779.94</v>
      </c>
      <c r="E432" s="65">
        <f t="shared" si="49"/>
        <v>37686.980000000003</v>
      </c>
      <c r="F432" s="127">
        <v>45278.644120370373</v>
      </c>
      <c r="G432" s="125">
        <v>100</v>
      </c>
      <c r="H432" s="125">
        <v>1.018</v>
      </c>
      <c r="I432" s="58"/>
      <c r="J432" s="58">
        <f t="shared" si="53"/>
        <v>19.994803240741021</v>
      </c>
      <c r="K432" s="58">
        <f t="shared" si="50"/>
        <v>62966.566666666666</v>
      </c>
      <c r="L432" s="58">
        <f t="shared" si="50"/>
        <v>639.42242733333342</v>
      </c>
      <c r="M432" s="58">
        <f t="shared" si="51"/>
        <v>62811.633333333339</v>
      </c>
      <c r="N432" s="15">
        <f t="shared" si="52"/>
        <v>250.93139832764388</v>
      </c>
      <c r="O432" s="58"/>
      <c r="Q432" s="21">
        <v>13.768252314817801</v>
      </c>
      <c r="R432">
        <f t="shared" si="54"/>
        <v>119215.31788497909</v>
      </c>
      <c r="S432">
        <f t="shared" si="55"/>
        <v>119215.33227526223</v>
      </c>
      <c r="T432">
        <f t="shared" si="56"/>
        <v>2.0708024907398442E-4</v>
      </c>
    </row>
    <row r="433" spans="1:20" x14ac:dyDescent="0.25">
      <c r="A433" s="120">
        <v>10</v>
      </c>
      <c r="B433" s="120">
        <v>109.16</v>
      </c>
      <c r="C433" s="123">
        <v>45278.646412037036</v>
      </c>
      <c r="D433" s="125">
        <v>37559.160000000003</v>
      </c>
      <c r="E433" s="71">
        <f t="shared" si="49"/>
        <v>37450</v>
      </c>
      <c r="F433" s="127">
        <v>45278.648773148147</v>
      </c>
      <c r="G433" s="125">
        <v>100</v>
      </c>
      <c r="H433" s="125">
        <v>1.018</v>
      </c>
      <c r="I433" s="15"/>
      <c r="J433" s="15">
        <f t="shared" si="53"/>
        <v>19.999456018515048</v>
      </c>
      <c r="K433" s="15">
        <f t="shared" si="50"/>
        <v>62598.600000000006</v>
      </c>
      <c r="L433" s="15">
        <f t="shared" si="50"/>
        <v>635.40166666666664</v>
      </c>
      <c r="M433" s="15">
        <f t="shared" si="51"/>
        <v>62416.666666666664</v>
      </c>
      <c r="N433" s="15">
        <f t="shared" si="52"/>
        <v>250.19712228560903</v>
      </c>
      <c r="O433" s="58"/>
      <c r="Q433" s="21">
        <v>13.772905092591827</v>
      </c>
      <c r="R433">
        <f t="shared" si="54"/>
        <v>119157.85060981763</v>
      </c>
      <c r="S433">
        <f t="shared" si="55"/>
        <v>119157.86500954747</v>
      </c>
      <c r="T433">
        <f t="shared" si="56"/>
        <v>2.0735221957203598E-4</v>
      </c>
    </row>
    <row r="434" spans="1:20" x14ac:dyDescent="0.25">
      <c r="A434" s="120">
        <v>11</v>
      </c>
      <c r="B434" s="120">
        <v>82.77</v>
      </c>
      <c r="C434" s="123">
        <v>45278.651053240741</v>
      </c>
      <c r="D434" s="125">
        <v>37435.11</v>
      </c>
      <c r="E434" s="72">
        <f t="shared" si="49"/>
        <v>37352.340000000004</v>
      </c>
      <c r="F434" s="127">
        <v>45278.653402777774</v>
      </c>
      <c r="G434" s="125">
        <v>100</v>
      </c>
      <c r="H434" s="125">
        <v>1.018</v>
      </c>
      <c r="I434" s="58"/>
      <c r="J434" s="58">
        <f t="shared" si="53"/>
        <v>20.004085648142791</v>
      </c>
      <c r="K434" s="58">
        <f t="shared" si="50"/>
        <v>62391.85</v>
      </c>
      <c r="L434" s="58">
        <f t="shared" si="50"/>
        <v>633.74470200000007</v>
      </c>
      <c r="M434" s="58">
        <f t="shared" si="51"/>
        <v>62253.900000000009</v>
      </c>
      <c r="N434" s="15">
        <f t="shared" si="52"/>
        <v>249.78360634757439</v>
      </c>
      <c r="O434" s="58"/>
      <c r="Q434" s="21">
        <v>13.77755787037313</v>
      </c>
      <c r="R434">
        <f t="shared" si="54"/>
        <v>119100.41103644033</v>
      </c>
      <c r="S434">
        <f t="shared" si="55"/>
        <v>119100.42544560446</v>
      </c>
      <c r="T434">
        <f t="shared" si="56"/>
        <v>2.0762401083438588E-4</v>
      </c>
    </row>
    <row r="435" spans="1:20" x14ac:dyDescent="0.25">
      <c r="A435" s="120">
        <v>12</v>
      </c>
      <c r="B435" s="120">
        <v>88.16</v>
      </c>
      <c r="C435" s="123">
        <v>45278.655706018515</v>
      </c>
      <c r="D435" s="125">
        <v>37385.61</v>
      </c>
      <c r="E435" s="72">
        <f t="shared" si="49"/>
        <v>37297.449999999997</v>
      </c>
      <c r="F435" s="127">
        <v>45278.658055555556</v>
      </c>
      <c r="G435" s="125">
        <v>100</v>
      </c>
      <c r="H435" s="125">
        <v>1.018</v>
      </c>
      <c r="I435" s="58"/>
      <c r="J435" s="58">
        <f t="shared" si="53"/>
        <v>20.008738425924093</v>
      </c>
      <c r="K435" s="58">
        <f t="shared" si="50"/>
        <v>62309.35</v>
      </c>
      <c r="L435" s="58">
        <f t="shared" si="50"/>
        <v>632.81340166666666</v>
      </c>
      <c r="M435" s="58">
        <f t="shared" si="51"/>
        <v>62162.416666666657</v>
      </c>
      <c r="N435" s="15">
        <f t="shared" si="52"/>
        <v>249.61840877627594</v>
      </c>
      <c r="O435" s="58"/>
      <c r="Q435" s="21">
        <v>13.782199074070377</v>
      </c>
      <c r="R435">
        <f t="shared" si="54"/>
        <v>119043.1419329988</v>
      </c>
      <c r="S435">
        <f t="shared" si="55"/>
        <v>119043.15635156132</v>
      </c>
      <c r="T435">
        <f t="shared" si="56"/>
        <v>2.0789494528595002E-4</v>
      </c>
    </row>
    <row r="436" spans="1:20" x14ac:dyDescent="0.25">
      <c r="A436" s="120">
        <v>13</v>
      </c>
      <c r="B436" s="120">
        <v>94.76</v>
      </c>
      <c r="C436" s="123">
        <v>45278.66034722222</v>
      </c>
      <c r="D436" s="125">
        <v>37514.86</v>
      </c>
      <c r="E436" s="52">
        <f t="shared" si="49"/>
        <v>37420.1</v>
      </c>
      <c r="F436" s="127">
        <v>45278.66269675926</v>
      </c>
      <c r="G436" s="125">
        <v>100</v>
      </c>
      <c r="H436" s="125">
        <v>1.018</v>
      </c>
      <c r="I436" s="58"/>
      <c r="J436" s="58">
        <f t="shared" si="53"/>
        <v>20.013379629628616</v>
      </c>
      <c r="K436" s="58">
        <f t="shared" si="50"/>
        <v>62524.76666666667</v>
      </c>
      <c r="L436" s="58">
        <f t="shared" si="50"/>
        <v>634.89436333333333</v>
      </c>
      <c r="M436" s="58">
        <f t="shared" si="51"/>
        <v>62366.833333333336</v>
      </c>
      <c r="N436" s="15">
        <f t="shared" si="52"/>
        <v>250.04952842720314</v>
      </c>
      <c r="O436" s="58"/>
      <c r="Q436" s="21">
        <v>13.786863425928459</v>
      </c>
      <c r="R436">
        <f t="shared" si="54"/>
        <v>118985.61494198986</v>
      </c>
      <c r="S436">
        <f t="shared" si="55"/>
        <v>118985.6293699852</v>
      </c>
      <c r="T436">
        <f t="shared" si="56"/>
        <v>2.0816704948308851E-4</v>
      </c>
    </row>
    <row r="437" spans="1:20" x14ac:dyDescent="0.25">
      <c r="A437" s="120">
        <v>14</v>
      </c>
      <c r="B437" s="120">
        <v>85.16</v>
      </c>
      <c r="C437" s="123">
        <v>45278.665000000001</v>
      </c>
      <c r="D437" s="125">
        <v>37225.730000000003</v>
      </c>
      <c r="E437" s="52">
        <f t="shared" si="49"/>
        <v>37140.57</v>
      </c>
      <c r="F437" s="127">
        <v>45278.667337962965</v>
      </c>
      <c r="G437" s="125">
        <v>100</v>
      </c>
      <c r="H437" s="125">
        <v>1.018</v>
      </c>
      <c r="I437" s="58"/>
      <c r="J437" s="58">
        <f t="shared" si="53"/>
        <v>20.018020833333139</v>
      </c>
      <c r="K437" s="58">
        <f t="shared" si="50"/>
        <v>62042.883333333339</v>
      </c>
      <c r="L437" s="58">
        <f t="shared" si="50"/>
        <v>630.15167099999996</v>
      </c>
      <c r="M437" s="58">
        <f t="shared" si="51"/>
        <v>61900.95</v>
      </c>
      <c r="N437" s="15">
        <f t="shared" si="52"/>
        <v>249.08408888030831</v>
      </c>
      <c r="O437" s="58"/>
      <c r="Q437" s="21">
        <v>13.791504629625706</v>
      </c>
      <c r="R437">
        <f t="shared" si="54"/>
        <v>118928.401037933</v>
      </c>
      <c r="S437">
        <f t="shared" si="55"/>
        <v>118928.41547530198</v>
      </c>
      <c r="T437">
        <f t="shared" si="56"/>
        <v>2.0843762316964551E-4</v>
      </c>
    </row>
    <row r="438" spans="1:20" x14ac:dyDescent="0.25">
      <c r="A438" s="120">
        <v>15</v>
      </c>
      <c r="B438" s="120">
        <v>83.36</v>
      </c>
      <c r="C438" s="123">
        <v>45278.669641203705</v>
      </c>
      <c r="D438" s="125">
        <v>37423.69</v>
      </c>
      <c r="E438" s="52">
        <f t="shared" si="49"/>
        <v>37340.33</v>
      </c>
      <c r="F438" s="127">
        <v>45278.669641203705</v>
      </c>
      <c r="G438" s="125">
        <v>100</v>
      </c>
      <c r="H438" s="125">
        <v>1.018</v>
      </c>
      <c r="I438" s="58"/>
      <c r="J438" s="58">
        <f t="shared" si="53"/>
        <v>20.020324074073869</v>
      </c>
      <c r="K438" s="58">
        <f t="shared" si="50"/>
        <v>62372.816666666666</v>
      </c>
      <c r="L438" s="58">
        <f t="shared" si="50"/>
        <v>633.54093233333333</v>
      </c>
      <c r="M438" s="58">
        <f t="shared" si="51"/>
        <v>62233.883333333331</v>
      </c>
      <c r="N438" s="15">
        <f t="shared" si="52"/>
        <v>249.74550379669833</v>
      </c>
      <c r="O438" s="58"/>
      <c r="Q438" s="21">
        <v>13.796157407407009</v>
      </c>
      <c r="R438">
        <f t="shared" si="54"/>
        <v>118871.07206981968</v>
      </c>
      <c r="S438">
        <f t="shared" si="55"/>
        <v>118871.08651657324</v>
      </c>
      <c r="T438">
        <f t="shared" si="56"/>
        <v>2.0870868834889096E-4</v>
      </c>
    </row>
    <row r="439" spans="1:20" x14ac:dyDescent="0.25">
      <c r="A439" s="120">
        <v>16</v>
      </c>
      <c r="B439" s="120">
        <v>85.16</v>
      </c>
      <c r="C439" s="123">
        <v>45278.674270833333</v>
      </c>
      <c r="D439" s="125">
        <v>37476.71</v>
      </c>
      <c r="E439" s="52">
        <f t="shared" si="49"/>
        <v>37391.549999999996</v>
      </c>
      <c r="F439" s="127">
        <v>45278.676620370374</v>
      </c>
      <c r="G439" s="125">
        <v>100</v>
      </c>
      <c r="H439" s="125">
        <v>1.018</v>
      </c>
      <c r="I439" s="58"/>
      <c r="J439" s="58">
        <f t="shared" si="53"/>
        <v>20.027303240742185</v>
      </c>
      <c r="K439" s="58">
        <f t="shared" si="50"/>
        <v>62461.183333333334</v>
      </c>
      <c r="L439" s="58">
        <f t="shared" si="50"/>
        <v>634.40996499999994</v>
      </c>
      <c r="M439" s="58">
        <f t="shared" si="51"/>
        <v>62319.249999999993</v>
      </c>
      <c r="N439" s="15">
        <f t="shared" si="52"/>
        <v>249.92235460905317</v>
      </c>
      <c r="O439" s="58"/>
      <c r="Q439" s="21">
        <v>13.800798611111531</v>
      </c>
      <c r="R439">
        <f t="shared" si="54"/>
        <v>118813.91324329675</v>
      </c>
      <c r="S439">
        <f t="shared" si="55"/>
        <v>118813.92769939917</v>
      </c>
      <c r="T439">
        <f t="shared" si="56"/>
        <v>2.0897889720091254E-4</v>
      </c>
    </row>
    <row r="440" spans="1:20" x14ac:dyDescent="0.25">
      <c r="A440" s="120">
        <v>17</v>
      </c>
      <c r="B440" s="120">
        <v>89.96</v>
      </c>
      <c r="C440" s="123">
        <v>45278.678912037038</v>
      </c>
      <c r="D440" s="125">
        <v>37321.550000000003</v>
      </c>
      <c r="E440" s="52">
        <f t="shared" si="49"/>
        <v>37231.590000000004</v>
      </c>
      <c r="F440" s="127">
        <v>45278.681261574071</v>
      </c>
      <c r="G440" s="125">
        <v>100</v>
      </c>
      <c r="H440" s="125">
        <v>1.018</v>
      </c>
      <c r="I440" s="58"/>
      <c r="J440" s="58">
        <f t="shared" si="53"/>
        <v>20.031944444439432</v>
      </c>
      <c r="K440" s="58">
        <f t="shared" si="50"/>
        <v>62202.583333333343</v>
      </c>
      <c r="L440" s="58">
        <f t="shared" si="50"/>
        <v>631.69597700000008</v>
      </c>
      <c r="M440" s="58">
        <f t="shared" si="51"/>
        <v>62052.650000000009</v>
      </c>
      <c r="N440" s="15">
        <f t="shared" si="52"/>
        <v>249.40445732451002</v>
      </c>
      <c r="O440" s="58"/>
      <c r="Q440" s="21">
        <v>13.805462962962338</v>
      </c>
      <c r="R440">
        <f t="shared" si="54"/>
        <v>118756.49702597217</v>
      </c>
      <c r="S440">
        <f t="shared" si="55"/>
        <v>118756.51149145771</v>
      </c>
      <c r="T440">
        <f t="shared" si="56"/>
        <v>2.0925027189069883E-4</v>
      </c>
    </row>
    <row r="441" spans="1:20" x14ac:dyDescent="0.25">
      <c r="A441" s="120">
        <v>18</v>
      </c>
      <c r="B441" s="120">
        <v>78.569999999999993</v>
      </c>
      <c r="C441" s="123">
        <v>45278.683564814812</v>
      </c>
      <c r="D441" s="125">
        <v>37490.49</v>
      </c>
      <c r="E441" s="52">
        <f t="shared" si="49"/>
        <v>37411.919999999998</v>
      </c>
      <c r="F441" s="127">
        <v>45278.683564814812</v>
      </c>
      <c r="G441" s="125">
        <v>100</v>
      </c>
      <c r="H441" s="125">
        <v>1.018</v>
      </c>
      <c r="I441" s="58"/>
      <c r="J441" s="58">
        <f t="shared" si="53"/>
        <v>20.034247685180162</v>
      </c>
      <c r="K441" s="58">
        <f t="shared" si="50"/>
        <v>62484.15</v>
      </c>
      <c r="L441" s="58">
        <f t="shared" si="50"/>
        <v>634.75557599999991</v>
      </c>
      <c r="M441" s="58">
        <f t="shared" si="51"/>
        <v>62353.2</v>
      </c>
      <c r="N441" s="15">
        <f t="shared" si="52"/>
        <v>249.96829798996509</v>
      </c>
      <c r="O441" s="58"/>
      <c r="Q441" s="21">
        <v>13.81011574074364</v>
      </c>
      <c r="R441">
        <f t="shared" si="54"/>
        <v>118699.25092351192</v>
      </c>
      <c r="S441">
        <f t="shared" si="55"/>
        <v>118699.26539834487</v>
      </c>
      <c r="T441">
        <f t="shared" si="56"/>
        <v>2.095207888608909E-4</v>
      </c>
    </row>
    <row r="442" spans="1:20" x14ac:dyDescent="0.25">
      <c r="A442" s="120">
        <v>19</v>
      </c>
      <c r="B442" s="120">
        <v>97.76</v>
      </c>
      <c r="C442" s="123">
        <v>45278.688206018516</v>
      </c>
      <c r="D442" s="125">
        <v>37567.019999999997</v>
      </c>
      <c r="E442" s="52">
        <f t="shared" si="49"/>
        <v>37469.259999999995</v>
      </c>
      <c r="F442" s="127">
        <v>45278.690555555557</v>
      </c>
      <c r="G442" s="125">
        <v>100</v>
      </c>
      <c r="H442" s="125">
        <v>1.018</v>
      </c>
      <c r="I442" s="58"/>
      <c r="J442" s="58">
        <f t="shared" si="53"/>
        <v>20.041238425925258</v>
      </c>
      <c r="K442" s="58">
        <f t="shared" si="50"/>
        <v>62611.69999999999</v>
      </c>
      <c r="L442" s="58">
        <f t="shared" si="50"/>
        <v>635.72844466666663</v>
      </c>
      <c r="M442" s="58">
        <f t="shared" si="51"/>
        <v>62448.766666666656</v>
      </c>
      <c r="N442" s="15">
        <f t="shared" si="52"/>
        <v>250.22330027397527</v>
      </c>
      <c r="O442" s="58"/>
      <c r="Q442" s="21">
        <v>13.814768518517667</v>
      </c>
      <c r="R442">
        <f t="shared" si="54"/>
        <v>118642.03241639974</v>
      </c>
      <c r="S442">
        <f t="shared" si="55"/>
        <v>118642.04690056773</v>
      </c>
      <c r="T442">
        <f t="shared" si="56"/>
        <v>2.0979112226595593E-4</v>
      </c>
    </row>
    <row r="443" spans="1:20" x14ac:dyDescent="0.25">
      <c r="A443" s="120">
        <v>20</v>
      </c>
      <c r="B443" s="120">
        <v>97.16</v>
      </c>
      <c r="C443" s="123">
        <v>45278.692847222221</v>
      </c>
      <c r="D443" s="125">
        <v>37450.33</v>
      </c>
      <c r="E443" s="52">
        <f t="shared" si="49"/>
        <v>37353.17</v>
      </c>
      <c r="F443" s="127">
        <v>45278.695196759261</v>
      </c>
      <c r="G443" s="125">
        <v>100</v>
      </c>
      <c r="H443" s="125">
        <v>1.018</v>
      </c>
      <c r="I443" s="58"/>
      <c r="J443" s="58">
        <f t="shared" si="53"/>
        <v>20.045879629629781</v>
      </c>
      <c r="K443" s="58">
        <f t="shared" si="50"/>
        <v>62417.216666666667</v>
      </c>
      <c r="L443" s="58">
        <f t="shared" si="50"/>
        <v>633.75878433333332</v>
      </c>
      <c r="M443" s="58">
        <f t="shared" si="51"/>
        <v>62255.283333333333</v>
      </c>
      <c r="N443" s="15">
        <f t="shared" si="52"/>
        <v>249.83437847235248</v>
      </c>
      <c r="O443" s="58"/>
      <c r="Q443" s="21">
        <v>13.81940972222219</v>
      </c>
      <c r="R443">
        <f t="shared" si="54"/>
        <v>118584.98372296123</v>
      </c>
      <c r="S443">
        <f t="shared" si="55"/>
        <v>118584.99821642869</v>
      </c>
      <c r="T443">
        <f t="shared" si="56"/>
        <v>2.1006059903877909E-4</v>
      </c>
    </row>
    <row r="444" spans="1:20" x14ac:dyDescent="0.25">
      <c r="A444" s="120">
        <v>21</v>
      </c>
      <c r="B444" s="120">
        <v>87.56</v>
      </c>
      <c r="C444" s="123">
        <v>45278.697500000002</v>
      </c>
      <c r="D444" s="125">
        <v>37235.379999999997</v>
      </c>
      <c r="E444" s="52">
        <f t="shared" si="49"/>
        <v>37147.82</v>
      </c>
      <c r="F444" s="127">
        <v>45278.699849537035</v>
      </c>
      <c r="G444" s="125">
        <v>100</v>
      </c>
      <c r="H444" s="125">
        <v>1.018</v>
      </c>
      <c r="I444" s="58"/>
      <c r="J444" s="58">
        <f t="shared" si="53"/>
        <v>20.050532407403807</v>
      </c>
      <c r="K444" s="58">
        <f t="shared" si="50"/>
        <v>62058.96666666666</v>
      </c>
      <c r="L444" s="58">
        <f t="shared" si="50"/>
        <v>630.27467933333332</v>
      </c>
      <c r="M444" s="58">
        <f t="shared" si="51"/>
        <v>61913.033333333333</v>
      </c>
      <c r="N444" s="15">
        <f t="shared" si="52"/>
        <v>249.11637173551372</v>
      </c>
      <c r="O444" s="58"/>
      <c r="Q444" s="21">
        <v>13.824062499996217</v>
      </c>
      <c r="R444">
        <f t="shared" si="54"/>
        <v>118527.82029790369</v>
      </c>
      <c r="S444">
        <f t="shared" si="55"/>
        <v>118527.83480068154</v>
      </c>
      <c r="T444">
        <f t="shared" si="56"/>
        <v>2.1033056533671418E-4</v>
      </c>
    </row>
    <row r="445" spans="1:20" x14ac:dyDescent="0.25">
      <c r="A445" s="120">
        <v>22</v>
      </c>
      <c r="B445" s="120">
        <v>77.97</v>
      </c>
      <c r="C445" s="123">
        <v>45278.702141203707</v>
      </c>
      <c r="D445" s="125">
        <v>37149.96</v>
      </c>
      <c r="E445" s="52">
        <f t="shared" si="49"/>
        <v>37071.99</v>
      </c>
      <c r="F445" s="127">
        <v>45278.704479166663</v>
      </c>
      <c r="G445" s="125">
        <v>100</v>
      </c>
      <c r="H445" s="125">
        <v>1.018</v>
      </c>
      <c r="I445" s="58"/>
      <c r="J445" s="58">
        <f t="shared" si="53"/>
        <v>20.05516203703155</v>
      </c>
      <c r="K445" s="58">
        <f t="shared" si="50"/>
        <v>61916.6</v>
      </c>
      <c r="L445" s="58">
        <f t="shared" si="50"/>
        <v>628.98809699999993</v>
      </c>
      <c r="M445" s="58">
        <f t="shared" si="51"/>
        <v>61786.65</v>
      </c>
      <c r="N445" s="15">
        <f t="shared" si="52"/>
        <v>248.83046437283357</v>
      </c>
      <c r="O445" s="58"/>
      <c r="Q445" s="21">
        <v>13.828715277777519</v>
      </c>
      <c r="R445">
        <f t="shared" si="54"/>
        <v>118470.68442816108</v>
      </c>
      <c r="S445">
        <f t="shared" si="55"/>
        <v>118470.69894023694</v>
      </c>
      <c r="T445">
        <f t="shared" si="56"/>
        <v>2.1060034557534695E-4</v>
      </c>
    </row>
    <row r="446" spans="1:20" x14ac:dyDescent="0.25">
      <c r="A446" s="120">
        <v>23</v>
      </c>
      <c r="B446" s="120">
        <v>89.36</v>
      </c>
      <c r="C446" s="123">
        <v>45278.706770833334</v>
      </c>
      <c r="D446" s="125">
        <v>36957.75</v>
      </c>
      <c r="E446" s="52">
        <f t="shared" si="49"/>
        <v>36868.39</v>
      </c>
      <c r="F446" s="127">
        <v>45278.709120370368</v>
      </c>
      <c r="G446" s="125">
        <v>100</v>
      </c>
      <c r="H446" s="125">
        <v>1.018</v>
      </c>
      <c r="I446" s="58"/>
      <c r="J446" s="58">
        <f t="shared" si="53"/>
        <v>20.059803240736073</v>
      </c>
      <c r="K446" s="58">
        <f t="shared" si="50"/>
        <v>61596.25</v>
      </c>
      <c r="L446" s="58">
        <f t="shared" si="50"/>
        <v>625.53368366666666</v>
      </c>
      <c r="M446" s="58">
        <f t="shared" si="51"/>
        <v>61447.316666666666</v>
      </c>
      <c r="N446" s="15">
        <f t="shared" si="52"/>
        <v>248.18591821455141</v>
      </c>
      <c r="O446" s="58"/>
      <c r="Q446" s="21">
        <v>13.833368055551546</v>
      </c>
      <c r="R446">
        <f t="shared" si="54"/>
        <v>118413.57610062913</v>
      </c>
      <c r="S446">
        <f t="shared" si="55"/>
        <v>118413.59062199065</v>
      </c>
      <c r="T446">
        <f t="shared" si="56"/>
        <v>2.1086994033169812E-4</v>
      </c>
    </row>
    <row r="447" spans="1:20" x14ac:dyDescent="0.25">
      <c r="A447" s="120">
        <v>24</v>
      </c>
      <c r="B447" s="120">
        <v>89.96</v>
      </c>
      <c r="C447" s="123">
        <v>45278.711412037039</v>
      </c>
      <c r="D447" s="125">
        <v>37445.67</v>
      </c>
      <c r="E447" s="52">
        <f t="shared" si="49"/>
        <v>37355.71</v>
      </c>
      <c r="F447" s="127">
        <v>45278.713761574072</v>
      </c>
      <c r="G447" s="125">
        <v>100</v>
      </c>
      <c r="H447" s="125">
        <v>1.018</v>
      </c>
      <c r="I447" s="58"/>
      <c r="J447" s="58">
        <f t="shared" si="53"/>
        <v>20.064444444440596</v>
      </c>
      <c r="K447" s="58">
        <f t="shared" si="50"/>
        <v>62409.45</v>
      </c>
      <c r="L447" s="58">
        <f t="shared" si="50"/>
        <v>633.80187966666676</v>
      </c>
      <c r="M447" s="58">
        <f t="shared" si="51"/>
        <v>62259.51666666667</v>
      </c>
      <c r="N447" s="15">
        <f t="shared" si="52"/>
        <v>249.81883435802035</v>
      </c>
      <c r="O447" s="58"/>
      <c r="Q447" s="21">
        <v>13.838043981479132</v>
      </c>
      <c r="R447">
        <f t="shared" si="54"/>
        <v>118356.21138660045</v>
      </c>
      <c r="S447">
        <f t="shared" si="55"/>
        <v>118356.22591728142</v>
      </c>
      <c r="T447">
        <f t="shared" si="56"/>
        <v>2.1114068950429487E-4</v>
      </c>
    </row>
    <row r="448" spans="1:20" x14ac:dyDescent="0.25">
      <c r="A448" s="120">
        <v>25</v>
      </c>
      <c r="B448" s="120">
        <v>83.36</v>
      </c>
      <c r="C448" s="123">
        <v>45278.716053240743</v>
      </c>
      <c r="D448" s="125">
        <v>37342.92</v>
      </c>
      <c r="E448" s="52">
        <f t="shared" si="49"/>
        <v>37259.56</v>
      </c>
      <c r="F448" s="127">
        <v>45278.718402777777</v>
      </c>
      <c r="G448" s="125">
        <v>100</v>
      </c>
      <c r="H448" s="125">
        <v>1.018</v>
      </c>
      <c r="I448" s="58"/>
      <c r="J448" s="58">
        <f t="shared" si="53"/>
        <v>20.069085648145119</v>
      </c>
      <c r="K448" s="58">
        <f t="shared" si="50"/>
        <v>62238.2</v>
      </c>
      <c r="L448" s="58">
        <f t="shared" si="50"/>
        <v>632.17053466666664</v>
      </c>
      <c r="M448" s="58">
        <f t="shared" si="51"/>
        <v>62099.26666666667</v>
      </c>
      <c r="N448" s="15">
        <f t="shared" si="52"/>
        <v>249.475850534676</v>
      </c>
      <c r="O448" s="58"/>
      <c r="Q448" s="21">
        <v>13.842696759260434</v>
      </c>
      <c r="R448">
        <f t="shared" si="54"/>
        <v>118299.1582402588</v>
      </c>
      <c r="S448">
        <f t="shared" si="55"/>
        <v>118299.17278020074</v>
      </c>
      <c r="T448">
        <f t="shared" si="56"/>
        <v>2.1140991166570313E-4</v>
      </c>
    </row>
    <row r="449" spans="1:20" x14ac:dyDescent="0.25">
      <c r="A449" s="120">
        <v>26</v>
      </c>
      <c r="B449" s="120">
        <v>83.97</v>
      </c>
      <c r="C449" s="123">
        <v>45278.720694444448</v>
      </c>
      <c r="D449" s="125">
        <v>37140.92</v>
      </c>
      <c r="E449" s="52">
        <f t="shared" ref="E449:E512" si="57">D449-B449</f>
        <v>37056.949999999997</v>
      </c>
      <c r="F449" s="127">
        <v>45278.723043981481</v>
      </c>
      <c r="G449" s="125">
        <v>100</v>
      </c>
      <c r="H449" s="125">
        <v>1.018</v>
      </c>
      <c r="I449" s="58"/>
      <c r="J449" s="58">
        <f t="shared" si="53"/>
        <v>20.073726851849642</v>
      </c>
      <c r="K449" s="58">
        <f t="shared" si="50"/>
        <v>61901.533333333333</v>
      </c>
      <c r="L449" s="58">
        <f t="shared" si="50"/>
        <v>628.73291833333326</v>
      </c>
      <c r="M449" s="58">
        <f t="shared" si="51"/>
        <v>61761.583333333328</v>
      </c>
      <c r="N449" s="15">
        <f t="shared" si="52"/>
        <v>248.80018756691749</v>
      </c>
      <c r="O449" s="58"/>
      <c r="Q449" s="21">
        <v>13.847349537034461</v>
      </c>
      <c r="R449">
        <f t="shared" si="54"/>
        <v>118242.13259625115</v>
      </c>
      <c r="S449">
        <f t="shared" si="55"/>
        <v>118242.14714544179</v>
      </c>
      <c r="T449">
        <f t="shared" si="56"/>
        <v>2.1167894840054395E-4</v>
      </c>
    </row>
    <row r="450" spans="1:20" x14ac:dyDescent="0.25">
      <c r="A450" s="120">
        <v>27</v>
      </c>
      <c r="B450" s="120">
        <v>73.77</v>
      </c>
      <c r="C450" s="123">
        <v>45278.725335648145</v>
      </c>
      <c r="D450" s="125">
        <v>36996.81</v>
      </c>
      <c r="E450" s="52">
        <f t="shared" si="57"/>
        <v>36923.040000000001</v>
      </c>
      <c r="F450" s="127">
        <v>45278.727673611109</v>
      </c>
      <c r="G450" s="125">
        <v>100</v>
      </c>
      <c r="H450" s="125">
        <v>1.018</v>
      </c>
      <c r="I450" s="58"/>
      <c r="J450" s="58">
        <f t="shared" si="53"/>
        <v>20.078356481477385</v>
      </c>
      <c r="K450" s="58">
        <f t="shared" si="50"/>
        <v>61661.35</v>
      </c>
      <c r="L450" s="58">
        <f t="shared" si="50"/>
        <v>626.46091200000001</v>
      </c>
      <c r="M450" s="58">
        <f t="shared" si="51"/>
        <v>61538.400000000001</v>
      </c>
      <c r="N450" s="15">
        <f t="shared" si="52"/>
        <v>248.31703525936354</v>
      </c>
      <c r="O450" s="58"/>
      <c r="Q450" s="21">
        <v>13.852002314815763</v>
      </c>
      <c r="R450">
        <f t="shared" si="54"/>
        <v>118185.13444114185</v>
      </c>
      <c r="S450">
        <f t="shared" si="55"/>
        <v>118185.14899956886</v>
      </c>
      <c r="T450">
        <f t="shared" si="56"/>
        <v>2.1194779690954972E-4</v>
      </c>
    </row>
    <row r="451" spans="1:20" x14ac:dyDescent="0.25">
      <c r="A451" s="120">
        <v>28</v>
      </c>
      <c r="B451" s="120">
        <v>94.16</v>
      </c>
      <c r="C451" s="123">
        <v>45278.72996527778</v>
      </c>
      <c r="D451" s="125">
        <v>37238.33</v>
      </c>
      <c r="E451" s="52">
        <f t="shared" si="57"/>
        <v>37144.17</v>
      </c>
      <c r="F451" s="127">
        <v>45278.732314814813</v>
      </c>
      <c r="G451" s="125">
        <v>100</v>
      </c>
      <c r="H451" s="125">
        <v>1.018</v>
      </c>
      <c r="I451" s="58"/>
      <c r="J451" s="58">
        <f t="shared" si="53"/>
        <v>20.082997685181908</v>
      </c>
      <c r="K451" s="58">
        <f t="shared" si="50"/>
        <v>62063.883333333331</v>
      </c>
      <c r="L451" s="58">
        <f t="shared" si="50"/>
        <v>630.21275099999991</v>
      </c>
      <c r="M451" s="58">
        <f t="shared" si="51"/>
        <v>61906.95</v>
      </c>
      <c r="N451" s="15">
        <f t="shared" si="52"/>
        <v>249.12623975272723</v>
      </c>
      <c r="O451" s="58"/>
      <c r="Q451" s="21">
        <v>14.607314814813435</v>
      </c>
      <c r="R451">
        <f t="shared" si="54"/>
        <v>109287.29184677542</v>
      </c>
      <c r="S451">
        <f t="shared" si="55"/>
        <v>109287.30774845286</v>
      </c>
      <c r="T451">
        <f t="shared" si="56"/>
        <v>2.5286334545141106E-4</v>
      </c>
    </row>
    <row r="452" spans="1:20" x14ac:dyDescent="0.25">
      <c r="A452" s="120">
        <v>29</v>
      </c>
      <c r="B452" s="120">
        <v>76.17</v>
      </c>
      <c r="C452" s="123">
        <v>45278.734606481485</v>
      </c>
      <c r="D452" s="125">
        <v>37140.61</v>
      </c>
      <c r="E452" s="52">
        <f t="shared" si="57"/>
        <v>37064.44</v>
      </c>
      <c r="F452" s="127">
        <v>45278.736944444441</v>
      </c>
      <c r="G452" s="125">
        <v>100</v>
      </c>
      <c r="H452" s="125">
        <v>1.018</v>
      </c>
      <c r="I452" s="58"/>
      <c r="J452" s="58">
        <f t="shared" si="53"/>
        <v>20.087627314809652</v>
      </c>
      <c r="K452" s="58">
        <f t="shared" si="50"/>
        <v>61901.01666666667</v>
      </c>
      <c r="L452" s="58">
        <f t="shared" si="50"/>
        <v>628.85999866666668</v>
      </c>
      <c r="M452" s="58">
        <f t="shared" si="51"/>
        <v>61774.066666666666</v>
      </c>
      <c r="N452" s="15">
        <f t="shared" si="52"/>
        <v>248.7991492482775</v>
      </c>
      <c r="O452" s="58"/>
      <c r="Q452" s="21">
        <v>14.611979166664241</v>
      </c>
      <c r="R452">
        <f t="shared" si="54"/>
        <v>109234.47932063093</v>
      </c>
      <c r="S452">
        <f t="shared" si="55"/>
        <v>109234.49522968043</v>
      </c>
      <c r="T452">
        <f t="shared" si="56"/>
        <v>2.5309785599015244E-4</v>
      </c>
    </row>
    <row r="453" spans="1:20" x14ac:dyDescent="0.25">
      <c r="A453" s="120">
        <v>30</v>
      </c>
      <c r="B453" s="120">
        <v>88.76</v>
      </c>
      <c r="C453" s="123">
        <v>45278.734606481485</v>
      </c>
      <c r="D453" s="125">
        <v>37268.44</v>
      </c>
      <c r="E453" s="53">
        <f t="shared" si="57"/>
        <v>37179.68</v>
      </c>
      <c r="F453" s="127">
        <v>45278.741585648146</v>
      </c>
      <c r="G453" s="125">
        <v>100</v>
      </c>
      <c r="H453" s="125">
        <v>1.018</v>
      </c>
      <c r="I453" s="76"/>
      <c r="J453" s="76">
        <f t="shared" si="53"/>
        <v>20.092268518514175</v>
      </c>
      <c r="K453" s="76">
        <f t="shared" ref="K453:L516" si="58">D453*G453/60</f>
        <v>62114.066666666666</v>
      </c>
      <c r="L453" s="76">
        <f t="shared" si="58"/>
        <v>630.81523733333336</v>
      </c>
      <c r="M453" s="76">
        <f t="shared" ref="M453:M516" si="59">E453*100/60</f>
        <v>61966.133333333331</v>
      </c>
      <c r="N453" s="14">
        <f t="shared" ref="N453:N516" si="60">SQRT(B453*(100/60)+M453)</f>
        <v>249.22693808388104</v>
      </c>
      <c r="O453" s="58"/>
      <c r="Q453" s="21">
        <v>14.616631944445544</v>
      </c>
      <c r="R453">
        <f t="shared" si="54"/>
        <v>109181.82326936652</v>
      </c>
      <c r="S453">
        <f t="shared" si="55"/>
        <v>109181.83918575897</v>
      </c>
      <c r="T453">
        <f t="shared" si="56"/>
        <v>2.533315487665638E-4</v>
      </c>
    </row>
    <row r="454" spans="1:20" x14ac:dyDescent="0.25">
      <c r="A454" s="120">
        <v>1</v>
      </c>
      <c r="B454" s="120">
        <v>74.959999999999994</v>
      </c>
      <c r="C454" s="123">
        <v>45278.954618055555</v>
      </c>
      <c r="D454" s="125">
        <v>36362.959999999999</v>
      </c>
      <c r="E454" s="56">
        <f t="shared" si="57"/>
        <v>36288</v>
      </c>
      <c r="F454" s="127">
        <v>45278.956967592596</v>
      </c>
      <c r="G454" s="125">
        <v>100</v>
      </c>
      <c r="H454" s="125">
        <v>1.018</v>
      </c>
      <c r="I454" s="77"/>
      <c r="J454" s="77">
        <f t="shared" ref="J454:J517" si="61">F454-$F$4</f>
        <v>20.307650462964375</v>
      </c>
      <c r="K454" s="77">
        <f t="shared" si="58"/>
        <v>60604.933333333334</v>
      </c>
      <c r="L454" s="77">
        <f t="shared" si="58"/>
        <v>615.68640000000005</v>
      </c>
      <c r="M454" s="77">
        <f t="shared" si="59"/>
        <v>60480</v>
      </c>
      <c r="N454" s="13">
        <f t="shared" si="60"/>
        <v>246.18069244628697</v>
      </c>
      <c r="O454" s="58"/>
      <c r="Q454" s="21">
        <v>14.621284722219571</v>
      </c>
      <c r="R454">
        <f t="shared" si="54"/>
        <v>109129.19260082689</v>
      </c>
      <c r="S454">
        <f t="shared" si="55"/>
        <v>109129.20852455152</v>
      </c>
      <c r="T454">
        <f t="shared" si="56"/>
        <v>2.5356500597076043E-4</v>
      </c>
    </row>
    <row r="455" spans="1:20" x14ac:dyDescent="0.25">
      <c r="A455" s="120">
        <v>2</v>
      </c>
      <c r="B455" s="120">
        <v>82.77</v>
      </c>
      <c r="C455" s="123">
        <v>45278.95925925926</v>
      </c>
      <c r="D455" s="125">
        <v>36272.120000000003</v>
      </c>
      <c r="E455" s="65">
        <f t="shared" si="57"/>
        <v>36189.350000000006</v>
      </c>
      <c r="F455" s="127">
        <v>45278.961597222224</v>
      </c>
      <c r="G455" s="125">
        <v>100</v>
      </c>
      <c r="H455" s="125">
        <v>1.0169999999999999</v>
      </c>
      <c r="I455" s="58"/>
      <c r="J455" s="58">
        <f t="shared" si="61"/>
        <v>20.312280092592118</v>
      </c>
      <c r="K455" s="58">
        <f t="shared" si="58"/>
        <v>60453.53333333334</v>
      </c>
      <c r="L455" s="58">
        <f t="shared" si="58"/>
        <v>613.40948249999997</v>
      </c>
      <c r="M455" s="58">
        <f t="shared" si="59"/>
        <v>60315.583333333343</v>
      </c>
      <c r="N455" s="15">
        <f t="shared" si="60"/>
        <v>245.87300244909636</v>
      </c>
      <c r="O455" s="58"/>
      <c r="Q455" s="21">
        <v>14.625937500000873</v>
      </c>
      <c r="R455">
        <f t="shared" si="54"/>
        <v>109076.58730261179</v>
      </c>
      <c r="S455">
        <f t="shared" si="55"/>
        <v>109076.60323365784</v>
      </c>
      <c r="T455">
        <f t="shared" si="56"/>
        <v>2.5379822805567581E-4</v>
      </c>
    </row>
    <row r="456" spans="1:20" x14ac:dyDescent="0.25">
      <c r="A456" s="120">
        <v>3</v>
      </c>
      <c r="B456" s="120">
        <v>80.36</v>
      </c>
      <c r="C456" s="123">
        <v>45278.963888888888</v>
      </c>
      <c r="D456" s="125">
        <v>36371.919999999998</v>
      </c>
      <c r="E456" s="65">
        <f t="shared" si="57"/>
        <v>36291.56</v>
      </c>
      <c r="F456" s="127">
        <v>45278.966238425928</v>
      </c>
      <c r="G456" s="125">
        <v>100</v>
      </c>
      <c r="H456" s="125">
        <v>1.018</v>
      </c>
      <c r="I456" s="58"/>
      <c r="J456" s="58">
        <f t="shared" si="61"/>
        <v>20.316921296296641</v>
      </c>
      <c r="K456" s="58">
        <f t="shared" si="58"/>
        <v>60619.866666666669</v>
      </c>
      <c r="L456" s="58">
        <f t="shared" si="58"/>
        <v>615.74680133333322</v>
      </c>
      <c r="M456" s="58">
        <f t="shared" si="59"/>
        <v>60485.933333333334</v>
      </c>
      <c r="N456" s="15">
        <f t="shared" si="60"/>
        <v>246.21102060360067</v>
      </c>
      <c r="O456" s="58"/>
      <c r="Q456" s="21">
        <v>14.6305902777749</v>
      </c>
      <c r="R456">
        <f t="shared" si="54"/>
        <v>109024.00736265609</v>
      </c>
      <c r="S456">
        <f t="shared" si="55"/>
        <v>109024.02330101278</v>
      </c>
      <c r="T456">
        <f t="shared" si="56"/>
        <v>2.5403121408504146E-4</v>
      </c>
    </row>
    <row r="457" spans="1:20" x14ac:dyDescent="0.25">
      <c r="A457" s="120">
        <v>4</v>
      </c>
      <c r="B457" s="120">
        <v>81.56</v>
      </c>
      <c r="C457" s="123">
        <v>45278.968530092592</v>
      </c>
      <c r="D457" s="125">
        <v>36455.440000000002</v>
      </c>
      <c r="E457" s="65">
        <f t="shared" si="57"/>
        <v>36373.880000000005</v>
      </c>
      <c r="F457" s="127">
        <v>45278.970868055556</v>
      </c>
      <c r="G457" s="125">
        <v>100</v>
      </c>
      <c r="H457" s="125">
        <v>1.018</v>
      </c>
      <c r="I457" s="58"/>
      <c r="J457" s="58">
        <f t="shared" si="61"/>
        <v>20.321550925924385</v>
      </c>
      <c r="K457" s="58">
        <f t="shared" si="58"/>
        <v>60759.066666666666</v>
      </c>
      <c r="L457" s="58">
        <f t="shared" si="58"/>
        <v>617.14349733333336</v>
      </c>
      <c r="M457" s="58">
        <f t="shared" si="59"/>
        <v>60623.133333333339</v>
      </c>
      <c r="N457" s="15">
        <f t="shared" si="60"/>
        <v>246.49354284984156</v>
      </c>
      <c r="O457" s="58"/>
      <c r="Q457" s="21">
        <v>14.635243055556202</v>
      </c>
      <c r="R457">
        <f t="shared" si="54"/>
        <v>108971.45276857147</v>
      </c>
      <c r="S457">
        <f t="shared" si="55"/>
        <v>108971.46871422807</v>
      </c>
      <c r="T457">
        <f t="shared" si="56"/>
        <v>2.5426396451467198E-4</v>
      </c>
    </row>
    <row r="458" spans="1:20" x14ac:dyDescent="0.25">
      <c r="A458" s="120">
        <v>5</v>
      </c>
      <c r="B458" s="120">
        <v>92.96</v>
      </c>
      <c r="C458" s="123">
        <v>45278.97315972222</v>
      </c>
      <c r="D458" s="125">
        <v>36223.21</v>
      </c>
      <c r="E458" s="65">
        <f t="shared" si="57"/>
        <v>36130.25</v>
      </c>
      <c r="F458" s="127">
        <v>45278.97550925926</v>
      </c>
      <c r="G458" s="125">
        <v>100</v>
      </c>
      <c r="H458" s="125">
        <v>1.018</v>
      </c>
      <c r="I458" s="58"/>
      <c r="J458" s="58">
        <f t="shared" si="61"/>
        <v>20.326192129628907</v>
      </c>
      <c r="K458" s="58">
        <f t="shared" si="58"/>
        <v>60372.01666666667</v>
      </c>
      <c r="L458" s="58">
        <f t="shared" si="58"/>
        <v>613.00990833333333</v>
      </c>
      <c r="M458" s="58">
        <f t="shared" si="59"/>
        <v>60217.083333333336</v>
      </c>
      <c r="N458" s="15">
        <f t="shared" si="60"/>
        <v>245.70717666903153</v>
      </c>
      <c r="O458" s="58"/>
      <c r="Q458" s="21">
        <v>14.639895833330229</v>
      </c>
      <c r="R458">
        <f t="shared" si="54"/>
        <v>108918.92350830442</v>
      </c>
      <c r="S458">
        <f t="shared" si="55"/>
        <v>108918.93946125021</v>
      </c>
      <c r="T458">
        <f t="shared" si="56"/>
        <v>2.5449647933848307E-4</v>
      </c>
    </row>
    <row r="459" spans="1:20" x14ac:dyDescent="0.25">
      <c r="A459" s="120">
        <v>6</v>
      </c>
      <c r="B459" s="120">
        <v>85.16</v>
      </c>
      <c r="C459" s="123">
        <v>45278.977800925924</v>
      </c>
      <c r="D459" s="125">
        <v>36226.480000000003</v>
      </c>
      <c r="E459" s="65">
        <f t="shared" si="57"/>
        <v>36141.32</v>
      </c>
      <c r="F459" s="127">
        <v>45278.980150462965</v>
      </c>
      <c r="G459" s="125">
        <v>100</v>
      </c>
      <c r="H459" s="125">
        <v>1.018</v>
      </c>
      <c r="I459" s="58"/>
      <c r="J459" s="58">
        <f t="shared" si="61"/>
        <v>20.33083333333343</v>
      </c>
      <c r="K459" s="58">
        <f t="shared" si="58"/>
        <v>60377.466666666674</v>
      </c>
      <c r="L459" s="58">
        <f t="shared" si="58"/>
        <v>613.19772933333331</v>
      </c>
      <c r="M459" s="58">
        <f t="shared" si="59"/>
        <v>60235.533333333333</v>
      </c>
      <c r="N459" s="15">
        <f t="shared" si="60"/>
        <v>245.71826685589875</v>
      </c>
      <c r="O459" s="58"/>
      <c r="Q459" s="21">
        <v>14.644548611111531</v>
      </c>
      <c r="R459">
        <f t="shared" si="54"/>
        <v>108866.41956947863</v>
      </c>
      <c r="S459">
        <f t="shared" si="55"/>
        <v>108866.43552970285</v>
      </c>
      <c r="T459">
        <f t="shared" si="56"/>
        <v>2.5472875715841877E-4</v>
      </c>
    </row>
    <row r="460" spans="1:20" x14ac:dyDescent="0.25">
      <c r="A460" s="120">
        <v>7</v>
      </c>
      <c r="B460" s="120">
        <v>77.959999999999994</v>
      </c>
      <c r="C460" s="123">
        <v>45278.982430555552</v>
      </c>
      <c r="D460" s="125">
        <v>36372.32</v>
      </c>
      <c r="E460" s="65">
        <f t="shared" si="57"/>
        <v>36294.36</v>
      </c>
      <c r="F460" s="127">
        <v>45278.984791666669</v>
      </c>
      <c r="G460" s="125">
        <v>100</v>
      </c>
      <c r="H460" s="125">
        <v>1.018</v>
      </c>
      <c r="I460" s="58"/>
      <c r="J460" s="58">
        <f t="shared" si="61"/>
        <v>20.335474537037953</v>
      </c>
      <c r="K460" s="58">
        <f t="shared" si="58"/>
        <v>60620.533333333333</v>
      </c>
      <c r="L460" s="58">
        <f t="shared" si="58"/>
        <v>615.794308</v>
      </c>
      <c r="M460" s="58">
        <f t="shared" si="59"/>
        <v>60490.6</v>
      </c>
      <c r="N460" s="15">
        <f t="shared" si="60"/>
        <v>246.21237445208422</v>
      </c>
      <c r="O460" s="58"/>
      <c r="Q460" s="21">
        <v>14.649201388885558</v>
      </c>
      <c r="R460">
        <f t="shared" si="54"/>
        <v>108813.94094005217</v>
      </c>
      <c r="S460">
        <f t="shared" si="55"/>
        <v>108813.9569075441</v>
      </c>
      <c r="T460">
        <f t="shared" si="56"/>
        <v>2.5496079843428184E-4</v>
      </c>
    </row>
    <row r="461" spans="1:20" x14ac:dyDescent="0.25">
      <c r="A461" s="120">
        <v>8</v>
      </c>
      <c r="B461" s="120">
        <v>88.17</v>
      </c>
      <c r="C461" s="123">
        <v>45278.987083333333</v>
      </c>
      <c r="D461" s="125">
        <v>36514.83</v>
      </c>
      <c r="E461" s="65">
        <f t="shared" si="57"/>
        <v>36426.660000000003</v>
      </c>
      <c r="F461" s="127">
        <v>45278.989432870374</v>
      </c>
      <c r="G461" s="125">
        <v>100</v>
      </c>
      <c r="H461" s="125">
        <v>1.018</v>
      </c>
      <c r="I461" s="58"/>
      <c r="J461" s="58">
        <f t="shared" si="61"/>
        <v>20.340115740742476</v>
      </c>
      <c r="K461" s="58">
        <f t="shared" si="58"/>
        <v>60858.05</v>
      </c>
      <c r="L461" s="58">
        <f t="shared" si="58"/>
        <v>618.03899800000011</v>
      </c>
      <c r="M461" s="58">
        <f t="shared" si="59"/>
        <v>60711.100000000006</v>
      </c>
      <c r="N461" s="15">
        <f t="shared" si="60"/>
        <v>246.69424395392772</v>
      </c>
      <c r="O461" s="58"/>
      <c r="Q461" s="21">
        <v>14.653854166666861</v>
      </c>
      <c r="R461">
        <f t="shared" si="54"/>
        <v>108761.48760766063</v>
      </c>
      <c r="S461">
        <f t="shared" si="55"/>
        <v>108761.50358240954</v>
      </c>
      <c r="T461">
        <f t="shared" si="56"/>
        <v>2.5519260269840573E-4</v>
      </c>
    </row>
    <row r="462" spans="1:20" x14ac:dyDescent="0.25">
      <c r="A462" s="120">
        <v>9</v>
      </c>
      <c r="B462" s="120">
        <v>88.16</v>
      </c>
      <c r="C462" s="123">
        <v>45278.991736111115</v>
      </c>
      <c r="D462" s="125">
        <v>36456.980000000003</v>
      </c>
      <c r="E462" s="65">
        <f t="shared" si="57"/>
        <v>36368.82</v>
      </c>
      <c r="F462" s="127">
        <v>45278.994074074071</v>
      </c>
      <c r="G462" s="125">
        <v>100</v>
      </c>
      <c r="H462" s="125">
        <v>1.018</v>
      </c>
      <c r="I462" s="58"/>
      <c r="J462" s="58">
        <f t="shared" si="61"/>
        <v>20.344756944439723</v>
      </c>
      <c r="K462" s="58">
        <f t="shared" si="58"/>
        <v>60761.633333333339</v>
      </c>
      <c r="L462" s="58">
        <f t="shared" si="58"/>
        <v>617.05764599999998</v>
      </c>
      <c r="M462" s="58">
        <f t="shared" si="59"/>
        <v>60614.7</v>
      </c>
      <c r="N462" s="15">
        <f t="shared" si="60"/>
        <v>246.49874915166066</v>
      </c>
      <c r="O462" s="58"/>
      <c r="Q462" s="21">
        <v>14.658506944440887</v>
      </c>
      <c r="R462">
        <f t="shared" si="54"/>
        <v>108709.05956027372</v>
      </c>
      <c r="S462">
        <f t="shared" si="55"/>
        <v>108709.07554226891</v>
      </c>
      <c r="T462">
        <f t="shared" si="56"/>
        <v>2.5542417041408857E-4</v>
      </c>
    </row>
    <row r="463" spans="1:20" x14ac:dyDescent="0.25">
      <c r="A463" s="120">
        <v>10</v>
      </c>
      <c r="B463" s="120">
        <v>97.16</v>
      </c>
      <c r="C463" s="123">
        <v>45278.996365740742</v>
      </c>
      <c r="D463" s="125">
        <v>36115.050000000003</v>
      </c>
      <c r="E463" s="71">
        <f t="shared" si="57"/>
        <v>36017.89</v>
      </c>
      <c r="F463" s="127">
        <v>45278.998703703706</v>
      </c>
      <c r="G463" s="125">
        <v>100</v>
      </c>
      <c r="H463" s="125">
        <v>1.0169999999999999</v>
      </c>
      <c r="I463" s="15"/>
      <c r="J463" s="15">
        <f t="shared" si="61"/>
        <v>20.349386574074742</v>
      </c>
      <c r="K463" s="15">
        <f t="shared" si="58"/>
        <v>60191.750000000007</v>
      </c>
      <c r="L463" s="15">
        <f t="shared" si="58"/>
        <v>610.50323549999996</v>
      </c>
      <c r="M463" s="15">
        <f t="shared" si="59"/>
        <v>60029.816666666666</v>
      </c>
      <c r="N463" s="15">
        <f t="shared" si="60"/>
        <v>245.34007010678056</v>
      </c>
      <c r="O463" s="58"/>
      <c r="Q463" s="21">
        <v>14.66314814814541</v>
      </c>
      <c r="R463">
        <f t="shared" si="54"/>
        <v>108656.78710938484</v>
      </c>
      <c r="S463">
        <f t="shared" si="55"/>
        <v>108656.80309859764</v>
      </c>
      <c r="T463">
        <f t="shared" si="56"/>
        <v>2.5565492594667379E-4</v>
      </c>
    </row>
    <row r="464" spans="1:20" x14ac:dyDescent="0.25">
      <c r="A464" s="120">
        <v>11</v>
      </c>
      <c r="B464" s="120">
        <v>80.97</v>
      </c>
      <c r="C464" s="123">
        <v>45279.001006944447</v>
      </c>
      <c r="D464" s="125">
        <v>36177.82</v>
      </c>
      <c r="E464" s="72">
        <f t="shared" si="57"/>
        <v>36096.85</v>
      </c>
      <c r="F464" s="127">
        <v>45279.003344907411</v>
      </c>
      <c r="G464" s="125">
        <v>100</v>
      </c>
      <c r="H464" s="125">
        <v>1.0169999999999999</v>
      </c>
      <c r="I464" s="58"/>
      <c r="J464" s="58">
        <f t="shared" si="61"/>
        <v>20.354027777779265</v>
      </c>
      <c r="K464" s="58">
        <f t="shared" si="58"/>
        <v>60296.366666666669</v>
      </c>
      <c r="L464" s="58">
        <f t="shared" si="58"/>
        <v>611.8416074999999</v>
      </c>
      <c r="M464" s="58">
        <f t="shared" si="59"/>
        <v>60161.416666666664</v>
      </c>
      <c r="N464" s="15">
        <f t="shared" si="60"/>
        <v>245.55318500615434</v>
      </c>
      <c r="O464" s="58"/>
      <c r="Q464" s="21">
        <v>14.667812499996217</v>
      </c>
      <c r="R464">
        <f t="shared" si="54"/>
        <v>108604.27927143754</v>
      </c>
      <c r="S464">
        <f t="shared" si="55"/>
        <v>108604.29526789322</v>
      </c>
      <c r="T464">
        <f t="shared" si="56"/>
        <v>2.5588659434072646E-4</v>
      </c>
    </row>
    <row r="465" spans="1:20" x14ac:dyDescent="0.25">
      <c r="A465" s="120">
        <v>12</v>
      </c>
      <c r="B465" s="120">
        <v>89.36</v>
      </c>
      <c r="C465" s="123">
        <v>45279.005636574075</v>
      </c>
      <c r="D465" s="125">
        <v>36186.67</v>
      </c>
      <c r="E465" s="72">
        <f t="shared" si="57"/>
        <v>36097.31</v>
      </c>
      <c r="F465" s="127">
        <v>45279.007986111108</v>
      </c>
      <c r="G465" s="125">
        <v>100</v>
      </c>
      <c r="H465" s="125">
        <v>1.018</v>
      </c>
      <c r="I465" s="58"/>
      <c r="J465" s="58">
        <f t="shared" si="61"/>
        <v>20.358668981476512</v>
      </c>
      <c r="K465" s="58">
        <f t="shared" si="58"/>
        <v>60311.116666666669</v>
      </c>
      <c r="L465" s="58">
        <f t="shared" si="58"/>
        <v>612.4510263333334</v>
      </c>
      <c r="M465" s="58">
        <f t="shared" si="59"/>
        <v>60162.183333333334</v>
      </c>
      <c r="N465" s="15">
        <f t="shared" si="60"/>
        <v>245.58321739619478</v>
      </c>
      <c r="O465" s="58"/>
      <c r="Q465" s="21">
        <v>14.672465277777519</v>
      </c>
      <c r="R465">
        <f t="shared" si="54"/>
        <v>108551.92700562898</v>
      </c>
      <c r="S465">
        <f t="shared" si="55"/>
        <v>108551.94300929891</v>
      </c>
      <c r="T465">
        <f t="shared" si="56"/>
        <v>2.5611745102099934E-4</v>
      </c>
    </row>
    <row r="466" spans="1:20" x14ac:dyDescent="0.25">
      <c r="A466" s="120">
        <v>13</v>
      </c>
      <c r="B466" s="120">
        <v>101.36</v>
      </c>
      <c r="C466" s="123">
        <v>45279.010277777779</v>
      </c>
      <c r="D466" s="125">
        <v>36224.449999999997</v>
      </c>
      <c r="E466" s="52">
        <f t="shared" si="57"/>
        <v>36123.089999999997</v>
      </c>
      <c r="F466" s="127">
        <v>45279.012627314813</v>
      </c>
      <c r="G466" s="125">
        <v>100</v>
      </c>
      <c r="H466" s="125">
        <v>1.018</v>
      </c>
      <c r="I466" s="58"/>
      <c r="J466" s="58">
        <f t="shared" si="61"/>
        <v>20.363310185181035</v>
      </c>
      <c r="K466" s="58">
        <f t="shared" si="58"/>
        <v>60374.083333333328</v>
      </c>
      <c r="L466" s="58">
        <f t="shared" si="58"/>
        <v>612.88842699999998</v>
      </c>
      <c r="M466" s="58">
        <f t="shared" si="59"/>
        <v>60205.149999999994</v>
      </c>
      <c r="N466" s="15">
        <f t="shared" si="60"/>
        <v>245.71138218107302</v>
      </c>
      <c r="O466" s="58"/>
      <c r="Q466" s="21">
        <v>14.677106481482042</v>
      </c>
      <c r="R466">
        <f t="shared" si="54"/>
        <v>108499.73011149481</v>
      </c>
      <c r="S466">
        <f t="shared" si="55"/>
        <v>108499.74612235035</v>
      </c>
      <c r="T466">
        <f t="shared" si="56"/>
        <v>2.5634749521385341E-4</v>
      </c>
    </row>
    <row r="467" spans="1:20" x14ac:dyDescent="0.25">
      <c r="A467" s="120">
        <v>14</v>
      </c>
      <c r="B467" s="120">
        <v>102.56</v>
      </c>
      <c r="C467" s="123">
        <v>45279.014930555553</v>
      </c>
      <c r="D467" s="125">
        <v>36121.699999999997</v>
      </c>
      <c r="E467" s="52">
        <f t="shared" si="57"/>
        <v>36019.14</v>
      </c>
      <c r="F467" s="127">
        <v>45279.017268518517</v>
      </c>
      <c r="G467" s="125">
        <v>100</v>
      </c>
      <c r="H467" s="125">
        <v>1.0169999999999999</v>
      </c>
      <c r="I467" s="58"/>
      <c r="J467" s="58">
        <f t="shared" si="61"/>
        <v>20.367951388885558</v>
      </c>
      <c r="K467" s="58">
        <f t="shared" si="58"/>
        <v>60202.833333333328</v>
      </c>
      <c r="L467" s="58">
        <f t="shared" si="58"/>
        <v>610.52442299999996</v>
      </c>
      <c r="M467" s="58">
        <f t="shared" si="59"/>
        <v>60031.9</v>
      </c>
      <c r="N467" s="15">
        <f t="shared" si="60"/>
        <v>245.3626567620536</v>
      </c>
      <c r="O467" s="58"/>
      <c r="Q467" s="21">
        <v>14.681770833332848</v>
      </c>
      <c r="R467">
        <f t="shared" si="54"/>
        <v>108447.29817054037</v>
      </c>
      <c r="S467">
        <f t="shared" si="55"/>
        <v>108447.31418860669</v>
      </c>
      <c r="T467">
        <f t="shared" si="56"/>
        <v>2.5657844870979716E-4</v>
      </c>
    </row>
    <row r="468" spans="1:20" x14ac:dyDescent="0.25">
      <c r="A468" s="120">
        <v>15</v>
      </c>
      <c r="B468" s="120">
        <v>187.14</v>
      </c>
      <c r="C468" s="123">
        <v>45279.019571759258</v>
      </c>
      <c r="D468" s="125">
        <v>35942.33</v>
      </c>
      <c r="E468" s="52">
        <f t="shared" si="57"/>
        <v>35755.19</v>
      </c>
      <c r="F468" s="127">
        <v>45279.019571759258</v>
      </c>
      <c r="G468" s="125">
        <v>100</v>
      </c>
      <c r="H468" s="125">
        <v>1.0169999999999999</v>
      </c>
      <c r="I468" s="58"/>
      <c r="J468" s="58">
        <f t="shared" si="61"/>
        <v>20.370254629626288</v>
      </c>
      <c r="K468" s="58">
        <f t="shared" si="58"/>
        <v>59903.883333333331</v>
      </c>
      <c r="L468" s="58">
        <f t="shared" si="58"/>
        <v>606.05047049999996</v>
      </c>
      <c r="M468" s="58">
        <f t="shared" si="59"/>
        <v>59591.98333333333</v>
      </c>
      <c r="N468" s="15">
        <f t="shared" si="60"/>
        <v>244.75269831675672</v>
      </c>
      <c r="O468" s="58"/>
      <c r="Q468" s="21">
        <v>14.686423611114151</v>
      </c>
      <c r="R468">
        <f t="shared" si="54"/>
        <v>108395.0215768543</v>
      </c>
      <c r="S468">
        <f t="shared" si="55"/>
        <v>108395.03760210285</v>
      </c>
      <c r="T468">
        <f t="shared" si="56"/>
        <v>2.5680859112642892E-4</v>
      </c>
    </row>
    <row r="469" spans="1:20" x14ac:dyDescent="0.25">
      <c r="A469" s="120">
        <v>16</v>
      </c>
      <c r="B469" s="120">
        <v>175.15</v>
      </c>
      <c r="C469" s="123">
        <v>45279.024224537039</v>
      </c>
      <c r="D469" s="125">
        <v>36109.96</v>
      </c>
      <c r="E469" s="52">
        <f t="shared" si="57"/>
        <v>35934.81</v>
      </c>
      <c r="F469" s="127">
        <v>45279.026574074072</v>
      </c>
      <c r="G469" s="125">
        <v>100</v>
      </c>
      <c r="H469" s="125">
        <v>1.0169999999999999</v>
      </c>
      <c r="I469" s="58"/>
      <c r="J469" s="58">
        <f t="shared" si="61"/>
        <v>20.377256944440887</v>
      </c>
      <c r="K469" s="58">
        <f t="shared" si="58"/>
        <v>60183.26666666667</v>
      </c>
      <c r="L469" s="58">
        <f t="shared" si="58"/>
        <v>609.0950294999999</v>
      </c>
      <c r="M469" s="58">
        <f t="shared" si="59"/>
        <v>59891.35</v>
      </c>
      <c r="N469" s="15">
        <f t="shared" si="60"/>
        <v>245.32278057014327</v>
      </c>
      <c r="O469" s="58"/>
      <c r="Q469" s="21">
        <v>14.691076388888177</v>
      </c>
      <c r="R469">
        <f t="shared" si="54"/>
        <v>108342.77018297637</v>
      </c>
      <c r="S469">
        <f t="shared" si="55"/>
        <v>108342.78621539648</v>
      </c>
      <c r="T469">
        <f t="shared" si="56"/>
        <v>2.5703849469042059E-4</v>
      </c>
    </row>
    <row r="470" spans="1:20" x14ac:dyDescent="0.25">
      <c r="A470" s="120">
        <v>17</v>
      </c>
      <c r="B470" s="120">
        <v>178.15</v>
      </c>
      <c r="C470" s="123">
        <v>45279.028865740744</v>
      </c>
      <c r="D470" s="125">
        <v>36037.86</v>
      </c>
      <c r="E470" s="52">
        <f t="shared" si="57"/>
        <v>35859.71</v>
      </c>
      <c r="F470" s="127">
        <v>45279.031215277777</v>
      </c>
      <c r="G470" s="125">
        <v>100</v>
      </c>
      <c r="H470" s="125">
        <v>1.0169999999999999</v>
      </c>
      <c r="I470" s="58"/>
      <c r="J470" s="58">
        <f t="shared" si="61"/>
        <v>20.38189814814541</v>
      </c>
      <c r="K470" s="58">
        <f t="shared" si="58"/>
        <v>60063.1</v>
      </c>
      <c r="L470" s="58">
        <f t="shared" si="58"/>
        <v>607.82208449999996</v>
      </c>
      <c r="M470" s="58">
        <f t="shared" si="59"/>
        <v>59766.183333333334</v>
      </c>
      <c r="N470" s="15">
        <f t="shared" si="60"/>
        <v>245.07774276747369</v>
      </c>
      <c r="O470" s="58"/>
      <c r="Q470" s="21">
        <v>14.69572916666948</v>
      </c>
      <c r="R470">
        <f t="shared" si="54"/>
        <v>108290.54397659571</v>
      </c>
      <c r="S470">
        <f t="shared" si="55"/>
        <v>108290.56001617678</v>
      </c>
      <c r="T470">
        <f t="shared" si="56"/>
        <v>2.5726816081004996E-4</v>
      </c>
    </row>
    <row r="471" spans="1:20" x14ac:dyDescent="0.25">
      <c r="A471" s="120">
        <v>18</v>
      </c>
      <c r="B471" s="120">
        <v>287.93</v>
      </c>
      <c r="C471" s="123">
        <v>45279.033518518518</v>
      </c>
      <c r="D471" s="125">
        <v>36370.49</v>
      </c>
      <c r="E471" s="52">
        <f t="shared" si="57"/>
        <v>36082.559999999998</v>
      </c>
      <c r="F471" s="127">
        <v>45279.033518518518</v>
      </c>
      <c r="G471" s="125">
        <v>100</v>
      </c>
      <c r="H471" s="125">
        <v>1.0169999999999999</v>
      </c>
      <c r="I471" s="58"/>
      <c r="J471" s="58">
        <f t="shared" si="61"/>
        <v>20.38420138888614</v>
      </c>
      <c r="K471" s="58">
        <f t="shared" si="58"/>
        <v>60617.48333333333</v>
      </c>
      <c r="L471" s="58">
        <f t="shared" si="58"/>
        <v>611.59939199999997</v>
      </c>
      <c r="M471" s="58">
        <f t="shared" si="59"/>
        <v>60137.599999999999</v>
      </c>
      <c r="N471" s="15">
        <f t="shared" si="60"/>
        <v>246.20618053439139</v>
      </c>
      <c r="O471" s="58"/>
      <c r="Q471" s="21">
        <v>14.707060185181035</v>
      </c>
      <c r="R471">
        <f t="shared" si="54"/>
        <v>108163.4615612825</v>
      </c>
      <c r="S471">
        <f t="shared" si="55"/>
        <v>108163.47761825834</v>
      </c>
      <c r="T471">
        <f t="shared" si="56"/>
        <v>2.5782647327243059E-4</v>
      </c>
    </row>
    <row r="472" spans="1:20" x14ac:dyDescent="0.25">
      <c r="A472" s="120">
        <v>19</v>
      </c>
      <c r="B472" s="120">
        <v>178.14</v>
      </c>
      <c r="C472" s="123">
        <v>45279.038171296299</v>
      </c>
      <c r="D472" s="125">
        <v>36035.4</v>
      </c>
      <c r="E472" s="52">
        <f t="shared" si="57"/>
        <v>35857.26</v>
      </c>
      <c r="F472" s="127">
        <v>45279.040509259263</v>
      </c>
      <c r="G472" s="125">
        <v>100</v>
      </c>
      <c r="H472" s="125">
        <v>1.0169999999999999</v>
      </c>
      <c r="I472" s="58"/>
      <c r="J472" s="58">
        <f t="shared" si="61"/>
        <v>20.391192129631236</v>
      </c>
      <c r="K472" s="58">
        <f t="shared" si="58"/>
        <v>60059</v>
      </c>
      <c r="L472" s="58">
        <f t="shared" si="58"/>
        <v>607.78055699999993</v>
      </c>
      <c r="M472" s="58">
        <f t="shared" si="59"/>
        <v>59762.1</v>
      </c>
      <c r="N472" s="15">
        <f t="shared" si="60"/>
        <v>245.06937793204602</v>
      </c>
      <c r="O472" s="58"/>
      <c r="Q472" s="21">
        <v>14.711712962962338</v>
      </c>
      <c r="R472">
        <f t="shared" si="54"/>
        <v>108111.32178991793</v>
      </c>
      <c r="S472">
        <f t="shared" si="55"/>
        <v>108111.33785401823</v>
      </c>
      <c r="T472">
        <f t="shared" si="56"/>
        <v>2.5805531851829896E-4</v>
      </c>
    </row>
    <row r="473" spans="1:20" x14ac:dyDescent="0.25">
      <c r="A473" s="120">
        <v>20</v>
      </c>
      <c r="B473" s="120">
        <v>198.54</v>
      </c>
      <c r="C473" s="123">
        <v>45279.042812500003</v>
      </c>
      <c r="D473" s="125">
        <v>36003.21</v>
      </c>
      <c r="E473" s="52">
        <f t="shared" si="57"/>
        <v>35804.67</v>
      </c>
      <c r="F473" s="127">
        <v>45279.045162037037</v>
      </c>
      <c r="G473" s="125">
        <v>100</v>
      </c>
      <c r="H473" s="125">
        <v>1.0169999999999999</v>
      </c>
      <c r="I473" s="58"/>
      <c r="J473" s="58">
        <f t="shared" si="61"/>
        <v>20.395844907405262</v>
      </c>
      <c r="K473" s="58">
        <f t="shared" si="58"/>
        <v>60005.35</v>
      </c>
      <c r="L473" s="58">
        <f t="shared" si="58"/>
        <v>606.8891564999999</v>
      </c>
      <c r="M473" s="58">
        <f t="shared" si="59"/>
        <v>59674.45</v>
      </c>
      <c r="N473" s="15">
        <f t="shared" si="60"/>
        <v>244.95989467665927</v>
      </c>
      <c r="O473" s="58"/>
      <c r="Q473" s="21">
        <v>14.71636574074364</v>
      </c>
      <c r="R473">
        <f t="shared" si="54"/>
        <v>108059.20715232512</v>
      </c>
      <c r="S473">
        <f t="shared" si="55"/>
        <v>108059.22322353929</v>
      </c>
      <c r="T473">
        <f t="shared" si="56"/>
        <v>2.5828392476957444E-4</v>
      </c>
    </row>
    <row r="474" spans="1:20" x14ac:dyDescent="0.25">
      <c r="A474" s="120">
        <v>21</v>
      </c>
      <c r="B474" s="120">
        <v>208.73</v>
      </c>
      <c r="C474" s="123">
        <v>45279.047465277778</v>
      </c>
      <c r="D474" s="125">
        <v>36226.61</v>
      </c>
      <c r="E474" s="52">
        <f t="shared" si="57"/>
        <v>36017.879999999997</v>
      </c>
      <c r="F474" s="127">
        <v>45279.049814814818</v>
      </c>
      <c r="G474" s="125">
        <v>100</v>
      </c>
      <c r="H474" s="125">
        <v>1.0169999999999999</v>
      </c>
      <c r="I474" s="58"/>
      <c r="J474" s="58">
        <f t="shared" si="61"/>
        <v>20.400497685186565</v>
      </c>
      <c r="K474" s="58">
        <f t="shared" si="58"/>
        <v>60377.683333333334</v>
      </c>
      <c r="L474" s="58">
        <f t="shared" si="58"/>
        <v>610.50306599999988</v>
      </c>
      <c r="M474" s="58">
        <f t="shared" si="59"/>
        <v>60029.799999999996</v>
      </c>
      <c r="N474" s="15">
        <f t="shared" si="60"/>
        <v>245.71870773983272</v>
      </c>
      <c r="O474" s="58"/>
      <c r="Q474" s="21">
        <v>14.721018518517667</v>
      </c>
      <c r="R474">
        <f t="shared" si="54"/>
        <v>108007.11763646991</v>
      </c>
      <c r="S474">
        <f t="shared" si="55"/>
        <v>108007.13371478734</v>
      </c>
      <c r="T474">
        <f t="shared" si="56"/>
        <v>2.5851229157408006E-4</v>
      </c>
    </row>
    <row r="475" spans="1:20" x14ac:dyDescent="0.25">
      <c r="A475" s="120">
        <v>22</v>
      </c>
      <c r="B475" s="120">
        <v>213.54</v>
      </c>
      <c r="C475" s="123">
        <v>45279.052118055559</v>
      </c>
      <c r="D475" s="125">
        <v>35886.699999999997</v>
      </c>
      <c r="E475" s="52">
        <f t="shared" si="57"/>
        <v>35673.159999999996</v>
      </c>
      <c r="F475" s="127">
        <v>45279.054467592592</v>
      </c>
      <c r="G475" s="125">
        <v>100</v>
      </c>
      <c r="H475" s="125">
        <v>1.0169999999999999</v>
      </c>
      <c r="I475" s="58"/>
      <c r="J475" s="58">
        <f t="shared" si="61"/>
        <v>20.405150462960592</v>
      </c>
      <c r="K475" s="58">
        <f t="shared" si="58"/>
        <v>59811.166666666657</v>
      </c>
      <c r="L475" s="58">
        <f t="shared" si="58"/>
        <v>604.66006199999981</v>
      </c>
      <c r="M475" s="58">
        <f t="shared" si="59"/>
        <v>59455.266666666656</v>
      </c>
      <c r="N475" s="15">
        <f t="shared" si="60"/>
        <v>244.56321609487117</v>
      </c>
      <c r="O475" s="58"/>
      <c r="Q475" s="21">
        <v>14.72567129629897</v>
      </c>
      <c r="R475">
        <f t="shared" si="54"/>
        <v>107955.05323007957</v>
      </c>
      <c r="S475">
        <f t="shared" si="55"/>
        <v>107955.0693154897</v>
      </c>
      <c r="T475">
        <f t="shared" si="56"/>
        <v>2.5874041894845945E-4</v>
      </c>
    </row>
    <row r="476" spans="1:20" x14ac:dyDescent="0.25">
      <c r="A476" s="120">
        <v>23</v>
      </c>
      <c r="B476" s="120">
        <v>151.75</v>
      </c>
      <c r="C476" s="123">
        <v>45279.056759259256</v>
      </c>
      <c r="D476" s="125">
        <v>36032.49</v>
      </c>
      <c r="E476" s="52">
        <f t="shared" si="57"/>
        <v>35880.74</v>
      </c>
      <c r="F476" s="127">
        <v>45279.059120370373</v>
      </c>
      <c r="G476" s="125">
        <v>100</v>
      </c>
      <c r="H476" s="125">
        <v>1.0169999999999999</v>
      </c>
      <c r="I476" s="58"/>
      <c r="J476" s="58">
        <f t="shared" si="61"/>
        <v>20.409803240741894</v>
      </c>
      <c r="K476" s="58">
        <f t="shared" si="58"/>
        <v>60054.15</v>
      </c>
      <c r="L476" s="58">
        <f t="shared" si="58"/>
        <v>608.17854299999988</v>
      </c>
      <c r="M476" s="58">
        <f t="shared" si="59"/>
        <v>59801.23333333333</v>
      </c>
      <c r="N476" s="15">
        <f t="shared" si="60"/>
        <v>245.05948257514947</v>
      </c>
      <c r="O476" s="58"/>
      <c r="Q476" s="21">
        <v>14.730324074072996</v>
      </c>
      <c r="R476">
        <f t="shared" si="54"/>
        <v>107903.01392121299</v>
      </c>
      <c r="S476">
        <f t="shared" si="55"/>
        <v>107903.03001370523</v>
      </c>
      <c r="T476">
        <f t="shared" si="56"/>
        <v>2.5896830644250087E-4</v>
      </c>
    </row>
    <row r="477" spans="1:20" x14ac:dyDescent="0.25">
      <c r="A477" s="120">
        <v>24</v>
      </c>
      <c r="B477" s="120">
        <v>98.36</v>
      </c>
      <c r="C477" s="123">
        <v>45279.061412037037</v>
      </c>
      <c r="D477" s="125">
        <v>35754.51</v>
      </c>
      <c r="E477" s="52">
        <f t="shared" si="57"/>
        <v>35656.15</v>
      </c>
      <c r="F477" s="127">
        <v>45279.063761574071</v>
      </c>
      <c r="G477" s="125">
        <v>100</v>
      </c>
      <c r="H477" s="125">
        <v>1.0169999999999999</v>
      </c>
      <c r="I477" s="58"/>
      <c r="J477" s="58">
        <f t="shared" si="61"/>
        <v>20.414444444439141</v>
      </c>
      <c r="K477" s="58">
        <f t="shared" si="58"/>
        <v>59590.85</v>
      </c>
      <c r="L477" s="58">
        <f t="shared" si="58"/>
        <v>604.37174249999998</v>
      </c>
      <c r="M477" s="58">
        <f t="shared" si="59"/>
        <v>59426.916666666664</v>
      </c>
      <c r="N477" s="15">
        <f t="shared" si="60"/>
        <v>244.11237166518211</v>
      </c>
      <c r="O477" s="58"/>
      <c r="Q477" s="21">
        <v>14.734988425923802</v>
      </c>
      <c r="R477">
        <f t="shared" si="54"/>
        <v>107850.87034031271</v>
      </c>
      <c r="S477">
        <f t="shared" si="55"/>
        <v>107850.88643989409</v>
      </c>
      <c r="T477">
        <f t="shared" si="56"/>
        <v>2.5919652056333306E-4</v>
      </c>
    </row>
    <row r="478" spans="1:20" x14ac:dyDescent="0.25">
      <c r="A478" s="120">
        <v>25</v>
      </c>
      <c r="B478" s="120">
        <v>95.36</v>
      </c>
      <c r="C478" s="123">
        <v>45279.066053240742</v>
      </c>
      <c r="D478" s="125">
        <v>35916.089999999997</v>
      </c>
      <c r="E478" s="52">
        <f t="shared" si="57"/>
        <v>35820.729999999996</v>
      </c>
      <c r="F478" s="127">
        <v>45279.068391203706</v>
      </c>
      <c r="G478" s="125">
        <v>100</v>
      </c>
      <c r="H478" s="125">
        <v>1.0169999999999999</v>
      </c>
      <c r="I478" s="58"/>
      <c r="J478" s="58">
        <f t="shared" si="61"/>
        <v>20.41907407407416</v>
      </c>
      <c r="K478" s="58">
        <f t="shared" si="58"/>
        <v>59860.149999999994</v>
      </c>
      <c r="L478" s="58">
        <f t="shared" si="58"/>
        <v>607.16137349999985</v>
      </c>
      <c r="M478" s="58">
        <f t="shared" si="59"/>
        <v>59701.21666666666</v>
      </c>
      <c r="N478" s="15">
        <f t="shared" si="60"/>
        <v>244.66334012270821</v>
      </c>
      <c r="O478" s="58"/>
      <c r="Q478" s="21">
        <v>14.739641203705105</v>
      </c>
      <c r="R478">
        <f t="shared" si="54"/>
        <v>107798.88125231717</v>
      </c>
      <c r="S478">
        <f t="shared" si="55"/>
        <v>107798.8973589595</v>
      </c>
      <c r="T478">
        <f t="shared" si="56"/>
        <v>2.5942392719740517E-4</v>
      </c>
    </row>
    <row r="479" spans="1:20" x14ac:dyDescent="0.25">
      <c r="A479" s="120">
        <v>26</v>
      </c>
      <c r="B479" s="120">
        <v>130.15</v>
      </c>
      <c r="C479" s="123">
        <v>45279.070694444446</v>
      </c>
      <c r="D479" s="125">
        <v>36168.15</v>
      </c>
      <c r="E479" s="52">
        <f t="shared" si="57"/>
        <v>36038</v>
      </c>
      <c r="F479" s="127">
        <v>45279.07304398148</v>
      </c>
      <c r="G479" s="125">
        <v>100</v>
      </c>
      <c r="H479" s="125">
        <v>1.018</v>
      </c>
      <c r="I479" s="58"/>
      <c r="J479" s="58">
        <f t="shared" si="61"/>
        <v>20.423726851848187</v>
      </c>
      <c r="K479" s="58">
        <f t="shared" si="58"/>
        <v>60280.25</v>
      </c>
      <c r="L479" s="58">
        <f t="shared" si="58"/>
        <v>611.44473333333337</v>
      </c>
      <c r="M479" s="58">
        <f t="shared" si="59"/>
        <v>60063.333333333336</v>
      </c>
      <c r="N479" s="15">
        <f t="shared" si="60"/>
        <v>245.52036575404495</v>
      </c>
      <c r="O479" s="58"/>
      <c r="Q479" s="21">
        <v>14.744293981479132</v>
      </c>
      <c r="R479">
        <f t="shared" si="54"/>
        <v>107746.91722553829</v>
      </c>
      <c r="S479">
        <f t="shared" si="55"/>
        <v>107746.93333923105</v>
      </c>
      <c r="T479">
        <f t="shared" si="56"/>
        <v>2.5965109448004121E-4</v>
      </c>
    </row>
    <row r="480" spans="1:20" x14ac:dyDescent="0.25">
      <c r="A480" s="120">
        <v>27</v>
      </c>
      <c r="B480" s="120">
        <v>86.36</v>
      </c>
      <c r="C480" s="123">
        <v>45279.075324074074</v>
      </c>
      <c r="D480" s="125">
        <v>36045.25</v>
      </c>
      <c r="E480" s="52">
        <f t="shared" si="57"/>
        <v>35958.89</v>
      </c>
      <c r="F480" s="127">
        <v>45279.077673611115</v>
      </c>
      <c r="G480" s="125">
        <v>100</v>
      </c>
      <c r="H480" s="125">
        <v>1.0169999999999999</v>
      </c>
      <c r="I480" s="58"/>
      <c r="J480" s="58">
        <f t="shared" si="61"/>
        <v>20.428356481483206</v>
      </c>
      <c r="K480" s="58">
        <f t="shared" si="58"/>
        <v>60075.416666666664</v>
      </c>
      <c r="L480" s="58">
        <f t="shared" si="58"/>
        <v>609.50318549999997</v>
      </c>
      <c r="M480" s="58">
        <f t="shared" si="59"/>
        <v>59931.48333333333</v>
      </c>
      <c r="N480" s="15">
        <f t="shared" si="60"/>
        <v>245.10286956024538</v>
      </c>
      <c r="O480" s="58"/>
      <c r="Q480" s="21">
        <v>14.748958333329938</v>
      </c>
      <c r="R480">
        <f t="shared" ref="R480:R543" si="62">$R$27*EXP(($R$28*Q480))</f>
        <v>107694.84907756974</v>
      </c>
      <c r="S480">
        <f t="shared" ref="S480:S543" si="63">$X$40*EXP(($X$41*Q480))</f>
        <v>107694.86519831988</v>
      </c>
      <c r="T480">
        <f t="shared" ref="T480:T543" si="64">(S480-R480)^2</f>
        <v>2.5987858497656389E-4</v>
      </c>
    </row>
    <row r="481" spans="1:20" x14ac:dyDescent="0.25">
      <c r="A481" s="120">
        <v>28</v>
      </c>
      <c r="B481" s="120">
        <v>94.76</v>
      </c>
      <c r="C481" s="123">
        <v>45279.079965277779</v>
      </c>
      <c r="D481" s="125">
        <v>36065.75</v>
      </c>
      <c r="E481" s="52">
        <f t="shared" si="57"/>
        <v>35970.99</v>
      </c>
      <c r="F481" s="127">
        <v>45279.082314814812</v>
      </c>
      <c r="G481" s="125">
        <v>100</v>
      </c>
      <c r="H481" s="125">
        <v>1.0169999999999999</v>
      </c>
      <c r="I481" s="58"/>
      <c r="J481" s="58">
        <f t="shared" si="61"/>
        <v>20.432997685180453</v>
      </c>
      <c r="K481" s="58">
        <f t="shared" si="58"/>
        <v>60109.583333333336</v>
      </c>
      <c r="L481" s="58">
        <f t="shared" si="58"/>
        <v>609.70828049999989</v>
      </c>
      <c r="M481" s="58">
        <f t="shared" si="59"/>
        <v>59951.65</v>
      </c>
      <c r="N481" s="15">
        <f t="shared" si="60"/>
        <v>245.17255827953775</v>
      </c>
      <c r="O481" s="58"/>
      <c r="Q481" s="21">
        <v>14.75361111111124</v>
      </c>
      <c r="R481">
        <f t="shared" si="62"/>
        <v>107642.93519901043</v>
      </c>
      <c r="S481">
        <f t="shared" si="63"/>
        <v>107642.95132678987</v>
      </c>
      <c r="T481">
        <f t="shared" si="64"/>
        <v>2.6010526965100861E-4</v>
      </c>
    </row>
    <row r="482" spans="1:20" x14ac:dyDescent="0.25">
      <c r="A482" s="120">
        <v>29</v>
      </c>
      <c r="B482" s="120">
        <v>100.76</v>
      </c>
      <c r="C482" s="123">
        <v>45279.084606481483</v>
      </c>
      <c r="D482" s="125">
        <v>35606.22</v>
      </c>
      <c r="E482" s="52">
        <f t="shared" si="57"/>
        <v>35505.46</v>
      </c>
      <c r="F482" s="127">
        <v>45279.086956018517</v>
      </c>
      <c r="G482" s="125">
        <v>100</v>
      </c>
      <c r="H482" s="125">
        <v>1.0169999999999999</v>
      </c>
      <c r="I482" s="58"/>
      <c r="J482" s="58">
        <f t="shared" si="61"/>
        <v>20.437638888884976</v>
      </c>
      <c r="K482" s="58">
        <f t="shared" si="58"/>
        <v>59343.7</v>
      </c>
      <c r="L482" s="58">
        <f t="shared" si="58"/>
        <v>601.81754699999999</v>
      </c>
      <c r="M482" s="58">
        <f t="shared" si="59"/>
        <v>59175.76666666667</v>
      </c>
      <c r="N482" s="15">
        <f t="shared" si="60"/>
        <v>243.60562390880881</v>
      </c>
      <c r="O482" s="58"/>
      <c r="Q482" s="21">
        <v>14.758252314815763</v>
      </c>
      <c r="R482">
        <f t="shared" si="62"/>
        <v>107591.1753910746</v>
      </c>
      <c r="S482">
        <f t="shared" si="63"/>
        <v>107591.19152585539</v>
      </c>
      <c r="T482">
        <f t="shared" si="64"/>
        <v>2.6033115107614442E-4</v>
      </c>
    </row>
    <row r="483" spans="1:20" x14ac:dyDescent="0.25">
      <c r="A483" s="120">
        <v>30</v>
      </c>
      <c r="B483" s="120">
        <v>99.56</v>
      </c>
      <c r="C483" s="123">
        <v>45279.084606481483</v>
      </c>
      <c r="D483" s="125">
        <v>35719.839999999997</v>
      </c>
      <c r="E483" s="53">
        <f t="shared" si="57"/>
        <v>35620.28</v>
      </c>
      <c r="F483" s="127">
        <v>45279.091597222221</v>
      </c>
      <c r="G483" s="125">
        <v>100</v>
      </c>
      <c r="H483" s="125">
        <v>1.0169999999999999</v>
      </c>
      <c r="I483" s="76"/>
      <c r="J483" s="76">
        <f t="shared" si="61"/>
        <v>20.442280092589499</v>
      </c>
      <c r="K483" s="76">
        <f t="shared" si="58"/>
        <v>59533.066666666658</v>
      </c>
      <c r="L483" s="76">
        <f t="shared" si="58"/>
        <v>603.76374599999997</v>
      </c>
      <c r="M483" s="76">
        <f t="shared" si="59"/>
        <v>59367.133333333331</v>
      </c>
      <c r="N483" s="14">
        <f t="shared" si="60"/>
        <v>243.99398899699693</v>
      </c>
      <c r="O483" s="58"/>
      <c r="Q483" s="21">
        <v>14.76291666666657</v>
      </c>
      <c r="R483">
        <f t="shared" si="62"/>
        <v>107539.18250455288</v>
      </c>
      <c r="S483">
        <f t="shared" si="63"/>
        <v>107539.19864635941</v>
      </c>
      <c r="T483">
        <f t="shared" si="64"/>
        <v>2.6055791790380387E-4</v>
      </c>
    </row>
    <row r="484" spans="1:20" x14ac:dyDescent="0.25">
      <c r="A484" s="120">
        <v>1</v>
      </c>
      <c r="B484" s="120">
        <v>93.56</v>
      </c>
      <c r="C484" s="123">
        <v>45279.365405092591</v>
      </c>
      <c r="D484" s="125">
        <v>34876.050000000003</v>
      </c>
      <c r="E484" s="56">
        <f t="shared" si="57"/>
        <v>34782.490000000005</v>
      </c>
      <c r="F484" s="127">
        <v>45279.367743055554</v>
      </c>
      <c r="G484" s="125">
        <v>100</v>
      </c>
      <c r="H484" s="125">
        <v>1.0169999999999999</v>
      </c>
      <c r="I484" s="77"/>
      <c r="J484" s="77">
        <f t="shared" si="61"/>
        <v>20.718425925922929</v>
      </c>
      <c r="K484" s="77">
        <f t="shared" si="58"/>
        <v>58126.750000000007</v>
      </c>
      <c r="L484" s="77">
        <f t="shared" si="58"/>
        <v>589.56320550000009</v>
      </c>
      <c r="M484" s="77">
        <f t="shared" si="59"/>
        <v>57970.816666666673</v>
      </c>
      <c r="N484" s="13">
        <f t="shared" si="60"/>
        <v>241.09489832843832</v>
      </c>
      <c r="O484" s="58"/>
      <c r="Q484" s="21">
        <v>14.767569444440596</v>
      </c>
      <c r="R484">
        <f t="shared" si="62"/>
        <v>107487.34366453407</v>
      </c>
      <c r="S484">
        <f t="shared" si="63"/>
        <v>107487.35981333839</v>
      </c>
      <c r="T484">
        <f t="shared" si="64"/>
        <v>2.6078388106789448E-4</v>
      </c>
    </row>
    <row r="485" spans="1:20" x14ac:dyDescent="0.25">
      <c r="A485" s="120">
        <v>2</v>
      </c>
      <c r="B485" s="120">
        <v>89.96</v>
      </c>
      <c r="C485" s="123">
        <v>45279.370046296295</v>
      </c>
      <c r="D485" s="125">
        <v>34744.35</v>
      </c>
      <c r="E485" s="65">
        <f t="shared" si="57"/>
        <v>34654.39</v>
      </c>
      <c r="F485" s="127">
        <v>45279.372395833336</v>
      </c>
      <c r="G485" s="125">
        <v>100</v>
      </c>
      <c r="H485" s="125">
        <v>1.0169999999999999</v>
      </c>
      <c r="I485" s="58"/>
      <c r="J485" s="58">
        <f t="shared" si="61"/>
        <v>20.723078703704232</v>
      </c>
      <c r="K485" s="58">
        <f t="shared" si="58"/>
        <v>57907.25</v>
      </c>
      <c r="L485" s="58">
        <f t="shared" si="58"/>
        <v>587.39191049999999</v>
      </c>
      <c r="M485" s="58">
        <f t="shared" si="59"/>
        <v>57757.316666666666</v>
      </c>
      <c r="N485" s="15">
        <f t="shared" si="60"/>
        <v>240.63925282463791</v>
      </c>
      <c r="O485" s="58"/>
      <c r="Q485" s="21">
        <v>14.772210648145119</v>
      </c>
      <c r="R485">
        <f t="shared" si="62"/>
        <v>107435.65867235763</v>
      </c>
      <c r="S485">
        <f t="shared" si="63"/>
        <v>107435.67482813186</v>
      </c>
      <c r="T485">
        <f t="shared" si="64"/>
        <v>2.6100904080590372E-4</v>
      </c>
    </row>
    <row r="486" spans="1:20" x14ac:dyDescent="0.25">
      <c r="A486" s="120">
        <v>3</v>
      </c>
      <c r="B486" s="120">
        <v>90.56</v>
      </c>
      <c r="C486" s="123">
        <v>45279.3746875</v>
      </c>
      <c r="D486" s="125">
        <v>34609.81</v>
      </c>
      <c r="E486" s="65">
        <f t="shared" si="57"/>
        <v>34519.25</v>
      </c>
      <c r="F486" s="127">
        <v>45279.377025462964</v>
      </c>
      <c r="G486" s="125">
        <v>100</v>
      </c>
      <c r="H486" s="125">
        <v>1.0169999999999999</v>
      </c>
      <c r="I486" s="58"/>
      <c r="J486" s="58">
        <f t="shared" si="61"/>
        <v>20.727708333331975</v>
      </c>
      <c r="K486" s="58">
        <f t="shared" si="58"/>
        <v>57683.01666666667</v>
      </c>
      <c r="L486" s="58">
        <f t="shared" si="58"/>
        <v>585.1012874999999</v>
      </c>
      <c r="M486" s="58">
        <f t="shared" si="59"/>
        <v>57532.083333333336</v>
      </c>
      <c r="N486" s="15">
        <f t="shared" si="60"/>
        <v>240.17288911670832</v>
      </c>
      <c r="O486" s="58"/>
      <c r="Q486" s="21">
        <v>14.776874999995925</v>
      </c>
      <c r="R486">
        <f t="shared" si="62"/>
        <v>107383.74093849672</v>
      </c>
      <c r="S486">
        <f t="shared" si="63"/>
        <v>107383.75710126509</v>
      </c>
      <c r="T486">
        <f t="shared" si="64"/>
        <v>2.6123508138623712E-4</v>
      </c>
    </row>
    <row r="487" spans="1:20" x14ac:dyDescent="0.25">
      <c r="A487" s="120">
        <v>4</v>
      </c>
      <c r="B487" s="120">
        <v>91.76</v>
      </c>
      <c r="C487" s="123">
        <v>45279.379317129627</v>
      </c>
      <c r="D487" s="125">
        <v>34946.400000000001</v>
      </c>
      <c r="E487" s="65">
        <f t="shared" si="57"/>
        <v>34854.639999999999</v>
      </c>
      <c r="F487" s="127">
        <v>45279.381666666668</v>
      </c>
      <c r="G487" s="125">
        <v>100</v>
      </c>
      <c r="H487" s="125">
        <v>1.0169999999999999</v>
      </c>
      <c r="I487" s="58"/>
      <c r="J487" s="58">
        <f t="shared" si="61"/>
        <v>20.732349537036498</v>
      </c>
      <c r="K487" s="58">
        <f t="shared" si="58"/>
        <v>58244</v>
      </c>
      <c r="L487" s="58">
        <f t="shared" si="58"/>
        <v>590.78614799999991</v>
      </c>
      <c r="M487" s="58">
        <f t="shared" si="59"/>
        <v>58091.066666666666</v>
      </c>
      <c r="N487" s="15">
        <f t="shared" si="60"/>
        <v>241.33793734098251</v>
      </c>
      <c r="O487" s="58"/>
      <c r="Q487" s="21">
        <v>14.781527777777228</v>
      </c>
      <c r="R487">
        <f t="shared" si="62"/>
        <v>107331.97702839262</v>
      </c>
      <c r="S487">
        <f t="shared" si="63"/>
        <v>107331.9931981273</v>
      </c>
      <c r="T487">
        <f t="shared" si="64"/>
        <v>2.6146031954180315E-4</v>
      </c>
    </row>
    <row r="488" spans="1:20" x14ac:dyDescent="0.25">
      <c r="A488" s="120">
        <v>5</v>
      </c>
      <c r="B488" s="120">
        <v>92.36</v>
      </c>
      <c r="C488" s="123">
        <v>45279.383969907409</v>
      </c>
      <c r="D488" s="125">
        <v>34591.39</v>
      </c>
      <c r="E488" s="65">
        <f t="shared" si="57"/>
        <v>34499.03</v>
      </c>
      <c r="F488" s="127">
        <v>45279.386319444442</v>
      </c>
      <c r="G488" s="125">
        <v>100</v>
      </c>
      <c r="H488" s="125">
        <v>1.0169999999999999</v>
      </c>
      <c r="I488" s="58"/>
      <c r="J488" s="58">
        <f t="shared" si="61"/>
        <v>20.737002314810525</v>
      </c>
      <c r="K488" s="58">
        <f t="shared" si="58"/>
        <v>57652.316666666666</v>
      </c>
      <c r="L488" s="58">
        <f t="shared" si="58"/>
        <v>584.75855849999994</v>
      </c>
      <c r="M488" s="58">
        <f t="shared" si="59"/>
        <v>57498.383333333331</v>
      </c>
      <c r="N488" s="15">
        <f t="shared" si="60"/>
        <v>240.10896831785911</v>
      </c>
      <c r="O488" s="58"/>
      <c r="Q488" s="21">
        <v>14.786180555558531</v>
      </c>
      <c r="R488">
        <f t="shared" si="62"/>
        <v>107280.23807087785</v>
      </c>
      <c r="S488">
        <f t="shared" si="63"/>
        <v>107280.25424756837</v>
      </c>
      <c r="T488">
        <f t="shared" si="64"/>
        <v>2.6168531624830722E-4</v>
      </c>
    </row>
    <row r="489" spans="1:20" x14ac:dyDescent="0.25">
      <c r="A489" s="120">
        <v>6</v>
      </c>
      <c r="B489" s="120">
        <v>92.96</v>
      </c>
      <c r="C489" s="123">
        <v>45279.388622685183</v>
      </c>
      <c r="D489" s="125">
        <v>34598.300000000003</v>
      </c>
      <c r="E489" s="65">
        <f t="shared" si="57"/>
        <v>34505.340000000004</v>
      </c>
      <c r="F489" s="127">
        <v>45279.390972222223</v>
      </c>
      <c r="G489" s="125">
        <v>100</v>
      </c>
      <c r="H489" s="125">
        <v>1.0169999999999999</v>
      </c>
      <c r="I489" s="58"/>
      <c r="J489" s="58">
        <f t="shared" si="61"/>
        <v>20.741655092591827</v>
      </c>
      <c r="K489" s="58">
        <f t="shared" si="58"/>
        <v>57663.833333333343</v>
      </c>
      <c r="L489" s="58">
        <f t="shared" si="58"/>
        <v>584.86551300000008</v>
      </c>
      <c r="M489" s="58">
        <f t="shared" si="59"/>
        <v>57508.900000000009</v>
      </c>
      <c r="N489" s="15">
        <f t="shared" si="60"/>
        <v>240.13294928712583</v>
      </c>
      <c r="O489" s="58"/>
      <c r="Q489" s="21">
        <v>14.790833333332557</v>
      </c>
      <c r="R489">
        <f t="shared" si="62"/>
        <v>107228.52405400499</v>
      </c>
      <c r="S489">
        <f t="shared" si="63"/>
        <v>107228.54023764089</v>
      </c>
      <c r="T489">
        <f t="shared" si="64"/>
        <v>2.6191007106908255E-4</v>
      </c>
    </row>
    <row r="490" spans="1:20" x14ac:dyDescent="0.25">
      <c r="A490" s="120">
        <v>7</v>
      </c>
      <c r="B490" s="120">
        <v>100.16</v>
      </c>
      <c r="C490" s="123">
        <v>45279.393263888887</v>
      </c>
      <c r="D490" s="125">
        <v>34920.410000000003</v>
      </c>
      <c r="E490" s="65">
        <f t="shared" si="57"/>
        <v>34820.25</v>
      </c>
      <c r="F490" s="127">
        <v>45279.395613425928</v>
      </c>
      <c r="G490" s="125">
        <v>100</v>
      </c>
      <c r="H490" s="125">
        <v>1.0169999999999999</v>
      </c>
      <c r="I490" s="58"/>
      <c r="J490" s="58">
        <f t="shared" si="61"/>
        <v>20.74629629629635</v>
      </c>
      <c r="K490" s="58">
        <f t="shared" si="58"/>
        <v>58200.683333333342</v>
      </c>
      <c r="L490" s="58">
        <f t="shared" si="58"/>
        <v>590.20323749999989</v>
      </c>
      <c r="M490" s="58">
        <f t="shared" si="59"/>
        <v>58033.75</v>
      </c>
      <c r="N490" s="15">
        <f t="shared" si="60"/>
        <v>241.24817788603778</v>
      </c>
      <c r="O490" s="58"/>
      <c r="Q490" s="21">
        <v>14.79548611111386</v>
      </c>
      <c r="R490">
        <f t="shared" si="62"/>
        <v>107176.83496558978</v>
      </c>
      <c r="S490">
        <f t="shared" si="63"/>
        <v>107176.85115616058</v>
      </c>
      <c r="T490">
        <f t="shared" si="64"/>
        <v>2.6213458309691154E-4</v>
      </c>
    </row>
    <row r="491" spans="1:20" x14ac:dyDescent="0.25">
      <c r="A491" s="120">
        <v>8</v>
      </c>
      <c r="B491" s="120">
        <v>90.56</v>
      </c>
      <c r="C491" s="123">
        <v>45279.397905092592</v>
      </c>
      <c r="D491" s="125">
        <v>34885.57</v>
      </c>
      <c r="E491" s="65">
        <f t="shared" si="57"/>
        <v>34795.01</v>
      </c>
      <c r="F491" s="127">
        <v>45279.400243055556</v>
      </c>
      <c r="G491" s="125">
        <v>100</v>
      </c>
      <c r="H491" s="125">
        <v>1.0169999999999999</v>
      </c>
      <c r="I491" s="58"/>
      <c r="J491" s="58">
        <f t="shared" si="61"/>
        <v>20.750925925924093</v>
      </c>
      <c r="K491" s="58">
        <f t="shared" si="58"/>
        <v>58142.616666666669</v>
      </c>
      <c r="L491" s="58">
        <f t="shared" si="58"/>
        <v>589.7754195</v>
      </c>
      <c r="M491" s="58">
        <f t="shared" si="59"/>
        <v>57991.683333333334</v>
      </c>
      <c r="N491" s="15">
        <f t="shared" si="60"/>
        <v>241.12780152165504</v>
      </c>
      <c r="O491" s="58"/>
      <c r="Q491" s="21">
        <v>15.615856481483206</v>
      </c>
      <c r="R491">
        <f t="shared" si="62"/>
        <v>98441.852735640408</v>
      </c>
      <c r="S491">
        <f t="shared" si="63"/>
        <v>98441.869993168846</v>
      </c>
      <c r="T491">
        <f t="shared" si="64"/>
        <v>2.9782228778034285E-4</v>
      </c>
    </row>
    <row r="492" spans="1:20" x14ac:dyDescent="0.25">
      <c r="A492" s="120">
        <v>9</v>
      </c>
      <c r="B492" s="120">
        <v>95.96</v>
      </c>
      <c r="C492" s="123">
        <v>45279.402546296296</v>
      </c>
      <c r="D492" s="125">
        <v>34470.75</v>
      </c>
      <c r="E492" s="65">
        <f t="shared" si="57"/>
        <v>34374.79</v>
      </c>
      <c r="F492" s="127">
        <v>45279.404895833337</v>
      </c>
      <c r="G492" s="125">
        <v>100</v>
      </c>
      <c r="H492" s="125">
        <v>1.016</v>
      </c>
      <c r="I492" s="58"/>
      <c r="J492" s="58">
        <f t="shared" si="61"/>
        <v>20.755578703705396</v>
      </c>
      <c r="K492" s="58">
        <f t="shared" si="58"/>
        <v>57451.25</v>
      </c>
      <c r="L492" s="58">
        <f t="shared" si="58"/>
        <v>582.07977733333325</v>
      </c>
      <c r="M492" s="58">
        <f t="shared" si="59"/>
        <v>57291.316666666666</v>
      </c>
      <c r="N492" s="15">
        <f t="shared" si="60"/>
        <v>239.68990383409977</v>
      </c>
      <c r="O492" s="58"/>
      <c r="Q492" s="21">
        <v>15.620509259257233</v>
      </c>
      <c r="R492">
        <f t="shared" si="62"/>
        <v>98394.399227660644</v>
      </c>
      <c r="S492">
        <f t="shared" si="63"/>
        <v>98394.416490398798</v>
      </c>
      <c r="T492">
        <f t="shared" si="64"/>
        <v>2.9800212858690004E-4</v>
      </c>
    </row>
    <row r="493" spans="1:20" x14ac:dyDescent="0.25">
      <c r="A493" s="120">
        <v>10</v>
      </c>
      <c r="B493" s="120">
        <v>89.36</v>
      </c>
      <c r="C493" s="123">
        <v>45279.407187500001</v>
      </c>
      <c r="D493" s="125">
        <v>34706.97</v>
      </c>
      <c r="E493" s="71">
        <f t="shared" si="57"/>
        <v>34617.61</v>
      </c>
      <c r="F493" s="127">
        <v>45279.409525462965</v>
      </c>
      <c r="G493" s="125">
        <v>100</v>
      </c>
      <c r="H493" s="125">
        <v>1.0169999999999999</v>
      </c>
      <c r="I493" s="15"/>
      <c r="J493" s="15">
        <f t="shared" si="61"/>
        <v>20.760208333333139</v>
      </c>
      <c r="K493" s="15">
        <f t="shared" si="58"/>
        <v>57844.95</v>
      </c>
      <c r="L493" s="15">
        <f t="shared" si="58"/>
        <v>586.76848949999999</v>
      </c>
      <c r="M493" s="15">
        <f t="shared" si="59"/>
        <v>57696.01666666667</v>
      </c>
      <c r="N493" s="15">
        <f t="shared" si="60"/>
        <v>240.50977111127941</v>
      </c>
      <c r="O493" s="58"/>
      <c r="Q493" s="21">
        <v>15.625162037038535</v>
      </c>
      <c r="R493">
        <f t="shared" si="62"/>
        <v>98346.968594383638</v>
      </c>
      <c r="S493">
        <f t="shared" si="63"/>
        <v>98346.985862322486</v>
      </c>
      <c r="T493">
        <f t="shared" si="64"/>
        <v>2.9818171208650826E-4</v>
      </c>
    </row>
    <row r="494" spans="1:20" x14ac:dyDescent="0.25">
      <c r="A494" s="120">
        <v>11</v>
      </c>
      <c r="B494" s="120">
        <v>95.96</v>
      </c>
      <c r="C494" s="123">
        <v>45279.411828703705</v>
      </c>
      <c r="D494" s="125">
        <v>34698.910000000003</v>
      </c>
      <c r="E494" s="72">
        <f t="shared" si="57"/>
        <v>34602.950000000004</v>
      </c>
      <c r="F494" s="127">
        <v>45279.414166666669</v>
      </c>
      <c r="G494" s="125">
        <v>100</v>
      </c>
      <c r="H494" s="125">
        <v>1.0169999999999999</v>
      </c>
      <c r="I494" s="58"/>
      <c r="J494" s="58">
        <f t="shared" si="61"/>
        <v>20.764849537037662</v>
      </c>
      <c r="K494" s="58">
        <f t="shared" si="58"/>
        <v>57831.516666666677</v>
      </c>
      <c r="L494" s="58">
        <f t="shared" si="58"/>
        <v>586.52000250000003</v>
      </c>
      <c r="M494" s="58">
        <f t="shared" si="59"/>
        <v>57671.583333333343</v>
      </c>
      <c r="N494" s="15">
        <f t="shared" si="60"/>
        <v>240.48184269642204</v>
      </c>
      <c r="O494" s="58"/>
      <c r="Q494" s="21">
        <v>15.629814814812562</v>
      </c>
      <c r="R494">
        <f t="shared" si="62"/>
        <v>98299.560824931017</v>
      </c>
      <c r="S494">
        <f t="shared" si="63"/>
        <v>98299.578098061538</v>
      </c>
      <c r="T494">
        <f t="shared" si="64"/>
        <v>2.9836103799763772E-4</v>
      </c>
    </row>
    <row r="495" spans="1:20" x14ac:dyDescent="0.25">
      <c r="A495" s="120">
        <v>12</v>
      </c>
      <c r="B495" s="120">
        <v>110.35</v>
      </c>
      <c r="C495" s="123">
        <v>45279.416458333333</v>
      </c>
      <c r="D495" s="125">
        <v>34590.69</v>
      </c>
      <c r="E495" s="72">
        <f t="shared" si="57"/>
        <v>34480.340000000004</v>
      </c>
      <c r="F495" s="127">
        <v>45279.418819444443</v>
      </c>
      <c r="G495" s="125">
        <v>100</v>
      </c>
      <c r="H495" s="125">
        <v>1.0169999999999999</v>
      </c>
      <c r="I495" s="58"/>
      <c r="J495" s="58">
        <f t="shared" si="61"/>
        <v>20.769502314811689</v>
      </c>
      <c r="K495" s="58">
        <f t="shared" si="58"/>
        <v>57651.15</v>
      </c>
      <c r="L495" s="58">
        <f t="shared" si="58"/>
        <v>584.44176300000004</v>
      </c>
      <c r="M495" s="58">
        <f t="shared" si="59"/>
        <v>57467.233333333344</v>
      </c>
      <c r="N495" s="15">
        <f t="shared" si="60"/>
        <v>240.10653885306832</v>
      </c>
      <c r="O495" s="58"/>
      <c r="Q495" s="21">
        <v>15.634456018517085</v>
      </c>
      <c r="R495">
        <f t="shared" si="62"/>
        <v>98252.293752743994</v>
      </c>
      <c r="S495">
        <f t="shared" si="63"/>
        <v>98252.311031044286</v>
      </c>
      <c r="T495">
        <f t="shared" si="64"/>
        <v>2.9853966100380189E-4</v>
      </c>
    </row>
    <row r="496" spans="1:20" x14ac:dyDescent="0.25">
      <c r="A496" s="120">
        <v>13</v>
      </c>
      <c r="B496" s="120">
        <v>88.16</v>
      </c>
      <c r="C496" s="123">
        <v>45279.421111111114</v>
      </c>
      <c r="D496" s="125">
        <v>34369.69</v>
      </c>
      <c r="E496" s="52">
        <f t="shared" si="57"/>
        <v>34281.53</v>
      </c>
      <c r="F496" s="127">
        <v>45279.423449074071</v>
      </c>
      <c r="G496" s="125">
        <v>100</v>
      </c>
      <c r="H496" s="125">
        <v>1.016</v>
      </c>
      <c r="I496" s="58"/>
      <c r="J496" s="58">
        <f t="shared" si="61"/>
        <v>20.774131944439432</v>
      </c>
      <c r="K496" s="58">
        <f t="shared" si="58"/>
        <v>57282.816666666666</v>
      </c>
      <c r="L496" s="58">
        <f t="shared" si="58"/>
        <v>580.50057466666669</v>
      </c>
      <c r="M496" s="58">
        <f t="shared" si="59"/>
        <v>57135.883333333331</v>
      </c>
      <c r="N496" s="15">
        <f t="shared" si="60"/>
        <v>239.33828917803075</v>
      </c>
      <c r="O496" s="58"/>
      <c r="Q496" s="21">
        <v>15.639108796298387</v>
      </c>
      <c r="R496">
        <f t="shared" si="62"/>
        <v>98204.931620852425</v>
      </c>
      <c r="S496">
        <f t="shared" si="63"/>
        <v>98204.948904326375</v>
      </c>
      <c r="T496">
        <f t="shared" si="64"/>
        <v>2.9871847176811184E-4</v>
      </c>
    </row>
    <row r="497" spans="1:20" x14ac:dyDescent="0.25">
      <c r="A497" s="120">
        <v>14</v>
      </c>
      <c r="B497" s="120">
        <v>181.74</v>
      </c>
      <c r="C497" s="123">
        <v>45279.425752314812</v>
      </c>
      <c r="D497" s="125">
        <v>34639.019999999997</v>
      </c>
      <c r="E497" s="52">
        <f t="shared" si="57"/>
        <v>34457.279999999999</v>
      </c>
      <c r="F497" s="127">
        <v>45279.428101851852</v>
      </c>
      <c r="G497" s="125">
        <v>100</v>
      </c>
      <c r="H497" s="125">
        <v>1.0169999999999999</v>
      </c>
      <c r="I497" s="58"/>
      <c r="J497" s="58">
        <f t="shared" si="61"/>
        <v>20.778784722220735</v>
      </c>
      <c r="K497" s="58">
        <f t="shared" si="58"/>
        <v>57731.69999999999</v>
      </c>
      <c r="L497" s="58">
        <f t="shared" si="58"/>
        <v>584.05089599999997</v>
      </c>
      <c r="M497" s="58">
        <f t="shared" si="59"/>
        <v>57428.800000000003</v>
      </c>
      <c r="N497" s="15">
        <f t="shared" si="60"/>
        <v>240.27421834229324</v>
      </c>
      <c r="O497" s="58"/>
      <c r="Q497" s="21">
        <v>15.643761574072414</v>
      </c>
      <c r="R497">
        <f t="shared" si="62"/>
        <v>98157.592319764313</v>
      </c>
      <c r="S497">
        <f t="shared" si="63"/>
        <v>98157.609608402941</v>
      </c>
      <c r="T497">
        <f t="shared" si="64"/>
        <v>2.9889702561261436E-4</v>
      </c>
    </row>
    <row r="498" spans="1:20" x14ac:dyDescent="0.25">
      <c r="A498" s="120">
        <v>15</v>
      </c>
      <c r="B498" s="120">
        <v>105.56</v>
      </c>
      <c r="C498" s="123">
        <v>45279.430393518516</v>
      </c>
      <c r="D498" s="125">
        <v>34448.21</v>
      </c>
      <c r="E498" s="52">
        <f t="shared" si="57"/>
        <v>34342.65</v>
      </c>
      <c r="F498" s="127">
        <v>45279.430393518516</v>
      </c>
      <c r="G498" s="125">
        <v>100</v>
      </c>
      <c r="H498" s="125">
        <v>1.0169999999999999</v>
      </c>
      <c r="I498" s="58"/>
      <c r="J498" s="58">
        <f t="shared" si="61"/>
        <v>20.781076388884685</v>
      </c>
      <c r="K498" s="58">
        <f t="shared" si="58"/>
        <v>57413.683333333334</v>
      </c>
      <c r="L498" s="58">
        <f t="shared" si="58"/>
        <v>582.10791749999999</v>
      </c>
      <c r="M498" s="58">
        <f t="shared" si="59"/>
        <v>57237.75</v>
      </c>
      <c r="N498" s="15">
        <f t="shared" si="60"/>
        <v>239.61152587747804</v>
      </c>
      <c r="O498" s="58"/>
      <c r="Q498" s="21">
        <v>15.648414351853717</v>
      </c>
      <c r="R498">
        <f t="shared" si="62"/>
        <v>98110.275838326168</v>
      </c>
      <c r="S498">
        <f t="shared" si="63"/>
        <v>98110.293132120452</v>
      </c>
      <c r="T498">
        <f t="shared" si="64"/>
        <v>2.9907532074913509E-4</v>
      </c>
    </row>
    <row r="499" spans="1:20" x14ac:dyDescent="0.25">
      <c r="A499" s="120">
        <v>16</v>
      </c>
      <c r="B499" s="120">
        <v>99.56</v>
      </c>
      <c r="C499" s="123">
        <v>45279.435023148151</v>
      </c>
      <c r="D499" s="125">
        <v>34274.75</v>
      </c>
      <c r="E499" s="52">
        <f t="shared" si="57"/>
        <v>34175.19</v>
      </c>
      <c r="F499" s="127">
        <v>45279.437372685185</v>
      </c>
      <c r="G499" s="125">
        <v>100</v>
      </c>
      <c r="H499" s="125">
        <v>1.0169999999999999</v>
      </c>
      <c r="I499" s="58"/>
      <c r="J499" s="58">
        <f t="shared" si="61"/>
        <v>20.788055555553001</v>
      </c>
      <c r="K499" s="58">
        <f t="shared" si="58"/>
        <v>57124.583333333336</v>
      </c>
      <c r="L499" s="58">
        <f t="shared" si="58"/>
        <v>579.2694704999999</v>
      </c>
      <c r="M499" s="58">
        <f t="shared" si="59"/>
        <v>56958.65</v>
      </c>
      <c r="N499" s="15">
        <f t="shared" si="60"/>
        <v>239.00749639568491</v>
      </c>
      <c r="O499" s="58"/>
      <c r="Q499" s="21">
        <v>15.653078703704523</v>
      </c>
      <c r="R499">
        <f t="shared" si="62"/>
        <v>98062.864548136859</v>
      </c>
      <c r="S499">
        <f t="shared" si="63"/>
        <v>98062.881847090597</v>
      </c>
      <c r="T499">
        <f t="shared" si="64"/>
        <v>2.9925380045180231E-4</v>
      </c>
    </row>
    <row r="500" spans="1:20" x14ac:dyDescent="0.25">
      <c r="A500" s="120">
        <v>17</v>
      </c>
      <c r="B500" s="120">
        <v>119.96</v>
      </c>
      <c r="C500" s="123">
        <v>45279.439675925925</v>
      </c>
      <c r="D500" s="125">
        <v>34598.11</v>
      </c>
      <c r="E500" s="52">
        <f t="shared" si="57"/>
        <v>34478.15</v>
      </c>
      <c r="F500" s="127">
        <v>45279.442013888889</v>
      </c>
      <c r="G500" s="125">
        <v>100</v>
      </c>
      <c r="H500" s="125">
        <v>1.0169999999999999</v>
      </c>
      <c r="I500" s="58"/>
      <c r="J500" s="58">
        <f t="shared" si="61"/>
        <v>20.792696759257524</v>
      </c>
      <c r="K500" s="58">
        <f t="shared" si="58"/>
        <v>57663.51666666667</v>
      </c>
      <c r="L500" s="58">
        <f t="shared" si="58"/>
        <v>584.40464249999991</v>
      </c>
      <c r="M500" s="58">
        <f t="shared" si="59"/>
        <v>57463.583333333336</v>
      </c>
      <c r="N500" s="15">
        <f t="shared" si="60"/>
        <v>240.13228992925269</v>
      </c>
      <c r="O500" s="58"/>
      <c r="Q500" s="21">
        <v>15.657719907409046</v>
      </c>
      <c r="R500">
        <f t="shared" si="62"/>
        <v>98015.711290700448</v>
      </c>
      <c r="S500">
        <f t="shared" si="63"/>
        <v>98015.728594779081</v>
      </c>
      <c r="T500">
        <f t="shared" si="64"/>
        <v>2.9943113730765712E-4</v>
      </c>
    </row>
    <row r="501" spans="1:20" x14ac:dyDescent="0.25">
      <c r="A501" s="120">
        <v>18</v>
      </c>
      <c r="B501" s="120">
        <v>94.16</v>
      </c>
      <c r="C501" s="123">
        <v>45279.44431712963</v>
      </c>
      <c r="D501" s="125">
        <v>34522.120000000003</v>
      </c>
      <c r="E501" s="52">
        <f t="shared" si="57"/>
        <v>34427.96</v>
      </c>
      <c r="F501" s="127">
        <v>45279.44431712963</v>
      </c>
      <c r="G501" s="125">
        <v>100</v>
      </c>
      <c r="H501" s="125">
        <v>1.0169999999999999</v>
      </c>
      <c r="I501" s="58"/>
      <c r="J501" s="58">
        <f t="shared" si="61"/>
        <v>20.794999999998254</v>
      </c>
      <c r="K501" s="58">
        <f t="shared" si="58"/>
        <v>57536.866666666676</v>
      </c>
      <c r="L501" s="58">
        <f t="shared" si="58"/>
        <v>583.55392199999983</v>
      </c>
      <c r="M501" s="58">
        <f t="shared" si="59"/>
        <v>57379.933333333334</v>
      </c>
      <c r="N501" s="15">
        <f t="shared" si="60"/>
        <v>239.86843616171484</v>
      </c>
      <c r="O501" s="58"/>
      <c r="Q501" s="21">
        <v>15.662384259259852</v>
      </c>
      <c r="R501">
        <f t="shared" si="62"/>
        <v>97968.345698346253</v>
      </c>
      <c r="S501">
        <f t="shared" si="63"/>
        <v>97968.363007566339</v>
      </c>
      <c r="T501">
        <f t="shared" si="64"/>
        <v>2.9960909997642693E-4</v>
      </c>
    </row>
    <row r="502" spans="1:20" x14ac:dyDescent="0.25">
      <c r="A502" s="120">
        <v>19</v>
      </c>
      <c r="B502" s="120">
        <v>97.16</v>
      </c>
      <c r="C502" s="123">
        <v>45279.448946759258</v>
      </c>
      <c r="D502" s="125">
        <v>34222.86</v>
      </c>
      <c r="E502" s="52">
        <f t="shared" si="57"/>
        <v>34125.699999999997</v>
      </c>
      <c r="F502" s="127">
        <v>45279.451296296298</v>
      </c>
      <c r="G502" s="125">
        <v>100</v>
      </c>
      <c r="H502" s="125">
        <v>1.0169999999999999</v>
      </c>
      <c r="I502" s="58"/>
      <c r="J502" s="58">
        <f t="shared" si="61"/>
        <v>20.80197916666657</v>
      </c>
      <c r="K502" s="58">
        <f t="shared" si="58"/>
        <v>57038.1</v>
      </c>
      <c r="L502" s="58">
        <f t="shared" si="58"/>
        <v>578.43061499999988</v>
      </c>
      <c r="M502" s="58">
        <f t="shared" si="59"/>
        <v>56876.166666666657</v>
      </c>
      <c r="N502" s="15">
        <f t="shared" si="60"/>
        <v>238.82650606664242</v>
      </c>
      <c r="O502" s="58"/>
      <c r="Q502" s="21">
        <v>15.667025462964375</v>
      </c>
      <c r="R502">
        <f t="shared" si="62"/>
        <v>97921.237890037577</v>
      </c>
      <c r="S502">
        <f t="shared" si="63"/>
        <v>97921.255204364687</v>
      </c>
      <c r="T502">
        <f t="shared" si="64"/>
        <v>2.9978592325437389E-4</v>
      </c>
    </row>
    <row r="503" spans="1:20" x14ac:dyDescent="0.25">
      <c r="A503" s="120">
        <v>20</v>
      </c>
      <c r="B503" s="120">
        <v>98.36</v>
      </c>
      <c r="C503" s="123">
        <v>45279.453587962962</v>
      </c>
      <c r="D503" s="125">
        <v>34515.06</v>
      </c>
      <c r="E503" s="52">
        <f t="shared" si="57"/>
        <v>34416.699999999997</v>
      </c>
      <c r="F503" s="127">
        <v>45279.455937500003</v>
      </c>
      <c r="G503" s="125">
        <v>100</v>
      </c>
      <c r="H503" s="125">
        <v>1.0169999999999999</v>
      </c>
      <c r="I503" s="58"/>
      <c r="J503" s="58">
        <f t="shared" si="61"/>
        <v>20.806620370371093</v>
      </c>
      <c r="K503" s="58">
        <f t="shared" si="58"/>
        <v>57525.1</v>
      </c>
      <c r="L503" s="58">
        <f t="shared" si="58"/>
        <v>583.36306499999989</v>
      </c>
      <c r="M503" s="58">
        <f t="shared" si="59"/>
        <v>57361.166666666657</v>
      </c>
      <c r="N503" s="15">
        <f t="shared" si="60"/>
        <v>239.84390757323811</v>
      </c>
      <c r="O503" s="58"/>
      <c r="Q503" s="21">
        <v>15.671678240738402</v>
      </c>
      <c r="R503">
        <f t="shared" si="62"/>
        <v>97874.035342396761</v>
      </c>
      <c r="S503">
        <f t="shared" si="63"/>
        <v>97874.052661834648</v>
      </c>
      <c r="T503">
        <f t="shared" si="64"/>
        <v>2.9996292874368181E-4</v>
      </c>
    </row>
    <row r="504" spans="1:20" x14ac:dyDescent="0.25">
      <c r="A504" s="120">
        <v>21</v>
      </c>
      <c r="B504" s="120">
        <v>97.76</v>
      </c>
      <c r="C504" s="123">
        <v>45279.458229166667</v>
      </c>
      <c r="D504" s="125">
        <v>34655.660000000003</v>
      </c>
      <c r="E504" s="52">
        <f t="shared" si="57"/>
        <v>34557.9</v>
      </c>
      <c r="F504" s="127">
        <v>45279.46056712963</v>
      </c>
      <c r="G504" s="125">
        <v>100</v>
      </c>
      <c r="H504" s="125">
        <v>1.0169999999999999</v>
      </c>
      <c r="I504" s="58"/>
      <c r="J504" s="58">
        <f t="shared" si="61"/>
        <v>20.811249999998836</v>
      </c>
      <c r="K504" s="58">
        <f t="shared" si="58"/>
        <v>57759.433333333342</v>
      </c>
      <c r="L504" s="58">
        <f t="shared" si="58"/>
        <v>585.75640499999997</v>
      </c>
      <c r="M504" s="58">
        <f t="shared" si="59"/>
        <v>57596.5</v>
      </c>
      <c r="N504" s="15">
        <f t="shared" si="60"/>
        <v>240.33192325060219</v>
      </c>
      <c r="O504" s="58"/>
      <c r="Q504" s="21">
        <v>15.676342592589208</v>
      </c>
      <c r="R504">
        <f t="shared" si="62"/>
        <v>97826.738214221681</v>
      </c>
      <c r="S504">
        <f t="shared" si="63"/>
        <v>97826.755538774116</v>
      </c>
      <c r="T504">
        <f t="shared" si="64"/>
        <v>3.0014011706368883E-4</v>
      </c>
    </row>
    <row r="505" spans="1:20" x14ac:dyDescent="0.25">
      <c r="A505" s="120">
        <v>22</v>
      </c>
      <c r="B505" s="120">
        <v>102.56</v>
      </c>
      <c r="C505" s="123">
        <v>45279.462870370371</v>
      </c>
      <c r="D505" s="125">
        <v>34502.92</v>
      </c>
      <c r="E505" s="52">
        <f t="shared" si="57"/>
        <v>34400.36</v>
      </c>
      <c r="F505" s="127">
        <v>45279.465219907404</v>
      </c>
      <c r="G505" s="125">
        <v>100</v>
      </c>
      <c r="H505" s="125">
        <v>1.0169999999999999</v>
      </c>
      <c r="I505" s="58"/>
      <c r="J505" s="58">
        <f t="shared" si="61"/>
        <v>20.815902777772862</v>
      </c>
      <c r="K505" s="58">
        <f t="shared" si="58"/>
        <v>57504.866666666669</v>
      </c>
      <c r="L505" s="58">
        <f t="shared" si="58"/>
        <v>583.08610199999987</v>
      </c>
      <c r="M505" s="58">
        <f t="shared" si="59"/>
        <v>57333.933333333334</v>
      </c>
      <c r="N505" s="15">
        <f t="shared" si="60"/>
        <v>239.80172365240969</v>
      </c>
      <c r="O505" s="58"/>
      <c r="Q505" s="21">
        <v>15.68099537037051</v>
      </c>
      <c r="R505">
        <f t="shared" si="62"/>
        <v>97779.58121970424</v>
      </c>
      <c r="S505">
        <f t="shared" si="63"/>
        <v>97779.598549349554</v>
      </c>
      <c r="T505">
        <f t="shared" si="64"/>
        <v>3.0031660670977125E-4</v>
      </c>
    </row>
    <row r="506" spans="1:20" x14ac:dyDescent="0.25">
      <c r="A506" s="120">
        <v>23</v>
      </c>
      <c r="B506" s="120">
        <v>112.76</v>
      </c>
      <c r="C506" s="123">
        <v>45279.467511574076</v>
      </c>
      <c r="D506" s="125">
        <v>34480.089999999997</v>
      </c>
      <c r="E506" s="52">
        <f t="shared" si="57"/>
        <v>34367.329999999994</v>
      </c>
      <c r="F506" s="127">
        <v>45279.469861111109</v>
      </c>
      <c r="G506" s="125">
        <v>100</v>
      </c>
      <c r="H506" s="125">
        <v>1.0169999999999999</v>
      </c>
      <c r="I506" s="58"/>
      <c r="J506" s="58">
        <f t="shared" si="61"/>
        <v>20.820543981477385</v>
      </c>
      <c r="K506" s="58">
        <f t="shared" si="58"/>
        <v>57466.816666666658</v>
      </c>
      <c r="L506" s="58">
        <f t="shared" si="58"/>
        <v>582.52624349999985</v>
      </c>
      <c r="M506" s="58">
        <f t="shared" si="59"/>
        <v>57278.883333333324</v>
      </c>
      <c r="N506" s="15">
        <f t="shared" si="60"/>
        <v>239.72237414698415</v>
      </c>
      <c r="O506" s="58"/>
      <c r="Q506" s="21">
        <v>15.685659722221317</v>
      </c>
      <c r="R506">
        <f t="shared" si="62"/>
        <v>97732.329736001993</v>
      </c>
      <c r="S506">
        <f t="shared" si="63"/>
        <v>97732.347070743868</v>
      </c>
      <c r="T506">
        <f t="shared" si="64"/>
        <v>3.0049327587104843E-4</v>
      </c>
    </row>
    <row r="507" spans="1:20" x14ac:dyDescent="0.25">
      <c r="A507" s="120">
        <v>24</v>
      </c>
      <c r="B507" s="120">
        <v>97.16</v>
      </c>
      <c r="C507" s="123">
        <v>45279.47216435185</v>
      </c>
      <c r="D507" s="125">
        <v>34600.699999999997</v>
      </c>
      <c r="E507" s="52">
        <f t="shared" si="57"/>
        <v>34503.539999999994</v>
      </c>
      <c r="F507" s="127">
        <v>45279.474502314813</v>
      </c>
      <c r="G507" s="125">
        <v>100</v>
      </c>
      <c r="H507" s="125">
        <v>1.0169999999999999</v>
      </c>
      <c r="I507" s="58"/>
      <c r="J507" s="58">
        <f t="shared" si="61"/>
        <v>20.825185185181908</v>
      </c>
      <c r="K507" s="58">
        <f t="shared" si="58"/>
        <v>57667.833333333328</v>
      </c>
      <c r="L507" s="58">
        <f t="shared" si="58"/>
        <v>584.8350029999998</v>
      </c>
      <c r="M507" s="58">
        <f t="shared" si="59"/>
        <v>57505.899999999994</v>
      </c>
      <c r="N507" s="15">
        <f t="shared" si="60"/>
        <v>240.14127786228948</v>
      </c>
      <c r="O507" s="58"/>
      <c r="Q507" s="21">
        <v>15.69030092592584</v>
      </c>
      <c r="R507">
        <f t="shared" si="62"/>
        <v>97685.335415316615</v>
      </c>
      <c r="S507">
        <f t="shared" si="63"/>
        <v>97685.352755120883</v>
      </c>
      <c r="T507">
        <f t="shared" si="64"/>
        <v>3.0066881205173372E-4</v>
      </c>
    </row>
    <row r="508" spans="1:20" x14ac:dyDescent="0.25">
      <c r="A508" s="120">
        <v>25</v>
      </c>
      <c r="B508" s="120">
        <v>118.15</v>
      </c>
      <c r="C508" s="123">
        <v>45279.476793981485</v>
      </c>
      <c r="D508" s="125">
        <v>34635.93</v>
      </c>
      <c r="E508" s="52">
        <f t="shared" si="57"/>
        <v>34517.78</v>
      </c>
      <c r="F508" s="127">
        <v>45279.479143518518</v>
      </c>
      <c r="G508" s="125">
        <v>100</v>
      </c>
      <c r="H508" s="125">
        <v>1.0169999999999999</v>
      </c>
      <c r="I508" s="58"/>
      <c r="J508" s="58">
        <f t="shared" si="61"/>
        <v>20.829826388886431</v>
      </c>
      <c r="K508" s="58">
        <f t="shared" si="58"/>
        <v>57726.55</v>
      </c>
      <c r="L508" s="58">
        <f t="shared" si="58"/>
        <v>585.07637099999988</v>
      </c>
      <c r="M508" s="58">
        <f t="shared" si="59"/>
        <v>57529.633333333331</v>
      </c>
      <c r="N508" s="15">
        <f t="shared" si="60"/>
        <v>240.2635011815153</v>
      </c>
      <c r="O508" s="58"/>
      <c r="Q508" s="21">
        <v>15.694953703699866</v>
      </c>
      <c r="R508">
        <f t="shared" si="62"/>
        <v>97638.246583536034</v>
      </c>
      <c r="S508">
        <f t="shared" si="63"/>
        <v>97638.263928406377</v>
      </c>
      <c r="T508">
        <f t="shared" si="64"/>
        <v>3.0084452720299977E-4</v>
      </c>
    </row>
    <row r="509" spans="1:20" x14ac:dyDescent="0.25">
      <c r="A509" s="120">
        <v>26</v>
      </c>
      <c r="B509" s="120">
        <v>102.56</v>
      </c>
      <c r="C509" s="123">
        <v>45279.481446759259</v>
      </c>
      <c r="D509" s="125">
        <v>34256.01</v>
      </c>
      <c r="E509" s="52">
        <f t="shared" si="57"/>
        <v>34153.450000000004</v>
      </c>
      <c r="F509" s="127">
        <v>45279.483796296299</v>
      </c>
      <c r="G509" s="125">
        <v>100</v>
      </c>
      <c r="H509" s="125">
        <v>1.0169999999999999</v>
      </c>
      <c r="I509" s="58"/>
      <c r="J509" s="58">
        <f t="shared" si="61"/>
        <v>20.834479166667734</v>
      </c>
      <c r="K509" s="58">
        <f t="shared" si="58"/>
        <v>57093.35</v>
      </c>
      <c r="L509" s="58">
        <f t="shared" si="58"/>
        <v>578.90097749999995</v>
      </c>
      <c r="M509" s="58">
        <f t="shared" si="59"/>
        <v>56922.416666666672</v>
      </c>
      <c r="N509" s="15">
        <f t="shared" si="60"/>
        <v>238.94214780988307</v>
      </c>
      <c r="O509" s="58"/>
      <c r="Q509" s="21">
        <v>15.699594907404389</v>
      </c>
      <c r="R509">
        <f t="shared" si="62"/>
        <v>97591.297502474539</v>
      </c>
      <c r="S509">
        <f t="shared" si="63"/>
        <v>97591.314852389522</v>
      </c>
      <c r="T509">
        <f t="shared" si="64"/>
        <v>3.0101954989417785E-4</v>
      </c>
    </row>
    <row r="510" spans="1:20" x14ac:dyDescent="0.25">
      <c r="A510" s="120">
        <v>27</v>
      </c>
      <c r="B510" s="120">
        <v>86.96</v>
      </c>
      <c r="C510" s="123">
        <v>45279.486087962963</v>
      </c>
      <c r="D510" s="125">
        <v>34702.69</v>
      </c>
      <c r="E510" s="52">
        <f t="shared" si="57"/>
        <v>34615.730000000003</v>
      </c>
      <c r="F510" s="127">
        <v>45279.488437499997</v>
      </c>
      <c r="G510" s="125">
        <v>100</v>
      </c>
      <c r="H510" s="125">
        <v>1.0169999999999999</v>
      </c>
      <c r="I510" s="58"/>
      <c r="J510" s="58">
        <f t="shared" si="61"/>
        <v>20.839120370364981</v>
      </c>
      <c r="K510" s="58">
        <f t="shared" si="58"/>
        <v>57837.816666666666</v>
      </c>
      <c r="L510" s="58">
        <f t="shared" si="58"/>
        <v>586.73662350000006</v>
      </c>
      <c r="M510" s="58">
        <f t="shared" si="59"/>
        <v>57692.883333333339</v>
      </c>
      <c r="N510" s="15">
        <f t="shared" si="60"/>
        <v>240.49494104173309</v>
      </c>
      <c r="O510" s="58"/>
      <c r="Q510" s="21">
        <v>15.704247685185692</v>
      </c>
      <c r="R510">
        <f t="shared" si="62"/>
        <v>97544.25400122648</v>
      </c>
      <c r="S510">
        <f t="shared" si="63"/>
        <v>97544.271356189754</v>
      </c>
      <c r="T510">
        <f t="shared" si="64"/>
        <v>3.0119475026119488E-4</v>
      </c>
    </row>
    <row r="511" spans="1:20" x14ac:dyDescent="0.25">
      <c r="A511" s="120">
        <v>28</v>
      </c>
      <c r="B511" s="120">
        <v>83.96</v>
      </c>
      <c r="C511" s="123">
        <v>45279.490717592591</v>
      </c>
      <c r="D511" s="125">
        <v>34416.42</v>
      </c>
      <c r="E511" s="52">
        <f t="shared" si="57"/>
        <v>34332.46</v>
      </c>
      <c r="F511" s="127">
        <v>45279.493067129632</v>
      </c>
      <c r="G511" s="125">
        <v>100</v>
      </c>
      <c r="H511" s="125">
        <v>1.0169999999999999</v>
      </c>
      <c r="I511" s="58"/>
      <c r="J511" s="58">
        <f t="shared" si="61"/>
        <v>20.84375</v>
      </c>
      <c r="K511" s="58">
        <f t="shared" si="58"/>
        <v>57360.7</v>
      </c>
      <c r="L511" s="58">
        <f t="shared" si="58"/>
        <v>581.93519700000002</v>
      </c>
      <c r="M511" s="58">
        <f t="shared" si="59"/>
        <v>57220.76666666667</v>
      </c>
      <c r="N511" s="15">
        <f t="shared" si="60"/>
        <v>239.50093945535997</v>
      </c>
      <c r="O511" s="58"/>
      <c r="Q511" s="21">
        <v>15.730937499996799</v>
      </c>
      <c r="R511">
        <f t="shared" si="62"/>
        <v>97274.835307139365</v>
      </c>
      <c r="S511">
        <f t="shared" si="63"/>
        <v>97274.852690889587</v>
      </c>
      <c r="T511">
        <f t="shared" si="64"/>
        <v>3.0219477179850985E-4</v>
      </c>
    </row>
    <row r="512" spans="1:20" x14ac:dyDescent="0.25">
      <c r="A512" s="120">
        <v>29</v>
      </c>
      <c r="B512" s="120">
        <v>86.96</v>
      </c>
      <c r="C512" s="123">
        <v>45279.495358796295</v>
      </c>
      <c r="D512" s="125">
        <v>34527.160000000003</v>
      </c>
      <c r="E512" s="52">
        <f t="shared" si="57"/>
        <v>34440.200000000004</v>
      </c>
      <c r="F512" s="127">
        <v>45279.497696759259</v>
      </c>
      <c r="G512" s="125">
        <v>100</v>
      </c>
      <c r="H512" s="125">
        <v>1.0169999999999999</v>
      </c>
      <c r="I512" s="58"/>
      <c r="J512" s="58">
        <f t="shared" si="61"/>
        <v>20.848379629627743</v>
      </c>
      <c r="K512" s="58">
        <f t="shared" si="58"/>
        <v>57545.266666666677</v>
      </c>
      <c r="L512" s="58">
        <f t="shared" si="58"/>
        <v>583.76139000000001</v>
      </c>
      <c r="M512" s="58">
        <f t="shared" si="59"/>
        <v>57400.333333333343</v>
      </c>
      <c r="N512" s="15">
        <f t="shared" si="60"/>
        <v>239.88594512114852</v>
      </c>
      <c r="O512" s="58"/>
      <c r="Q512" s="21">
        <v>15.735590277778101</v>
      </c>
      <c r="R512">
        <f t="shared" si="62"/>
        <v>97227.944355248299</v>
      </c>
      <c r="S512">
        <f t="shared" si="63"/>
        <v>97227.96174398702</v>
      </c>
      <c r="T512">
        <f t="shared" si="64"/>
        <v>3.0236823430409643E-4</v>
      </c>
    </row>
    <row r="513" spans="1:20" x14ac:dyDescent="0.25">
      <c r="A513" s="120">
        <v>30</v>
      </c>
      <c r="B513" s="120">
        <v>83.96</v>
      </c>
      <c r="C513" s="123">
        <v>45279.495358796295</v>
      </c>
      <c r="D513" s="125">
        <v>34523.42</v>
      </c>
      <c r="E513" s="53">
        <f t="shared" ref="E513:E576" si="65">D513-B513</f>
        <v>34439.46</v>
      </c>
      <c r="F513" s="127">
        <v>45279.502326388887</v>
      </c>
      <c r="G513" s="125">
        <v>100</v>
      </c>
      <c r="H513" s="125">
        <v>1.0169999999999999</v>
      </c>
      <c r="I513" s="76"/>
      <c r="J513" s="76">
        <f t="shared" si="61"/>
        <v>20.853009259255487</v>
      </c>
      <c r="K513" s="76">
        <f t="shared" si="58"/>
        <v>57539.033333333333</v>
      </c>
      <c r="L513" s="76">
        <f t="shared" si="58"/>
        <v>583.74884699999996</v>
      </c>
      <c r="M513" s="76">
        <f t="shared" si="59"/>
        <v>57399.1</v>
      </c>
      <c r="N513" s="14">
        <f t="shared" si="60"/>
        <v>239.87295248387912</v>
      </c>
      <c r="O513" s="58"/>
      <c r="Q513" s="21">
        <v>15.740231481482624</v>
      </c>
      <c r="R513">
        <f t="shared" si="62"/>
        <v>97181.192566879457</v>
      </c>
      <c r="S513">
        <f t="shared" si="63"/>
        <v>97181.209960585446</v>
      </c>
      <c r="T513">
        <f t="shared" si="64"/>
        <v>3.0254100799942206E-4</v>
      </c>
    </row>
    <row r="514" spans="1:20" x14ac:dyDescent="0.25">
      <c r="A514" s="120">
        <v>1</v>
      </c>
      <c r="B514" s="120">
        <v>98.36</v>
      </c>
      <c r="C514" s="123">
        <v>45279.729050925926</v>
      </c>
      <c r="D514" s="125">
        <v>33632.26</v>
      </c>
      <c r="E514" s="56">
        <f t="shared" si="65"/>
        <v>33533.9</v>
      </c>
      <c r="F514" s="127">
        <v>45279.731400462966</v>
      </c>
      <c r="G514" s="125">
        <v>100</v>
      </c>
      <c r="H514" s="125">
        <v>1.016</v>
      </c>
      <c r="I514" s="77"/>
      <c r="J514" s="77">
        <f t="shared" si="61"/>
        <v>21.082083333334594</v>
      </c>
      <c r="K514" s="77">
        <f t="shared" si="58"/>
        <v>56053.76666666667</v>
      </c>
      <c r="L514" s="77">
        <f t="shared" si="58"/>
        <v>567.84070666666662</v>
      </c>
      <c r="M514" s="77">
        <f t="shared" si="59"/>
        <v>55889.833333333336</v>
      </c>
      <c r="N514" s="13">
        <f t="shared" si="60"/>
        <v>236.75676688674955</v>
      </c>
      <c r="O514" s="58"/>
      <c r="Q514" s="21">
        <v>15.74489583333343</v>
      </c>
      <c r="R514">
        <f t="shared" si="62"/>
        <v>97134.2302514404</v>
      </c>
      <c r="S514">
        <f t="shared" si="63"/>
        <v>97134.247650129575</v>
      </c>
      <c r="T514">
        <f t="shared" si="64"/>
        <v>3.0271438500911919E-4</v>
      </c>
    </row>
    <row r="515" spans="1:20" x14ac:dyDescent="0.25">
      <c r="A515" s="120">
        <v>2</v>
      </c>
      <c r="B515" s="120">
        <v>77.37</v>
      </c>
      <c r="C515" s="123">
        <v>45279.733680555553</v>
      </c>
      <c r="D515" s="125">
        <v>33689.19</v>
      </c>
      <c r="E515" s="65">
        <f t="shared" si="65"/>
        <v>33611.82</v>
      </c>
      <c r="F515" s="127">
        <v>45279.736030092594</v>
      </c>
      <c r="G515" s="125">
        <v>100</v>
      </c>
      <c r="H515" s="125">
        <v>1.016</v>
      </c>
      <c r="I515" s="58"/>
      <c r="J515" s="58">
        <f t="shared" si="61"/>
        <v>21.086712962962338</v>
      </c>
      <c r="K515" s="58">
        <f t="shared" si="58"/>
        <v>56148.65</v>
      </c>
      <c r="L515" s="58">
        <f t="shared" si="58"/>
        <v>569.16015200000004</v>
      </c>
      <c r="M515" s="58">
        <f t="shared" si="59"/>
        <v>56019.7</v>
      </c>
      <c r="N515" s="15">
        <f t="shared" si="60"/>
        <v>236.95706362123917</v>
      </c>
      <c r="O515" s="58"/>
      <c r="Q515" s="21">
        <v>15.749548611107457</v>
      </c>
      <c r="R515">
        <f t="shared" si="62"/>
        <v>97087.407077736803</v>
      </c>
      <c r="S515">
        <f t="shared" si="63"/>
        <v>97087.424481387949</v>
      </c>
      <c r="T515">
        <f t="shared" si="64"/>
        <v>3.0288707318684455E-4</v>
      </c>
    </row>
    <row r="516" spans="1:20" x14ac:dyDescent="0.25">
      <c r="A516" s="120">
        <v>3</v>
      </c>
      <c r="B516" s="120">
        <v>92.96</v>
      </c>
      <c r="C516" s="123">
        <v>45279.738321759258</v>
      </c>
      <c r="D516" s="125">
        <v>33866.400000000001</v>
      </c>
      <c r="E516" s="65">
        <f t="shared" si="65"/>
        <v>33773.440000000002</v>
      </c>
      <c r="F516" s="127">
        <v>45279.740671296298</v>
      </c>
      <c r="G516" s="125">
        <v>100</v>
      </c>
      <c r="H516" s="125">
        <v>1.016</v>
      </c>
      <c r="I516" s="58"/>
      <c r="J516" s="58">
        <f t="shared" si="61"/>
        <v>21.091354166666861</v>
      </c>
      <c r="K516" s="58">
        <f t="shared" si="58"/>
        <v>56444</v>
      </c>
      <c r="L516" s="58">
        <f t="shared" si="58"/>
        <v>571.89691733333336</v>
      </c>
      <c r="M516" s="58">
        <f t="shared" si="59"/>
        <v>56289.066666666666</v>
      </c>
      <c r="N516" s="15">
        <f t="shared" si="60"/>
        <v>237.57946039167612</v>
      </c>
      <c r="O516" s="58"/>
      <c r="Q516" s="21">
        <v>15.75418981481198</v>
      </c>
      <c r="R516">
        <f t="shared" si="62"/>
        <v>97040.722866329525</v>
      </c>
      <c r="S516">
        <f t="shared" si="63"/>
        <v>97040.740274921482</v>
      </c>
      <c r="T516">
        <f t="shared" si="64"/>
        <v>3.030590739275654E-4</v>
      </c>
    </row>
    <row r="517" spans="1:20" x14ac:dyDescent="0.25">
      <c r="A517" s="120">
        <v>4</v>
      </c>
      <c r="B517" s="120">
        <v>84.56</v>
      </c>
      <c r="C517" s="123">
        <v>45279.742962962962</v>
      </c>
      <c r="D517" s="125">
        <v>33538.129999999997</v>
      </c>
      <c r="E517" s="65">
        <f t="shared" si="65"/>
        <v>33453.57</v>
      </c>
      <c r="F517" s="127">
        <v>45279.745312500003</v>
      </c>
      <c r="G517" s="125">
        <v>100</v>
      </c>
      <c r="H517" s="125">
        <v>1.016</v>
      </c>
      <c r="I517" s="58"/>
      <c r="J517" s="58">
        <f t="shared" si="61"/>
        <v>21.095995370371384</v>
      </c>
      <c r="K517" s="58">
        <f t="shared" ref="K517:L580" si="66">D517*G517/60</f>
        <v>55896.883333333324</v>
      </c>
      <c r="L517" s="58">
        <f t="shared" si="66"/>
        <v>566.48045200000001</v>
      </c>
      <c r="M517" s="58">
        <f t="shared" ref="M517:M580" si="67">E517*100/60</f>
        <v>55755.95</v>
      </c>
      <c r="N517" s="15">
        <f t="shared" ref="N517:N580" si="68">SQRT(B517*(100/60)+M517)</f>
        <v>236.42521721113704</v>
      </c>
      <c r="O517" s="58"/>
      <c r="Q517" s="21">
        <v>15.758854166662786</v>
      </c>
      <c r="R517">
        <f t="shared" si="62"/>
        <v>96993.828432156486</v>
      </c>
      <c r="S517">
        <f t="shared" si="63"/>
        <v>96993.845845705102</v>
      </c>
      <c r="T517">
        <f t="shared" si="64"/>
        <v>3.0323167539752978E-4</v>
      </c>
    </row>
    <row r="518" spans="1:20" x14ac:dyDescent="0.25">
      <c r="A518" s="120">
        <v>5</v>
      </c>
      <c r="B518" s="120">
        <v>91.77</v>
      </c>
      <c r="C518" s="123">
        <v>45279.747604166667</v>
      </c>
      <c r="D518" s="125">
        <v>33283.61</v>
      </c>
      <c r="E518" s="65">
        <f t="shared" si="65"/>
        <v>33191.840000000004</v>
      </c>
      <c r="F518" s="127">
        <v>45279.7499537037</v>
      </c>
      <c r="G518" s="125">
        <v>100</v>
      </c>
      <c r="H518" s="125">
        <v>1.016</v>
      </c>
      <c r="I518" s="58"/>
      <c r="J518" s="58">
        <f t="shared" ref="J518:J581" si="69">F518-$F$4</f>
        <v>21.100636574068631</v>
      </c>
      <c r="K518" s="58">
        <f t="shared" si="66"/>
        <v>55472.683333333334</v>
      </c>
      <c r="L518" s="58">
        <f t="shared" si="66"/>
        <v>562.04849066666668</v>
      </c>
      <c r="M518" s="58">
        <f t="shared" si="67"/>
        <v>55319.733333333344</v>
      </c>
      <c r="N518" s="15">
        <f t="shared" si="68"/>
        <v>235.5263962559894</v>
      </c>
      <c r="O518" s="58"/>
      <c r="Q518" s="21">
        <v>15.763506944444089</v>
      </c>
      <c r="R518">
        <f t="shared" si="62"/>
        <v>96947.072938524623</v>
      </c>
      <c r="S518">
        <f t="shared" si="63"/>
        <v>96947.090357008783</v>
      </c>
      <c r="T518">
        <f t="shared" si="64"/>
        <v>3.0340359042735267E-4</v>
      </c>
    </row>
    <row r="519" spans="1:20" x14ac:dyDescent="0.25">
      <c r="A519" s="120">
        <v>6</v>
      </c>
      <c r="B519" s="120">
        <v>89.36</v>
      </c>
      <c r="C519" s="123">
        <v>45279.752245370371</v>
      </c>
      <c r="D519" s="125">
        <v>33591.53</v>
      </c>
      <c r="E519" s="65">
        <f t="shared" si="65"/>
        <v>33502.17</v>
      </c>
      <c r="F519" s="127">
        <v>45279.754583333335</v>
      </c>
      <c r="G519" s="125">
        <v>100</v>
      </c>
      <c r="H519" s="125">
        <v>1.016</v>
      </c>
      <c r="I519" s="58"/>
      <c r="J519" s="58">
        <f t="shared" si="69"/>
        <v>21.10526620370365</v>
      </c>
      <c r="K519" s="58">
        <f t="shared" si="66"/>
        <v>55985.883333333331</v>
      </c>
      <c r="L519" s="58">
        <f t="shared" si="66"/>
        <v>567.30341199999998</v>
      </c>
      <c r="M519" s="58">
        <f t="shared" si="67"/>
        <v>55836.95</v>
      </c>
      <c r="N519" s="15">
        <f t="shared" si="68"/>
        <v>236.61336254179164</v>
      </c>
      <c r="O519" s="58"/>
      <c r="Q519" s="21">
        <v>15.768148148148612</v>
      </c>
      <c r="R519">
        <f t="shared" si="62"/>
        <v>96900.456206400384</v>
      </c>
      <c r="S519">
        <f t="shared" si="63"/>
        <v>96900.473629798988</v>
      </c>
      <c r="T519">
        <f t="shared" si="64"/>
        <v>3.035748188988427E-4</v>
      </c>
    </row>
    <row r="520" spans="1:20" x14ac:dyDescent="0.25">
      <c r="A520" s="120">
        <v>7</v>
      </c>
      <c r="B520" s="120">
        <v>85.16</v>
      </c>
      <c r="C520" s="123">
        <v>45279.756886574076</v>
      </c>
      <c r="D520" s="125">
        <v>33501.51</v>
      </c>
      <c r="E520" s="65">
        <f t="shared" si="65"/>
        <v>33416.35</v>
      </c>
      <c r="F520" s="127">
        <v>45279.75922453704</v>
      </c>
      <c r="G520" s="125">
        <v>100</v>
      </c>
      <c r="H520" s="125">
        <v>1.016</v>
      </c>
      <c r="I520" s="58"/>
      <c r="J520" s="58">
        <f t="shared" si="69"/>
        <v>21.109907407408173</v>
      </c>
      <c r="K520" s="58">
        <f t="shared" si="66"/>
        <v>55835.85</v>
      </c>
      <c r="L520" s="58">
        <f t="shared" si="66"/>
        <v>565.85019333333332</v>
      </c>
      <c r="M520" s="58">
        <f t="shared" si="67"/>
        <v>55693.916666666664</v>
      </c>
      <c r="N520" s="15">
        <f t="shared" si="68"/>
        <v>236.29610661202184</v>
      </c>
      <c r="O520" s="58"/>
      <c r="Q520" s="21">
        <v>15.772800925922638</v>
      </c>
      <c r="R520">
        <f t="shared" si="62"/>
        <v>96853.745722555861</v>
      </c>
      <c r="S520">
        <f t="shared" si="63"/>
        <v>96853.763150872401</v>
      </c>
      <c r="T520">
        <f t="shared" si="64"/>
        <v>3.0374621740921913E-4</v>
      </c>
    </row>
    <row r="521" spans="1:20" x14ac:dyDescent="0.25">
      <c r="A521" s="120">
        <v>8</v>
      </c>
      <c r="B521" s="120">
        <v>91.76</v>
      </c>
      <c r="C521" s="123">
        <v>45279.76152777778</v>
      </c>
      <c r="D521" s="125">
        <v>33195.1</v>
      </c>
      <c r="E521" s="65">
        <f t="shared" si="65"/>
        <v>33103.339999999997</v>
      </c>
      <c r="F521" s="127">
        <v>45279.763865740744</v>
      </c>
      <c r="G521" s="125">
        <v>100</v>
      </c>
      <c r="H521" s="125">
        <v>1.016</v>
      </c>
      <c r="I521" s="58"/>
      <c r="J521" s="58">
        <f t="shared" si="69"/>
        <v>21.114548611112696</v>
      </c>
      <c r="K521" s="58">
        <f t="shared" si="66"/>
        <v>55325.166666666664</v>
      </c>
      <c r="L521" s="58">
        <f t="shared" si="66"/>
        <v>560.54989066666667</v>
      </c>
      <c r="M521" s="58">
        <f t="shared" si="67"/>
        <v>55172.233333333323</v>
      </c>
      <c r="N521" s="15">
        <f t="shared" si="68"/>
        <v>235.21302401581988</v>
      </c>
      <c r="O521" s="58"/>
      <c r="Q521" s="21">
        <v>15.77746527778072</v>
      </c>
      <c r="R521">
        <f t="shared" si="62"/>
        <v>96806.941644060527</v>
      </c>
      <c r="S521">
        <f t="shared" si="63"/>
        <v>96806.959077298423</v>
      </c>
      <c r="T521">
        <f t="shared" si="64"/>
        <v>3.0391778352466622E-4</v>
      </c>
    </row>
    <row r="522" spans="1:20" x14ac:dyDescent="0.25">
      <c r="A522" s="120">
        <v>9</v>
      </c>
      <c r="B522" s="120">
        <v>97.77</v>
      </c>
      <c r="C522" s="123">
        <v>45279.766168981485</v>
      </c>
      <c r="D522" s="125">
        <v>33390.730000000003</v>
      </c>
      <c r="E522" s="65">
        <f t="shared" si="65"/>
        <v>33292.960000000006</v>
      </c>
      <c r="F522" s="127">
        <v>45279.768518518518</v>
      </c>
      <c r="G522" s="125">
        <v>100</v>
      </c>
      <c r="H522" s="125">
        <v>1.016</v>
      </c>
      <c r="I522" s="58"/>
      <c r="J522" s="58">
        <f t="shared" si="69"/>
        <v>21.119201388886722</v>
      </c>
      <c r="K522" s="58">
        <f t="shared" si="66"/>
        <v>55651.216666666674</v>
      </c>
      <c r="L522" s="58">
        <f t="shared" si="66"/>
        <v>563.76078933333349</v>
      </c>
      <c r="M522" s="58">
        <f t="shared" si="67"/>
        <v>55488.266666666677</v>
      </c>
      <c r="N522" s="15">
        <f t="shared" si="68"/>
        <v>235.90510097636013</v>
      </c>
      <c r="O522" s="58"/>
      <c r="P522" t="s">
        <v>7</v>
      </c>
      <c r="Q522" s="21">
        <v>15.782106481477967</v>
      </c>
      <c r="R522">
        <f t="shared" si="62"/>
        <v>96760.392293754965</v>
      </c>
      <c r="S522">
        <f t="shared" si="63"/>
        <v>96760.40973188098</v>
      </c>
      <c r="T522">
        <f t="shared" si="64"/>
        <v>3.0408823891135098E-4</v>
      </c>
    </row>
    <row r="523" spans="1:20" x14ac:dyDescent="0.25">
      <c r="A523" s="120">
        <v>10</v>
      </c>
      <c r="B523" s="120">
        <v>92.96</v>
      </c>
      <c r="C523" s="123">
        <v>45279.770810185182</v>
      </c>
      <c r="D523" s="125">
        <v>33445.69</v>
      </c>
      <c r="E523" s="71">
        <f t="shared" si="65"/>
        <v>33352.730000000003</v>
      </c>
      <c r="F523" s="127">
        <v>45279.773148148146</v>
      </c>
      <c r="G523" s="125">
        <v>100</v>
      </c>
      <c r="H523" s="125">
        <v>1.016</v>
      </c>
      <c r="I523" s="15"/>
      <c r="J523" s="15">
        <f t="shared" si="69"/>
        <v>21.123831018514466</v>
      </c>
      <c r="K523" s="15">
        <f t="shared" si="66"/>
        <v>55742.816666666666</v>
      </c>
      <c r="L523" s="15">
        <f t="shared" si="66"/>
        <v>564.77289466666673</v>
      </c>
      <c r="M523" s="15">
        <f t="shared" si="67"/>
        <v>55587.883333333339</v>
      </c>
      <c r="N523" s="15">
        <f t="shared" si="68"/>
        <v>236.09916701815504</v>
      </c>
      <c r="O523" s="58"/>
      <c r="P523">
        <f>STDEV(E504:E523)</f>
        <v>543.23131884245697</v>
      </c>
      <c r="Q523" s="21">
        <v>15.78675925925927</v>
      </c>
      <c r="R523">
        <f t="shared" si="62"/>
        <v>96713.749327095793</v>
      </c>
      <c r="S523">
        <f t="shared" si="63"/>
        <v>96713.766770113405</v>
      </c>
      <c r="T523">
        <f t="shared" si="64"/>
        <v>3.0425886341585602E-4</v>
      </c>
    </row>
    <row r="524" spans="1:20" x14ac:dyDescent="0.25">
      <c r="A524" s="120">
        <v>11</v>
      </c>
      <c r="B524" s="120">
        <v>86.96</v>
      </c>
      <c r="C524" s="123">
        <v>45279.775439814817</v>
      </c>
      <c r="D524" s="125">
        <v>33422</v>
      </c>
      <c r="E524" s="72">
        <f t="shared" si="65"/>
        <v>33335.040000000001</v>
      </c>
      <c r="F524" s="127">
        <v>45279.777789351851</v>
      </c>
      <c r="G524" s="125">
        <v>100</v>
      </c>
      <c r="H524" s="125">
        <v>1.016</v>
      </c>
      <c r="I524" s="58"/>
      <c r="J524" s="58">
        <f t="shared" si="69"/>
        <v>21.128472222218988</v>
      </c>
      <c r="K524" s="58">
        <f t="shared" si="66"/>
        <v>55703.333333333336</v>
      </c>
      <c r="L524" s="58">
        <f t="shared" si="66"/>
        <v>564.473344</v>
      </c>
      <c r="M524" s="58">
        <f t="shared" si="67"/>
        <v>55558.400000000001</v>
      </c>
      <c r="N524" s="15">
        <f t="shared" si="68"/>
        <v>236.01553621177851</v>
      </c>
      <c r="O524" s="58"/>
      <c r="Q524" s="21">
        <v>15.791412037033297</v>
      </c>
      <c r="R524">
        <f t="shared" si="62"/>
        <v>96667.128844568186</v>
      </c>
      <c r="S524">
        <f t="shared" si="63"/>
        <v>96667.14629246862</v>
      </c>
      <c r="T524">
        <f t="shared" si="64"/>
        <v>3.0442922957188656E-4</v>
      </c>
    </row>
    <row r="525" spans="1:20" x14ac:dyDescent="0.25">
      <c r="A525" s="120">
        <v>12</v>
      </c>
      <c r="B525" s="120">
        <v>102.56</v>
      </c>
      <c r="C525" s="123">
        <v>45279.780081018522</v>
      </c>
      <c r="D525" s="125">
        <v>33215.89</v>
      </c>
      <c r="E525" s="72">
        <f t="shared" si="65"/>
        <v>33113.33</v>
      </c>
      <c r="F525" s="127">
        <v>45279.782430555555</v>
      </c>
      <c r="G525" s="125">
        <v>100</v>
      </c>
      <c r="H525" s="125">
        <v>1.016</v>
      </c>
      <c r="I525" s="58"/>
      <c r="J525" s="58">
        <f t="shared" si="69"/>
        <v>21.133113425923511</v>
      </c>
      <c r="K525" s="58">
        <f t="shared" si="66"/>
        <v>55359.816666666666</v>
      </c>
      <c r="L525" s="58">
        <f t="shared" si="66"/>
        <v>560.71905466666669</v>
      </c>
      <c r="M525" s="58">
        <f t="shared" si="67"/>
        <v>55188.883333333331</v>
      </c>
      <c r="N525" s="15">
        <f t="shared" si="68"/>
        <v>235.28666912229997</v>
      </c>
      <c r="O525" s="58"/>
      <c r="Q525" s="21">
        <v>15.796064814814599</v>
      </c>
      <c r="R525">
        <f t="shared" si="62"/>
        <v>96620.530835187994</v>
      </c>
      <c r="S525">
        <f t="shared" si="63"/>
        <v>96620.548287962491</v>
      </c>
      <c r="T525">
        <f t="shared" si="64"/>
        <v>3.0459933763031028E-4</v>
      </c>
    </row>
    <row r="526" spans="1:20" x14ac:dyDescent="0.25">
      <c r="A526" s="120">
        <v>13</v>
      </c>
      <c r="B526" s="120">
        <v>229.73</v>
      </c>
      <c r="C526" s="123">
        <v>45279.784733796296</v>
      </c>
      <c r="D526" s="125">
        <v>33128.89</v>
      </c>
      <c r="E526" s="52">
        <f t="shared" si="65"/>
        <v>32899.159999999996</v>
      </c>
      <c r="F526" s="127">
        <v>45279.787083333336</v>
      </c>
      <c r="G526" s="125">
        <v>100</v>
      </c>
      <c r="H526" s="125">
        <v>1.016</v>
      </c>
      <c r="I526" s="58"/>
      <c r="J526" s="58">
        <f t="shared" si="69"/>
        <v>21.137766203704814</v>
      </c>
      <c r="K526" s="58">
        <f t="shared" si="66"/>
        <v>55214.816666666666</v>
      </c>
      <c r="L526" s="58">
        <f t="shared" si="66"/>
        <v>557.09244266666656</v>
      </c>
      <c r="M526" s="58">
        <f t="shared" si="67"/>
        <v>54831.933333333327</v>
      </c>
      <c r="N526" s="15">
        <f t="shared" si="68"/>
        <v>234.97833233442324</v>
      </c>
      <c r="O526" s="58"/>
      <c r="Q526" s="21">
        <v>15.800706018519122</v>
      </c>
      <c r="R526">
        <f t="shared" si="62"/>
        <v>96574.071119931788</v>
      </c>
      <c r="S526">
        <f t="shared" si="63"/>
        <v>96574.088577559509</v>
      </c>
      <c r="T526">
        <f t="shared" si="64"/>
        <v>3.0476876562520822E-4</v>
      </c>
    </row>
    <row r="527" spans="1:20" x14ac:dyDescent="0.25">
      <c r="A527" s="120">
        <v>14</v>
      </c>
      <c r="B527" s="120">
        <v>125.36</v>
      </c>
      <c r="C527" s="123">
        <v>45279.789375</v>
      </c>
      <c r="D527" s="125">
        <v>33367.83</v>
      </c>
      <c r="E527" s="52">
        <f t="shared" si="65"/>
        <v>33242.47</v>
      </c>
      <c r="F527" s="127">
        <v>45279.791712962964</v>
      </c>
      <c r="G527" s="125">
        <v>100</v>
      </c>
      <c r="H527" s="125">
        <v>1.016</v>
      </c>
      <c r="I527" s="58"/>
      <c r="J527" s="58">
        <f t="shared" si="69"/>
        <v>21.142395833332557</v>
      </c>
      <c r="K527" s="58">
        <f t="shared" si="66"/>
        <v>55613.05</v>
      </c>
      <c r="L527" s="58">
        <f t="shared" si="66"/>
        <v>562.90582533333338</v>
      </c>
      <c r="M527" s="58">
        <f t="shared" si="67"/>
        <v>55404.116666666669</v>
      </c>
      <c r="N527" s="15">
        <f t="shared" si="68"/>
        <v>235.82419299130444</v>
      </c>
      <c r="O527" s="58"/>
      <c r="Q527" s="21">
        <v>15.805358796293149</v>
      </c>
      <c r="R527">
        <f t="shared" si="62"/>
        <v>96527.517968734668</v>
      </c>
      <c r="S527">
        <f t="shared" si="63"/>
        <v>96527.535431218959</v>
      </c>
      <c r="T527">
        <f t="shared" si="64"/>
        <v>3.0493835761944934E-4</v>
      </c>
    </row>
    <row r="528" spans="1:20" x14ac:dyDescent="0.25">
      <c r="A528" s="120">
        <v>15</v>
      </c>
      <c r="B528" s="120">
        <v>196.74</v>
      </c>
      <c r="C528" s="123">
        <v>45279.794016203705</v>
      </c>
      <c r="D528" s="125">
        <v>33264.93</v>
      </c>
      <c r="E528" s="52">
        <f t="shared" si="65"/>
        <v>33068.19</v>
      </c>
      <c r="F528" s="127">
        <v>45279.794016203705</v>
      </c>
      <c r="G528" s="125">
        <v>100</v>
      </c>
      <c r="H528" s="125">
        <v>1.016</v>
      </c>
      <c r="I528" s="58"/>
      <c r="J528" s="58">
        <f t="shared" si="69"/>
        <v>21.144699074073287</v>
      </c>
      <c r="K528" s="58">
        <f t="shared" si="66"/>
        <v>55441.55</v>
      </c>
      <c r="L528" s="58">
        <f t="shared" si="66"/>
        <v>559.95468400000004</v>
      </c>
      <c r="M528" s="58">
        <f t="shared" si="67"/>
        <v>55113.65</v>
      </c>
      <c r="N528" s="15">
        <f t="shared" si="68"/>
        <v>235.46029389262216</v>
      </c>
      <c r="O528" s="58"/>
      <c r="Q528" s="21">
        <v>15.809999999997672</v>
      </c>
      <c r="R528">
        <f t="shared" si="62"/>
        <v>96481.102978458279</v>
      </c>
      <c r="S528">
        <f t="shared" si="63"/>
        <v>96481.120445778346</v>
      </c>
      <c r="T528">
        <f t="shared" si="64"/>
        <v>3.0510727033091455E-4</v>
      </c>
    </row>
    <row r="529" spans="1:20" x14ac:dyDescent="0.25">
      <c r="A529" s="120">
        <v>16</v>
      </c>
      <c r="B529" s="120">
        <v>154.16</v>
      </c>
      <c r="C529" s="123">
        <v>45279.798668981479</v>
      </c>
      <c r="D529" s="125">
        <v>33155.769999999997</v>
      </c>
      <c r="E529" s="52">
        <f t="shared" si="65"/>
        <v>33001.609999999993</v>
      </c>
      <c r="F529" s="127">
        <v>45279.801006944443</v>
      </c>
      <c r="G529" s="125">
        <v>100</v>
      </c>
      <c r="H529" s="125">
        <v>1.016</v>
      </c>
      <c r="I529" s="58"/>
      <c r="J529" s="58">
        <f t="shared" si="69"/>
        <v>21.151689814811107</v>
      </c>
      <c r="K529" s="58">
        <f t="shared" si="66"/>
        <v>55259.616666666661</v>
      </c>
      <c r="L529" s="58">
        <f t="shared" si="66"/>
        <v>558.82726266666646</v>
      </c>
      <c r="M529" s="58">
        <f t="shared" si="67"/>
        <v>55002.683333333327</v>
      </c>
      <c r="N529" s="15">
        <f t="shared" si="68"/>
        <v>235.0736409439958</v>
      </c>
      <c r="O529" s="58"/>
      <c r="Q529" s="21">
        <v>15.814664351848478</v>
      </c>
      <c r="R529">
        <f t="shared" si="62"/>
        <v>96434.478977740597</v>
      </c>
      <c r="S529">
        <f t="shared" si="63"/>
        <v>96434.496449911851</v>
      </c>
      <c r="T529">
        <f t="shared" si="64"/>
        <v>3.0527676832063172E-4</v>
      </c>
    </row>
    <row r="530" spans="1:20" x14ac:dyDescent="0.25">
      <c r="A530" s="120">
        <v>17</v>
      </c>
      <c r="B530" s="120">
        <v>164.95</v>
      </c>
      <c r="C530" s="123">
        <v>45279.803310185183</v>
      </c>
      <c r="D530" s="125">
        <v>33582.42</v>
      </c>
      <c r="E530" s="52">
        <f t="shared" si="65"/>
        <v>33417.47</v>
      </c>
      <c r="F530" s="127">
        <v>45279.805659722224</v>
      </c>
      <c r="G530" s="125">
        <v>100</v>
      </c>
      <c r="H530" s="125">
        <v>1.016</v>
      </c>
      <c r="I530" s="58"/>
      <c r="J530" s="58">
        <f t="shared" si="69"/>
        <v>21.156342592592409</v>
      </c>
      <c r="K530" s="58">
        <f t="shared" si="66"/>
        <v>55970.7</v>
      </c>
      <c r="L530" s="58">
        <f t="shared" si="66"/>
        <v>565.86915866666664</v>
      </c>
      <c r="M530" s="58">
        <f t="shared" si="67"/>
        <v>55695.783333333333</v>
      </c>
      <c r="N530" s="15">
        <f t="shared" si="68"/>
        <v>236.58127567497812</v>
      </c>
      <c r="O530" s="58"/>
      <c r="Q530" s="21">
        <v>15.819305555553001</v>
      </c>
      <c r="R530">
        <f t="shared" si="62"/>
        <v>96388.108725005921</v>
      </c>
      <c r="S530">
        <f t="shared" si="63"/>
        <v>96388.126201995532</v>
      </c>
      <c r="T530">
        <f t="shared" si="64"/>
        <v>3.0544516586888791E-4</v>
      </c>
    </row>
    <row r="531" spans="1:20" x14ac:dyDescent="0.25">
      <c r="A531" s="120">
        <v>18</v>
      </c>
      <c r="B531" s="120">
        <v>104.96</v>
      </c>
      <c r="C531" s="123">
        <v>45279.807951388888</v>
      </c>
      <c r="D531" s="125">
        <v>33435.089999999997</v>
      </c>
      <c r="E531" s="52">
        <f t="shared" si="65"/>
        <v>33330.129999999997</v>
      </c>
      <c r="F531" s="127">
        <v>45279.807951388888</v>
      </c>
      <c r="G531" s="125">
        <v>100</v>
      </c>
      <c r="H531" s="125">
        <v>1.016</v>
      </c>
      <c r="I531" s="58"/>
      <c r="J531" s="58">
        <f t="shared" si="69"/>
        <v>21.15863425925636</v>
      </c>
      <c r="K531" s="58">
        <f t="shared" si="66"/>
        <v>55725.149999999994</v>
      </c>
      <c r="L531" s="58">
        <f t="shared" si="66"/>
        <v>564.39020133333327</v>
      </c>
      <c r="M531" s="58">
        <f t="shared" si="67"/>
        <v>55550.21666666666</v>
      </c>
      <c r="N531" s="15">
        <f t="shared" si="68"/>
        <v>236.06175039595041</v>
      </c>
      <c r="O531" s="58"/>
      <c r="Q531" s="21">
        <v>16.609733796292858</v>
      </c>
      <c r="R531">
        <f t="shared" si="62"/>
        <v>88807.545972047476</v>
      </c>
      <c r="S531">
        <f t="shared" si="63"/>
        <v>88807.564148896767</v>
      </c>
      <c r="T531">
        <f t="shared" si="64"/>
        <v>3.3039785015478822E-4</v>
      </c>
    </row>
    <row r="532" spans="1:20" x14ac:dyDescent="0.25">
      <c r="A532" s="120">
        <v>19</v>
      </c>
      <c r="B532" s="120">
        <v>85.76</v>
      </c>
      <c r="C532" s="123">
        <v>45279.812592592592</v>
      </c>
      <c r="D532" s="125">
        <v>33184.39</v>
      </c>
      <c r="E532" s="52">
        <f t="shared" si="65"/>
        <v>33098.629999999997</v>
      </c>
      <c r="F532" s="127">
        <v>45279.814930555556</v>
      </c>
      <c r="G532" s="125">
        <v>100</v>
      </c>
      <c r="H532" s="125">
        <v>1.016</v>
      </c>
      <c r="I532" s="58"/>
      <c r="J532" s="58">
        <f t="shared" si="69"/>
        <v>21.165613425924676</v>
      </c>
      <c r="K532" s="58">
        <f t="shared" si="66"/>
        <v>55307.316666666666</v>
      </c>
      <c r="L532" s="58">
        <f t="shared" si="66"/>
        <v>560.47013466666658</v>
      </c>
      <c r="M532" s="58">
        <f t="shared" si="67"/>
        <v>55164.383333333324</v>
      </c>
      <c r="N532" s="15">
        <f t="shared" si="68"/>
        <v>235.17507662732174</v>
      </c>
      <c r="O532" s="58"/>
      <c r="Q532" s="21">
        <v>16.61438657407416</v>
      </c>
      <c r="R532">
        <f t="shared" si="62"/>
        <v>88764.736643688375</v>
      </c>
      <c r="S532">
        <f t="shared" si="63"/>
        <v>88764.754823980227</v>
      </c>
      <c r="T532">
        <f t="shared" si="64"/>
        <v>3.3052301183595913E-4</v>
      </c>
    </row>
    <row r="533" spans="1:20" x14ac:dyDescent="0.25">
      <c r="A533" s="120">
        <v>20</v>
      </c>
      <c r="B533" s="120">
        <v>83.96</v>
      </c>
      <c r="C533" s="123">
        <v>45279.817233796297</v>
      </c>
      <c r="D533" s="125">
        <v>33222.07</v>
      </c>
      <c r="E533" s="52">
        <f t="shared" si="65"/>
        <v>33138.11</v>
      </c>
      <c r="F533" s="127">
        <v>45279.819571759261</v>
      </c>
      <c r="G533" s="125">
        <v>100</v>
      </c>
      <c r="H533" s="125">
        <v>1.016</v>
      </c>
      <c r="I533" s="58"/>
      <c r="J533" s="58">
        <f t="shared" si="69"/>
        <v>21.170254629629198</v>
      </c>
      <c r="K533" s="58">
        <f t="shared" si="66"/>
        <v>55370.116666666669</v>
      </c>
      <c r="L533" s="58">
        <f t="shared" si="66"/>
        <v>561.13866266666662</v>
      </c>
      <c r="M533" s="58">
        <f t="shared" si="67"/>
        <v>55230.183333333334</v>
      </c>
      <c r="N533" s="15">
        <f t="shared" si="68"/>
        <v>235.30855629718752</v>
      </c>
      <c r="O533" s="58"/>
      <c r="Q533" s="21">
        <v>16.619039351848187</v>
      </c>
      <c r="R533">
        <f t="shared" si="62"/>
        <v>88721.947951464608</v>
      </c>
      <c r="S533">
        <f t="shared" si="63"/>
        <v>88721.966135191469</v>
      </c>
      <c r="T533">
        <f t="shared" si="64"/>
        <v>3.3064792255636962E-4</v>
      </c>
    </row>
    <row r="534" spans="1:20" x14ac:dyDescent="0.25">
      <c r="A534" s="120">
        <v>21</v>
      </c>
      <c r="B534" s="120">
        <v>85.16</v>
      </c>
      <c r="C534" s="123">
        <v>45279.821863425925</v>
      </c>
      <c r="D534" s="125">
        <v>33368.82</v>
      </c>
      <c r="E534" s="52">
        <f t="shared" si="65"/>
        <v>33283.659999999996</v>
      </c>
      <c r="F534" s="127">
        <v>45279.824212962965</v>
      </c>
      <c r="G534" s="125">
        <v>100</v>
      </c>
      <c r="H534" s="125">
        <v>1.016</v>
      </c>
      <c r="I534" s="58"/>
      <c r="J534" s="58">
        <f t="shared" si="69"/>
        <v>21.174895833333721</v>
      </c>
      <c r="K534" s="58">
        <f t="shared" si="66"/>
        <v>55614.7</v>
      </c>
      <c r="L534" s="58">
        <f t="shared" si="66"/>
        <v>563.6033093333333</v>
      </c>
      <c r="M534" s="58">
        <f t="shared" si="67"/>
        <v>55472.766666666656</v>
      </c>
      <c r="N534" s="15">
        <f t="shared" si="68"/>
        <v>235.82769133416031</v>
      </c>
      <c r="O534" s="58"/>
      <c r="Q534" s="21">
        <v>16.62369212962949</v>
      </c>
      <c r="R534">
        <f t="shared" si="62"/>
        <v>88679.179885294812</v>
      </c>
      <c r="S534">
        <f t="shared" si="63"/>
        <v>88679.198072449115</v>
      </c>
      <c r="T534">
        <f t="shared" si="64"/>
        <v>3.3077258163104753E-4</v>
      </c>
    </row>
    <row r="535" spans="1:20" x14ac:dyDescent="0.25">
      <c r="A535" s="120">
        <v>22</v>
      </c>
      <c r="B535" s="120">
        <v>87.56</v>
      </c>
      <c r="C535" s="123">
        <v>45279.826504629629</v>
      </c>
      <c r="D535" s="125">
        <v>33242.71</v>
      </c>
      <c r="E535" s="52">
        <f t="shared" si="65"/>
        <v>33155.15</v>
      </c>
      <c r="F535" s="127">
        <v>45279.82885416667</v>
      </c>
      <c r="G535" s="125">
        <v>100</v>
      </c>
      <c r="H535" s="125">
        <v>1.016</v>
      </c>
      <c r="I535" s="58"/>
      <c r="J535" s="58">
        <f t="shared" si="69"/>
        <v>21.179537037038244</v>
      </c>
      <c r="K535" s="58">
        <f t="shared" si="66"/>
        <v>55404.51666666667</v>
      </c>
      <c r="L535" s="58">
        <f t="shared" si="66"/>
        <v>561.42720666666673</v>
      </c>
      <c r="M535" s="58">
        <f t="shared" si="67"/>
        <v>55258.583333333336</v>
      </c>
      <c r="N535" s="15">
        <f t="shared" si="68"/>
        <v>235.38164046217935</v>
      </c>
      <c r="O535" s="58"/>
      <c r="Q535" s="21">
        <v>16.628356481480296</v>
      </c>
      <c r="R535">
        <f t="shared" si="62"/>
        <v>88636.32612410243</v>
      </c>
      <c r="S535">
        <f t="shared" si="63"/>
        <v>88636.344314685179</v>
      </c>
      <c r="T535">
        <f t="shared" si="64"/>
        <v>3.3089730073011651E-4</v>
      </c>
    </row>
    <row r="536" spans="1:20" x14ac:dyDescent="0.25">
      <c r="A536" s="120">
        <v>23</v>
      </c>
      <c r="B536" s="120">
        <v>89.97</v>
      </c>
      <c r="C536" s="123">
        <v>45279.831145833334</v>
      </c>
      <c r="D536" s="125">
        <v>33022.18</v>
      </c>
      <c r="E536" s="52">
        <f t="shared" si="65"/>
        <v>32932.21</v>
      </c>
      <c r="F536" s="127">
        <v>45279.833506944444</v>
      </c>
      <c r="G536" s="125">
        <v>100</v>
      </c>
      <c r="H536" s="125">
        <v>1.016</v>
      </c>
      <c r="I536" s="58"/>
      <c r="J536" s="58">
        <f t="shared" si="69"/>
        <v>21.184189814812271</v>
      </c>
      <c r="K536" s="58">
        <f t="shared" si="66"/>
        <v>55036.966666666667</v>
      </c>
      <c r="L536" s="58">
        <f t="shared" si="66"/>
        <v>557.65208933333327</v>
      </c>
      <c r="M536" s="58">
        <f t="shared" si="67"/>
        <v>54887.01666666667</v>
      </c>
      <c r="N536" s="15">
        <f t="shared" si="68"/>
        <v>234.59958795076062</v>
      </c>
      <c r="O536" s="58"/>
      <c r="Q536" s="21">
        <v>16.632997685184819</v>
      </c>
      <c r="R536">
        <f t="shared" si="62"/>
        <v>88593.705591618418</v>
      </c>
      <c r="S536">
        <f t="shared" si="63"/>
        <v>88593.723785605107</v>
      </c>
      <c r="T536">
        <f t="shared" si="64"/>
        <v>3.3102115163430448E-4</v>
      </c>
    </row>
    <row r="537" spans="1:20" x14ac:dyDescent="0.25">
      <c r="A537" s="120">
        <v>24</v>
      </c>
      <c r="B537" s="120">
        <v>88.76</v>
      </c>
      <c r="C537" s="123">
        <v>45279.835810185185</v>
      </c>
      <c r="D537" s="125">
        <v>33030.42</v>
      </c>
      <c r="E537" s="52">
        <f t="shared" si="65"/>
        <v>32941.659999999996</v>
      </c>
      <c r="F537" s="127">
        <v>45279.838148148148</v>
      </c>
      <c r="G537" s="125">
        <v>100</v>
      </c>
      <c r="H537" s="125">
        <v>1.016</v>
      </c>
      <c r="I537" s="58"/>
      <c r="J537" s="58">
        <f t="shared" si="69"/>
        <v>21.188831018516794</v>
      </c>
      <c r="K537" s="58">
        <f t="shared" si="66"/>
        <v>55050.7</v>
      </c>
      <c r="L537" s="58">
        <f t="shared" si="66"/>
        <v>557.8121093333333</v>
      </c>
      <c r="M537" s="58">
        <f t="shared" si="67"/>
        <v>54902.766666666656</v>
      </c>
      <c r="N537" s="15">
        <f t="shared" si="68"/>
        <v>234.62885585537001</v>
      </c>
      <c r="O537" s="58"/>
      <c r="Q537" s="21">
        <v>16.637650462958845</v>
      </c>
      <c r="R537">
        <f t="shared" si="62"/>
        <v>88550.999344240714</v>
      </c>
      <c r="S537">
        <f t="shared" si="63"/>
        <v>88551.017541632289</v>
      </c>
      <c r="T537">
        <f t="shared" si="64"/>
        <v>3.3114506013700841E-4</v>
      </c>
    </row>
    <row r="538" spans="1:20" x14ac:dyDescent="0.25">
      <c r="A538" s="120">
        <v>25</v>
      </c>
      <c r="B538" s="120">
        <v>88.16</v>
      </c>
      <c r="C538" s="123">
        <v>45279.840439814812</v>
      </c>
      <c r="D538" s="125">
        <v>33154.46</v>
      </c>
      <c r="E538" s="52">
        <f t="shared" si="65"/>
        <v>33066.299999999996</v>
      </c>
      <c r="F538" s="127">
        <v>45279.842789351853</v>
      </c>
      <c r="G538" s="125">
        <v>100</v>
      </c>
      <c r="H538" s="125">
        <v>1.016</v>
      </c>
      <c r="I538" s="58"/>
      <c r="J538" s="58">
        <f t="shared" si="69"/>
        <v>21.193472222221317</v>
      </c>
      <c r="K538" s="58">
        <f t="shared" si="66"/>
        <v>55257.433333333334</v>
      </c>
      <c r="L538" s="58">
        <f t="shared" si="66"/>
        <v>559.9226799999999</v>
      </c>
      <c r="M538" s="58">
        <f t="shared" si="67"/>
        <v>55110.499999999993</v>
      </c>
      <c r="N538" s="15">
        <f t="shared" si="68"/>
        <v>235.06899696330294</v>
      </c>
      <c r="O538" s="58"/>
      <c r="Q538" s="21">
        <v>16.642303240740148</v>
      </c>
      <c r="R538">
        <f t="shared" si="62"/>
        <v>88508.313683174871</v>
      </c>
      <c r="S538">
        <f t="shared" si="63"/>
        <v>88508.331883963823</v>
      </c>
      <c r="T538">
        <f t="shared" si="64"/>
        <v>3.3126871849441567E-4</v>
      </c>
    </row>
    <row r="539" spans="1:20" x14ac:dyDescent="0.25">
      <c r="A539" s="120">
        <v>26</v>
      </c>
      <c r="B539" s="120">
        <v>92.96</v>
      </c>
      <c r="C539" s="123">
        <v>45279.845081018517</v>
      </c>
      <c r="D539" s="125">
        <v>33218.83</v>
      </c>
      <c r="E539" s="52">
        <f t="shared" si="65"/>
        <v>33125.870000000003</v>
      </c>
      <c r="F539" s="127">
        <v>45279.847430555557</v>
      </c>
      <c r="G539" s="125">
        <v>100</v>
      </c>
      <c r="H539" s="125">
        <v>1.016</v>
      </c>
      <c r="I539" s="58"/>
      <c r="J539" s="58">
        <f t="shared" si="69"/>
        <v>21.19811342592584</v>
      </c>
      <c r="K539" s="58">
        <f t="shared" si="66"/>
        <v>55364.716666666667</v>
      </c>
      <c r="L539" s="58">
        <f t="shared" si="66"/>
        <v>560.93139866666672</v>
      </c>
      <c r="M539" s="58">
        <f t="shared" si="67"/>
        <v>55209.78333333334</v>
      </c>
      <c r="N539" s="15">
        <f t="shared" si="68"/>
        <v>235.29708172152641</v>
      </c>
      <c r="O539" s="58"/>
      <c r="Q539" s="21">
        <v>16.646944444444671</v>
      </c>
      <c r="R539">
        <f t="shared" si="62"/>
        <v>88465.754705119354</v>
      </c>
      <c r="S539">
        <f t="shared" si="63"/>
        <v>88465.772909289779</v>
      </c>
      <c r="T539">
        <f t="shared" si="64"/>
        <v>3.3139182085239587E-4</v>
      </c>
    </row>
    <row r="540" spans="1:20" x14ac:dyDescent="0.25">
      <c r="A540" s="120">
        <v>27</v>
      </c>
      <c r="B540" s="120">
        <v>118.16</v>
      </c>
      <c r="C540" s="123">
        <v>45279.849722222221</v>
      </c>
      <c r="D540" s="125">
        <v>33367.660000000003</v>
      </c>
      <c r="E540" s="52">
        <f t="shared" si="65"/>
        <v>33249.5</v>
      </c>
      <c r="F540" s="127">
        <v>45279.852071759262</v>
      </c>
      <c r="G540" s="125">
        <v>100</v>
      </c>
      <c r="H540" s="125">
        <v>1.016</v>
      </c>
      <c r="I540" s="58"/>
      <c r="J540" s="58">
        <f t="shared" si="69"/>
        <v>21.202754629630363</v>
      </c>
      <c r="K540" s="58">
        <f t="shared" si="66"/>
        <v>55612.766666666677</v>
      </c>
      <c r="L540" s="58">
        <f t="shared" si="66"/>
        <v>563.02486666666664</v>
      </c>
      <c r="M540" s="58">
        <f t="shared" si="67"/>
        <v>55415.833333333336</v>
      </c>
      <c r="N540" s="15">
        <f t="shared" si="68"/>
        <v>235.82359226054265</v>
      </c>
      <c r="O540" s="58"/>
      <c r="Q540" s="21">
        <v>16.651597222218697</v>
      </c>
      <c r="R540">
        <f t="shared" si="62"/>
        <v>88423.110135963303</v>
      </c>
      <c r="S540">
        <f t="shared" si="63"/>
        <v>88423.128343516131</v>
      </c>
      <c r="T540">
        <f t="shared" si="64"/>
        <v>3.3151497999329369E-4</v>
      </c>
    </row>
    <row r="541" spans="1:20" x14ac:dyDescent="0.25">
      <c r="A541" s="120">
        <v>28</v>
      </c>
      <c r="B541" s="120">
        <v>93.57</v>
      </c>
      <c r="C541" s="123">
        <v>45279.854375000003</v>
      </c>
      <c r="D541" s="125">
        <v>33307.120000000003</v>
      </c>
      <c r="E541" s="52">
        <f t="shared" si="65"/>
        <v>33213.550000000003</v>
      </c>
      <c r="F541" s="127">
        <v>45279.856712962966</v>
      </c>
      <c r="G541" s="125">
        <v>100</v>
      </c>
      <c r="H541" s="125">
        <v>1.016</v>
      </c>
      <c r="I541" s="58"/>
      <c r="J541" s="58">
        <f t="shared" si="69"/>
        <v>21.207395833334886</v>
      </c>
      <c r="K541" s="58">
        <f t="shared" si="66"/>
        <v>55511.866666666676</v>
      </c>
      <c r="L541" s="58">
        <f t="shared" si="66"/>
        <v>562.41611333333333</v>
      </c>
      <c r="M541" s="58">
        <f t="shared" si="67"/>
        <v>55355.916666666672</v>
      </c>
      <c r="N541" s="15">
        <f t="shared" si="68"/>
        <v>235.60956403904038</v>
      </c>
      <c r="O541" s="58"/>
      <c r="Q541" s="21">
        <v>16.65625</v>
      </c>
      <c r="R541">
        <f t="shared" si="62"/>
        <v>88380.486123387469</v>
      </c>
      <c r="S541">
        <f t="shared" si="63"/>
        <v>88380.504334315221</v>
      </c>
      <c r="T541">
        <f t="shared" si="64"/>
        <v>3.3163788959145722E-4</v>
      </c>
    </row>
    <row r="542" spans="1:20" x14ac:dyDescent="0.25">
      <c r="A542" s="120">
        <v>29</v>
      </c>
      <c r="B542" s="120">
        <v>79.17</v>
      </c>
      <c r="C542" s="123">
        <v>45279.859016203707</v>
      </c>
      <c r="D542" s="125">
        <v>33124.36</v>
      </c>
      <c r="E542" s="52">
        <f t="shared" si="65"/>
        <v>33045.19</v>
      </c>
      <c r="F542" s="127">
        <v>45279.861354166664</v>
      </c>
      <c r="G542" s="125">
        <v>100</v>
      </c>
      <c r="H542" s="125">
        <v>1.016</v>
      </c>
      <c r="I542" s="58"/>
      <c r="J542" s="58">
        <f t="shared" si="69"/>
        <v>21.212037037032133</v>
      </c>
      <c r="K542" s="58">
        <f t="shared" si="66"/>
        <v>55207.26666666667</v>
      </c>
      <c r="L542" s="58">
        <f t="shared" si="66"/>
        <v>559.56521733333329</v>
      </c>
      <c r="M542" s="58">
        <f t="shared" si="67"/>
        <v>55075.316666666666</v>
      </c>
      <c r="N542" s="15">
        <f t="shared" si="68"/>
        <v>234.96226647414403</v>
      </c>
      <c r="O542" s="58"/>
      <c r="Q542" s="21">
        <v>16.660891203704523</v>
      </c>
      <c r="R542">
        <f t="shared" si="62"/>
        <v>88337.988610860848</v>
      </c>
      <c r="S542">
        <f t="shared" si="63"/>
        <v>88338.006825147633</v>
      </c>
      <c r="T542">
        <f t="shared" si="64"/>
        <v>3.3176024309436821E-4</v>
      </c>
    </row>
    <row r="543" spans="1:20" x14ac:dyDescent="0.25">
      <c r="A543" s="120">
        <v>30</v>
      </c>
      <c r="B543" s="120">
        <v>98.96</v>
      </c>
      <c r="C543" s="123">
        <v>45279.859016203707</v>
      </c>
      <c r="D543" s="125">
        <v>33121.370000000003</v>
      </c>
      <c r="E543" s="53">
        <f t="shared" si="65"/>
        <v>33022.410000000003</v>
      </c>
      <c r="F543" s="127">
        <v>45279.865995370368</v>
      </c>
      <c r="G543" s="125">
        <v>100</v>
      </c>
      <c r="H543" s="125">
        <v>1.016</v>
      </c>
      <c r="I543" s="76"/>
      <c r="J543" s="76">
        <f t="shared" si="69"/>
        <v>21.216678240736655</v>
      </c>
      <c r="K543" s="76">
        <f t="shared" si="66"/>
        <v>55202.28333333334</v>
      </c>
      <c r="L543" s="76">
        <f t="shared" si="66"/>
        <v>559.17947600000002</v>
      </c>
      <c r="M543" s="76">
        <f t="shared" si="67"/>
        <v>55037.350000000006</v>
      </c>
      <c r="N543" s="14">
        <f t="shared" si="68"/>
        <v>234.95166169519496</v>
      </c>
      <c r="O543" s="58"/>
      <c r="Q543" s="21">
        <v>16.66554398147855</v>
      </c>
      <c r="R543">
        <f t="shared" si="62"/>
        <v>88295.405630848065</v>
      </c>
      <c r="S543">
        <f t="shared" si="63"/>
        <v>88295.423848494829</v>
      </c>
      <c r="T543">
        <f t="shared" si="64"/>
        <v>3.3188265362670032E-4</v>
      </c>
    </row>
    <row r="544" spans="1:20" x14ac:dyDescent="0.25">
      <c r="A544" s="120">
        <v>1</v>
      </c>
      <c r="B544" s="120">
        <v>88.16</v>
      </c>
      <c r="C544" s="123">
        <v>45280.369016203702</v>
      </c>
      <c r="D544" s="125">
        <v>31242.560000000001</v>
      </c>
      <c r="E544" s="56">
        <f t="shared" si="65"/>
        <v>31154.400000000001</v>
      </c>
      <c r="F544" s="127">
        <v>45280.371354166666</v>
      </c>
      <c r="G544" s="125">
        <v>100</v>
      </c>
      <c r="H544" s="125">
        <v>1.0149999999999999</v>
      </c>
      <c r="I544" s="77"/>
      <c r="J544" s="77">
        <f t="shared" si="69"/>
        <v>21.72203703703417</v>
      </c>
      <c r="K544" s="77">
        <f t="shared" si="66"/>
        <v>52070.933333333334</v>
      </c>
      <c r="L544" s="77">
        <f t="shared" si="66"/>
        <v>527.02859999999998</v>
      </c>
      <c r="M544" s="77">
        <f t="shared" si="67"/>
        <v>51924</v>
      </c>
      <c r="N544" s="13">
        <f t="shared" si="68"/>
        <v>228.19056363779228</v>
      </c>
      <c r="O544" s="58"/>
      <c r="Q544" s="21">
        <v>16.670173611113569</v>
      </c>
      <c r="R544">
        <f t="shared" ref="R544:R607" si="70">$R$27*EXP(($R$28*Q544))</f>
        <v>88253.054880415948</v>
      </c>
      <c r="S544">
        <f t="shared" ref="S544:S607" si="71">$X$40*EXP(($X$41*Q544))</f>
        <v>88253.073101398564</v>
      </c>
      <c r="T544">
        <f t="shared" ref="T544:T607" si="72">(S544-R544)^2</f>
        <v>3.3200420749932366E-4</v>
      </c>
    </row>
    <row r="545" spans="1:20" x14ac:dyDescent="0.25">
      <c r="A545" s="120">
        <v>2</v>
      </c>
      <c r="B545" s="120">
        <v>83.96</v>
      </c>
      <c r="C545" s="123">
        <v>45280.373645833337</v>
      </c>
      <c r="D545" s="125">
        <v>31585.09</v>
      </c>
      <c r="E545" s="65">
        <f t="shared" si="65"/>
        <v>31501.13</v>
      </c>
      <c r="F545" s="127">
        <v>45280.37599537037</v>
      </c>
      <c r="G545" s="125">
        <v>100</v>
      </c>
      <c r="H545" s="125">
        <v>1.0149999999999999</v>
      </c>
      <c r="I545" s="58"/>
      <c r="J545" s="58">
        <f t="shared" si="69"/>
        <v>21.726678240738693</v>
      </c>
      <c r="K545" s="58">
        <f t="shared" si="66"/>
        <v>52641.816666666666</v>
      </c>
      <c r="L545" s="58">
        <f t="shared" si="66"/>
        <v>532.89411583333333</v>
      </c>
      <c r="M545" s="58">
        <f t="shared" si="67"/>
        <v>52501.883333333331</v>
      </c>
      <c r="N545" s="15">
        <f t="shared" si="68"/>
        <v>229.43804537754121</v>
      </c>
      <c r="O545" s="58"/>
      <c r="Q545" s="21">
        <v>16.674837962964375</v>
      </c>
      <c r="R545">
        <f t="shared" si="70"/>
        <v>88210.407041957878</v>
      </c>
      <c r="S545">
        <f t="shared" si="71"/>
        <v>88210.425266293867</v>
      </c>
      <c r="T545">
        <f t="shared" si="72"/>
        <v>3.3212642222663009E-4</v>
      </c>
    </row>
    <row r="546" spans="1:20" x14ac:dyDescent="0.25">
      <c r="A546" s="120">
        <v>3</v>
      </c>
      <c r="B546" s="120">
        <v>76.77</v>
      </c>
      <c r="C546" s="123">
        <v>45280.378275462965</v>
      </c>
      <c r="D546" s="125">
        <v>31488.41</v>
      </c>
      <c r="E546" s="65">
        <f t="shared" si="65"/>
        <v>31411.64</v>
      </c>
      <c r="F546" s="127">
        <v>45280.380624999998</v>
      </c>
      <c r="G546" s="125">
        <v>100</v>
      </c>
      <c r="H546" s="125">
        <v>1.0149999999999999</v>
      </c>
      <c r="I546" s="58"/>
      <c r="J546" s="58">
        <f t="shared" si="69"/>
        <v>21.731307870366436</v>
      </c>
      <c r="K546" s="58">
        <f t="shared" si="66"/>
        <v>52480.683333333334</v>
      </c>
      <c r="L546" s="58">
        <f t="shared" si="66"/>
        <v>531.38024333333328</v>
      </c>
      <c r="M546" s="58">
        <f t="shared" si="67"/>
        <v>52352.73333333333</v>
      </c>
      <c r="N546" s="15">
        <f t="shared" si="68"/>
        <v>229.08662844726081</v>
      </c>
      <c r="O546" s="58"/>
      <c r="Q546" s="21">
        <v>16.679479166668898</v>
      </c>
      <c r="R546">
        <f t="shared" si="70"/>
        <v>88167.991311487567</v>
      </c>
      <c r="S546">
        <f t="shared" si="71"/>
        <v>88168.009539152874</v>
      </c>
      <c r="T546">
        <f t="shared" si="72"/>
        <v>3.3224778253553369E-4</v>
      </c>
    </row>
    <row r="547" spans="1:20" x14ac:dyDescent="0.25">
      <c r="A547" s="120">
        <v>4</v>
      </c>
      <c r="B547" s="120">
        <v>106.76</v>
      </c>
      <c r="C547" s="123">
        <v>45280.382916666669</v>
      </c>
      <c r="D547" s="125">
        <v>31503.32</v>
      </c>
      <c r="E547" s="65">
        <f t="shared" si="65"/>
        <v>31396.560000000001</v>
      </c>
      <c r="F547" s="127">
        <v>45280.385266203702</v>
      </c>
      <c r="G547" s="125">
        <v>100</v>
      </c>
      <c r="H547" s="125">
        <v>1.0149999999999999</v>
      </c>
      <c r="I547" s="58"/>
      <c r="J547" s="58">
        <f t="shared" si="69"/>
        <v>21.735949074070959</v>
      </c>
      <c r="K547" s="58">
        <f t="shared" si="66"/>
        <v>52505.533333333333</v>
      </c>
      <c r="L547" s="58">
        <f t="shared" si="66"/>
        <v>531.12513999999999</v>
      </c>
      <c r="M547" s="58">
        <f t="shared" si="67"/>
        <v>52327.6</v>
      </c>
      <c r="N547" s="15">
        <f t="shared" si="68"/>
        <v>229.14085915290912</v>
      </c>
      <c r="O547" s="58"/>
      <c r="Q547" s="21">
        <v>16.684143518519704</v>
      </c>
      <c r="R547">
        <f t="shared" si="70"/>
        <v>88125.384579565158</v>
      </c>
      <c r="S547">
        <f t="shared" si="71"/>
        <v>88125.402810568878</v>
      </c>
      <c r="T547">
        <f t="shared" si="72"/>
        <v>3.3236949663309885E-4</v>
      </c>
    </row>
    <row r="548" spans="1:20" x14ac:dyDescent="0.25">
      <c r="A548" s="120">
        <v>5</v>
      </c>
      <c r="B548" s="120">
        <v>86.96</v>
      </c>
      <c r="C548" s="123">
        <v>45280.387557870374</v>
      </c>
      <c r="D548" s="125">
        <v>31530.12</v>
      </c>
      <c r="E548" s="65">
        <f t="shared" si="65"/>
        <v>31443.16</v>
      </c>
      <c r="F548" s="127">
        <v>45280.389907407407</v>
      </c>
      <c r="G548" s="125">
        <v>100</v>
      </c>
      <c r="H548" s="125">
        <v>1.0149999999999999</v>
      </c>
      <c r="I548" s="58"/>
      <c r="J548" s="58">
        <f t="shared" si="69"/>
        <v>21.740590277775482</v>
      </c>
      <c r="K548" s="58">
        <f t="shared" si="66"/>
        <v>52550.2</v>
      </c>
      <c r="L548" s="58">
        <f t="shared" si="66"/>
        <v>531.91345666666666</v>
      </c>
      <c r="M548" s="58">
        <f t="shared" si="67"/>
        <v>52405.26666666667</v>
      </c>
      <c r="N548" s="15">
        <f t="shared" si="68"/>
        <v>229.2383039546402</v>
      </c>
      <c r="O548" s="58"/>
      <c r="Q548" s="21">
        <v>16.688796296293731</v>
      </c>
      <c r="R548">
        <f t="shared" si="70"/>
        <v>88082.904084489594</v>
      </c>
      <c r="S548">
        <f t="shared" si="71"/>
        <v>88082.922318815996</v>
      </c>
      <c r="T548">
        <f t="shared" si="72"/>
        <v>3.3249065934588796E-4</v>
      </c>
    </row>
    <row r="549" spans="1:20" x14ac:dyDescent="0.25">
      <c r="A549" s="120">
        <v>6</v>
      </c>
      <c r="B549" s="120">
        <v>94.16</v>
      </c>
      <c r="C549" s="123">
        <v>45280.392199074071</v>
      </c>
      <c r="D549" s="125">
        <v>31204.01</v>
      </c>
      <c r="E549" s="65">
        <f t="shared" si="65"/>
        <v>31109.85</v>
      </c>
      <c r="F549" s="127">
        <v>45280.394548611112</v>
      </c>
      <c r="G549" s="125">
        <v>100</v>
      </c>
      <c r="H549" s="125">
        <v>1.0149999999999999</v>
      </c>
      <c r="I549" s="58"/>
      <c r="J549" s="58">
        <f t="shared" si="69"/>
        <v>21.745231481480005</v>
      </c>
      <c r="K549" s="58">
        <f t="shared" si="66"/>
        <v>52006.683333333334</v>
      </c>
      <c r="L549" s="58">
        <f t="shared" si="66"/>
        <v>526.2749624999999</v>
      </c>
      <c r="M549" s="58">
        <f t="shared" si="67"/>
        <v>51849.75</v>
      </c>
      <c r="N549" s="15">
        <f t="shared" si="68"/>
        <v>228.0497387267377</v>
      </c>
      <c r="O549" s="58"/>
      <c r="Q549" s="21">
        <v>16.693449074075033</v>
      </c>
      <c r="R549">
        <f t="shared" si="70"/>
        <v>88040.444066903234</v>
      </c>
      <c r="S549">
        <f t="shared" si="71"/>
        <v>88040.462304544897</v>
      </c>
      <c r="T549">
        <f t="shared" si="72"/>
        <v>3.3261157343859166E-4</v>
      </c>
    </row>
    <row r="550" spans="1:20" x14ac:dyDescent="0.25">
      <c r="A550" s="120">
        <v>7</v>
      </c>
      <c r="B550" s="120">
        <v>97.17</v>
      </c>
      <c r="C550" s="123">
        <v>45280.396851851852</v>
      </c>
      <c r="D550" s="125">
        <v>31340.38</v>
      </c>
      <c r="E550" s="65">
        <f t="shared" si="65"/>
        <v>31243.210000000003</v>
      </c>
      <c r="F550" s="127">
        <v>45280.399189814816</v>
      </c>
      <c r="G550" s="125">
        <v>100</v>
      </c>
      <c r="H550" s="125">
        <v>1.0149999999999999</v>
      </c>
      <c r="I550" s="58"/>
      <c r="J550" s="58">
        <f t="shared" si="69"/>
        <v>21.749872685184528</v>
      </c>
      <c r="K550" s="58">
        <f t="shared" si="66"/>
        <v>52233.966666666667</v>
      </c>
      <c r="L550" s="58">
        <f t="shared" si="66"/>
        <v>528.53096916666664</v>
      </c>
      <c r="M550" s="58">
        <f t="shared" si="67"/>
        <v>52072.016666666677</v>
      </c>
      <c r="N550" s="15">
        <f t="shared" si="68"/>
        <v>228.54751511811867</v>
      </c>
      <c r="O550" s="58"/>
      <c r="Q550" s="21">
        <v>16.69810185184906</v>
      </c>
      <c r="R550">
        <f t="shared" si="70"/>
        <v>87998.004517067748</v>
      </c>
      <c r="S550">
        <f t="shared" si="71"/>
        <v>87998.02275801725</v>
      </c>
      <c r="T550">
        <f t="shared" si="72"/>
        <v>3.3273223876358521E-4</v>
      </c>
    </row>
    <row r="551" spans="1:20" x14ac:dyDescent="0.25">
      <c r="A551" s="120">
        <v>8</v>
      </c>
      <c r="B551" s="120">
        <v>87.57</v>
      </c>
      <c r="C551" s="123">
        <v>45280.40148148148</v>
      </c>
      <c r="D551" s="125">
        <v>31127.200000000001</v>
      </c>
      <c r="E551" s="65">
        <f t="shared" si="65"/>
        <v>31039.63</v>
      </c>
      <c r="F551" s="127">
        <v>45280.403831018521</v>
      </c>
      <c r="G551" s="125">
        <v>100</v>
      </c>
      <c r="H551" s="125">
        <v>1.0149999999999999</v>
      </c>
      <c r="I551" s="58"/>
      <c r="J551" s="58">
        <f t="shared" si="69"/>
        <v>21.754513888889051</v>
      </c>
      <c r="K551" s="58">
        <f t="shared" si="66"/>
        <v>51878.666666666664</v>
      </c>
      <c r="L551" s="58">
        <f t="shared" si="66"/>
        <v>525.08707416666664</v>
      </c>
      <c r="M551" s="58">
        <f t="shared" si="67"/>
        <v>51732.716666666667</v>
      </c>
      <c r="N551" s="15">
        <f t="shared" si="68"/>
        <v>227.76888871544037</v>
      </c>
      <c r="O551" s="58"/>
      <c r="Q551" s="21">
        <v>16.84005787037313</v>
      </c>
      <c r="R551">
        <f t="shared" si="70"/>
        <v>86712.963228659704</v>
      </c>
      <c r="S551">
        <f t="shared" si="71"/>
        <v>86712.981566990726</v>
      </c>
      <c r="T551">
        <f t="shared" si="72"/>
        <v>3.3629438464928638E-4</v>
      </c>
    </row>
    <row r="552" spans="1:20" x14ac:dyDescent="0.25">
      <c r="A552" s="120">
        <v>9</v>
      </c>
      <c r="B552" s="120">
        <v>91.16</v>
      </c>
      <c r="C552" s="123">
        <v>45280.406122685185</v>
      </c>
      <c r="D552" s="125">
        <v>31510.74</v>
      </c>
      <c r="E552" s="65">
        <f t="shared" si="65"/>
        <v>31419.58</v>
      </c>
      <c r="F552" s="127">
        <v>45280.408472222225</v>
      </c>
      <c r="G552" s="125">
        <v>100</v>
      </c>
      <c r="H552" s="125">
        <v>1.0149999999999999</v>
      </c>
      <c r="I552" s="58"/>
      <c r="J552" s="58">
        <f t="shared" si="69"/>
        <v>21.759155092593573</v>
      </c>
      <c r="K552" s="58">
        <f t="shared" si="66"/>
        <v>52517.9</v>
      </c>
      <c r="L552" s="58">
        <f t="shared" si="66"/>
        <v>531.51456166666662</v>
      </c>
      <c r="M552" s="58">
        <f t="shared" si="67"/>
        <v>52365.966666666667</v>
      </c>
      <c r="N552" s="15">
        <f t="shared" si="68"/>
        <v>229.16784242122628</v>
      </c>
      <c r="O552" s="58"/>
      <c r="Q552" s="21">
        <v>16.844710648147156</v>
      </c>
      <c r="R552">
        <f t="shared" si="70"/>
        <v>86671.163585741859</v>
      </c>
      <c r="S552">
        <f t="shared" si="71"/>
        <v>86671.181927149752</v>
      </c>
      <c r="T552">
        <f t="shared" si="72"/>
        <v>3.3640724349286519E-4</v>
      </c>
    </row>
    <row r="553" spans="1:20" x14ac:dyDescent="0.25">
      <c r="A553" s="120">
        <v>10</v>
      </c>
      <c r="B553" s="120">
        <v>82.77</v>
      </c>
      <c r="C553" s="123">
        <v>45280.410763888889</v>
      </c>
      <c r="D553" s="125">
        <v>31516.63</v>
      </c>
      <c r="E553" s="71">
        <f t="shared" si="65"/>
        <v>31433.86</v>
      </c>
      <c r="F553" s="127">
        <v>45280.413113425922</v>
      </c>
      <c r="G553" s="125">
        <v>100</v>
      </c>
      <c r="H553" s="125">
        <v>1.0149999999999999</v>
      </c>
      <c r="I553" s="15"/>
      <c r="J553" s="15">
        <f t="shared" si="69"/>
        <v>21.76379629629082</v>
      </c>
      <c r="K553" s="15">
        <f t="shared" si="66"/>
        <v>52527.716666666667</v>
      </c>
      <c r="L553" s="15">
        <f t="shared" si="66"/>
        <v>531.75613166666665</v>
      </c>
      <c r="M553" s="15">
        <f t="shared" si="67"/>
        <v>52389.76666666667</v>
      </c>
      <c r="N553" s="15">
        <f t="shared" si="68"/>
        <v>229.18925949238255</v>
      </c>
      <c r="O553" s="58"/>
      <c r="Q553" s="21">
        <v>16.849363425928459</v>
      </c>
      <c r="R553">
        <f t="shared" si="70"/>
        <v>86629.384092112203</v>
      </c>
      <c r="S553">
        <f t="shared" si="71"/>
        <v>86629.402436589691</v>
      </c>
      <c r="T553">
        <f t="shared" si="72"/>
        <v>3.3651985432338631E-4</v>
      </c>
    </row>
    <row r="554" spans="1:20" x14ac:dyDescent="0.25">
      <c r="A554" s="120">
        <v>11</v>
      </c>
      <c r="B554" s="120">
        <v>140.94999999999999</v>
      </c>
      <c r="C554" s="123">
        <v>45280.415405092594</v>
      </c>
      <c r="D554" s="125">
        <v>31402.71</v>
      </c>
      <c r="E554" s="72">
        <f t="shared" si="65"/>
        <v>31261.759999999998</v>
      </c>
      <c r="F554" s="127">
        <v>45280.417754629627</v>
      </c>
      <c r="G554" s="125">
        <v>100</v>
      </c>
      <c r="H554" s="125">
        <v>1.0149999999999999</v>
      </c>
      <c r="I554" s="58"/>
      <c r="J554" s="58">
        <f t="shared" si="69"/>
        <v>21.768437499995343</v>
      </c>
      <c r="K554" s="58">
        <f t="shared" si="66"/>
        <v>52337.85</v>
      </c>
      <c r="L554" s="58">
        <f t="shared" si="66"/>
        <v>528.84477333333325</v>
      </c>
      <c r="M554" s="58">
        <f t="shared" si="67"/>
        <v>52102.933333333334</v>
      </c>
      <c r="N554" s="15">
        <f t="shared" si="68"/>
        <v>228.77467080076849</v>
      </c>
      <c r="O554" s="58"/>
      <c r="Q554" s="21">
        <v>16.854027777779265</v>
      </c>
      <c r="R554">
        <f t="shared" si="70"/>
        <v>86587.52088427775</v>
      </c>
      <c r="S554">
        <f t="shared" si="71"/>
        <v>86587.539231825271</v>
      </c>
      <c r="T554">
        <f t="shared" si="72"/>
        <v>3.3663250001825831E-4</v>
      </c>
    </row>
    <row r="555" spans="1:20" x14ac:dyDescent="0.25">
      <c r="A555" s="120">
        <v>12</v>
      </c>
      <c r="B555" s="120">
        <v>88.16</v>
      </c>
      <c r="C555" s="123">
        <v>45280.420046296298</v>
      </c>
      <c r="D555" s="125">
        <v>32040.14</v>
      </c>
      <c r="E555" s="72">
        <f t="shared" si="65"/>
        <v>31951.98</v>
      </c>
      <c r="F555" s="127">
        <v>45280.422395833331</v>
      </c>
      <c r="G555" s="125">
        <v>100</v>
      </c>
      <c r="H555" s="125">
        <v>1.016</v>
      </c>
      <c r="I555" s="58"/>
      <c r="J555" s="58">
        <f t="shared" si="69"/>
        <v>21.773078703699866</v>
      </c>
      <c r="K555" s="58">
        <f t="shared" si="66"/>
        <v>53400.23333333333</v>
      </c>
      <c r="L555" s="58">
        <f t="shared" si="66"/>
        <v>541.05352800000003</v>
      </c>
      <c r="M555" s="58">
        <f t="shared" si="67"/>
        <v>53253.3</v>
      </c>
      <c r="N555" s="15">
        <f t="shared" si="68"/>
        <v>231.08490503131816</v>
      </c>
      <c r="O555" s="58"/>
      <c r="Q555" s="21">
        <v>16.858668981483788</v>
      </c>
      <c r="R555">
        <f t="shared" si="70"/>
        <v>86545.885514131776</v>
      </c>
      <c r="S555">
        <f t="shared" si="71"/>
        <v>86545.903864726861</v>
      </c>
      <c r="T555">
        <f t="shared" si="72"/>
        <v>3.367443399547128E-4</v>
      </c>
    </row>
    <row r="556" spans="1:20" x14ac:dyDescent="0.25">
      <c r="A556" s="120">
        <v>13</v>
      </c>
      <c r="B556" s="120">
        <v>92.96</v>
      </c>
      <c r="C556" s="123">
        <v>45280.424687500003</v>
      </c>
      <c r="D556" s="125">
        <v>31393.71</v>
      </c>
      <c r="E556" s="52">
        <f t="shared" si="65"/>
        <v>31300.75</v>
      </c>
      <c r="F556" s="127">
        <v>45280.427037037036</v>
      </c>
      <c r="G556" s="125">
        <v>100</v>
      </c>
      <c r="H556" s="125">
        <v>1.0149999999999999</v>
      </c>
      <c r="I556" s="58"/>
      <c r="J556" s="58">
        <f t="shared" si="69"/>
        <v>21.777719907404389</v>
      </c>
      <c r="K556" s="58">
        <f t="shared" si="66"/>
        <v>52322.85</v>
      </c>
      <c r="L556" s="58">
        <f t="shared" si="66"/>
        <v>529.50435416666664</v>
      </c>
      <c r="M556" s="58">
        <f t="shared" si="67"/>
        <v>52167.916666666664</v>
      </c>
      <c r="N556" s="15">
        <f t="shared" si="68"/>
        <v>228.74188510196379</v>
      </c>
      <c r="O556" s="58"/>
      <c r="Q556" s="21">
        <v>16.863321759257815</v>
      </c>
      <c r="R556">
        <f t="shared" si="70"/>
        <v>86504.166410369187</v>
      </c>
      <c r="S556">
        <f t="shared" si="71"/>
        <v>86504.184764012229</v>
      </c>
      <c r="T556">
        <f t="shared" si="72"/>
        <v>3.3685621288881472E-4</v>
      </c>
    </row>
    <row r="557" spans="1:20" x14ac:dyDescent="0.25">
      <c r="A557" s="120">
        <v>14</v>
      </c>
      <c r="B557" s="120">
        <v>98.36</v>
      </c>
      <c r="C557" s="123">
        <v>45280.429328703707</v>
      </c>
      <c r="D557" s="125">
        <v>31097.439999999999</v>
      </c>
      <c r="E557" s="52">
        <f t="shared" si="65"/>
        <v>30999.079999999998</v>
      </c>
      <c r="F557" s="127">
        <v>45280.43167824074</v>
      </c>
      <c r="G557" s="125">
        <v>100</v>
      </c>
      <c r="H557" s="125">
        <v>1.0149999999999999</v>
      </c>
      <c r="I557" s="58"/>
      <c r="J557" s="58">
        <f t="shared" si="69"/>
        <v>21.782361111108912</v>
      </c>
      <c r="K557" s="58">
        <f t="shared" si="66"/>
        <v>51829.066666666666</v>
      </c>
      <c r="L557" s="58">
        <f t="shared" si="66"/>
        <v>524.40110333333325</v>
      </c>
      <c r="M557" s="58">
        <f t="shared" si="67"/>
        <v>51665.133333333331</v>
      </c>
      <c r="N557" s="15">
        <f t="shared" si="68"/>
        <v>227.65998038009812</v>
      </c>
      <c r="O557" s="58"/>
      <c r="Q557" s="21">
        <v>16.867962962962338</v>
      </c>
      <c r="R557">
        <f t="shared" si="70"/>
        <v>86462.571120991648</v>
      </c>
      <c r="S557">
        <f t="shared" si="71"/>
        <v>86462.58947766792</v>
      </c>
      <c r="T557">
        <f t="shared" si="72"/>
        <v>3.3696756374219266E-4</v>
      </c>
    </row>
    <row r="558" spans="1:20" x14ac:dyDescent="0.25">
      <c r="A558" s="120">
        <v>15</v>
      </c>
      <c r="B558" s="120">
        <v>98.36</v>
      </c>
      <c r="C558" s="123">
        <v>45280.433981481481</v>
      </c>
      <c r="D558" s="125">
        <v>31124.98</v>
      </c>
      <c r="E558" s="52">
        <f t="shared" si="65"/>
        <v>31026.62</v>
      </c>
      <c r="F558" s="127">
        <v>45280.433981481481</v>
      </c>
      <c r="G558" s="125">
        <v>100</v>
      </c>
      <c r="H558" s="125">
        <v>1.0149999999999999</v>
      </c>
      <c r="I558" s="58"/>
      <c r="J558" s="58">
        <f t="shared" si="69"/>
        <v>21.784664351849642</v>
      </c>
      <c r="K558" s="58">
        <f t="shared" si="66"/>
        <v>51874.966666666667</v>
      </c>
      <c r="L558" s="58">
        <f t="shared" si="66"/>
        <v>524.86698833333332</v>
      </c>
      <c r="M558" s="58">
        <f t="shared" si="67"/>
        <v>51711.033333333333</v>
      </c>
      <c r="N558" s="15">
        <f t="shared" si="68"/>
        <v>227.76076630242238</v>
      </c>
      <c r="O558" s="58"/>
      <c r="Q558" s="21">
        <v>16.872604166666861</v>
      </c>
      <c r="R558">
        <f t="shared" si="70"/>
        <v>86420.995832594068</v>
      </c>
      <c r="S558">
        <f t="shared" si="71"/>
        <v>86421.014192296396</v>
      </c>
      <c r="T558">
        <f t="shared" si="72"/>
        <v>3.3707866956802314E-4</v>
      </c>
    </row>
    <row r="559" spans="1:20" x14ac:dyDescent="0.25">
      <c r="A559" s="120">
        <v>16</v>
      </c>
      <c r="B559" s="120">
        <v>98.36</v>
      </c>
      <c r="C559" s="123">
        <v>45280.438622685186</v>
      </c>
      <c r="D559" s="125">
        <v>31215.13</v>
      </c>
      <c r="E559" s="52">
        <f t="shared" si="65"/>
        <v>31116.77</v>
      </c>
      <c r="F559" s="127">
        <v>45280.440960648149</v>
      </c>
      <c r="G559" s="125">
        <v>100</v>
      </c>
      <c r="H559" s="125">
        <v>1.0149999999999999</v>
      </c>
      <c r="I559" s="58"/>
      <c r="J559" s="58">
        <f t="shared" si="69"/>
        <v>21.791643518517958</v>
      </c>
      <c r="K559" s="58">
        <f t="shared" si="66"/>
        <v>52025.216666666667</v>
      </c>
      <c r="L559" s="58">
        <f t="shared" si="66"/>
        <v>526.39202583333326</v>
      </c>
      <c r="M559" s="58">
        <f t="shared" si="67"/>
        <v>51861.283333333333</v>
      </c>
      <c r="N559" s="15">
        <f t="shared" si="68"/>
        <v>228.09036951758105</v>
      </c>
      <c r="O559" s="58"/>
      <c r="Q559" s="21">
        <v>16.877245370371384</v>
      </c>
      <c r="R559">
        <f t="shared" si="70"/>
        <v>86379.440535559013</v>
      </c>
      <c r="S559">
        <f t="shared" si="71"/>
        <v>86379.458898280267</v>
      </c>
      <c r="T559">
        <f t="shared" si="72"/>
        <v>3.3718953183932751E-4</v>
      </c>
    </row>
    <row r="560" spans="1:20" x14ac:dyDescent="0.25">
      <c r="A560" s="120">
        <v>17</v>
      </c>
      <c r="B560" s="120">
        <v>92.36</v>
      </c>
      <c r="C560" s="123">
        <v>45280.443252314813</v>
      </c>
      <c r="D560" s="125">
        <v>31195.5</v>
      </c>
      <c r="E560" s="52">
        <f t="shared" si="65"/>
        <v>31103.14</v>
      </c>
      <c r="F560" s="127">
        <v>45280.445590277777</v>
      </c>
      <c r="G560" s="125">
        <v>100</v>
      </c>
      <c r="H560" s="125">
        <v>1.0149999999999999</v>
      </c>
      <c r="I560" s="58"/>
      <c r="J560" s="58">
        <f t="shared" si="69"/>
        <v>21.796273148145701</v>
      </c>
      <c r="K560" s="58">
        <f t="shared" si="66"/>
        <v>51992.5</v>
      </c>
      <c r="L560" s="58">
        <f t="shared" si="66"/>
        <v>526.16145166666661</v>
      </c>
      <c r="M560" s="58">
        <f t="shared" si="67"/>
        <v>51838.566666666666</v>
      </c>
      <c r="N560" s="15">
        <f t="shared" si="68"/>
        <v>228.01863958895993</v>
      </c>
      <c r="O560" s="58"/>
      <c r="Q560" s="21">
        <v>16.881886574075907</v>
      </c>
      <c r="R560">
        <f t="shared" si="70"/>
        <v>86337.905220273722</v>
      </c>
      <c r="S560">
        <f t="shared" si="71"/>
        <v>86337.923586006713</v>
      </c>
      <c r="T560">
        <f t="shared" si="72"/>
        <v>3.3730014828889539E-4</v>
      </c>
    </row>
    <row r="561" spans="1:20" x14ac:dyDescent="0.25">
      <c r="A561" s="120">
        <v>18</v>
      </c>
      <c r="B561" s="120">
        <v>89.36</v>
      </c>
      <c r="C561" s="123">
        <v>45280.447881944441</v>
      </c>
      <c r="D561" s="125">
        <v>31345.45</v>
      </c>
      <c r="E561" s="52">
        <f t="shared" si="65"/>
        <v>31256.09</v>
      </c>
      <c r="F561" s="127">
        <v>45280.447881944441</v>
      </c>
      <c r="G561" s="125">
        <v>100</v>
      </c>
      <c r="H561" s="125">
        <v>1.0149999999999999</v>
      </c>
      <c r="I561" s="58"/>
      <c r="J561" s="58">
        <f t="shared" si="69"/>
        <v>21.798564814809652</v>
      </c>
      <c r="K561" s="58">
        <f t="shared" si="66"/>
        <v>52242.416666666664</v>
      </c>
      <c r="L561" s="58">
        <f t="shared" si="66"/>
        <v>528.74885583333321</v>
      </c>
      <c r="M561" s="58">
        <f t="shared" si="67"/>
        <v>52093.48333333333</v>
      </c>
      <c r="N561" s="15">
        <f t="shared" si="68"/>
        <v>228.56600067959945</v>
      </c>
      <c r="O561" s="58"/>
      <c r="Q561" s="21">
        <v>16.886550925926713</v>
      </c>
      <c r="R561">
        <f t="shared" si="70"/>
        <v>86296.182868116812</v>
      </c>
      <c r="S561">
        <f t="shared" si="71"/>
        <v>86296.201236869412</v>
      </c>
      <c r="T561">
        <f t="shared" si="72"/>
        <v>3.3741107209869667E-4</v>
      </c>
    </row>
    <row r="562" spans="1:20" x14ac:dyDescent="0.25">
      <c r="A562" s="120">
        <v>19</v>
      </c>
      <c r="B562" s="120">
        <v>90.57</v>
      </c>
      <c r="C562" s="123">
        <v>45280.452523148146</v>
      </c>
      <c r="D562" s="125">
        <v>30836.41</v>
      </c>
      <c r="E562" s="52">
        <f t="shared" si="65"/>
        <v>30745.84</v>
      </c>
      <c r="F562" s="127">
        <v>45280.454872685186</v>
      </c>
      <c r="G562" s="125">
        <v>100</v>
      </c>
      <c r="H562" s="125">
        <v>1.0149999999999999</v>
      </c>
      <c r="I562" s="58"/>
      <c r="J562" s="58">
        <f t="shared" si="69"/>
        <v>21.805555555554747</v>
      </c>
      <c r="K562" s="58">
        <f t="shared" si="66"/>
        <v>51394.01666666667</v>
      </c>
      <c r="L562" s="58">
        <f t="shared" si="66"/>
        <v>520.11712666666665</v>
      </c>
      <c r="M562" s="58">
        <f t="shared" si="67"/>
        <v>51243.066666666666</v>
      </c>
      <c r="N562" s="15">
        <f t="shared" si="68"/>
        <v>226.70248491506806</v>
      </c>
      <c r="O562" s="58"/>
      <c r="Q562" s="21">
        <v>16.891192129631236</v>
      </c>
      <c r="R562">
        <f t="shared" si="70"/>
        <v>86254.687587050837</v>
      </c>
      <c r="S562">
        <f t="shared" si="71"/>
        <v>86254.705958800871</v>
      </c>
      <c r="T562">
        <f t="shared" si="72"/>
        <v>3.3752119927912545E-4</v>
      </c>
    </row>
    <row r="563" spans="1:20" x14ac:dyDescent="0.25">
      <c r="A563" s="120">
        <v>20</v>
      </c>
      <c r="B563" s="120">
        <v>80.37</v>
      </c>
      <c r="C563" s="123">
        <v>45280.45716435185</v>
      </c>
      <c r="D563" s="125">
        <v>31340.35</v>
      </c>
      <c r="E563" s="52">
        <f t="shared" si="65"/>
        <v>31259.98</v>
      </c>
      <c r="F563" s="127">
        <v>45280.459513888891</v>
      </c>
      <c r="G563" s="125">
        <v>100</v>
      </c>
      <c r="H563" s="125">
        <v>1.0149999999999999</v>
      </c>
      <c r="I563" s="58"/>
      <c r="J563" s="58">
        <f t="shared" si="69"/>
        <v>21.81019675925927</v>
      </c>
      <c r="K563" s="58">
        <f t="shared" si="66"/>
        <v>52233.916666666664</v>
      </c>
      <c r="L563" s="58">
        <f t="shared" si="66"/>
        <v>528.81466166666667</v>
      </c>
      <c r="M563" s="58">
        <f t="shared" si="67"/>
        <v>52099.966666666667</v>
      </c>
      <c r="N563" s="15">
        <f t="shared" si="68"/>
        <v>228.5474057316483</v>
      </c>
      <c r="O563" s="58"/>
      <c r="Q563" s="21">
        <v>16.895844907405262</v>
      </c>
      <c r="R563">
        <f t="shared" si="70"/>
        <v>86213.108854103833</v>
      </c>
      <c r="S563">
        <f t="shared" si="71"/>
        <v>86213.127228851619</v>
      </c>
      <c r="T563">
        <f t="shared" si="72"/>
        <v>3.3763135619382055E-4</v>
      </c>
    </row>
    <row r="564" spans="1:20" x14ac:dyDescent="0.25">
      <c r="A564" s="120">
        <v>21</v>
      </c>
      <c r="B564" s="120">
        <v>83.97</v>
      </c>
      <c r="C564" s="123">
        <v>45280.461805555555</v>
      </c>
      <c r="D564" s="125">
        <v>30984.44</v>
      </c>
      <c r="E564" s="52">
        <f t="shared" si="65"/>
        <v>30900.469999999998</v>
      </c>
      <c r="F564" s="127">
        <v>45280.464143518519</v>
      </c>
      <c r="G564" s="125">
        <v>100</v>
      </c>
      <c r="H564" s="125">
        <v>1.0149999999999999</v>
      </c>
      <c r="I564" s="58"/>
      <c r="J564" s="58">
        <f t="shared" si="69"/>
        <v>21.814826388887013</v>
      </c>
      <c r="K564" s="58">
        <f t="shared" si="66"/>
        <v>51640.73333333333</v>
      </c>
      <c r="L564" s="58">
        <f t="shared" si="66"/>
        <v>522.73295083333323</v>
      </c>
      <c r="M564" s="58">
        <f t="shared" si="67"/>
        <v>51500.783333333326</v>
      </c>
      <c r="N564" s="15">
        <f t="shared" si="68"/>
        <v>227.24597539523845</v>
      </c>
      <c r="O564" s="58"/>
      <c r="Q564" s="21">
        <v>16.900486111109785</v>
      </c>
      <c r="R564">
        <f t="shared" si="70"/>
        <v>86171.653518947933</v>
      </c>
      <c r="S564">
        <f t="shared" si="71"/>
        <v>86171.67189667889</v>
      </c>
      <c r="T564">
        <f t="shared" si="72"/>
        <v>3.3774099514925537E-4</v>
      </c>
    </row>
    <row r="565" spans="1:20" x14ac:dyDescent="0.25">
      <c r="A565" s="120">
        <v>22</v>
      </c>
      <c r="B565" s="120">
        <v>83.97</v>
      </c>
      <c r="C565" s="123">
        <v>45280.466435185182</v>
      </c>
      <c r="D565" s="125">
        <v>31146.73</v>
      </c>
      <c r="E565" s="52">
        <f t="shared" si="65"/>
        <v>31062.76</v>
      </c>
      <c r="F565" s="127">
        <v>45280.468784722223</v>
      </c>
      <c r="G565" s="125">
        <v>100</v>
      </c>
      <c r="H565" s="125">
        <v>1.0149999999999999</v>
      </c>
      <c r="I565" s="58"/>
      <c r="J565" s="58">
        <f t="shared" si="69"/>
        <v>21.819467592591536</v>
      </c>
      <c r="K565" s="58">
        <f t="shared" si="66"/>
        <v>51911.216666666667</v>
      </c>
      <c r="L565" s="58">
        <f t="shared" si="66"/>
        <v>525.47835666666663</v>
      </c>
      <c r="M565" s="58">
        <f t="shared" si="67"/>
        <v>51771.26666666667</v>
      </c>
      <c r="N565" s="15">
        <f t="shared" si="68"/>
        <v>227.84033151895358</v>
      </c>
      <c r="O565" s="58"/>
      <c r="Q565" s="21">
        <v>16.905138888891088</v>
      </c>
      <c r="R565">
        <f t="shared" si="70"/>
        <v>86130.114812181957</v>
      </c>
      <c r="S565">
        <f t="shared" si="71"/>
        <v>86130.133192896392</v>
      </c>
      <c r="T565">
        <f t="shared" si="72"/>
        <v>3.378506631372503E-4</v>
      </c>
    </row>
    <row r="566" spans="1:20" x14ac:dyDescent="0.25">
      <c r="A566" s="120">
        <v>23</v>
      </c>
      <c r="B566" s="120">
        <v>96.56</v>
      </c>
      <c r="C566" s="123">
        <v>45280.471076388887</v>
      </c>
      <c r="D566" s="125">
        <v>31061.96</v>
      </c>
      <c r="E566" s="52">
        <f t="shared" si="65"/>
        <v>30965.399999999998</v>
      </c>
      <c r="F566" s="127">
        <v>45280.473425925928</v>
      </c>
      <c r="G566" s="125">
        <v>100</v>
      </c>
      <c r="H566" s="125">
        <v>1.0149999999999999</v>
      </c>
      <c r="I566" s="58"/>
      <c r="J566" s="58">
        <f t="shared" si="69"/>
        <v>21.824108796296059</v>
      </c>
      <c r="K566" s="58">
        <f t="shared" si="66"/>
        <v>51769.933333333334</v>
      </c>
      <c r="L566" s="58">
        <f t="shared" si="66"/>
        <v>523.83134999999993</v>
      </c>
      <c r="M566" s="58">
        <f t="shared" si="67"/>
        <v>51609</v>
      </c>
      <c r="N566" s="15">
        <f t="shared" si="68"/>
        <v>227.53007127264152</v>
      </c>
      <c r="O566" s="58"/>
      <c r="Q566" s="21">
        <v>16.909791666665114</v>
      </c>
      <c r="R566">
        <f t="shared" si="70"/>
        <v>86088.596129051191</v>
      </c>
      <c r="S566">
        <f t="shared" si="71"/>
        <v>86088.614512741944</v>
      </c>
      <c r="T566">
        <f t="shared" si="72"/>
        <v>3.3796008568984492E-4</v>
      </c>
    </row>
    <row r="567" spans="1:20" x14ac:dyDescent="0.25">
      <c r="A567" s="120">
        <v>24</v>
      </c>
      <c r="B567" s="120">
        <v>68.97</v>
      </c>
      <c r="C567" s="123">
        <v>45280.475717592592</v>
      </c>
      <c r="D567" s="125">
        <v>30642.43</v>
      </c>
      <c r="E567" s="52">
        <f t="shared" si="65"/>
        <v>30573.46</v>
      </c>
      <c r="F567" s="127">
        <v>45280.478055555555</v>
      </c>
      <c r="G567" s="125">
        <v>100</v>
      </c>
      <c r="H567" s="125">
        <v>1.0149999999999999</v>
      </c>
      <c r="I567" s="58"/>
      <c r="J567" s="58">
        <f t="shared" si="69"/>
        <v>21.828738425923802</v>
      </c>
      <c r="K567" s="58">
        <f t="shared" si="66"/>
        <v>51070.716666666667</v>
      </c>
      <c r="L567" s="58">
        <f t="shared" si="66"/>
        <v>517.20103166666661</v>
      </c>
      <c r="M567" s="58">
        <f t="shared" si="67"/>
        <v>50955.76666666667</v>
      </c>
      <c r="N567" s="15">
        <f t="shared" si="68"/>
        <v>225.98831090714995</v>
      </c>
      <c r="O567" s="58"/>
      <c r="Q567" s="21">
        <v>16.914432870369637</v>
      </c>
      <c r="R567">
        <f t="shared" si="70"/>
        <v>86047.200665495067</v>
      </c>
      <c r="S567">
        <f t="shared" si="71"/>
        <v>86047.219052147586</v>
      </c>
      <c r="T567">
        <f t="shared" si="72"/>
        <v>3.380689908371452E-4</v>
      </c>
    </row>
    <row r="568" spans="1:20" x14ac:dyDescent="0.25">
      <c r="A568" s="120">
        <v>25</v>
      </c>
      <c r="B568" s="120">
        <v>94.16</v>
      </c>
      <c r="C568" s="123">
        <v>45280.480347222219</v>
      </c>
      <c r="D568" s="125">
        <v>31014.18</v>
      </c>
      <c r="E568" s="52">
        <f t="shared" si="65"/>
        <v>30920.02</v>
      </c>
      <c r="F568" s="127">
        <v>45280.48269675926</v>
      </c>
      <c r="G568" s="125">
        <v>100</v>
      </c>
      <c r="H568" s="125">
        <v>1.0149999999999999</v>
      </c>
      <c r="I568" s="58"/>
      <c r="J568" s="58">
        <f t="shared" si="69"/>
        <v>21.833379629628325</v>
      </c>
      <c r="K568" s="58">
        <f t="shared" si="66"/>
        <v>51690.3</v>
      </c>
      <c r="L568" s="58">
        <f t="shared" si="66"/>
        <v>523.06367166666655</v>
      </c>
      <c r="M568" s="58">
        <f t="shared" si="67"/>
        <v>51533.366666666669</v>
      </c>
      <c r="N568" s="15">
        <f t="shared" si="68"/>
        <v>227.35500874183529</v>
      </c>
      <c r="O568" s="58"/>
      <c r="Q568" s="21">
        <v>16.91908564815094</v>
      </c>
      <c r="R568">
        <f t="shared" si="70"/>
        <v>86005.721950737774</v>
      </c>
      <c r="S568">
        <f t="shared" si="71"/>
        <v>86005.740340352393</v>
      </c>
      <c r="T568">
        <f t="shared" si="72"/>
        <v>3.3817792583834853E-4</v>
      </c>
    </row>
    <row r="569" spans="1:20" x14ac:dyDescent="0.25">
      <c r="A569" s="120">
        <v>26</v>
      </c>
      <c r="B569" s="120">
        <v>87.57</v>
      </c>
      <c r="C569" s="123">
        <v>45280.484988425924</v>
      </c>
      <c r="D569" s="125">
        <v>30753.83</v>
      </c>
      <c r="E569" s="52">
        <f t="shared" si="65"/>
        <v>30666.260000000002</v>
      </c>
      <c r="F569" s="127">
        <v>45280.487326388888</v>
      </c>
      <c r="G569" s="125">
        <v>100</v>
      </c>
      <c r="H569" s="125">
        <v>1.0149999999999999</v>
      </c>
      <c r="I569" s="58"/>
      <c r="J569" s="58">
        <f t="shared" si="69"/>
        <v>21.838009259256069</v>
      </c>
      <c r="K569" s="58">
        <f t="shared" si="66"/>
        <v>51256.383333333331</v>
      </c>
      <c r="L569" s="58">
        <f t="shared" si="66"/>
        <v>518.77089833333332</v>
      </c>
      <c r="M569" s="58">
        <f t="shared" si="67"/>
        <v>51110.433333333334</v>
      </c>
      <c r="N569" s="15">
        <f t="shared" si="68"/>
        <v>226.39872643929189</v>
      </c>
      <c r="O569" s="58"/>
      <c r="Q569" s="21">
        <v>16.923726851848187</v>
      </c>
      <c r="R569">
        <f t="shared" si="70"/>
        <v>85964.36633706608</v>
      </c>
      <c r="S569">
        <f t="shared" si="71"/>
        <v>85964.384729628291</v>
      </c>
      <c r="T569">
        <f t="shared" si="72"/>
        <v>3.3828634469929052E-4</v>
      </c>
    </row>
    <row r="570" spans="1:20" x14ac:dyDescent="0.25">
      <c r="A570" s="120">
        <v>27</v>
      </c>
      <c r="B570" s="120">
        <v>82.17</v>
      </c>
      <c r="C570" s="123">
        <v>45280.489618055559</v>
      </c>
      <c r="D570" s="125">
        <v>31176.18</v>
      </c>
      <c r="E570" s="52">
        <f t="shared" si="65"/>
        <v>31094.010000000002</v>
      </c>
      <c r="F570" s="127">
        <v>45280.491967592592</v>
      </c>
      <c r="G570" s="125">
        <v>100</v>
      </c>
      <c r="H570" s="125">
        <v>1.0149999999999999</v>
      </c>
      <c r="I570" s="58"/>
      <c r="J570" s="58">
        <f t="shared" si="69"/>
        <v>21.842650462960592</v>
      </c>
      <c r="K570" s="58">
        <f t="shared" si="66"/>
        <v>51960.3</v>
      </c>
      <c r="L570" s="58">
        <f t="shared" si="66"/>
        <v>526.0070025</v>
      </c>
      <c r="M570" s="58">
        <f t="shared" si="67"/>
        <v>51823.35</v>
      </c>
      <c r="N570" s="15">
        <f t="shared" si="68"/>
        <v>227.94802039061449</v>
      </c>
      <c r="O570" s="58"/>
      <c r="Q570" s="21">
        <v>16.928391203706269</v>
      </c>
      <c r="R570">
        <f t="shared" si="70"/>
        <v>85922.824495603723</v>
      </c>
      <c r="S570">
        <f t="shared" si="71"/>
        <v>85922.842891121109</v>
      </c>
      <c r="T570">
        <f t="shared" si="72"/>
        <v>3.3839505986976563E-4</v>
      </c>
    </row>
    <row r="571" spans="1:20" x14ac:dyDescent="0.25">
      <c r="A571" s="120">
        <v>28</v>
      </c>
      <c r="B571" s="120">
        <v>87.56</v>
      </c>
      <c r="C571" s="123">
        <v>45280.494259259256</v>
      </c>
      <c r="D571" s="125">
        <v>30768.06</v>
      </c>
      <c r="E571" s="52">
        <f t="shared" si="65"/>
        <v>30680.5</v>
      </c>
      <c r="F571" s="127">
        <v>45280.49659722222</v>
      </c>
      <c r="G571" s="125">
        <v>100</v>
      </c>
      <c r="H571" s="125">
        <v>1.0149999999999999</v>
      </c>
      <c r="I571" s="58"/>
      <c r="J571" s="58">
        <f t="shared" si="69"/>
        <v>21.847280092588335</v>
      </c>
      <c r="K571" s="58">
        <f t="shared" si="66"/>
        <v>51280.1</v>
      </c>
      <c r="L571" s="58">
        <f t="shared" si="66"/>
        <v>519.01179166666657</v>
      </c>
      <c r="M571" s="58">
        <f t="shared" si="67"/>
        <v>51134.166666666664</v>
      </c>
      <c r="N571" s="15">
        <f t="shared" si="68"/>
        <v>226.45109847382062</v>
      </c>
      <c r="O571" s="58"/>
      <c r="Q571" s="21">
        <v>19.613657407404389</v>
      </c>
      <c r="R571">
        <f t="shared" si="70"/>
        <v>65051.436918103507</v>
      </c>
      <c r="S571">
        <f t="shared" si="71"/>
        <v>65051.456007168024</v>
      </c>
      <c r="T571">
        <f t="shared" si="72"/>
        <v>3.6439238414086382E-4</v>
      </c>
    </row>
    <row r="572" spans="1:20" x14ac:dyDescent="0.25">
      <c r="A572" s="120">
        <v>29</v>
      </c>
      <c r="B572" s="120">
        <v>100.76</v>
      </c>
      <c r="C572" s="123">
        <v>45280.498888888891</v>
      </c>
      <c r="D572" s="125">
        <v>30885.14</v>
      </c>
      <c r="E572" s="52">
        <f t="shared" si="65"/>
        <v>30784.38</v>
      </c>
      <c r="F572" s="127">
        <v>45280.501238425924</v>
      </c>
      <c r="G572" s="125">
        <v>100</v>
      </c>
      <c r="H572" s="125">
        <v>1.0149999999999999</v>
      </c>
      <c r="I572" s="58"/>
      <c r="J572" s="58">
        <f t="shared" si="69"/>
        <v>21.851921296292858</v>
      </c>
      <c r="K572" s="58">
        <f t="shared" si="66"/>
        <v>51475.23333333333</v>
      </c>
      <c r="L572" s="58">
        <f t="shared" si="66"/>
        <v>520.76909499999999</v>
      </c>
      <c r="M572" s="58">
        <f t="shared" si="67"/>
        <v>51307.3</v>
      </c>
      <c r="N572" s="15">
        <f t="shared" si="68"/>
        <v>226.88154030976901</v>
      </c>
      <c r="O572" s="58"/>
      <c r="Q572" s="21">
        <v>19.618287037039408</v>
      </c>
      <c r="R572">
        <f t="shared" si="70"/>
        <v>65020.235100177822</v>
      </c>
      <c r="S572">
        <f t="shared" si="71"/>
        <v>65020.2541889817</v>
      </c>
      <c r="T572">
        <f t="shared" si="72"/>
        <v>3.6438243348592138E-4</v>
      </c>
    </row>
    <row r="573" spans="1:20" x14ac:dyDescent="0.25">
      <c r="A573" s="120">
        <v>30</v>
      </c>
      <c r="B573" s="120">
        <v>124.75</v>
      </c>
      <c r="C573" s="123">
        <v>45280.498888888891</v>
      </c>
      <c r="D573" s="125">
        <v>30986.58</v>
      </c>
      <c r="E573" s="53">
        <f t="shared" si="65"/>
        <v>30861.83</v>
      </c>
      <c r="F573" s="127">
        <v>45280.505879629629</v>
      </c>
      <c r="G573" s="125">
        <v>100</v>
      </c>
      <c r="H573" s="125">
        <v>1.0149999999999999</v>
      </c>
      <c r="I573" s="76"/>
      <c r="J573" s="76">
        <f t="shared" si="69"/>
        <v>21.856562499997381</v>
      </c>
      <c r="K573" s="76">
        <f t="shared" si="66"/>
        <v>51644.3</v>
      </c>
      <c r="L573" s="76">
        <f t="shared" si="66"/>
        <v>522.07929083333329</v>
      </c>
      <c r="M573" s="76">
        <f t="shared" si="67"/>
        <v>51436.383333333331</v>
      </c>
      <c r="N573" s="14">
        <f t="shared" si="68"/>
        <v>227.25382285013379</v>
      </c>
      <c r="O573" s="58"/>
      <c r="Q573" s="21">
        <v>19.622951388890215</v>
      </c>
      <c r="R573">
        <f t="shared" si="70"/>
        <v>64988.814403332624</v>
      </c>
      <c r="S573">
        <f t="shared" si="71"/>
        <v>64988.833491869766</v>
      </c>
      <c r="T573">
        <f t="shared" si="72"/>
        <v>3.6437225019154669E-4</v>
      </c>
    </row>
    <row r="574" spans="1:20" x14ac:dyDescent="0.25">
      <c r="A574" s="120">
        <v>1</v>
      </c>
      <c r="B574" s="120">
        <v>83.37</v>
      </c>
      <c r="C574" s="123">
        <v>45280.517453703702</v>
      </c>
      <c r="D574" s="125">
        <v>30842.16</v>
      </c>
      <c r="E574" s="56">
        <f t="shared" si="65"/>
        <v>30758.79</v>
      </c>
      <c r="F574" s="127">
        <v>45280.519803240742</v>
      </c>
      <c r="G574" s="125">
        <v>100</v>
      </c>
      <c r="H574" s="125">
        <v>1.0149999999999999</v>
      </c>
      <c r="I574" s="77"/>
      <c r="J574" s="77">
        <f t="shared" si="69"/>
        <v>21.870486111110949</v>
      </c>
      <c r="K574" s="77">
        <f t="shared" si="66"/>
        <v>51403.6</v>
      </c>
      <c r="L574" s="77">
        <f t="shared" si="66"/>
        <v>520.33619750000003</v>
      </c>
      <c r="M574" s="77">
        <f t="shared" si="67"/>
        <v>51264.65</v>
      </c>
      <c r="N574" s="13">
        <f t="shared" si="68"/>
        <v>226.7236202957248</v>
      </c>
      <c r="O574" s="58"/>
      <c r="Q574" s="21">
        <v>19.627592592594738</v>
      </c>
      <c r="R574">
        <f t="shared" si="70"/>
        <v>64957.564711513325</v>
      </c>
      <c r="S574">
        <f t="shared" si="71"/>
        <v>64957.583799780863</v>
      </c>
      <c r="T574">
        <f t="shared" si="72"/>
        <v>3.6436195759774524E-4</v>
      </c>
    </row>
    <row r="575" spans="1:20" x14ac:dyDescent="0.25">
      <c r="A575" s="120">
        <v>2</v>
      </c>
      <c r="B575" s="120">
        <v>89.36</v>
      </c>
      <c r="C575" s="123">
        <v>45280.522106481483</v>
      </c>
      <c r="D575" s="125">
        <v>30887.51</v>
      </c>
      <c r="E575" s="65">
        <f t="shared" si="65"/>
        <v>30798.149999999998</v>
      </c>
      <c r="F575" s="127">
        <v>45280.524444444447</v>
      </c>
      <c r="G575" s="125">
        <v>100</v>
      </c>
      <c r="H575" s="125">
        <v>1.0149999999999999</v>
      </c>
      <c r="I575" s="58"/>
      <c r="J575" s="58">
        <f t="shared" si="69"/>
        <v>21.875127314815472</v>
      </c>
      <c r="K575" s="58">
        <f t="shared" si="66"/>
        <v>51479.183333333334</v>
      </c>
      <c r="L575" s="58">
        <f t="shared" si="66"/>
        <v>521.00203749999991</v>
      </c>
      <c r="M575" s="58">
        <f t="shared" si="67"/>
        <v>51330.25</v>
      </c>
      <c r="N575" s="15">
        <f t="shared" si="68"/>
        <v>226.89024512599332</v>
      </c>
      <c r="O575" s="58"/>
      <c r="Q575" s="21">
        <v>19.632245370368764</v>
      </c>
      <c r="R575">
        <f t="shared" si="70"/>
        <v>64926.252172895627</v>
      </c>
      <c r="S575">
        <f t="shared" si="71"/>
        <v>64926.271260888709</v>
      </c>
      <c r="T575">
        <f t="shared" si="72"/>
        <v>3.6435147987879844E-4</v>
      </c>
    </row>
    <row r="576" spans="1:20" x14ac:dyDescent="0.25">
      <c r="A576" s="120">
        <v>3</v>
      </c>
      <c r="B576" s="120">
        <v>92.96</v>
      </c>
      <c r="C576" s="123">
        <v>45280.526736111111</v>
      </c>
      <c r="D576" s="125">
        <v>30961.58</v>
      </c>
      <c r="E576" s="65">
        <f t="shared" si="65"/>
        <v>30868.620000000003</v>
      </c>
      <c r="F576" s="127">
        <v>45280.529085648152</v>
      </c>
      <c r="G576" s="125">
        <v>100</v>
      </c>
      <c r="H576" s="125">
        <v>1.0149999999999999</v>
      </c>
      <c r="I576" s="58"/>
      <c r="J576" s="58">
        <f t="shared" si="69"/>
        <v>21.879768518519995</v>
      </c>
      <c r="K576" s="58">
        <f t="shared" si="66"/>
        <v>51602.633333333331</v>
      </c>
      <c r="L576" s="58">
        <f t="shared" si="66"/>
        <v>522.19415500000002</v>
      </c>
      <c r="M576" s="58">
        <f t="shared" si="67"/>
        <v>51447.700000000004</v>
      </c>
      <c r="N576" s="15">
        <f t="shared" si="68"/>
        <v>227.16213005986128</v>
      </c>
      <c r="O576" s="58"/>
      <c r="Q576" s="21">
        <v>19.636886574073287</v>
      </c>
      <c r="R576">
        <f t="shared" si="70"/>
        <v>64895.032563951951</v>
      </c>
      <c r="S576">
        <f t="shared" si="71"/>
        <v>64895.05165166709</v>
      </c>
      <c r="T576">
        <f t="shared" si="72"/>
        <v>3.6434086926210489E-4</v>
      </c>
    </row>
    <row r="577" spans="1:20" x14ac:dyDescent="0.25">
      <c r="A577" s="120">
        <v>4</v>
      </c>
      <c r="B577" s="120">
        <v>140.35</v>
      </c>
      <c r="C577" s="123">
        <v>45280.531388888892</v>
      </c>
      <c r="D577" s="125">
        <v>30500.36</v>
      </c>
      <c r="E577" s="65">
        <f t="shared" ref="E577:E640" si="73">D577-B577</f>
        <v>30360.010000000002</v>
      </c>
      <c r="F577" s="127">
        <v>45280.533726851849</v>
      </c>
      <c r="G577" s="125">
        <v>100</v>
      </c>
      <c r="H577" s="125">
        <v>1.0149999999999999</v>
      </c>
      <c r="I577" s="58"/>
      <c r="J577" s="58">
        <f t="shared" si="69"/>
        <v>21.884409722217242</v>
      </c>
      <c r="K577" s="58">
        <f t="shared" si="66"/>
        <v>50833.933333333334</v>
      </c>
      <c r="L577" s="58">
        <f t="shared" si="66"/>
        <v>513.59016916666667</v>
      </c>
      <c r="M577" s="58">
        <f t="shared" si="67"/>
        <v>50600.01666666667</v>
      </c>
      <c r="N577" s="15">
        <f t="shared" si="68"/>
        <v>225.4638182355061</v>
      </c>
      <c r="O577" s="58"/>
      <c r="Q577" s="21">
        <v>19.64151620370103</v>
      </c>
      <c r="R577">
        <f t="shared" si="70"/>
        <v>64863.90576517408</v>
      </c>
      <c r="S577">
        <f t="shared" si="71"/>
        <v>64863.924852607895</v>
      </c>
      <c r="T577">
        <f t="shared" si="72"/>
        <v>3.6433012964209865E-4</v>
      </c>
    </row>
    <row r="578" spans="1:20" x14ac:dyDescent="0.25">
      <c r="A578" s="120">
        <v>5</v>
      </c>
      <c r="B578" s="120">
        <v>76.77</v>
      </c>
      <c r="C578" s="123">
        <v>45280.53601851852</v>
      </c>
      <c r="D578" s="125">
        <v>31373.47</v>
      </c>
      <c r="E578" s="65">
        <f t="shared" si="73"/>
        <v>31296.7</v>
      </c>
      <c r="F578" s="127">
        <v>45280.538368055553</v>
      </c>
      <c r="G578" s="125">
        <v>100</v>
      </c>
      <c r="H578" s="125">
        <v>1.0149999999999999</v>
      </c>
      <c r="I578" s="58"/>
      <c r="J578" s="58">
        <f t="shared" si="69"/>
        <v>21.889050925921765</v>
      </c>
      <c r="K578" s="58">
        <f t="shared" si="66"/>
        <v>52289.116666666669</v>
      </c>
      <c r="L578" s="58">
        <f t="shared" si="66"/>
        <v>529.43584166666665</v>
      </c>
      <c r="M578" s="58">
        <f t="shared" si="67"/>
        <v>52161.166666666664</v>
      </c>
      <c r="N578" s="15">
        <f t="shared" si="68"/>
        <v>228.66813653560624</v>
      </c>
      <c r="O578" s="58"/>
      <c r="Q578" s="21">
        <v>19.646168981482333</v>
      </c>
      <c r="R578">
        <f t="shared" si="70"/>
        <v>64832.638374434253</v>
      </c>
      <c r="S578">
        <f t="shared" si="71"/>
        <v>64832.657461581119</v>
      </c>
      <c r="T578">
        <f t="shared" si="72"/>
        <v>3.6431917547608635E-4</v>
      </c>
    </row>
    <row r="579" spans="1:20" x14ac:dyDescent="0.25">
      <c r="A579" s="120">
        <v>6</v>
      </c>
      <c r="B579" s="120">
        <v>89.37</v>
      </c>
      <c r="C579" s="123">
        <v>45280.540659722225</v>
      </c>
      <c r="D579" s="125">
        <v>31110.26</v>
      </c>
      <c r="E579" s="65">
        <f t="shared" si="73"/>
        <v>31020.89</v>
      </c>
      <c r="F579" s="127">
        <v>45280.543009259258</v>
      </c>
      <c r="G579" s="125">
        <v>100</v>
      </c>
      <c r="H579" s="125">
        <v>1.0149999999999999</v>
      </c>
      <c r="I579" s="58"/>
      <c r="J579" s="58">
        <f t="shared" si="69"/>
        <v>21.893692129626288</v>
      </c>
      <c r="K579" s="58">
        <f t="shared" si="66"/>
        <v>51850.433333333334</v>
      </c>
      <c r="L579" s="58">
        <f t="shared" si="66"/>
        <v>524.77005583333323</v>
      </c>
      <c r="M579" s="58">
        <f t="shared" si="67"/>
        <v>51701.48333333333</v>
      </c>
      <c r="N579" s="15">
        <f t="shared" si="68"/>
        <v>227.70690225228861</v>
      </c>
      <c r="O579" s="58"/>
      <c r="Q579" s="21">
        <v>19.650810185186856</v>
      </c>
      <c r="R579">
        <f t="shared" si="70"/>
        <v>64801.463779426878</v>
      </c>
      <c r="S579">
        <f t="shared" si="71"/>
        <v>64801.482866283404</v>
      </c>
      <c r="T579">
        <f t="shared" si="72"/>
        <v>3.6430809204309399E-4</v>
      </c>
    </row>
    <row r="580" spans="1:20" x14ac:dyDescent="0.25">
      <c r="A580" s="120">
        <v>7</v>
      </c>
      <c r="B580" s="120">
        <v>94.16</v>
      </c>
      <c r="C580" s="123">
        <v>45280.545300925929</v>
      </c>
      <c r="D580" s="125">
        <v>30709.57</v>
      </c>
      <c r="E580" s="65">
        <f t="shared" si="73"/>
        <v>30615.41</v>
      </c>
      <c r="F580" s="127">
        <v>45280.547638888886</v>
      </c>
      <c r="G580" s="125">
        <v>100</v>
      </c>
      <c r="H580" s="125">
        <v>1.0149999999999999</v>
      </c>
      <c r="I580" s="58"/>
      <c r="J580" s="58">
        <f t="shared" si="69"/>
        <v>21.898321759254031</v>
      </c>
      <c r="K580" s="58">
        <f t="shared" si="66"/>
        <v>51182.616666666669</v>
      </c>
      <c r="L580" s="58">
        <f t="shared" si="66"/>
        <v>517.91068583333322</v>
      </c>
      <c r="M580" s="58">
        <f t="shared" si="67"/>
        <v>51025.683333333334</v>
      </c>
      <c r="N580" s="15">
        <f t="shared" si="68"/>
        <v>226.23575461599052</v>
      </c>
      <c r="O580" s="58"/>
      <c r="Q580" s="21">
        <v>19.655451388891379</v>
      </c>
      <c r="R580">
        <f t="shared" si="70"/>
        <v>64770.304174637371</v>
      </c>
      <c r="S580">
        <f t="shared" si="71"/>
        <v>64770.32326119941</v>
      </c>
      <c r="T580">
        <f t="shared" si="72"/>
        <v>3.6429685046344019E-4</v>
      </c>
    </row>
    <row r="581" spans="1:20" x14ac:dyDescent="0.25">
      <c r="A581" s="120">
        <v>8</v>
      </c>
      <c r="B581" s="120">
        <v>85.77</v>
      </c>
      <c r="C581" s="123">
        <v>45280.549942129626</v>
      </c>
      <c r="D581" s="125">
        <v>30690.68</v>
      </c>
      <c r="E581" s="65">
        <f t="shared" si="73"/>
        <v>30604.91</v>
      </c>
      <c r="F581" s="127">
        <v>45280.55228009259</v>
      </c>
      <c r="G581" s="125">
        <v>100</v>
      </c>
      <c r="H581" s="125">
        <v>1.0149999999999999</v>
      </c>
      <c r="I581" s="58"/>
      <c r="J581" s="58">
        <f t="shared" si="69"/>
        <v>21.902962962958554</v>
      </c>
      <c r="K581" s="58">
        <f t="shared" ref="K581:L644" si="74">D581*G581/60</f>
        <v>51151.133333333331</v>
      </c>
      <c r="L581" s="58">
        <f t="shared" si="74"/>
        <v>517.7330608333333</v>
      </c>
      <c r="M581" s="58">
        <f t="shared" ref="M581:M644" si="75">E581*100/60</f>
        <v>51008.183333333334</v>
      </c>
      <c r="N581" s="15">
        <f t="shared" ref="N581:N644" si="76">SQRT(B581*(100/60)+M581)</f>
        <v>226.16616310432764</v>
      </c>
      <c r="O581" s="58"/>
      <c r="Q581" s="21">
        <v>19.660092592588626</v>
      </c>
      <c r="R581">
        <f t="shared" si="70"/>
        <v>64739.159552906502</v>
      </c>
      <c r="S581">
        <f t="shared" si="71"/>
        <v>64739.178639169964</v>
      </c>
      <c r="T581">
        <f t="shared" si="72"/>
        <v>3.6428545296638635E-4</v>
      </c>
    </row>
    <row r="582" spans="1:20" x14ac:dyDescent="0.25">
      <c r="A582" s="120">
        <v>9</v>
      </c>
      <c r="B582" s="120">
        <v>103.16</v>
      </c>
      <c r="C582" s="123">
        <v>45280.554571759261</v>
      </c>
      <c r="D582" s="125">
        <v>30716.84</v>
      </c>
      <c r="E582" s="65">
        <f t="shared" si="73"/>
        <v>30613.68</v>
      </c>
      <c r="F582" s="127">
        <v>45280.556921296295</v>
      </c>
      <c r="G582" s="125">
        <v>100</v>
      </c>
      <c r="H582" s="125">
        <v>1.0149999999999999</v>
      </c>
      <c r="I582" s="58"/>
      <c r="J582" s="58">
        <f t="shared" ref="J582:J645" si="77">F582-$F$4</f>
        <v>21.907604166663077</v>
      </c>
      <c r="K582" s="58">
        <f t="shared" si="74"/>
        <v>51194.73333333333</v>
      </c>
      <c r="L582" s="58">
        <f t="shared" si="74"/>
        <v>517.88141999999993</v>
      </c>
      <c r="M582" s="58">
        <f t="shared" si="75"/>
        <v>51022.8</v>
      </c>
      <c r="N582" s="15">
        <f t="shared" si="76"/>
        <v>226.26253188129346</v>
      </c>
      <c r="O582" s="58"/>
      <c r="Q582" s="21">
        <v>19.664733796293149</v>
      </c>
      <c r="R582">
        <f t="shared" si="70"/>
        <v>64708.029906932141</v>
      </c>
      <c r="S582">
        <f t="shared" si="71"/>
        <v>64708.048992892836</v>
      </c>
      <c r="T582">
        <f t="shared" si="72"/>
        <v>3.6427389567093594E-4</v>
      </c>
    </row>
    <row r="583" spans="1:20" x14ac:dyDescent="0.25">
      <c r="A583" s="120">
        <v>10</v>
      </c>
      <c r="B583" s="120">
        <v>80.959999999999994</v>
      </c>
      <c r="C583" s="123">
        <v>45280.559236111112</v>
      </c>
      <c r="D583" s="125">
        <v>30716.33</v>
      </c>
      <c r="E583" s="71">
        <f t="shared" si="73"/>
        <v>30635.370000000003</v>
      </c>
      <c r="F583" s="127">
        <v>45280.561585648145</v>
      </c>
      <c r="G583" s="125">
        <v>100</v>
      </c>
      <c r="H583" s="125">
        <v>1.0149999999999999</v>
      </c>
      <c r="I583" s="15"/>
      <c r="J583" s="15">
        <f t="shared" si="77"/>
        <v>21.912268518513883</v>
      </c>
      <c r="K583" s="15">
        <f t="shared" si="74"/>
        <v>51193.883333333331</v>
      </c>
      <c r="L583" s="15">
        <f t="shared" si="74"/>
        <v>518.24834249999992</v>
      </c>
      <c r="M583" s="15">
        <f t="shared" si="75"/>
        <v>51058.950000000004</v>
      </c>
      <c r="N583" s="15">
        <f t="shared" si="76"/>
        <v>226.26065352449891</v>
      </c>
      <c r="O583" s="58"/>
      <c r="Q583" s="21">
        <v>19.669374999997672</v>
      </c>
      <c r="R583">
        <f t="shared" si="70"/>
        <v>64676.915229562037</v>
      </c>
      <c r="S583">
        <f t="shared" si="71"/>
        <v>64676.934315215876</v>
      </c>
      <c r="T583">
        <f t="shared" si="72"/>
        <v>3.6426218247296167E-4</v>
      </c>
    </row>
    <row r="584" spans="1:20" x14ac:dyDescent="0.25">
      <c r="A584" s="120">
        <v>11</v>
      </c>
      <c r="B584" s="120">
        <v>82.16</v>
      </c>
      <c r="C584" s="123">
        <v>45280.56386574074</v>
      </c>
      <c r="D584" s="125">
        <v>30695.68</v>
      </c>
      <c r="E584" s="72">
        <f t="shared" si="73"/>
        <v>30613.52</v>
      </c>
      <c r="F584" s="127">
        <v>45280.56621527778</v>
      </c>
      <c r="G584" s="125">
        <v>100</v>
      </c>
      <c r="H584" s="125">
        <v>1.0149999999999999</v>
      </c>
      <c r="I584" s="58"/>
      <c r="J584" s="58">
        <f t="shared" si="77"/>
        <v>21.916898148148903</v>
      </c>
      <c r="K584" s="58">
        <f t="shared" si="74"/>
        <v>51159.466666666667</v>
      </c>
      <c r="L584" s="58">
        <f t="shared" si="74"/>
        <v>517.87871333333328</v>
      </c>
      <c r="M584" s="58">
        <f t="shared" si="75"/>
        <v>51022.533333333333</v>
      </c>
      <c r="N584" s="15">
        <f t="shared" si="76"/>
        <v>226.18458538695043</v>
      </c>
      <c r="O584" s="58"/>
      <c r="Q584" s="21">
        <v>19.674039351848478</v>
      </c>
      <c r="R584">
        <f t="shared" si="70"/>
        <v>64645.660440292544</v>
      </c>
      <c r="S584">
        <f t="shared" si="71"/>
        <v>64645.67952563383</v>
      </c>
      <c r="T584">
        <f t="shared" si="72"/>
        <v>3.6425025200204227E-4</v>
      </c>
    </row>
    <row r="585" spans="1:20" x14ac:dyDescent="0.25">
      <c r="A585" s="120">
        <v>12</v>
      </c>
      <c r="B585" s="120">
        <v>88.16</v>
      </c>
      <c r="C585" s="123">
        <v>45280.568506944444</v>
      </c>
      <c r="D585" s="125">
        <v>30798.98</v>
      </c>
      <c r="E585" s="72">
        <f t="shared" si="73"/>
        <v>30710.82</v>
      </c>
      <c r="F585" s="127">
        <v>45280.570856481485</v>
      </c>
      <c r="G585" s="125">
        <v>100</v>
      </c>
      <c r="H585" s="125">
        <v>1.0149999999999999</v>
      </c>
      <c r="I585" s="58"/>
      <c r="J585" s="58">
        <f t="shared" si="77"/>
        <v>21.921539351853426</v>
      </c>
      <c r="K585" s="58">
        <f t="shared" si="74"/>
        <v>51331.633333333331</v>
      </c>
      <c r="L585" s="58">
        <f t="shared" si="74"/>
        <v>519.52470499999993</v>
      </c>
      <c r="M585" s="58">
        <f t="shared" si="75"/>
        <v>51184.7</v>
      </c>
      <c r="N585" s="15">
        <f t="shared" si="76"/>
        <v>226.56485458546595</v>
      </c>
      <c r="O585" s="58"/>
      <c r="Q585" s="21">
        <v>19.678680555553001</v>
      </c>
      <c r="R585">
        <f t="shared" si="70"/>
        <v>64614.575753108111</v>
      </c>
      <c r="S585">
        <f t="shared" si="71"/>
        <v>64614.59483813429</v>
      </c>
      <c r="T585">
        <f t="shared" si="72"/>
        <v>3.6423822424548266E-4</v>
      </c>
    </row>
    <row r="586" spans="1:20" x14ac:dyDescent="0.25">
      <c r="A586" s="120">
        <v>13</v>
      </c>
      <c r="B586" s="120">
        <v>88.77</v>
      </c>
      <c r="C586" s="123">
        <v>45280.573148148149</v>
      </c>
      <c r="D586" s="125">
        <v>30799.06</v>
      </c>
      <c r="E586" s="52">
        <f t="shared" si="73"/>
        <v>30710.29</v>
      </c>
      <c r="F586" s="127">
        <v>45280.575509259259</v>
      </c>
      <c r="G586" s="125">
        <v>100</v>
      </c>
      <c r="H586" s="125">
        <v>1.0149999999999999</v>
      </c>
      <c r="I586" s="58"/>
      <c r="J586" s="58">
        <f t="shared" si="77"/>
        <v>21.926192129627452</v>
      </c>
      <c r="K586" s="58">
        <f t="shared" si="74"/>
        <v>51331.76666666667</v>
      </c>
      <c r="L586" s="58">
        <f t="shared" si="74"/>
        <v>519.51573916666666</v>
      </c>
      <c r="M586" s="58">
        <f t="shared" si="75"/>
        <v>51183.816666666666</v>
      </c>
      <c r="N586" s="15">
        <f t="shared" si="76"/>
        <v>226.56514883509038</v>
      </c>
      <c r="O586" s="58"/>
      <c r="Q586" s="21">
        <v>19.683321759257524</v>
      </c>
      <c r="R586">
        <f t="shared" si="70"/>
        <v>64583.506012909609</v>
      </c>
      <c r="S586">
        <f t="shared" si="71"/>
        <v>64583.525097616584</v>
      </c>
      <c r="T586">
        <f t="shared" si="72"/>
        <v>3.6422604033167294E-4</v>
      </c>
    </row>
    <row r="587" spans="1:20" x14ac:dyDescent="0.25">
      <c r="A587" s="120">
        <v>14</v>
      </c>
      <c r="B587" s="120">
        <v>97.77</v>
      </c>
      <c r="C587" s="123">
        <v>45280.577800925923</v>
      </c>
      <c r="D587" s="125">
        <v>30660.69</v>
      </c>
      <c r="E587" s="52">
        <f t="shared" si="73"/>
        <v>30562.92</v>
      </c>
      <c r="F587" s="127">
        <v>45280.580138888887</v>
      </c>
      <c r="G587" s="125">
        <v>100</v>
      </c>
      <c r="H587" s="125">
        <v>1.0149999999999999</v>
      </c>
      <c r="I587" s="58"/>
      <c r="J587" s="58">
        <f t="shared" si="77"/>
        <v>21.930821759255196</v>
      </c>
      <c r="K587" s="58">
        <f t="shared" si="74"/>
        <v>51101.15</v>
      </c>
      <c r="L587" s="58">
        <f t="shared" si="74"/>
        <v>517.02272999999991</v>
      </c>
      <c r="M587" s="58">
        <f t="shared" si="75"/>
        <v>50938.2</v>
      </c>
      <c r="N587" s="15">
        <f t="shared" si="76"/>
        <v>226.05563474507773</v>
      </c>
      <c r="O587" s="58"/>
      <c r="Q587" s="21">
        <v>19.687962962962047</v>
      </c>
      <c r="R587">
        <f t="shared" si="70"/>
        <v>64552.451212509841</v>
      </c>
      <c r="S587">
        <f t="shared" si="71"/>
        <v>64552.470296893487</v>
      </c>
      <c r="T587">
        <f t="shared" si="72"/>
        <v>3.6421369915760118E-4</v>
      </c>
    </row>
    <row r="588" spans="1:20" x14ac:dyDescent="0.25">
      <c r="A588" s="120">
        <v>15</v>
      </c>
      <c r="B588" s="120">
        <v>92.36</v>
      </c>
      <c r="C588" s="123">
        <v>45280.582442129627</v>
      </c>
      <c r="D588" s="125">
        <v>30777.73</v>
      </c>
      <c r="E588" s="52">
        <f t="shared" si="73"/>
        <v>30685.37</v>
      </c>
      <c r="F588" s="127">
        <v>45280.582442129627</v>
      </c>
      <c r="G588" s="125">
        <v>100</v>
      </c>
      <c r="H588" s="125">
        <v>1.0149999999999999</v>
      </c>
      <c r="I588" s="58"/>
      <c r="J588" s="58">
        <f t="shared" si="77"/>
        <v>21.933124999995925</v>
      </c>
      <c r="K588" s="58">
        <f t="shared" si="74"/>
        <v>51296.216666666667</v>
      </c>
      <c r="L588" s="58">
        <f t="shared" si="74"/>
        <v>519.09417583333322</v>
      </c>
      <c r="M588" s="58">
        <f t="shared" si="75"/>
        <v>51142.283333333333</v>
      </c>
      <c r="N588" s="15">
        <f t="shared" si="76"/>
        <v>226.48668099176751</v>
      </c>
      <c r="O588" s="58"/>
      <c r="Q588" s="21">
        <v>19.69260416666657</v>
      </c>
      <c r="R588">
        <f t="shared" si="70"/>
        <v>64521.41134472502</v>
      </c>
      <c r="S588">
        <f t="shared" si="71"/>
        <v>64521.430428781241</v>
      </c>
      <c r="T588">
        <f t="shared" si="72"/>
        <v>3.6420120184210898E-4</v>
      </c>
    </row>
    <row r="589" spans="1:20" x14ac:dyDescent="0.25">
      <c r="A589" s="120">
        <v>16</v>
      </c>
      <c r="B589" s="120">
        <v>77.37</v>
      </c>
      <c r="C589" s="123">
        <v>45280.587071759262</v>
      </c>
      <c r="D589" s="125">
        <v>30690.37</v>
      </c>
      <c r="E589" s="52">
        <f t="shared" si="73"/>
        <v>30613</v>
      </c>
      <c r="F589" s="127">
        <v>45280.589409722219</v>
      </c>
      <c r="G589" s="125">
        <v>100</v>
      </c>
      <c r="H589" s="125">
        <v>1.0149999999999999</v>
      </c>
      <c r="I589" s="58"/>
      <c r="J589" s="58">
        <f t="shared" si="77"/>
        <v>21.940092592587462</v>
      </c>
      <c r="K589" s="58">
        <f t="shared" si="74"/>
        <v>51150.616666666669</v>
      </c>
      <c r="L589" s="58">
        <f t="shared" si="74"/>
        <v>517.86991666666665</v>
      </c>
      <c r="M589" s="58">
        <f t="shared" si="75"/>
        <v>51021.666666666664</v>
      </c>
      <c r="N589" s="15">
        <f t="shared" si="76"/>
        <v>226.16502087340265</v>
      </c>
      <c r="O589" s="58"/>
      <c r="Q589" s="21">
        <v>19.697268518517376</v>
      </c>
      <c r="R589">
        <f t="shared" si="70"/>
        <v>64490.23170191441</v>
      </c>
      <c r="S589">
        <f t="shared" si="71"/>
        <v>64490.250785637436</v>
      </c>
      <c r="T589">
        <f t="shared" si="72"/>
        <v>3.6418848452115545E-4</v>
      </c>
    </row>
    <row r="590" spans="1:20" x14ac:dyDescent="0.25">
      <c r="A590" s="120">
        <v>17</v>
      </c>
      <c r="B590" s="120">
        <v>92.36</v>
      </c>
      <c r="C590" s="123">
        <v>45280.59170138889</v>
      </c>
      <c r="D590" s="125">
        <v>30708.25</v>
      </c>
      <c r="E590" s="52">
        <f t="shared" si="73"/>
        <v>30615.89</v>
      </c>
      <c r="F590" s="127">
        <v>45280.594050925924</v>
      </c>
      <c r="G590" s="125">
        <v>100</v>
      </c>
      <c r="H590" s="125">
        <v>1.0149999999999999</v>
      </c>
      <c r="I590" s="58"/>
      <c r="J590" s="58">
        <f t="shared" si="77"/>
        <v>21.944733796291985</v>
      </c>
      <c r="K590" s="58">
        <f t="shared" si="74"/>
        <v>51180.416666666664</v>
      </c>
      <c r="L590" s="58">
        <f t="shared" si="74"/>
        <v>517.91880583333329</v>
      </c>
      <c r="M590" s="58">
        <f t="shared" si="75"/>
        <v>51026.48333333333</v>
      </c>
      <c r="N590" s="15">
        <f t="shared" si="76"/>
        <v>226.23089237915025</v>
      </c>
      <c r="O590" s="58"/>
      <c r="Q590" s="21">
        <v>19.701921296298678</v>
      </c>
      <c r="R590">
        <f t="shared" si="70"/>
        <v>64459.144439287535</v>
      </c>
      <c r="S590">
        <f t="shared" si="71"/>
        <v>64459.163522674105</v>
      </c>
      <c r="T590">
        <f t="shared" si="72"/>
        <v>3.641756430127084E-4</v>
      </c>
    </row>
    <row r="591" spans="1:20" x14ac:dyDescent="0.25">
      <c r="A591" s="120">
        <v>18</v>
      </c>
      <c r="B591" s="120">
        <v>100.76</v>
      </c>
      <c r="C591" s="123">
        <v>45280.596342592595</v>
      </c>
      <c r="D591" s="125">
        <v>30621.38</v>
      </c>
      <c r="E591" s="52">
        <f t="shared" si="73"/>
        <v>30520.620000000003</v>
      </c>
      <c r="F591" s="127">
        <v>45280.596342592595</v>
      </c>
      <c r="G591" s="125">
        <v>100</v>
      </c>
      <c r="H591" s="125">
        <v>1.0149999999999999</v>
      </c>
      <c r="I591" s="58"/>
      <c r="J591" s="58">
        <f t="shared" si="77"/>
        <v>21.947025462963211</v>
      </c>
      <c r="K591" s="58">
        <f t="shared" si="74"/>
        <v>51035.633333333331</v>
      </c>
      <c r="L591" s="58">
        <f t="shared" si="74"/>
        <v>516.30715499999997</v>
      </c>
      <c r="M591" s="58">
        <f t="shared" si="75"/>
        <v>50867.700000000004</v>
      </c>
      <c r="N591" s="15">
        <f t="shared" si="76"/>
        <v>225.91067556300507</v>
      </c>
      <c r="O591" s="58"/>
      <c r="Q591" s="21">
        <v>19.848472222220153</v>
      </c>
      <c r="R591">
        <f t="shared" si="70"/>
        <v>63487.605054629137</v>
      </c>
      <c r="S591">
        <f t="shared" si="71"/>
        <v>63487.624125334711</v>
      </c>
      <c r="T591">
        <f t="shared" si="72"/>
        <v>3.6369181107265654E-4</v>
      </c>
    </row>
    <row r="592" spans="1:20" x14ac:dyDescent="0.25">
      <c r="A592" s="120">
        <v>19</v>
      </c>
      <c r="B592" s="120">
        <v>88.17</v>
      </c>
      <c r="C592" s="123">
        <v>45280.600983796299</v>
      </c>
      <c r="D592" s="125">
        <v>30537.46</v>
      </c>
      <c r="E592" s="52">
        <f t="shared" si="73"/>
        <v>30449.29</v>
      </c>
      <c r="F592" s="127">
        <v>45280.603321759256</v>
      </c>
      <c r="G592" s="125">
        <v>100</v>
      </c>
      <c r="H592" s="125">
        <v>1.0149999999999999</v>
      </c>
      <c r="I592" s="58"/>
      <c r="J592" s="58">
        <f t="shared" si="77"/>
        <v>21.954004629624251</v>
      </c>
      <c r="K592" s="58">
        <f t="shared" si="74"/>
        <v>50895.76666666667</v>
      </c>
      <c r="L592" s="58">
        <f t="shared" si="74"/>
        <v>515.10048916666665</v>
      </c>
      <c r="M592" s="58">
        <f t="shared" si="75"/>
        <v>50748.816666666666</v>
      </c>
      <c r="N592" s="15">
        <f t="shared" si="76"/>
        <v>225.60090129843601</v>
      </c>
      <c r="O592" s="58"/>
      <c r="Q592" s="21">
        <v>19.853113425924676</v>
      </c>
      <c r="R592">
        <f t="shared" si="70"/>
        <v>63457.077215176796</v>
      </c>
      <c r="S592">
        <f t="shared" si="71"/>
        <v>63457.096285415544</v>
      </c>
      <c r="T592">
        <f t="shared" si="72"/>
        <v>3.6367400590952149E-4</v>
      </c>
    </row>
    <row r="593" spans="1:20" x14ac:dyDescent="0.25">
      <c r="A593" s="120">
        <v>20</v>
      </c>
      <c r="B593" s="120">
        <v>97.16</v>
      </c>
      <c r="C593" s="123">
        <v>45280.605613425927</v>
      </c>
      <c r="D593" s="125">
        <v>30425.45</v>
      </c>
      <c r="E593" s="52">
        <f t="shared" si="73"/>
        <v>30328.29</v>
      </c>
      <c r="F593" s="127">
        <v>45280.60796296296</v>
      </c>
      <c r="G593" s="125">
        <v>100</v>
      </c>
      <c r="H593" s="125">
        <v>1.0149999999999999</v>
      </c>
      <c r="I593" s="58"/>
      <c r="J593" s="58">
        <f t="shared" si="77"/>
        <v>21.958645833328774</v>
      </c>
      <c r="K593" s="58">
        <f t="shared" si="74"/>
        <v>50709.083333333336</v>
      </c>
      <c r="L593" s="58">
        <f t="shared" si="74"/>
        <v>513.05357249999997</v>
      </c>
      <c r="M593" s="58">
        <f t="shared" si="75"/>
        <v>50547.15</v>
      </c>
      <c r="N593" s="15">
        <f t="shared" si="76"/>
        <v>225.18677433040631</v>
      </c>
      <c r="O593" s="58"/>
      <c r="Q593" s="21">
        <v>19.857754629629198</v>
      </c>
      <c r="R593">
        <f t="shared" si="70"/>
        <v>63426.564054951697</v>
      </c>
      <c r="S593">
        <f t="shared" si="71"/>
        <v>63426.583124719662</v>
      </c>
      <c r="T593">
        <f t="shared" si="72"/>
        <v>3.636560502213269E-4</v>
      </c>
    </row>
    <row r="594" spans="1:20" x14ac:dyDescent="0.25">
      <c r="A594" s="120">
        <v>21</v>
      </c>
      <c r="B594" s="120">
        <v>88.17</v>
      </c>
      <c r="C594" s="123">
        <v>45280.610254629632</v>
      </c>
      <c r="D594" s="125">
        <v>30466.66</v>
      </c>
      <c r="E594" s="52">
        <f t="shared" si="73"/>
        <v>30378.49</v>
      </c>
      <c r="F594" s="127">
        <v>45280.612592592595</v>
      </c>
      <c r="G594" s="125">
        <v>100</v>
      </c>
      <c r="H594" s="125">
        <v>1.0149999999999999</v>
      </c>
      <c r="I594" s="58"/>
      <c r="J594" s="58">
        <f t="shared" si="77"/>
        <v>21.963275462963793</v>
      </c>
      <c r="K594" s="58">
        <f t="shared" si="74"/>
        <v>50777.76666666667</v>
      </c>
      <c r="L594" s="58">
        <f t="shared" si="74"/>
        <v>513.90278916666671</v>
      </c>
      <c r="M594" s="58">
        <f t="shared" si="75"/>
        <v>50630.816666666666</v>
      </c>
      <c r="N594" s="15">
        <f t="shared" si="76"/>
        <v>225.33922576122131</v>
      </c>
      <c r="O594" s="58"/>
      <c r="Q594" s="21">
        <v>19.862407407403225</v>
      </c>
      <c r="R594">
        <f t="shared" si="70"/>
        <v>63395.989529179671</v>
      </c>
      <c r="S594">
        <f t="shared" si="71"/>
        <v>63396.008598471708</v>
      </c>
      <c r="T594">
        <f t="shared" si="72"/>
        <v>3.636378987876123E-4</v>
      </c>
    </row>
    <row r="595" spans="1:20" x14ac:dyDescent="0.25">
      <c r="A595" s="120">
        <v>22</v>
      </c>
      <c r="B595" s="120">
        <v>101.36</v>
      </c>
      <c r="C595" s="123">
        <v>45280.614895833336</v>
      </c>
      <c r="D595" s="125">
        <v>30501.51</v>
      </c>
      <c r="E595" s="52">
        <f t="shared" si="73"/>
        <v>30400.149999999998</v>
      </c>
      <c r="F595" s="127">
        <v>45280.6172337963</v>
      </c>
      <c r="G595" s="125">
        <v>100</v>
      </c>
      <c r="H595" s="125">
        <v>1.0149999999999999</v>
      </c>
      <c r="I595" s="58"/>
      <c r="J595" s="58">
        <f t="shared" si="77"/>
        <v>21.967916666668316</v>
      </c>
      <c r="K595" s="58">
        <f t="shared" si="74"/>
        <v>50835.85</v>
      </c>
      <c r="L595" s="58">
        <f t="shared" si="74"/>
        <v>514.26920416666655</v>
      </c>
      <c r="M595" s="58">
        <f t="shared" si="75"/>
        <v>50666.916666666664</v>
      </c>
      <c r="N595" s="15">
        <f t="shared" si="76"/>
        <v>225.46806869266433</v>
      </c>
      <c r="O595" s="58"/>
      <c r="Q595" s="21">
        <v>19.867048611107748</v>
      </c>
      <c r="R595">
        <f t="shared" si="70"/>
        <v>63365.505742799585</v>
      </c>
      <c r="S595">
        <f t="shared" si="71"/>
        <v>63365.524811612915</v>
      </c>
      <c r="T595">
        <f t="shared" si="72"/>
        <v>3.6361964180658181E-4</v>
      </c>
    </row>
    <row r="596" spans="1:20" x14ac:dyDescent="0.25">
      <c r="A596" s="120">
        <v>23</v>
      </c>
      <c r="B596" s="120">
        <v>89.36</v>
      </c>
      <c r="C596" s="123">
        <v>45280.619525462964</v>
      </c>
      <c r="D596" s="125">
        <v>30520.1</v>
      </c>
      <c r="E596" s="52">
        <f t="shared" si="73"/>
        <v>30430.739999999998</v>
      </c>
      <c r="F596" s="127">
        <v>45280.621874999997</v>
      </c>
      <c r="G596" s="125">
        <v>100</v>
      </c>
      <c r="H596" s="125">
        <v>1.0149999999999999</v>
      </c>
      <c r="I596" s="58"/>
      <c r="J596" s="58">
        <f t="shared" si="77"/>
        <v>21.972557870365563</v>
      </c>
      <c r="K596" s="58">
        <f t="shared" si="74"/>
        <v>50866.833333333336</v>
      </c>
      <c r="L596" s="58">
        <f t="shared" si="74"/>
        <v>514.78668499999992</v>
      </c>
      <c r="M596" s="58">
        <f t="shared" si="75"/>
        <v>50717.9</v>
      </c>
      <c r="N596" s="15">
        <f t="shared" si="76"/>
        <v>225.53676714303887</v>
      </c>
      <c r="O596" s="58"/>
      <c r="Q596" s="21">
        <v>19.871701388889051</v>
      </c>
      <c r="R596">
        <f t="shared" si="70"/>
        <v>63334.960649899062</v>
      </c>
      <c r="S596">
        <f t="shared" si="71"/>
        <v>63334.979718228555</v>
      </c>
      <c r="T596">
        <f t="shared" si="72"/>
        <v>3.6360118965994234E-4</v>
      </c>
    </row>
    <row r="597" spans="1:20" x14ac:dyDescent="0.25">
      <c r="A597" s="120">
        <v>24</v>
      </c>
      <c r="B597" s="120">
        <v>132.55000000000001</v>
      </c>
      <c r="C597" s="123">
        <v>45280.624166666668</v>
      </c>
      <c r="D597" s="125">
        <v>30572.48</v>
      </c>
      <c r="E597" s="52">
        <f t="shared" si="73"/>
        <v>30439.93</v>
      </c>
      <c r="F597" s="127">
        <v>45280.626516203702</v>
      </c>
      <c r="G597" s="125">
        <v>100</v>
      </c>
      <c r="H597" s="125">
        <v>1.0149999999999999</v>
      </c>
      <c r="I597" s="58"/>
      <c r="J597" s="58">
        <f t="shared" si="77"/>
        <v>21.977199074070086</v>
      </c>
      <c r="K597" s="58">
        <f t="shared" si="74"/>
        <v>50954.133333333331</v>
      </c>
      <c r="L597" s="58">
        <f t="shared" si="74"/>
        <v>514.94214916666658</v>
      </c>
      <c r="M597" s="58">
        <f t="shared" si="75"/>
        <v>50733.216666666667</v>
      </c>
      <c r="N597" s="15">
        <f t="shared" si="76"/>
        <v>225.73022246330538</v>
      </c>
      <c r="O597" s="58"/>
      <c r="Q597" s="21">
        <v>19.876342592593573</v>
      </c>
      <c r="R597">
        <f t="shared" si="70"/>
        <v>63304.506209086925</v>
      </c>
      <c r="S597">
        <f t="shared" si="71"/>
        <v>63304.525276929809</v>
      </c>
      <c r="T597">
        <f t="shared" si="72"/>
        <v>3.6358263226403669E-4</v>
      </c>
    </row>
    <row r="598" spans="1:20" x14ac:dyDescent="0.25">
      <c r="A598" s="120">
        <v>25</v>
      </c>
      <c r="B598" s="120">
        <v>85.77</v>
      </c>
      <c r="C598" s="123">
        <v>45280.628807870373</v>
      </c>
      <c r="D598" s="125">
        <v>30536</v>
      </c>
      <c r="E598" s="52">
        <f t="shared" si="73"/>
        <v>30450.23</v>
      </c>
      <c r="F598" s="127">
        <v>45280.631157407406</v>
      </c>
      <c r="G598" s="125">
        <v>100</v>
      </c>
      <c r="H598" s="125">
        <v>1.0149999999999999</v>
      </c>
      <c r="I598" s="58"/>
      <c r="J598" s="58">
        <f t="shared" si="77"/>
        <v>21.981840277774609</v>
      </c>
      <c r="K598" s="58">
        <f t="shared" si="74"/>
        <v>50893.333333333336</v>
      </c>
      <c r="L598" s="58">
        <f t="shared" si="74"/>
        <v>515.1163908333333</v>
      </c>
      <c r="M598" s="58">
        <f t="shared" si="75"/>
        <v>50750.383333333331</v>
      </c>
      <c r="N598" s="15">
        <f t="shared" si="76"/>
        <v>225.59550822951536</v>
      </c>
      <c r="O598" s="58"/>
      <c r="Q598" s="21">
        <v>19.880983796298096</v>
      </c>
      <c r="R598">
        <f t="shared" si="70"/>
        <v>63274.0664122085</v>
      </c>
      <c r="S598">
        <f t="shared" si="71"/>
        <v>63274.085479560803</v>
      </c>
      <c r="T598">
        <f t="shared" si="72"/>
        <v>3.635639238449855E-4</v>
      </c>
    </row>
    <row r="599" spans="1:20" x14ac:dyDescent="0.25">
      <c r="A599" s="120">
        <v>26</v>
      </c>
      <c r="B599" s="120">
        <v>77.97</v>
      </c>
      <c r="C599" s="123">
        <v>45280.633437500001</v>
      </c>
      <c r="D599" s="125">
        <v>30359.71</v>
      </c>
      <c r="E599" s="52">
        <f t="shared" si="73"/>
        <v>30281.739999999998</v>
      </c>
      <c r="F599" s="127">
        <v>45280.635787037034</v>
      </c>
      <c r="G599" s="125">
        <v>100</v>
      </c>
      <c r="H599" s="125">
        <v>1.0149999999999999</v>
      </c>
      <c r="I599" s="58"/>
      <c r="J599" s="58">
        <f t="shared" si="77"/>
        <v>21.986469907402352</v>
      </c>
      <c r="K599" s="58">
        <f t="shared" si="74"/>
        <v>50599.51666666667</v>
      </c>
      <c r="L599" s="58">
        <f t="shared" si="74"/>
        <v>512.2661016666666</v>
      </c>
      <c r="M599" s="58">
        <f t="shared" si="75"/>
        <v>50469.566666666666</v>
      </c>
      <c r="N599" s="15">
        <f t="shared" si="76"/>
        <v>224.94336324209848</v>
      </c>
      <c r="O599" s="58"/>
      <c r="Q599" s="21">
        <v>19.885625000002619</v>
      </c>
      <c r="R599">
        <f t="shared" si="70"/>
        <v>63243.641252222282</v>
      </c>
      <c r="S599">
        <f t="shared" si="71"/>
        <v>63243.660319080111</v>
      </c>
      <c r="T599">
        <f t="shared" si="72"/>
        <v>3.6354506746653464E-4</v>
      </c>
    </row>
    <row r="600" spans="1:20" x14ac:dyDescent="0.25">
      <c r="A600" s="120">
        <v>27</v>
      </c>
      <c r="B600" s="120">
        <v>97.76</v>
      </c>
      <c r="C600" s="123">
        <v>45280.638078703705</v>
      </c>
      <c r="D600" s="125">
        <v>30301.89</v>
      </c>
      <c r="E600" s="52">
        <f t="shared" si="73"/>
        <v>30204.13</v>
      </c>
      <c r="F600" s="127">
        <v>45280.640428240738</v>
      </c>
      <c r="G600" s="125">
        <v>100</v>
      </c>
      <c r="H600" s="125">
        <v>1.0149999999999999</v>
      </c>
      <c r="I600" s="58"/>
      <c r="J600" s="58">
        <f t="shared" si="77"/>
        <v>21.991111111106875</v>
      </c>
      <c r="K600" s="58">
        <f t="shared" si="74"/>
        <v>50503.15</v>
      </c>
      <c r="L600" s="58">
        <f t="shared" si="74"/>
        <v>510.95319916666659</v>
      </c>
      <c r="M600" s="58">
        <f t="shared" si="75"/>
        <v>50340.216666666667</v>
      </c>
      <c r="N600" s="15">
        <f t="shared" si="76"/>
        <v>224.72905909116426</v>
      </c>
      <c r="O600" s="58"/>
      <c r="Q600" s="21">
        <v>19.890266203699866</v>
      </c>
      <c r="R600">
        <f t="shared" si="70"/>
        <v>63213.230722137843</v>
      </c>
      <c r="S600">
        <f t="shared" si="71"/>
        <v>63213.249788497254</v>
      </c>
      <c r="T600">
        <f t="shared" si="72"/>
        <v>3.6352606119806861E-4</v>
      </c>
    </row>
    <row r="601" spans="1:20" x14ac:dyDescent="0.25">
      <c r="A601" s="120">
        <v>28</v>
      </c>
      <c r="B601" s="120">
        <v>83.97</v>
      </c>
      <c r="C601" s="123">
        <v>45280.64271990741</v>
      </c>
      <c r="D601" s="125">
        <v>30532.69</v>
      </c>
      <c r="E601" s="52">
        <f t="shared" si="73"/>
        <v>30448.719999999998</v>
      </c>
      <c r="F601" s="127">
        <v>45280.645069444443</v>
      </c>
      <c r="G601" s="125">
        <v>100</v>
      </c>
      <c r="H601" s="125">
        <v>1.0149999999999999</v>
      </c>
      <c r="I601" s="58"/>
      <c r="J601" s="58">
        <f t="shared" si="77"/>
        <v>21.995752314811398</v>
      </c>
      <c r="K601" s="58">
        <f t="shared" si="74"/>
        <v>50887.816666666666</v>
      </c>
      <c r="L601" s="58">
        <f t="shared" si="74"/>
        <v>515.09084666666661</v>
      </c>
      <c r="M601" s="58">
        <f t="shared" si="75"/>
        <v>50747.866666666661</v>
      </c>
      <c r="N601" s="15">
        <f t="shared" si="76"/>
        <v>225.58328099987077</v>
      </c>
      <c r="O601" s="58"/>
      <c r="Q601" s="21">
        <v>19.894907407404389</v>
      </c>
      <c r="R601">
        <f t="shared" si="70"/>
        <v>63182.834814825088</v>
      </c>
      <c r="S601">
        <f t="shared" si="71"/>
        <v>63182.853880682145</v>
      </c>
      <c r="T601">
        <f t="shared" si="72"/>
        <v>3.6350690532882535E-4</v>
      </c>
    </row>
    <row r="602" spans="1:20" x14ac:dyDescent="0.25">
      <c r="A602" s="120">
        <v>29</v>
      </c>
      <c r="B602" s="120">
        <v>89.97</v>
      </c>
      <c r="C602" s="123">
        <v>45280.647349537037</v>
      </c>
      <c r="D602" s="125">
        <v>30628.34</v>
      </c>
      <c r="E602" s="52">
        <f t="shared" si="73"/>
        <v>30538.37</v>
      </c>
      <c r="F602" s="127">
        <v>45280.649699074071</v>
      </c>
      <c r="G602" s="125">
        <v>100</v>
      </c>
      <c r="H602" s="125">
        <v>1.0149999999999999</v>
      </c>
      <c r="I602" s="58"/>
      <c r="J602" s="58">
        <f t="shared" si="77"/>
        <v>22.000381944439141</v>
      </c>
      <c r="K602" s="58">
        <f t="shared" si="74"/>
        <v>51047.23333333333</v>
      </c>
      <c r="L602" s="58">
        <f t="shared" si="74"/>
        <v>516.60742583333331</v>
      </c>
      <c r="M602" s="58">
        <f t="shared" si="75"/>
        <v>50897.283333333333</v>
      </c>
      <c r="N602" s="15">
        <f t="shared" si="76"/>
        <v>225.93634796847834</v>
      </c>
      <c r="O602" s="58"/>
      <c r="Q602" s="21">
        <v>19.899560185185692</v>
      </c>
      <c r="R602">
        <f t="shared" si="70"/>
        <v>63152.377777727197</v>
      </c>
      <c r="S602">
        <f t="shared" si="71"/>
        <v>63152.396843076676</v>
      </c>
      <c r="T602">
        <f t="shared" si="72"/>
        <v>3.6348755076425691E-4</v>
      </c>
    </row>
    <row r="603" spans="1:20" x14ac:dyDescent="0.25">
      <c r="A603" s="120">
        <v>30</v>
      </c>
      <c r="B603" s="120">
        <v>92.37</v>
      </c>
      <c r="C603" s="123">
        <v>45280.647349537037</v>
      </c>
      <c r="D603" s="125">
        <v>30390.97</v>
      </c>
      <c r="E603" s="53">
        <f t="shared" si="73"/>
        <v>30298.600000000002</v>
      </c>
      <c r="F603" s="127">
        <v>45280.654340277775</v>
      </c>
      <c r="G603" s="125">
        <v>100</v>
      </c>
      <c r="H603" s="125">
        <v>1.0149999999999999</v>
      </c>
      <c r="I603" s="76"/>
      <c r="J603" s="76">
        <f t="shared" si="77"/>
        <v>22.005023148143664</v>
      </c>
      <c r="K603" s="76">
        <f t="shared" si="74"/>
        <v>50651.616666666669</v>
      </c>
      <c r="L603" s="76">
        <f t="shared" si="74"/>
        <v>512.55131666666659</v>
      </c>
      <c r="M603" s="76">
        <f t="shared" si="75"/>
        <v>50497.666666666664</v>
      </c>
      <c r="N603" s="14">
        <f t="shared" si="76"/>
        <v>225.05914037573916</v>
      </c>
      <c r="O603" s="58"/>
      <c r="Q603" s="21">
        <v>19.904212962959718</v>
      </c>
      <c r="R603">
        <f t="shared" si="70"/>
        <v>63121.935422371847</v>
      </c>
      <c r="S603">
        <f t="shared" si="71"/>
        <v>63121.954487209863</v>
      </c>
      <c r="T603">
        <f t="shared" si="72"/>
        <v>3.6346804856737428E-4</v>
      </c>
    </row>
    <row r="604" spans="1:20" x14ac:dyDescent="0.25">
      <c r="A604" s="120">
        <v>1</v>
      </c>
      <c r="B604" s="120">
        <v>90.56</v>
      </c>
      <c r="C604" s="123">
        <v>45281.361041666663</v>
      </c>
      <c r="D604" s="125">
        <v>28348.51</v>
      </c>
      <c r="E604" s="56">
        <f t="shared" si="73"/>
        <v>28257.949999999997</v>
      </c>
      <c r="F604" s="127">
        <v>45281.363391203704</v>
      </c>
      <c r="G604" s="125">
        <v>100</v>
      </c>
      <c r="H604" s="125">
        <v>1.014</v>
      </c>
      <c r="I604" s="77"/>
      <c r="J604" s="77">
        <f t="shared" si="77"/>
        <v>22.714074074072414</v>
      </c>
      <c r="K604" s="77">
        <f t="shared" si="74"/>
        <v>47247.51666666667</v>
      </c>
      <c r="L604" s="77">
        <f t="shared" si="74"/>
        <v>477.55935499999998</v>
      </c>
      <c r="M604" s="77">
        <f t="shared" si="75"/>
        <v>47096.583333333328</v>
      </c>
      <c r="N604" s="13">
        <f t="shared" si="76"/>
        <v>217.36493890843266</v>
      </c>
      <c r="O604" s="58"/>
      <c r="Q604" s="21">
        <v>19.908865740741021</v>
      </c>
      <c r="R604">
        <f t="shared" si="70"/>
        <v>63091.507741586596</v>
      </c>
      <c r="S604">
        <f t="shared" si="71"/>
        <v>63091.526805909198</v>
      </c>
      <c r="T604">
        <f t="shared" si="72"/>
        <v>3.6344839625329899E-4</v>
      </c>
    </row>
    <row r="605" spans="1:20" x14ac:dyDescent="0.25">
      <c r="A605" s="120">
        <v>2</v>
      </c>
      <c r="B605" s="120">
        <v>80.37</v>
      </c>
      <c r="C605" s="123">
        <v>45281.365682870368</v>
      </c>
      <c r="D605" s="125">
        <v>28383.96</v>
      </c>
      <c r="E605" s="65">
        <f t="shared" si="73"/>
        <v>28303.59</v>
      </c>
      <c r="F605" s="127">
        <v>45281.368032407408</v>
      </c>
      <c r="G605" s="125">
        <v>100</v>
      </c>
      <c r="H605" s="125">
        <v>1.014</v>
      </c>
      <c r="I605" s="58"/>
      <c r="J605" s="58">
        <f t="shared" si="77"/>
        <v>22.718715277776937</v>
      </c>
      <c r="K605" s="58">
        <f t="shared" si="74"/>
        <v>47306.6</v>
      </c>
      <c r="L605" s="58">
        <f t="shared" si="74"/>
        <v>478.330671</v>
      </c>
      <c r="M605" s="58">
        <f t="shared" si="75"/>
        <v>47172.65</v>
      </c>
      <c r="N605" s="15">
        <f t="shared" si="76"/>
        <v>217.50080459621293</v>
      </c>
      <c r="O605" s="58"/>
      <c r="Q605" s="21">
        <v>19.913506944445544</v>
      </c>
      <c r="R605">
        <f t="shared" si="70"/>
        <v>63061.170364432692</v>
      </c>
      <c r="S605">
        <f t="shared" si="71"/>
        <v>63061.189428237223</v>
      </c>
      <c r="T605">
        <f t="shared" si="72"/>
        <v>3.6342864321409386E-4</v>
      </c>
    </row>
    <row r="606" spans="1:20" x14ac:dyDescent="0.25">
      <c r="A606" s="120">
        <v>3</v>
      </c>
      <c r="B606" s="120">
        <v>89.96</v>
      </c>
      <c r="C606" s="123">
        <v>45281.370312500003</v>
      </c>
      <c r="D606" s="125">
        <v>28433.08</v>
      </c>
      <c r="E606" s="65">
        <f t="shared" si="73"/>
        <v>28343.120000000003</v>
      </c>
      <c r="F606" s="127">
        <v>45281.372662037036</v>
      </c>
      <c r="G606" s="125">
        <v>100</v>
      </c>
      <c r="H606" s="125">
        <v>1.014</v>
      </c>
      <c r="I606" s="58"/>
      <c r="J606" s="58">
        <f t="shared" si="77"/>
        <v>22.72334490740468</v>
      </c>
      <c r="K606" s="58">
        <f t="shared" si="74"/>
        <v>47388.466666666667</v>
      </c>
      <c r="L606" s="58">
        <f t="shared" si="74"/>
        <v>478.99872800000009</v>
      </c>
      <c r="M606" s="58">
        <f t="shared" si="75"/>
        <v>47238.53333333334</v>
      </c>
      <c r="N606" s="15">
        <f t="shared" si="76"/>
        <v>217.68892178213082</v>
      </c>
      <c r="O606" s="58"/>
      <c r="Q606" s="21">
        <v>19.918148148150067</v>
      </c>
      <c r="R606">
        <f t="shared" si="70"/>
        <v>63030.847574922744</v>
      </c>
      <c r="S606">
        <f t="shared" si="71"/>
        <v>63030.866638205327</v>
      </c>
      <c r="T606">
        <f t="shared" si="72"/>
        <v>3.6340874285359072E-4</v>
      </c>
    </row>
    <row r="607" spans="1:20" x14ac:dyDescent="0.25">
      <c r="A607" s="120">
        <v>4</v>
      </c>
      <c r="B607" s="120">
        <v>77.37</v>
      </c>
      <c r="C607" s="123">
        <v>45281.374965277777</v>
      </c>
      <c r="D607" s="125">
        <v>28304.2</v>
      </c>
      <c r="E607" s="65">
        <f t="shared" si="73"/>
        <v>28226.83</v>
      </c>
      <c r="F607" s="127">
        <v>45281.377314814818</v>
      </c>
      <c r="G607" s="125">
        <v>100</v>
      </c>
      <c r="H607" s="125">
        <v>1.014</v>
      </c>
      <c r="I607" s="58"/>
      <c r="J607" s="58">
        <f t="shared" si="77"/>
        <v>22.727997685185983</v>
      </c>
      <c r="K607" s="58">
        <f t="shared" si="74"/>
        <v>47173.666666666664</v>
      </c>
      <c r="L607" s="58">
        <f t="shared" si="74"/>
        <v>477.03342700000007</v>
      </c>
      <c r="M607" s="58">
        <f t="shared" si="75"/>
        <v>47044.716666666667</v>
      </c>
      <c r="N607" s="15">
        <f t="shared" si="76"/>
        <v>217.19499687300964</v>
      </c>
      <c r="O607" s="58"/>
      <c r="Q607" s="21">
        <v>19.92278935185459</v>
      </c>
      <c r="R607">
        <f t="shared" si="70"/>
        <v>63000.539366042343</v>
      </c>
      <c r="S607">
        <f t="shared" si="71"/>
        <v>63000.55842879905</v>
      </c>
      <c r="T607">
        <f t="shared" si="72"/>
        <v>3.6338869324213711E-4</v>
      </c>
    </row>
    <row r="608" spans="1:20" x14ac:dyDescent="0.25">
      <c r="A608" s="120">
        <v>5</v>
      </c>
      <c r="B608" s="120">
        <v>107.96</v>
      </c>
      <c r="C608" s="123">
        <v>45281.379618055558</v>
      </c>
      <c r="D608" s="125">
        <v>28212.03</v>
      </c>
      <c r="E608" s="65">
        <f t="shared" si="73"/>
        <v>28104.07</v>
      </c>
      <c r="F608" s="127">
        <v>45281.381956018522</v>
      </c>
      <c r="G608" s="125">
        <v>100</v>
      </c>
      <c r="H608" s="125">
        <v>1.0129999999999999</v>
      </c>
      <c r="I608" s="58"/>
      <c r="J608" s="58">
        <f t="shared" si="77"/>
        <v>22.732638888890506</v>
      </c>
      <c r="K608" s="58">
        <f t="shared" si="74"/>
        <v>47020.05</v>
      </c>
      <c r="L608" s="58">
        <f t="shared" si="74"/>
        <v>474.49038183333329</v>
      </c>
      <c r="M608" s="58">
        <f t="shared" si="75"/>
        <v>46840.116666666669</v>
      </c>
      <c r="N608" s="15">
        <f t="shared" si="76"/>
        <v>216.84107083299511</v>
      </c>
      <c r="O608" s="58"/>
      <c r="Q608" s="21">
        <v>19.927430555551837</v>
      </c>
      <c r="R608">
        <f t="shared" ref="R608:R671" si="78">$R$27*EXP(($R$28*Q608))</f>
        <v>62970.245730827904</v>
      </c>
      <c r="S608">
        <f t="shared" ref="S608:S671" si="79">$X$40*EXP(($X$41*Q608))</f>
        <v>62970.264793054848</v>
      </c>
      <c r="T608">
        <f t="shared" ref="T608:T671" si="80">(S608-R608)^2</f>
        <v>3.6336849605648173E-4</v>
      </c>
    </row>
    <row r="609" spans="1:20" x14ac:dyDescent="0.25">
      <c r="A609" s="120">
        <v>6</v>
      </c>
      <c r="B609" s="120">
        <v>89.36</v>
      </c>
      <c r="C609" s="123">
        <v>45281.384259259263</v>
      </c>
      <c r="D609" s="125">
        <v>28375.599999999999</v>
      </c>
      <c r="E609" s="65">
        <f t="shared" si="73"/>
        <v>28286.239999999998</v>
      </c>
      <c r="F609" s="127">
        <v>45281.386597222219</v>
      </c>
      <c r="G609" s="125">
        <v>100</v>
      </c>
      <c r="H609" s="125">
        <v>1.014</v>
      </c>
      <c r="I609" s="58"/>
      <c r="J609" s="58">
        <f t="shared" si="77"/>
        <v>22.737280092587753</v>
      </c>
      <c r="K609" s="58">
        <f t="shared" si="74"/>
        <v>47292.666666666664</v>
      </c>
      <c r="L609" s="58">
        <f t="shared" si="74"/>
        <v>478.03745599999996</v>
      </c>
      <c r="M609" s="58">
        <f t="shared" si="75"/>
        <v>47143.73333333333</v>
      </c>
      <c r="N609" s="15">
        <f t="shared" si="76"/>
        <v>217.46877170450625</v>
      </c>
      <c r="O609" s="58"/>
      <c r="Q609" s="21">
        <v>19.93207175925636</v>
      </c>
      <c r="R609">
        <f t="shared" si="78"/>
        <v>62939.966662176776</v>
      </c>
      <c r="S609">
        <f t="shared" si="79"/>
        <v>62939.98572387005</v>
      </c>
      <c r="T609">
        <f t="shared" si="80"/>
        <v>3.6334815047682191E-4</v>
      </c>
    </row>
    <row r="610" spans="1:20" x14ac:dyDescent="0.25">
      <c r="A610" s="120">
        <v>7</v>
      </c>
      <c r="B610" s="120">
        <v>93.56</v>
      </c>
      <c r="C610" s="123">
        <v>45281.388888888891</v>
      </c>
      <c r="D610" s="125">
        <v>28246.11</v>
      </c>
      <c r="E610" s="65">
        <f t="shared" si="73"/>
        <v>28152.55</v>
      </c>
      <c r="F610" s="127">
        <v>45281.391238425924</v>
      </c>
      <c r="G610" s="125">
        <v>100</v>
      </c>
      <c r="H610" s="125">
        <v>1.014</v>
      </c>
      <c r="I610" s="58"/>
      <c r="J610" s="58">
        <f t="shared" si="77"/>
        <v>22.741921296292276</v>
      </c>
      <c r="K610" s="58">
        <f t="shared" si="74"/>
        <v>47076.85</v>
      </c>
      <c r="L610" s="58">
        <f t="shared" si="74"/>
        <v>475.77809499999995</v>
      </c>
      <c r="M610" s="58">
        <f t="shared" si="75"/>
        <v>46920.916666666664</v>
      </c>
      <c r="N610" s="15">
        <f t="shared" si="76"/>
        <v>216.97200280220488</v>
      </c>
      <c r="O610" s="58"/>
      <c r="Q610" s="21">
        <v>19.936724537037662</v>
      </c>
      <c r="R610">
        <f t="shared" si="78"/>
        <v>62909.626698716937</v>
      </c>
      <c r="S610">
        <f t="shared" si="79"/>
        <v>62909.645759871273</v>
      </c>
      <c r="T610">
        <f t="shared" si="80"/>
        <v>3.6332760464629829E-4</v>
      </c>
    </row>
    <row r="611" spans="1:20" x14ac:dyDescent="0.25">
      <c r="A611" s="120">
        <v>8</v>
      </c>
      <c r="B611" s="120">
        <v>91.16</v>
      </c>
      <c r="C611" s="123">
        <v>45281.393541666665</v>
      </c>
      <c r="D611" s="125">
        <v>28263.3</v>
      </c>
      <c r="E611" s="65">
        <f t="shared" si="73"/>
        <v>28172.14</v>
      </c>
      <c r="F611" s="127">
        <v>45281.395879629628</v>
      </c>
      <c r="G611" s="125">
        <v>100</v>
      </c>
      <c r="H611" s="125">
        <v>1.014</v>
      </c>
      <c r="I611" s="58"/>
      <c r="J611" s="58">
        <f t="shared" si="77"/>
        <v>22.746562499996799</v>
      </c>
      <c r="K611" s="58">
        <f t="shared" si="74"/>
        <v>47105.5</v>
      </c>
      <c r="L611" s="58">
        <f t="shared" si="74"/>
        <v>476.10916600000002</v>
      </c>
      <c r="M611" s="58">
        <f t="shared" si="75"/>
        <v>46953.566666666666</v>
      </c>
      <c r="N611" s="15">
        <f t="shared" si="76"/>
        <v>217.03801510334543</v>
      </c>
      <c r="O611" s="58"/>
      <c r="Q611" s="21">
        <v>20.609039351853426</v>
      </c>
      <c r="R611">
        <f t="shared" si="78"/>
        <v>58675.83357405851</v>
      </c>
      <c r="S611">
        <f t="shared" si="79"/>
        <v>58675.852518149935</v>
      </c>
      <c r="T611">
        <f t="shared" si="80"/>
        <v>3.5887859993808616E-4</v>
      </c>
    </row>
    <row r="612" spans="1:20" x14ac:dyDescent="0.25">
      <c r="A612" s="120">
        <v>9</v>
      </c>
      <c r="B612" s="120">
        <v>88.16</v>
      </c>
      <c r="C612" s="123">
        <v>45281.3981712963</v>
      </c>
      <c r="D612" s="125">
        <v>28070.68</v>
      </c>
      <c r="E612" s="65">
        <f t="shared" si="73"/>
        <v>27982.52</v>
      </c>
      <c r="F612" s="127">
        <v>45281.400520833333</v>
      </c>
      <c r="G612" s="125">
        <v>100</v>
      </c>
      <c r="H612" s="125">
        <v>1.0129999999999999</v>
      </c>
      <c r="I612" s="58"/>
      <c r="J612" s="58">
        <f t="shared" si="77"/>
        <v>22.751203703701322</v>
      </c>
      <c r="K612" s="58">
        <f t="shared" si="74"/>
        <v>46784.466666666667</v>
      </c>
      <c r="L612" s="58">
        <f t="shared" si="74"/>
        <v>472.43821266666663</v>
      </c>
      <c r="M612" s="58">
        <f t="shared" si="75"/>
        <v>46637.533333333333</v>
      </c>
      <c r="N612" s="15">
        <f t="shared" si="76"/>
        <v>216.2971721189777</v>
      </c>
      <c r="O612" s="58"/>
      <c r="Q612" s="21">
        <v>20.613692129627452</v>
      </c>
      <c r="R612">
        <f t="shared" si="78"/>
        <v>58647.549119232128</v>
      </c>
      <c r="S612">
        <f t="shared" si="79"/>
        <v>58647.568062255319</v>
      </c>
      <c r="T612">
        <f t="shared" si="80"/>
        <v>3.5883812762389745E-4</v>
      </c>
    </row>
    <row r="613" spans="1:20" x14ac:dyDescent="0.25">
      <c r="A613" s="120">
        <v>10</v>
      </c>
      <c r="B613" s="120">
        <v>82.17</v>
      </c>
      <c r="C613" s="123">
        <v>45281.402800925927</v>
      </c>
      <c r="D613" s="125">
        <v>28208.73</v>
      </c>
      <c r="E613" s="71">
        <f t="shared" si="73"/>
        <v>28126.560000000001</v>
      </c>
      <c r="F613" s="127">
        <v>45281.405150462961</v>
      </c>
      <c r="G613" s="125">
        <v>100</v>
      </c>
      <c r="H613" s="125">
        <v>1.014</v>
      </c>
      <c r="I613" s="15"/>
      <c r="J613" s="15">
        <f t="shared" si="77"/>
        <v>22.755833333329065</v>
      </c>
      <c r="K613" s="15">
        <f t="shared" si="74"/>
        <v>47014.55</v>
      </c>
      <c r="L613" s="15">
        <f t="shared" si="74"/>
        <v>475.33886400000006</v>
      </c>
      <c r="M613" s="15">
        <f t="shared" si="75"/>
        <v>46877.599999999999</v>
      </c>
      <c r="N613" s="15">
        <f t="shared" si="76"/>
        <v>216.82838836277872</v>
      </c>
      <c r="O613" s="58"/>
      <c r="Q613" s="21">
        <v>20.618333333331975</v>
      </c>
      <c r="R613">
        <f t="shared" si="78"/>
        <v>58619.348607301581</v>
      </c>
      <c r="S613">
        <f t="shared" si="79"/>
        <v>58619.367549255832</v>
      </c>
      <c r="T613">
        <f t="shared" si="80"/>
        <v>3.5879763085471103E-4</v>
      </c>
    </row>
    <row r="614" spans="1:20" x14ac:dyDescent="0.25">
      <c r="A614" s="120">
        <v>11</v>
      </c>
      <c r="B614" s="120">
        <v>101.96</v>
      </c>
      <c r="C614" s="123">
        <v>45281.407442129632</v>
      </c>
      <c r="D614" s="125">
        <v>28265.599999999999</v>
      </c>
      <c r="E614" s="72">
        <f t="shared" si="73"/>
        <v>28163.64</v>
      </c>
      <c r="F614" s="127">
        <v>45281.409791666665</v>
      </c>
      <c r="G614" s="125">
        <v>100</v>
      </c>
      <c r="H614" s="125">
        <v>1.014</v>
      </c>
      <c r="I614" s="58"/>
      <c r="J614" s="58">
        <f t="shared" si="77"/>
        <v>22.760474537033588</v>
      </c>
      <c r="K614" s="58">
        <f t="shared" si="74"/>
        <v>47109.333333333336</v>
      </c>
      <c r="L614" s="58">
        <f t="shared" si="74"/>
        <v>475.96551600000004</v>
      </c>
      <c r="M614" s="58">
        <f t="shared" si="75"/>
        <v>46939.4</v>
      </c>
      <c r="N614" s="15">
        <f t="shared" si="76"/>
        <v>217.04684594191488</v>
      </c>
      <c r="O614" s="58"/>
      <c r="Q614" s="21">
        <v>20.622986111113278</v>
      </c>
      <c r="R614">
        <f t="shared" si="78"/>
        <v>58591.091380787104</v>
      </c>
      <c r="S614">
        <f t="shared" si="79"/>
        <v>58591.110321666398</v>
      </c>
      <c r="T614">
        <f t="shared" si="80"/>
        <v>3.5875690842799424E-4</v>
      </c>
    </row>
    <row r="615" spans="1:20" x14ac:dyDescent="0.25">
      <c r="A615" s="120">
        <v>12</v>
      </c>
      <c r="B615" s="120">
        <v>92.96</v>
      </c>
      <c r="C615" s="123">
        <v>45281.412083333336</v>
      </c>
      <c r="D615" s="125">
        <v>28299.61</v>
      </c>
      <c r="E615" s="72">
        <f t="shared" si="73"/>
        <v>28206.65</v>
      </c>
      <c r="F615" s="127">
        <v>45281.41443287037</v>
      </c>
      <c r="G615" s="125">
        <v>100</v>
      </c>
      <c r="H615" s="125">
        <v>1.014</v>
      </c>
      <c r="I615" s="58"/>
      <c r="J615" s="58">
        <f t="shared" si="77"/>
        <v>22.765115740738111</v>
      </c>
      <c r="K615" s="58">
        <f t="shared" si="74"/>
        <v>47166.01666666667</v>
      </c>
      <c r="L615" s="58">
        <f t="shared" si="74"/>
        <v>476.69238500000006</v>
      </c>
      <c r="M615" s="58">
        <f t="shared" si="75"/>
        <v>47011.083333333336</v>
      </c>
      <c r="N615" s="15">
        <f t="shared" si="76"/>
        <v>217.1773852560774</v>
      </c>
      <c r="O615" s="58"/>
      <c r="Q615" s="21">
        <v>20.627627314817801</v>
      </c>
      <c r="R615">
        <f t="shared" si="78"/>
        <v>58562.918016404074</v>
      </c>
      <c r="S615">
        <f t="shared" si="79"/>
        <v>58562.936956207719</v>
      </c>
      <c r="T615">
        <f t="shared" si="80"/>
        <v>3.5871616212935359E-4</v>
      </c>
    </row>
    <row r="616" spans="1:20" x14ac:dyDescent="0.25">
      <c r="A616" s="120">
        <v>13</v>
      </c>
      <c r="B616" s="120">
        <v>92.36</v>
      </c>
      <c r="C616" s="123">
        <v>45281.416724537034</v>
      </c>
      <c r="D616" s="125">
        <v>28062.57</v>
      </c>
      <c r="E616" s="52">
        <f t="shared" si="73"/>
        <v>27970.21</v>
      </c>
      <c r="F616" s="127">
        <v>45281.419074074074</v>
      </c>
      <c r="G616" s="125">
        <v>100</v>
      </c>
      <c r="H616" s="125">
        <v>1.0129999999999999</v>
      </c>
      <c r="I616" s="58"/>
      <c r="J616" s="58">
        <f t="shared" si="77"/>
        <v>22.769756944442634</v>
      </c>
      <c r="K616" s="58">
        <f t="shared" si="74"/>
        <v>46770.95</v>
      </c>
      <c r="L616" s="58">
        <f t="shared" si="74"/>
        <v>472.23037883333325</v>
      </c>
      <c r="M616" s="58">
        <f t="shared" si="75"/>
        <v>46617.01666666667</v>
      </c>
      <c r="N616" s="15">
        <f t="shared" si="76"/>
        <v>216.26592426917378</v>
      </c>
      <c r="O616" s="58"/>
      <c r="Q616" s="21">
        <v>20.632268518515048</v>
      </c>
      <c r="R616">
        <f t="shared" si="78"/>
        <v>58534.758199149597</v>
      </c>
      <c r="S616">
        <f t="shared" si="79"/>
        <v>58534.777137874255</v>
      </c>
      <c r="T616">
        <f t="shared" si="80"/>
        <v>3.5867529164676645E-4</v>
      </c>
    </row>
    <row r="617" spans="1:20" x14ac:dyDescent="0.25">
      <c r="A617" s="120">
        <v>14</v>
      </c>
      <c r="B617" s="120">
        <v>94.76</v>
      </c>
      <c r="C617" s="123">
        <v>45281.421365740738</v>
      </c>
      <c r="D617" s="125">
        <v>28081.59</v>
      </c>
      <c r="E617" s="52">
        <f t="shared" si="73"/>
        <v>27986.83</v>
      </c>
      <c r="F617" s="127">
        <v>45281.423715277779</v>
      </c>
      <c r="G617" s="125">
        <v>100</v>
      </c>
      <c r="H617" s="125">
        <v>1.0129999999999999</v>
      </c>
      <c r="I617" s="58"/>
      <c r="J617" s="58">
        <f t="shared" si="77"/>
        <v>22.774398148147156</v>
      </c>
      <c r="K617" s="58">
        <f t="shared" si="74"/>
        <v>46802.65</v>
      </c>
      <c r="L617" s="58">
        <f t="shared" si="74"/>
        <v>472.51097983333329</v>
      </c>
      <c r="M617" s="58">
        <f t="shared" si="75"/>
        <v>46644.716666666667</v>
      </c>
      <c r="N617" s="15">
        <f t="shared" si="76"/>
        <v>216.3392012558057</v>
      </c>
      <c r="O617" s="58"/>
      <c r="Q617" s="21">
        <v>20.636909722219571</v>
      </c>
      <c r="R617">
        <f t="shared" si="78"/>
        <v>58506.611922421282</v>
      </c>
      <c r="S617">
        <f t="shared" si="79"/>
        <v>58506.630860063611</v>
      </c>
      <c r="T617">
        <f t="shared" si="80"/>
        <v>3.586342970018537E-4</v>
      </c>
    </row>
    <row r="618" spans="1:20" x14ac:dyDescent="0.25">
      <c r="A618" s="120">
        <v>15</v>
      </c>
      <c r="B618" s="120">
        <v>94.76</v>
      </c>
      <c r="C618" s="123">
        <v>45281.426006944443</v>
      </c>
      <c r="D618" s="125">
        <v>28149.71</v>
      </c>
      <c r="E618" s="52">
        <f t="shared" si="73"/>
        <v>28054.95</v>
      </c>
      <c r="F618" s="127">
        <v>45281.426006944443</v>
      </c>
      <c r="G618" s="125">
        <v>100</v>
      </c>
      <c r="H618" s="125">
        <v>1.0129999999999999</v>
      </c>
      <c r="I618" s="58"/>
      <c r="J618" s="58">
        <f t="shared" si="77"/>
        <v>22.776689814811107</v>
      </c>
      <c r="K618" s="58">
        <f t="shared" si="74"/>
        <v>46916.183333333334</v>
      </c>
      <c r="L618" s="58">
        <f t="shared" si="74"/>
        <v>473.66107249999999</v>
      </c>
      <c r="M618" s="58">
        <f t="shared" si="75"/>
        <v>46758.25</v>
      </c>
      <c r="N618" s="15">
        <f t="shared" si="76"/>
        <v>216.60143889949885</v>
      </c>
      <c r="O618" s="58"/>
      <c r="Q618" s="21">
        <v>20.641562500000873</v>
      </c>
      <c r="R618">
        <f t="shared" si="78"/>
        <v>58478.409040182523</v>
      </c>
      <c r="S618">
        <f t="shared" si="79"/>
        <v>58478.427976736442</v>
      </c>
      <c r="T618">
        <f t="shared" si="80"/>
        <v>3.585930743289964E-4</v>
      </c>
    </row>
    <row r="619" spans="1:20" x14ac:dyDescent="0.25">
      <c r="A619" s="120">
        <v>16</v>
      </c>
      <c r="B619" s="120">
        <v>92.36</v>
      </c>
      <c r="C619" s="123">
        <v>45281.430648148147</v>
      </c>
      <c r="D619" s="125">
        <v>28199.69</v>
      </c>
      <c r="E619" s="52">
        <f t="shared" si="73"/>
        <v>28107.329999999998</v>
      </c>
      <c r="F619" s="127">
        <v>45281.432997685188</v>
      </c>
      <c r="G619" s="125">
        <v>100</v>
      </c>
      <c r="H619" s="125">
        <v>1.0129999999999999</v>
      </c>
      <c r="I619" s="58"/>
      <c r="J619" s="58">
        <f t="shared" si="77"/>
        <v>22.783680555556202</v>
      </c>
      <c r="K619" s="58">
        <f t="shared" si="74"/>
        <v>46999.48333333333</v>
      </c>
      <c r="L619" s="58">
        <f t="shared" si="74"/>
        <v>474.54542149999992</v>
      </c>
      <c r="M619" s="58">
        <f t="shared" si="75"/>
        <v>46845.55</v>
      </c>
      <c r="N619" s="15">
        <f t="shared" si="76"/>
        <v>216.79364228070281</v>
      </c>
      <c r="O619" s="58"/>
      <c r="Q619" s="21">
        <v>20.646192129628616</v>
      </c>
      <c r="R619">
        <f t="shared" si="78"/>
        <v>58450.359964635012</v>
      </c>
      <c r="S619">
        <f t="shared" si="79"/>
        <v>58450.378900102682</v>
      </c>
      <c r="T619">
        <f t="shared" si="80"/>
        <v>3.5855193586296338E-4</v>
      </c>
    </row>
    <row r="620" spans="1:20" x14ac:dyDescent="0.25">
      <c r="A620" s="120">
        <v>17</v>
      </c>
      <c r="B620" s="120">
        <v>86.36</v>
      </c>
      <c r="C620" s="123">
        <v>45281.435289351852</v>
      </c>
      <c r="D620" s="125">
        <v>28349.7</v>
      </c>
      <c r="E620" s="52">
        <f t="shared" si="73"/>
        <v>28263.34</v>
      </c>
      <c r="F620" s="127">
        <v>45281.437638888892</v>
      </c>
      <c r="G620" s="125">
        <v>100</v>
      </c>
      <c r="H620" s="125">
        <v>1.014</v>
      </c>
      <c r="I620" s="58"/>
      <c r="J620" s="58">
        <f t="shared" si="77"/>
        <v>22.788321759260725</v>
      </c>
      <c r="K620" s="58">
        <f t="shared" si="74"/>
        <v>47249.5</v>
      </c>
      <c r="L620" s="58">
        <f t="shared" si="74"/>
        <v>477.65044599999999</v>
      </c>
      <c r="M620" s="58">
        <f t="shared" si="75"/>
        <v>47105.566666666666</v>
      </c>
      <c r="N620" s="15">
        <f t="shared" si="76"/>
        <v>217.36950108053338</v>
      </c>
      <c r="O620" s="58"/>
      <c r="Q620" s="21">
        <v>20.650833333333139</v>
      </c>
      <c r="R620">
        <f t="shared" si="78"/>
        <v>58422.254270564554</v>
      </c>
      <c r="S620">
        <f t="shared" si="79"/>
        <v>58422.273204939855</v>
      </c>
      <c r="T620">
        <f t="shared" si="80"/>
        <v>3.585105680348412E-4</v>
      </c>
    </row>
    <row r="621" spans="1:20" x14ac:dyDescent="0.25">
      <c r="A621" s="120">
        <v>18</v>
      </c>
      <c r="B621" s="120">
        <v>102.56</v>
      </c>
      <c r="C621" s="123">
        <v>45281.439930555556</v>
      </c>
      <c r="D621" s="125">
        <v>28032.79</v>
      </c>
      <c r="E621" s="52">
        <f t="shared" si="73"/>
        <v>27930.23</v>
      </c>
      <c r="F621" s="127">
        <v>45281.439930555556</v>
      </c>
      <c r="G621" s="125">
        <v>100</v>
      </c>
      <c r="H621" s="125">
        <v>1.0129999999999999</v>
      </c>
      <c r="I621" s="58"/>
      <c r="J621" s="58">
        <f t="shared" si="77"/>
        <v>22.790613425924676</v>
      </c>
      <c r="K621" s="58">
        <f t="shared" si="74"/>
        <v>46721.316666666666</v>
      </c>
      <c r="L621" s="58">
        <f t="shared" si="74"/>
        <v>471.55538316666662</v>
      </c>
      <c r="M621" s="58">
        <f t="shared" si="75"/>
        <v>46550.383333333331</v>
      </c>
      <c r="N621" s="15">
        <f t="shared" si="76"/>
        <v>216.1511431074716</v>
      </c>
      <c r="O621" s="58"/>
      <c r="Q621" s="21">
        <v>20.655486111107166</v>
      </c>
      <c r="R621">
        <f t="shared" si="78"/>
        <v>58394.092052644191</v>
      </c>
      <c r="S621">
        <f t="shared" si="79"/>
        <v>58394.110985921128</v>
      </c>
      <c r="T621">
        <f t="shared" si="80"/>
        <v>3.5846897556849819E-4</v>
      </c>
    </row>
    <row r="622" spans="1:20" x14ac:dyDescent="0.25">
      <c r="A622" s="120">
        <v>19</v>
      </c>
      <c r="B622" s="120">
        <v>88.77</v>
      </c>
      <c r="C622" s="123">
        <v>45281.444571759261</v>
      </c>
      <c r="D622" s="125">
        <v>28247.8</v>
      </c>
      <c r="E622" s="52">
        <f t="shared" si="73"/>
        <v>28159.03</v>
      </c>
      <c r="F622" s="127">
        <v>45281.446921296294</v>
      </c>
      <c r="G622" s="125">
        <v>100</v>
      </c>
      <c r="H622" s="125">
        <v>1.014</v>
      </c>
      <c r="I622" s="58"/>
      <c r="J622" s="58">
        <f t="shared" si="77"/>
        <v>22.797604166662495</v>
      </c>
      <c r="K622" s="58">
        <f t="shared" si="74"/>
        <v>47079.666666666664</v>
      </c>
      <c r="L622" s="58">
        <f t="shared" si="74"/>
        <v>475.88760699999995</v>
      </c>
      <c r="M622" s="58">
        <f t="shared" si="75"/>
        <v>46931.716666666667</v>
      </c>
      <c r="N622" s="15">
        <f t="shared" si="76"/>
        <v>216.97849355792539</v>
      </c>
      <c r="O622" s="58"/>
      <c r="Q622" s="21">
        <v>20.660162037034752</v>
      </c>
      <c r="R622">
        <f t="shared" si="78"/>
        <v>58365.803401107172</v>
      </c>
      <c r="S622">
        <f t="shared" si="79"/>
        <v>58365.822333276868</v>
      </c>
      <c r="T622">
        <f t="shared" si="80"/>
        <v>3.5842704940570254E-4</v>
      </c>
    </row>
    <row r="623" spans="1:20" x14ac:dyDescent="0.25">
      <c r="A623" s="120">
        <v>20</v>
      </c>
      <c r="B623" s="120">
        <v>90.56</v>
      </c>
      <c r="C623" s="123">
        <v>45281.449212962965</v>
      </c>
      <c r="D623" s="125">
        <v>28032.15</v>
      </c>
      <c r="E623" s="52">
        <f t="shared" si="73"/>
        <v>27941.59</v>
      </c>
      <c r="F623" s="127">
        <v>45281.451550925929</v>
      </c>
      <c r="G623" s="125">
        <v>100</v>
      </c>
      <c r="H623" s="125">
        <v>1.0129999999999999</v>
      </c>
      <c r="I623" s="58"/>
      <c r="J623" s="58">
        <f t="shared" si="77"/>
        <v>22.802233796297514</v>
      </c>
      <c r="K623" s="58">
        <f t="shared" si="74"/>
        <v>46720.25</v>
      </c>
      <c r="L623" s="58">
        <f t="shared" si="74"/>
        <v>471.74717783333324</v>
      </c>
      <c r="M623" s="58">
        <f t="shared" si="75"/>
        <v>46569.316666666666</v>
      </c>
      <c r="N623" s="15">
        <f t="shared" si="76"/>
        <v>216.14867568412257</v>
      </c>
      <c r="O623" s="58"/>
      <c r="Q623" s="21">
        <v>20.664814814816054</v>
      </c>
      <c r="R623">
        <f t="shared" si="78"/>
        <v>58337.66839506245</v>
      </c>
      <c r="S623">
        <f t="shared" si="79"/>
        <v>58337.687326127045</v>
      </c>
      <c r="T623">
        <f t="shared" si="80"/>
        <v>3.583852066869408E-4</v>
      </c>
    </row>
    <row r="624" spans="1:20" x14ac:dyDescent="0.25">
      <c r="A624" s="120">
        <v>21</v>
      </c>
      <c r="B624" s="120">
        <v>88.76</v>
      </c>
      <c r="C624" s="123">
        <v>45281.45385416667</v>
      </c>
      <c r="D624" s="125">
        <v>28100.36</v>
      </c>
      <c r="E624" s="52">
        <f t="shared" si="73"/>
        <v>28011.600000000002</v>
      </c>
      <c r="F624" s="127">
        <v>45281.456192129626</v>
      </c>
      <c r="G624" s="125">
        <v>100</v>
      </c>
      <c r="H624" s="125">
        <v>1.014</v>
      </c>
      <c r="I624" s="58"/>
      <c r="J624" s="58">
        <f t="shared" si="77"/>
        <v>22.806874999994761</v>
      </c>
      <c r="K624" s="58">
        <f t="shared" si="74"/>
        <v>46833.933333333334</v>
      </c>
      <c r="L624" s="58">
        <f t="shared" si="74"/>
        <v>473.39604000000003</v>
      </c>
      <c r="M624" s="58">
        <f t="shared" si="75"/>
        <v>46686</v>
      </c>
      <c r="N624" s="15">
        <f t="shared" si="76"/>
        <v>216.41149076084969</v>
      </c>
      <c r="O624" s="58"/>
      <c r="Q624" s="21">
        <v>20.669456018520577</v>
      </c>
      <c r="R624">
        <f t="shared" si="78"/>
        <v>58309.616888421806</v>
      </c>
      <c r="S624">
        <f t="shared" si="79"/>
        <v>58309.635818380746</v>
      </c>
      <c r="T624">
        <f t="shared" si="80"/>
        <v>3.583433454751737E-4</v>
      </c>
    </row>
    <row r="625" spans="1:20" x14ac:dyDescent="0.25">
      <c r="A625" s="120">
        <v>22</v>
      </c>
      <c r="B625" s="120">
        <v>86.37</v>
      </c>
      <c r="C625" s="123">
        <v>45281.458483796298</v>
      </c>
      <c r="D625" s="125">
        <v>28154.43</v>
      </c>
      <c r="E625" s="52">
        <f t="shared" si="73"/>
        <v>28068.06</v>
      </c>
      <c r="F625" s="127">
        <v>45281.460821759261</v>
      </c>
      <c r="G625" s="125">
        <v>100</v>
      </c>
      <c r="H625" s="125">
        <v>1.014</v>
      </c>
      <c r="I625" s="58"/>
      <c r="J625" s="58">
        <f t="shared" si="77"/>
        <v>22.811504629629781</v>
      </c>
      <c r="K625" s="58">
        <f t="shared" si="74"/>
        <v>46924.05</v>
      </c>
      <c r="L625" s="58">
        <f t="shared" si="74"/>
        <v>474.35021400000005</v>
      </c>
      <c r="M625" s="58">
        <f t="shared" si="75"/>
        <v>46780.1</v>
      </c>
      <c r="N625" s="15">
        <f t="shared" si="76"/>
        <v>216.61959745138481</v>
      </c>
      <c r="O625" s="58"/>
      <c r="Q625" s="21">
        <v>20.674108796294604</v>
      </c>
      <c r="R625">
        <f t="shared" si="78"/>
        <v>58281.508966908579</v>
      </c>
      <c r="S625">
        <f t="shared" si="79"/>
        <v>58281.527895755738</v>
      </c>
      <c r="T625">
        <f t="shared" si="80"/>
        <v>3.5830125477858831E-4</v>
      </c>
    </row>
    <row r="626" spans="1:20" x14ac:dyDescent="0.25">
      <c r="A626" s="120">
        <v>23</v>
      </c>
      <c r="B626" s="120">
        <v>175.75</v>
      </c>
      <c r="C626" s="123">
        <v>45281.463125000002</v>
      </c>
      <c r="D626" s="125">
        <v>27796.83</v>
      </c>
      <c r="E626" s="52">
        <f t="shared" si="73"/>
        <v>27621.08</v>
      </c>
      <c r="F626" s="127">
        <v>45281.465474537035</v>
      </c>
      <c r="G626" s="125">
        <v>100</v>
      </c>
      <c r="H626" s="125">
        <v>1.0129999999999999</v>
      </c>
      <c r="I626" s="58"/>
      <c r="J626" s="58">
        <f t="shared" si="77"/>
        <v>22.816157407403807</v>
      </c>
      <c r="K626" s="58">
        <f t="shared" si="74"/>
        <v>46328.05</v>
      </c>
      <c r="L626" s="58">
        <f t="shared" si="74"/>
        <v>466.33590066666665</v>
      </c>
      <c r="M626" s="58">
        <f t="shared" si="75"/>
        <v>46035.133333333331</v>
      </c>
      <c r="N626" s="15">
        <f t="shared" si="76"/>
        <v>215.23951774709028</v>
      </c>
      <c r="O626" s="58"/>
      <c r="Q626" s="21">
        <v>20.678761574075907</v>
      </c>
      <c r="R626">
        <f t="shared" si="78"/>
        <v>58253.414594664428</v>
      </c>
      <c r="S626">
        <f t="shared" si="79"/>
        <v>58253.433522396539</v>
      </c>
      <c r="T626">
        <f t="shared" si="80"/>
        <v>3.5825904288390155E-4</v>
      </c>
    </row>
    <row r="627" spans="1:20" x14ac:dyDescent="0.25">
      <c r="A627" s="120">
        <v>24</v>
      </c>
      <c r="B627" s="120">
        <v>152.94999999999999</v>
      </c>
      <c r="C627" s="123">
        <v>45281.467777777776</v>
      </c>
      <c r="D627" s="125">
        <v>27859.38</v>
      </c>
      <c r="E627" s="52">
        <f t="shared" si="73"/>
        <v>27706.43</v>
      </c>
      <c r="F627" s="127">
        <v>45281.470127314817</v>
      </c>
      <c r="G627" s="125">
        <v>100</v>
      </c>
      <c r="H627" s="125">
        <v>1.0129999999999999</v>
      </c>
      <c r="I627" s="58"/>
      <c r="J627" s="58">
        <f t="shared" si="77"/>
        <v>22.82081018518511</v>
      </c>
      <c r="K627" s="58">
        <f t="shared" si="74"/>
        <v>46432.3</v>
      </c>
      <c r="L627" s="58">
        <f t="shared" si="74"/>
        <v>467.77689316666664</v>
      </c>
      <c r="M627" s="58">
        <f t="shared" si="75"/>
        <v>46177.383333333331</v>
      </c>
      <c r="N627" s="15">
        <f t="shared" si="76"/>
        <v>215.48155373488467</v>
      </c>
      <c r="O627" s="58"/>
      <c r="Q627" s="21">
        <v>20.68339120370365</v>
      </c>
      <c r="R627">
        <f t="shared" si="78"/>
        <v>58225.473437343579</v>
      </c>
      <c r="S627">
        <f t="shared" si="79"/>
        <v>58225.492363962847</v>
      </c>
      <c r="T627">
        <f t="shared" si="80"/>
        <v>3.5821691692769644E-4</v>
      </c>
    </row>
    <row r="628" spans="1:20" x14ac:dyDescent="0.25">
      <c r="A628" s="120">
        <v>25</v>
      </c>
      <c r="B628" s="120">
        <v>209.94</v>
      </c>
      <c r="C628" s="123">
        <v>45281.472430555557</v>
      </c>
      <c r="D628" s="125">
        <v>27981.43</v>
      </c>
      <c r="E628" s="52">
        <f t="shared" si="73"/>
        <v>27771.49</v>
      </c>
      <c r="F628" s="127">
        <v>45281.474780092591</v>
      </c>
      <c r="G628" s="125">
        <v>100</v>
      </c>
      <c r="H628" s="125">
        <v>1.0129999999999999</v>
      </c>
      <c r="I628" s="58"/>
      <c r="J628" s="58">
        <f t="shared" si="77"/>
        <v>22.825462962959136</v>
      </c>
      <c r="K628" s="58">
        <f t="shared" si="74"/>
        <v>46635.716666666667</v>
      </c>
      <c r="L628" s="58">
        <f t="shared" si="74"/>
        <v>468.87532283333331</v>
      </c>
      <c r="M628" s="58">
        <f t="shared" si="75"/>
        <v>46285.816666666666</v>
      </c>
      <c r="N628" s="15">
        <f t="shared" si="76"/>
        <v>215.95304273537491</v>
      </c>
      <c r="O628" s="58"/>
      <c r="Q628" s="21">
        <v>20.688032407408173</v>
      </c>
      <c r="R628">
        <f t="shared" si="78"/>
        <v>58197.47587933833</v>
      </c>
      <c r="S628">
        <f t="shared" si="79"/>
        <v>58197.494804838687</v>
      </c>
      <c r="T628">
        <f t="shared" si="80"/>
        <v>3.5817456376279546E-4</v>
      </c>
    </row>
    <row r="629" spans="1:20" x14ac:dyDescent="0.25">
      <c r="A629" s="120">
        <v>26</v>
      </c>
      <c r="B629" s="120">
        <v>226.14</v>
      </c>
      <c r="C629" s="123">
        <v>45281.477071759262</v>
      </c>
      <c r="D629" s="125">
        <v>27898.5</v>
      </c>
      <c r="E629" s="52">
        <f t="shared" si="73"/>
        <v>27672.36</v>
      </c>
      <c r="F629" s="127">
        <v>45281.479432870372</v>
      </c>
      <c r="G629" s="125">
        <v>100</v>
      </c>
      <c r="H629" s="125">
        <v>1.0129999999999999</v>
      </c>
      <c r="I629" s="58"/>
      <c r="J629" s="58">
        <f t="shared" si="77"/>
        <v>22.830115740740439</v>
      </c>
      <c r="K629" s="58">
        <f t="shared" si="74"/>
        <v>46497.5</v>
      </c>
      <c r="L629" s="58">
        <f t="shared" si="74"/>
        <v>467.20167800000002</v>
      </c>
      <c r="M629" s="58">
        <f t="shared" si="75"/>
        <v>46120.6</v>
      </c>
      <c r="N629" s="15">
        <f t="shared" si="76"/>
        <v>215.63278971436603</v>
      </c>
      <c r="O629" s="58"/>
      <c r="Q629" s="21">
        <v>20.692685185182199</v>
      </c>
      <c r="R629">
        <f t="shared" si="78"/>
        <v>58169.422014957498</v>
      </c>
      <c r="S629">
        <f t="shared" si="79"/>
        <v>58169.440939332846</v>
      </c>
      <c r="T629">
        <f t="shared" si="80"/>
        <v>3.5813198232839325E-4</v>
      </c>
    </row>
    <row r="630" spans="1:20" x14ac:dyDescent="0.25">
      <c r="A630" s="120">
        <v>27</v>
      </c>
      <c r="B630" s="120">
        <v>154.15</v>
      </c>
      <c r="C630" s="123">
        <v>45281.481724537036</v>
      </c>
      <c r="D630" s="125">
        <v>27959</v>
      </c>
      <c r="E630" s="52">
        <f t="shared" si="73"/>
        <v>27804.85</v>
      </c>
      <c r="F630" s="127">
        <v>45281.484074074076</v>
      </c>
      <c r="G630" s="125">
        <v>100</v>
      </c>
      <c r="H630" s="125">
        <v>1.014</v>
      </c>
      <c r="I630" s="58"/>
      <c r="J630" s="58">
        <f t="shared" si="77"/>
        <v>22.834756944444962</v>
      </c>
      <c r="K630" s="58">
        <f t="shared" si="74"/>
        <v>46598.333333333336</v>
      </c>
      <c r="L630" s="58">
        <f t="shared" si="74"/>
        <v>469.90196499999996</v>
      </c>
      <c r="M630" s="58">
        <f t="shared" si="75"/>
        <v>46341.416666666664</v>
      </c>
      <c r="N630" s="15">
        <f t="shared" si="76"/>
        <v>215.86647107258997</v>
      </c>
      <c r="O630" s="58"/>
      <c r="Q630" s="21">
        <v>20.697326388886722</v>
      </c>
      <c r="R630">
        <f t="shared" si="78"/>
        <v>58141.451409123809</v>
      </c>
      <c r="S630">
        <f t="shared" si="79"/>
        <v>58141.470332373639</v>
      </c>
      <c r="T630">
        <f t="shared" si="80"/>
        <v>3.5808938414941244E-4</v>
      </c>
    </row>
    <row r="631" spans="1:20" x14ac:dyDescent="0.25">
      <c r="A631" s="120">
        <v>28</v>
      </c>
      <c r="B631" s="120">
        <v>144.55000000000001</v>
      </c>
      <c r="C631" s="123">
        <v>45281.48636574074</v>
      </c>
      <c r="D631" s="125">
        <v>27935.63</v>
      </c>
      <c r="E631" s="52">
        <f t="shared" si="73"/>
        <v>27791.08</v>
      </c>
      <c r="F631" s="127">
        <v>45281.488715277781</v>
      </c>
      <c r="G631" s="125">
        <v>100</v>
      </c>
      <c r="H631" s="125">
        <v>1.0129999999999999</v>
      </c>
      <c r="I631" s="58"/>
      <c r="J631" s="58">
        <f t="shared" si="77"/>
        <v>22.839398148149485</v>
      </c>
      <c r="K631" s="58">
        <f t="shared" si="74"/>
        <v>46559.383333333331</v>
      </c>
      <c r="L631" s="58">
        <f t="shared" si="74"/>
        <v>469.20606733333335</v>
      </c>
      <c r="M631" s="58">
        <f t="shared" si="75"/>
        <v>46318.466666666667</v>
      </c>
      <c r="N631" s="15">
        <f t="shared" si="76"/>
        <v>215.7762344034517</v>
      </c>
      <c r="O631" s="58"/>
      <c r="Q631" s="21">
        <v>20.70953703703708</v>
      </c>
      <c r="R631">
        <f t="shared" si="78"/>
        <v>58067.927130486547</v>
      </c>
      <c r="S631">
        <f t="shared" si="79"/>
        <v>58067.946050759514</v>
      </c>
      <c r="T631">
        <f t="shared" si="80"/>
        <v>3.5797672914880517E-4</v>
      </c>
    </row>
    <row r="632" spans="1:20" x14ac:dyDescent="0.25">
      <c r="A632" s="120">
        <v>29</v>
      </c>
      <c r="B632" s="120">
        <v>121.75</v>
      </c>
      <c r="C632" s="123">
        <v>45281.491018518522</v>
      </c>
      <c r="D632" s="125">
        <v>27868.89</v>
      </c>
      <c r="E632" s="52">
        <f t="shared" si="73"/>
        <v>27747.14</v>
      </c>
      <c r="F632" s="127">
        <v>45281.493356481478</v>
      </c>
      <c r="G632" s="125">
        <v>100</v>
      </c>
      <c r="H632" s="125">
        <v>1.0129999999999999</v>
      </c>
      <c r="I632" s="58"/>
      <c r="J632" s="58">
        <f t="shared" si="77"/>
        <v>22.844039351846732</v>
      </c>
      <c r="K632" s="58">
        <f t="shared" si="74"/>
        <v>46448.15</v>
      </c>
      <c r="L632" s="58">
        <f t="shared" si="74"/>
        <v>468.46421366666658</v>
      </c>
      <c r="M632" s="58">
        <f t="shared" si="75"/>
        <v>46245.23333333333</v>
      </c>
      <c r="N632" s="15">
        <f t="shared" si="76"/>
        <v>215.51832868691235</v>
      </c>
      <c r="O632" s="58"/>
      <c r="Q632" s="21">
        <v>20.714189814811107</v>
      </c>
      <c r="R632">
        <f t="shared" si="78"/>
        <v>58039.935714570638</v>
      </c>
      <c r="S632">
        <f t="shared" si="79"/>
        <v>58039.954633703332</v>
      </c>
      <c r="T632">
        <f t="shared" si="80"/>
        <v>3.5793358187631422E-4</v>
      </c>
    </row>
    <row r="633" spans="1:20" x14ac:dyDescent="0.25">
      <c r="A633" s="120">
        <v>30</v>
      </c>
      <c r="B633" s="120">
        <v>139.75</v>
      </c>
      <c r="C633" s="123">
        <v>45281.491018518522</v>
      </c>
      <c r="D633" s="125">
        <v>28015.45</v>
      </c>
      <c r="E633" s="52">
        <f t="shared" si="73"/>
        <v>27875.7</v>
      </c>
      <c r="F633" s="127">
        <v>45281.497997685183</v>
      </c>
      <c r="G633" s="125">
        <v>100</v>
      </c>
      <c r="H633" s="125">
        <v>1.0129999999999999</v>
      </c>
      <c r="I633" s="58"/>
      <c r="J633" s="58">
        <f t="shared" si="77"/>
        <v>22.848680555551255</v>
      </c>
      <c r="K633" s="58">
        <f t="shared" si="74"/>
        <v>46692.416666666664</v>
      </c>
      <c r="L633" s="58">
        <f t="shared" si="74"/>
        <v>470.63473499999992</v>
      </c>
      <c r="M633" s="58">
        <f t="shared" si="75"/>
        <v>46459.5</v>
      </c>
      <c r="N633" s="15">
        <f t="shared" si="76"/>
        <v>216.08428139655754</v>
      </c>
      <c r="O633" s="58"/>
      <c r="Q633" s="21">
        <v>20.718842592592409</v>
      </c>
      <c r="R633">
        <f t="shared" si="78"/>
        <v>58011.957791762972</v>
      </c>
      <c r="S633">
        <f t="shared" si="79"/>
        <v>58011.976709752045</v>
      </c>
      <c r="T633">
        <f t="shared" si="80"/>
        <v>3.5789031056949181E-4</v>
      </c>
    </row>
    <row r="634" spans="1:20" x14ac:dyDescent="0.25">
      <c r="A634" s="120">
        <v>1</v>
      </c>
      <c r="B634" s="120">
        <v>82.17</v>
      </c>
      <c r="C634" s="123">
        <v>45281.6172337963</v>
      </c>
      <c r="D634" s="125">
        <v>27534.1</v>
      </c>
      <c r="E634" s="56">
        <f t="shared" si="73"/>
        <v>27451.93</v>
      </c>
      <c r="F634" s="127">
        <v>45281.619571759256</v>
      </c>
      <c r="G634" s="125">
        <v>100</v>
      </c>
      <c r="H634" s="125">
        <v>1.0129999999999999</v>
      </c>
      <c r="I634" s="77"/>
      <c r="J634" s="77">
        <f t="shared" si="77"/>
        <v>22.970254629624833</v>
      </c>
      <c r="K634" s="77">
        <f t="shared" si="74"/>
        <v>45890.166666666664</v>
      </c>
      <c r="L634" s="77">
        <f t="shared" si="74"/>
        <v>463.48008483333331</v>
      </c>
      <c r="M634" s="77">
        <f t="shared" si="75"/>
        <v>45753.216666666667</v>
      </c>
      <c r="N634" s="13">
        <f t="shared" si="76"/>
        <v>214.2199025923284</v>
      </c>
      <c r="O634" s="58"/>
      <c r="Q634" s="21">
        <v>20.723483796296932</v>
      </c>
      <c r="R634">
        <f t="shared" si="78"/>
        <v>57984.062902165882</v>
      </c>
      <c r="S634">
        <f t="shared" si="79"/>
        <v>57984.081819010928</v>
      </c>
      <c r="T634">
        <f t="shared" si="80"/>
        <v>3.5784702646293054E-4</v>
      </c>
    </row>
    <row r="635" spans="1:20" x14ac:dyDescent="0.25">
      <c r="A635" s="120">
        <v>2</v>
      </c>
      <c r="B635" s="120">
        <v>88.76</v>
      </c>
      <c r="C635" s="123">
        <v>45281.621874999997</v>
      </c>
      <c r="D635" s="125">
        <v>27530.639999999999</v>
      </c>
      <c r="E635" s="65">
        <f t="shared" si="73"/>
        <v>27441.88</v>
      </c>
      <c r="F635" s="127">
        <v>45281.624212962961</v>
      </c>
      <c r="G635" s="125">
        <v>100</v>
      </c>
      <c r="H635" s="125">
        <v>1.0129999999999999</v>
      </c>
      <c r="I635" s="58"/>
      <c r="J635" s="58">
        <f t="shared" si="77"/>
        <v>22.974895833329356</v>
      </c>
      <c r="K635" s="58">
        <f t="shared" si="74"/>
        <v>45884.4</v>
      </c>
      <c r="L635" s="58">
        <f t="shared" si="74"/>
        <v>463.31040733333333</v>
      </c>
      <c r="M635" s="58">
        <f t="shared" si="75"/>
        <v>45736.466666666667</v>
      </c>
      <c r="N635" s="15">
        <f t="shared" si="76"/>
        <v>214.20644248014577</v>
      </c>
      <c r="O635" s="58"/>
      <c r="Q635" s="21">
        <v>20.728125000001455</v>
      </c>
      <c r="R635">
        <f t="shared" si="78"/>
        <v>57956.181425749368</v>
      </c>
      <c r="S635">
        <f t="shared" si="79"/>
        <v>57956.200341447111</v>
      </c>
      <c r="T635">
        <f t="shared" si="80"/>
        <v>3.5780362110712484E-4</v>
      </c>
    </row>
    <row r="636" spans="1:20" x14ac:dyDescent="0.25">
      <c r="A636" s="120">
        <v>3</v>
      </c>
      <c r="B636" s="120">
        <v>88.76</v>
      </c>
      <c r="C636" s="123">
        <v>45281.626504629632</v>
      </c>
      <c r="D636" s="125">
        <v>27502.16</v>
      </c>
      <c r="E636" s="65">
        <f t="shared" si="73"/>
        <v>27413.4</v>
      </c>
      <c r="F636" s="127">
        <v>45281.628854166665</v>
      </c>
      <c r="G636" s="125">
        <v>100</v>
      </c>
      <c r="H636" s="125">
        <v>1.0129999999999999</v>
      </c>
      <c r="I636" s="58"/>
      <c r="J636" s="58">
        <f t="shared" si="77"/>
        <v>22.979537037033879</v>
      </c>
      <c r="K636" s="58">
        <f t="shared" si="74"/>
        <v>45836.933333333334</v>
      </c>
      <c r="L636" s="58">
        <f t="shared" si="74"/>
        <v>462.82956999999999</v>
      </c>
      <c r="M636" s="58">
        <f t="shared" si="75"/>
        <v>45689</v>
      </c>
      <c r="N636" s="15">
        <f t="shared" si="76"/>
        <v>214.09561726792384</v>
      </c>
      <c r="O636" s="58"/>
      <c r="Q636" s="21">
        <v>20.732766203705978</v>
      </c>
      <c r="R636">
        <f t="shared" si="78"/>
        <v>57928.313356063736</v>
      </c>
      <c r="S636">
        <f t="shared" si="79"/>
        <v>57928.332270610917</v>
      </c>
      <c r="T636">
        <f t="shared" si="80"/>
        <v>3.577600950750992E-4</v>
      </c>
    </row>
    <row r="637" spans="1:20" x14ac:dyDescent="0.25">
      <c r="A637" s="120">
        <v>4</v>
      </c>
      <c r="B637" s="120">
        <v>90.56</v>
      </c>
      <c r="C637" s="123">
        <v>45281.631145833337</v>
      </c>
      <c r="D637" s="125">
        <v>27616.18</v>
      </c>
      <c r="E637" s="65">
        <f t="shared" si="73"/>
        <v>27525.62</v>
      </c>
      <c r="F637" s="127">
        <v>45281.63349537037</v>
      </c>
      <c r="G637" s="125">
        <v>100</v>
      </c>
      <c r="H637" s="125">
        <v>1.0129999999999999</v>
      </c>
      <c r="I637" s="58"/>
      <c r="J637" s="58">
        <f t="shared" si="77"/>
        <v>22.984178240738402</v>
      </c>
      <c r="K637" s="58">
        <f t="shared" si="74"/>
        <v>46026.966666666667</v>
      </c>
      <c r="L637" s="58">
        <f t="shared" si="74"/>
        <v>464.72421766666662</v>
      </c>
      <c r="M637" s="58">
        <f t="shared" si="75"/>
        <v>45876.033333333333</v>
      </c>
      <c r="N637" s="15">
        <f t="shared" si="76"/>
        <v>214.53896305022701</v>
      </c>
      <c r="O637" s="58"/>
      <c r="Q637" s="21">
        <v>20.737418981480005</v>
      </c>
      <c r="R637">
        <f t="shared" si="78"/>
        <v>57900.38924041875</v>
      </c>
      <c r="S637">
        <f t="shared" si="79"/>
        <v>57900.4081538092</v>
      </c>
      <c r="T637">
        <f t="shared" si="80"/>
        <v>3.5771633829892593E-4</v>
      </c>
    </row>
    <row r="638" spans="1:20" x14ac:dyDescent="0.25">
      <c r="A638" s="120">
        <v>5</v>
      </c>
      <c r="B638" s="120">
        <v>73.17</v>
      </c>
      <c r="C638" s="123">
        <v>45281.635787037034</v>
      </c>
      <c r="D638" s="125">
        <v>27624.61</v>
      </c>
      <c r="E638" s="65">
        <f t="shared" si="73"/>
        <v>27551.440000000002</v>
      </c>
      <c r="F638" s="127">
        <v>45281.638124999998</v>
      </c>
      <c r="G638" s="125">
        <v>100</v>
      </c>
      <c r="H638" s="125">
        <v>1.0129999999999999</v>
      </c>
      <c r="I638" s="58"/>
      <c r="J638" s="58">
        <f t="shared" si="77"/>
        <v>22.988807870366145</v>
      </c>
      <c r="K638" s="58">
        <f t="shared" si="74"/>
        <v>46041.01666666667</v>
      </c>
      <c r="L638" s="58">
        <f t="shared" si="74"/>
        <v>465.16014533333333</v>
      </c>
      <c r="M638" s="58">
        <f t="shared" si="75"/>
        <v>45919.066666666666</v>
      </c>
      <c r="N638" s="15">
        <f t="shared" si="76"/>
        <v>214.57170518655684</v>
      </c>
      <c r="O638" s="58"/>
      <c r="Q638" s="21">
        <v>20.742071759261307</v>
      </c>
      <c r="R638">
        <f t="shared" si="78"/>
        <v>57872.478585440258</v>
      </c>
      <c r="S638">
        <f t="shared" si="79"/>
        <v>57872.497497670731</v>
      </c>
      <c r="T638">
        <f t="shared" si="80"/>
        <v>3.5767246145550685E-4</v>
      </c>
    </row>
    <row r="639" spans="1:20" x14ac:dyDescent="0.25">
      <c r="A639" s="120">
        <v>6</v>
      </c>
      <c r="B639" s="120">
        <v>105.56</v>
      </c>
      <c r="C639" s="123">
        <v>45281.640416666669</v>
      </c>
      <c r="D639" s="125">
        <v>27513.53</v>
      </c>
      <c r="E639" s="65">
        <f t="shared" si="73"/>
        <v>27407.969999999998</v>
      </c>
      <c r="F639" s="127">
        <v>45281.642766203702</v>
      </c>
      <c r="G639" s="125">
        <v>100</v>
      </c>
      <c r="H639" s="125">
        <v>1.0129999999999999</v>
      </c>
      <c r="I639" s="58"/>
      <c r="J639" s="58">
        <f t="shared" si="77"/>
        <v>22.993449074070668</v>
      </c>
      <c r="K639" s="58">
        <f t="shared" si="74"/>
        <v>45855.883333333331</v>
      </c>
      <c r="L639" s="58">
        <f t="shared" si="74"/>
        <v>462.73789349999993</v>
      </c>
      <c r="M639" s="58">
        <f t="shared" si="75"/>
        <v>45679.94999999999</v>
      </c>
      <c r="N639" s="15">
        <f t="shared" si="76"/>
        <v>214.1398686217336</v>
      </c>
      <c r="O639" s="58"/>
      <c r="Q639" s="21">
        <v>20.74671296296583</v>
      </c>
      <c r="R639">
        <f t="shared" si="78"/>
        <v>57844.650764034086</v>
      </c>
      <c r="S639">
        <f t="shared" si="79"/>
        <v>57844.669675104189</v>
      </c>
      <c r="T639">
        <f t="shared" si="80"/>
        <v>3.5762857244279648E-4</v>
      </c>
    </row>
    <row r="640" spans="1:20" x14ac:dyDescent="0.25">
      <c r="A640" s="120">
        <v>7</v>
      </c>
      <c r="B640" s="120">
        <v>81.569999999999993</v>
      </c>
      <c r="C640" s="123">
        <v>45281.645057870373</v>
      </c>
      <c r="D640" s="125">
        <v>27545.19</v>
      </c>
      <c r="E640" s="65">
        <f t="shared" si="73"/>
        <v>27463.62</v>
      </c>
      <c r="F640" s="127">
        <v>45281.64739583333</v>
      </c>
      <c r="G640" s="125">
        <v>100</v>
      </c>
      <c r="H640" s="125">
        <v>1.0129999999999999</v>
      </c>
      <c r="I640" s="58"/>
      <c r="J640" s="58">
        <f t="shared" si="77"/>
        <v>22.998078703698411</v>
      </c>
      <c r="K640" s="58">
        <f t="shared" si="74"/>
        <v>45908.65</v>
      </c>
      <c r="L640" s="58">
        <f t="shared" si="74"/>
        <v>463.67745099999991</v>
      </c>
      <c r="M640" s="58">
        <f t="shared" si="75"/>
        <v>45772.7</v>
      </c>
      <c r="N640" s="15">
        <f t="shared" si="76"/>
        <v>214.26303927649303</v>
      </c>
      <c r="O640" s="58"/>
      <c r="Q640" s="21">
        <v>20.751365740739857</v>
      </c>
      <c r="R640">
        <f t="shared" si="78"/>
        <v>57816.766977612599</v>
      </c>
      <c r="S640">
        <f t="shared" si="79"/>
        <v>57816.785887516133</v>
      </c>
      <c r="T640">
        <f t="shared" si="80"/>
        <v>3.5758445167359662E-4</v>
      </c>
    </row>
    <row r="641" spans="1:20" x14ac:dyDescent="0.25">
      <c r="A641" s="120">
        <v>8</v>
      </c>
      <c r="B641" s="120">
        <v>93.56</v>
      </c>
      <c r="C641" s="123">
        <v>45281.649687500001</v>
      </c>
      <c r="D641" s="125">
        <v>27746.959999999999</v>
      </c>
      <c r="E641" s="65">
        <f t="shared" ref="E641:E693" si="81">D641-B641</f>
        <v>27653.399999999998</v>
      </c>
      <c r="F641" s="127">
        <v>45281.652037037034</v>
      </c>
      <c r="G641" s="125">
        <v>100</v>
      </c>
      <c r="H641" s="125">
        <v>1.0129999999999999</v>
      </c>
      <c r="I641" s="58"/>
      <c r="J641" s="58">
        <f t="shared" si="77"/>
        <v>23.002719907402934</v>
      </c>
      <c r="K641" s="58">
        <f t="shared" si="74"/>
        <v>46244.933333333334</v>
      </c>
      <c r="L641" s="58">
        <f t="shared" si="74"/>
        <v>466.8815699999999</v>
      </c>
      <c r="M641" s="58">
        <f t="shared" si="75"/>
        <v>46089</v>
      </c>
      <c r="N641" s="15">
        <f t="shared" si="76"/>
        <v>215.04635159270509</v>
      </c>
      <c r="O641" s="58"/>
      <c r="Q641" s="21">
        <v>20.756018518521159</v>
      </c>
      <c r="R641">
        <f t="shared" si="78"/>
        <v>57788.896632417105</v>
      </c>
      <c r="S641">
        <f t="shared" si="79"/>
        <v>57788.91554115084</v>
      </c>
      <c r="T641">
        <f t="shared" si="80"/>
        <v>3.5754021145587104E-4</v>
      </c>
    </row>
    <row r="642" spans="1:20" x14ac:dyDescent="0.25">
      <c r="A642" s="120">
        <v>9</v>
      </c>
      <c r="B642" s="120">
        <v>89.36</v>
      </c>
      <c r="C642" s="123">
        <v>45281.654328703706</v>
      </c>
      <c r="D642" s="125">
        <v>27607.05</v>
      </c>
      <c r="E642" s="65">
        <f t="shared" si="81"/>
        <v>27517.69</v>
      </c>
      <c r="F642" s="127">
        <v>45281.656678240739</v>
      </c>
      <c r="G642" s="125">
        <v>100</v>
      </c>
      <c r="H642" s="125">
        <v>1.0129999999999999</v>
      </c>
      <c r="I642" s="58"/>
      <c r="J642" s="58">
        <f t="shared" si="77"/>
        <v>23.007361111107457</v>
      </c>
      <c r="K642" s="58">
        <f t="shared" si="74"/>
        <v>46011.75</v>
      </c>
      <c r="L642" s="58">
        <f t="shared" si="74"/>
        <v>464.59033283333326</v>
      </c>
      <c r="M642" s="58">
        <f t="shared" si="75"/>
        <v>45862.816666666666</v>
      </c>
      <c r="N642" s="15">
        <f t="shared" si="76"/>
        <v>214.50349647499922</v>
      </c>
      <c r="O642" s="58"/>
      <c r="Q642" s="21">
        <v>20.760648148148903</v>
      </c>
      <c r="R642">
        <f t="shared" si="78"/>
        <v>57761.178280395339</v>
      </c>
      <c r="S642">
        <f t="shared" si="79"/>
        <v>57761.197187961829</v>
      </c>
      <c r="T642">
        <f t="shared" si="80"/>
        <v>3.5749607054959802E-4</v>
      </c>
    </row>
    <row r="643" spans="1:20" x14ac:dyDescent="0.25">
      <c r="A643" s="120">
        <v>10</v>
      </c>
      <c r="B643" s="120">
        <v>79.77</v>
      </c>
      <c r="C643" s="123">
        <v>45281.658958333333</v>
      </c>
      <c r="D643" s="125">
        <v>27719.48</v>
      </c>
      <c r="E643" s="71">
        <f t="shared" si="81"/>
        <v>27639.71</v>
      </c>
      <c r="F643" s="127">
        <v>45281.661307870374</v>
      </c>
      <c r="G643" s="125">
        <v>100</v>
      </c>
      <c r="H643" s="125">
        <v>1.0129999999999999</v>
      </c>
      <c r="I643" s="15"/>
      <c r="J643" s="15">
        <f t="shared" si="77"/>
        <v>23.011990740742476</v>
      </c>
      <c r="K643" s="15">
        <f t="shared" si="74"/>
        <v>46199.133333333331</v>
      </c>
      <c r="L643" s="15">
        <f t="shared" si="74"/>
        <v>466.65043716666662</v>
      </c>
      <c r="M643" s="15">
        <f t="shared" si="75"/>
        <v>46066.183333333334</v>
      </c>
      <c r="N643" s="15">
        <f t="shared" si="76"/>
        <v>214.93983654346937</v>
      </c>
      <c r="O643" s="58"/>
      <c r="Q643" s="21">
        <v>20.765300925922929</v>
      </c>
      <c r="R643">
        <f t="shared" si="78"/>
        <v>57733.334731556308</v>
      </c>
      <c r="S643">
        <f t="shared" si="79"/>
        <v>57733.353637946457</v>
      </c>
      <c r="T643">
        <f t="shared" si="80"/>
        <v>3.5745158846293295E-4</v>
      </c>
    </row>
    <row r="644" spans="1:20" x14ac:dyDescent="0.25">
      <c r="A644" s="120">
        <v>11</v>
      </c>
      <c r="B644" s="120">
        <v>94.16</v>
      </c>
      <c r="C644" s="123">
        <v>45281.663599537038</v>
      </c>
      <c r="D644" s="125">
        <v>27986</v>
      </c>
      <c r="E644" s="72">
        <f t="shared" si="81"/>
        <v>27891.84</v>
      </c>
      <c r="F644" s="127">
        <v>45281.665937500002</v>
      </c>
      <c r="G644" s="125">
        <v>100</v>
      </c>
      <c r="H644" s="125">
        <v>1.0129999999999999</v>
      </c>
      <c r="I644" s="58"/>
      <c r="J644" s="58">
        <f t="shared" si="77"/>
        <v>23.016620370370219</v>
      </c>
      <c r="K644" s="58">
        <f t="shared" si="74"/>
        <v>46643.333333333336</v>
      </c>
      <c r="L644" s="58">
        <f t="shared" si="74"/>
        <v>470.90723199999991</v>
      </c>
      <c r="M644" s="58">
        <f t="shared" si="75"/>
        <v>46486.400000000001</v>
      </c>
      <c r="N644" s="15">
        <f t="shared" si="76"/>
        <v>215.97067702198217</v>
      </c>
      <c r="O644" s="58"/>
      <c r="Q644" s="21">
        <v>20.769942129627452</v>
      </c>
      <c r="R644">
        <f t="shared" si="78"/>
        <v>57705.573817087781</v>
      </c>
      <c r="S644">
        <f t="shared" si="79"/>
        <v>57705.592722301291</v>
      </c>
      <c r="T644">
        <f t="shared" si="80"/>
        <v>3.5740709786443191E-4</v>
      </c>
    </row>
    <row r="645" spans="1:20" x14ac:dyDescent="0.25">
      <c r="A645" s="120">
        <v>12</v>
      </c>
      <c r="B645" s="120">
        <v>96.56</v>
      </c>
      <c r="C645" s="123">
        <v>45281.668229166666</v>
      </c>
      <c r="D645" s="125">
        <v>27354.74</v>
      </c>
      <c r="E645" s="72">
        <f t="shared" si="81"/>
        <v>27258.18</v>
      </c>
      <c r="F645" s="127">
        <v>45281.670578703706</v>
      </c>
      <c r="G645" s="125">
        <v>100</v>
      </c>
      <c r="H645" s="125">
        <v>1.0129999999999999</v>
      </c>
      <c r="I645" s="58"/>
      <c r="J645" s="58">
        <f t="shared" si="77"/>
        <v>23.021261574074742</v>
      </c>
      <c r="K645" s="58">
        <f t="shared" ref="K645:L708" si="82">D645*G645/60</f>
        <v>45591.23333333333</v>
      </c>
      <c r="L645" s="58">
        <f t="shared" si="82"/>
        <v>460.20893899999999</v>
      </c>
      <c r="M645" s="58">
        <f t="shared" ref="M645:M708" si="83">E645*100/60</f>
        <v>45430.3</v>
      </c>
      <c r="N645" s="15">
        <f t="shared" ref="N645:N708" si="84">SQRT(B645*(100/60)+M645)</f>
        <v>213.52103721491551</v>
      </c>
      <c r="O645" s="58"/>
      <c r="Q645" s="21">
        <v>20.774583333331975</v>
      </c>
      <c r="R645">
        <f t="shared" si="78"/>
        <v>57677.826251378261</v>
      </c>
      <c r="S645">
        <f t="shared" si="79"/>
        <v>57677.845155411887</v>
      </c>
      <c r="T645">
        <f t="shared" si="80"/>
        <v>3.5736248734478476E-4</v>
      </c>
    </row>
    <row r="646" spans="1:20" x14ac:dyDescent="0.25">
      <c r="A646" s="120">
        <v>13</v>
      </c>
      <c r="B646" s="120">
        <v>88.76</v>
      </c>
      <c r="C646" s="123">
        <v>45281.67287037037</v>
      </c>
      <c r="D646" s="125">
        <v>27504.83</v>
      </c>
      <c r="E646" s="52">
        <f t="shared" si="81"/>
        <v>27416.070000000003</v>
      </c>
      <c r="F646" s="127">
        <v>45281.675219907411</v>
      </c>
      <c r="G646" s="125">
        <v>100</v>
      </c>
      <c r="H646" s="125">
        <v>1.0129999999999999</v>
      </c>
      <c r="I646" s="58"/>
      <c r="J646" s="58">
        <f t="shared" ref="J646:J709" si="85">F646-$F$4</f>
        <v>23.025902777779265</v>
      </c>
      <c r="K646" s="58">
        <f t="shared" si="82"/>
        <v>45841.383333333331</v>
      </c>
      <c r="L646" s="58">
        <f t="shared" si="82"/>
        <v>462.87464850000003</v>
      </c>
      <c r="M646" s="58">
        <f t="shared" si="83"/>
        <v>45693.450000000004</v>
      </c>
      <c r="N646" s="15">
        <f t="shared" si="84"/>
        <v>214.10600956846901</v>
      </c>
      <c r="O646" s="58"/>
      <c r="Q646" s="21">
        <v>20.779236111113278</v>
      </c>
      <c r="R646">
        <f t="shared" si="78"/>
        <v>57650.022882013553</v>
      </c>
      <c r="S646">
        <f t="shared" si="79"/>
        <v>57650.041784861125</v>
      </c>
      <c r="T646">
        <f t="shared" si="80"/>
        <v>3.5731764634775647E-4</v>
      </c>
    </row>
    <row r="647" spans="1:20" x14ac:dyDescent="0.25">
      <c r="A647" s="120">
        <v>14</v>
      </c>
      <c r="B647" s="120">
        <v>89.36</v>
      </c>
      <c r="C647" s="123">
        <v>45281.677511574075</v>
      </c>
      <c r="D647" s="125">
        <v>27753.200000000001</v>
      </c>
      <c r="E647" s="52">
        <f t="shared" si="81"/>
        <v>27663.84</v>
      </c>
      <c r="F647" s="127">
        <v>45281.679849537039</v>
      </c>
      <c r="G647" s="125">
        <v>100</v>
      </c>
      <c r="H647" s="125">
        <v>1.0129999999999999</v>
      </c>
      <c r="I647" s="58"/>
      <c r="J647" s="58">
        <f t="shared" si="85"/>
        <v>23.030532407407009</v>
      </c>
      <c r="K647" s="58">
        <f t="shared" si="82"/>
        <v>46255.333333333336</v>
      </c>
      <c r="L647" s="58">
        <f t="shared" si="82"/>
        <v>467.05783199999991</v>
      </c>
      <c r="M647" s="58">
        <f t="shared" si="83"/>
        <v>46106.400000000001</v>
      </c>
      <c r="N647" s="15">
        <f t="shared" si="84"/>
        <v>215.07053106674874</v>
      </c>
      <c r="O647" s="58"/>
      <c r="Q647" s="21">
        <v>20.783877314817801</v>
      </c>
      <c r="R647">
        <f t="shared" si="78"/>
        <v>57622.302027817655</v>
      </c>
      <c r="S647">
        <f t="shared" si="79"/>
        <v>57622.320929478876</v>
      </c>
      <c r="T647">
        <f t="shared" si="80"/>
        <v>3.5727279688690532E-4</v>
      </c>
    </row>
    <row r="648" spans="1:20" x14ac:dyDescent="0.25">
      <c r="A648" s="120">
        <v>15</v>
      </c>
      <c r="B648" s="120">
        <v>91.16</v>
      </c>
      <c r="C648" s="123">
        <v>45281.682152777779</v>
      </c>
      <c r="D648" s="125">
        <v>27263.91</v>
      </c>
      <c r="E648" s="52">
        <f t="shared" si="81"/>
        <v>27172.75</v>
      </c>
      <c r="F648" s="127">
        <v>45281.682152777779</v>
      </c>
      <c r="G648" s="125">
        <v>100</v>
      </c>
      <c r="H648" s="125">
        <v>1.0129999999999999</v>
      </c>
      <c r="I648" s="58"/>
      <c r="J648" s="58">
        <f t="shared" si="85"/>
        <v>23.032835648147739</v>
      </c>
      <c r="K648" s="58">
        <f t="shared" si="82"/>
        <v>45439.85</v>
      </c>
      <c r="L648" s="58">
        <f t="shared" si="82"/>
        <v>458.76659583333333</v>
      </c>
      <c r="M648" s="58">
        <f t="shared" si="83"/>
        <v>45287.916666666664</v>
      </c>
      <c r="N648" s="15">
        <f t="shared" si="84"/>
        <v>213.16624967381679</v>
      </c>
      <c r="O648" s="58"/>
      <c r="Q648" s="21">
        <v>20.788506944445544</v>
      </c>
      <c r="R648">
        <f t="shared" si="78"/>
        <v>57594.663582632056</v>
      </c>
      <c r="S648">
        <f t="shared" si="79"/>
        <v>57594.682483106633</v>
      </c>
      <c r="T648">
        <f t="shared" si="80"/>
        <v>3.572279392393928E-4</v>
      </c>
    </row>
    <row r="649" spans="1:20" x14ac:dyDescent="0.25">
      <c r="A649" s="120">
        <v>16</v>
      </c>
      <c r="B649" s="120">
        <v>81.56</v>
      </c>
      <c r="C649" s="123">
        <v>45281.686793981484</v>
      </c>
      <c r="D649" s="125">
        <v>27561.49</v>
      </c>
      <c r="E649" s="52">
        <f t="shared" si="81"/>
        <v>27479.93</v>
      </c>
      <c r="F649" s="127">
        <v>45281.689131944448</v>
      </c>
      <c r="G649" s="125">
        <v>100</v>
      </c>
      <c r="H649" s="125">
        <v>1.0129999999999999</v>
      </c>
      <c r="I649" s="58"/>
      <c r="J649" s="58">
        <f t="shared" si="85"/>
        <v>23.039814814816054</v>
      </c>
      <c r="K649" s="58">
        <f t="shared" si="82"/>
        <v>45935.816666666666</v>
      </c>
      <c r="L649" s="58">
        <f t="shared" si="82"/>
        <v>463.95281816666659</v>
      </c>
      <c r="M649" s="58">
        <f t="shared" si="83"/>
        <v>45799.883333333331</v>
      </c>
      <c r="N649" s="15">
        <f t="shared" si="84"/>
        <v>214.32642549780618</v>
      </c>
      <c r="O649" s="58"/>
      <c r="Q649" s="21">
        <v>20.79317129629635</v>
      </c>
      <c r="R649">
        <f t="shared" si="78"/>
        <v>57566.831255333622</v>
      </c>
      <c r="S649">
        <f t="shared" si="79"/>
        <v>57566.850154609419</v>
      </c>
      <c r="T649">
        <f t="shared" si="80"/>
        <v>3.5718262567351755E-4</v>
      </c>
    </row>
    <row r="650" spans="1:20" x14ac:dyDescent="0.25">
      <c r="A650" s="120">
        <v>17</v>
      </c>
      <c r="B650" s="120">
        <v>90.56</v>
      </c>
      <c r="C650" s="123">
        <v>45281.691423611112</v>
      </c>
      <c r="D650" s="125">
        <v>27375.63</v>
      </c>
      <c r="E650" s="52">
        <f t="shared" si="81"/>
        <v>27285.07</v>
      </c>
      <c r="F650" s="127">
        <v>45281.693761574075</v>
      </c>
      <c r="G650" s="125">
        <v>100</v>
      </c>
      <c r="H650" s="125">
        <v>1.0129999999999999</v>
      </c>
      <c r="I650" s="58"/>
      <c r="J650" s="58">
        <f t="shared" si="85"/>
        <v>23.044444444443798</v>
      </c>
      <c r="K650" s="58">
        <f t="shared" si="82"/>
        <v>45626.05</v>
      </c>
      <c r="L650" s="58">
        <f t="shared" si="82"/>
        <v>460.66293183333329</v>
      </c>
      <c r="M650" s="58">
        <f t="shared" si="83"/>
        <v>45475.116666666669</v>
      </c>
      <c r="N650" s="15">
        <f t="shared" si="84"/>
        <v>213.60255148288843</v>
      </c>
      <c r="O650" s="58"/>
      <c r="Q650" s="21">
        <v>20.797812500000873</v>
      </c>
      <c r="R650">
        <f t="shared" si="78"/>
        <v>57539.150403601532</v>
      </c>
      <c r="S650">
        <f t="shared" si="79"/>
        <v>57539.169301681279</v>
      </c>
      <c r="T650">
        <f t="shared" si="80"/>
        <v>3.5713741810799982E-4</v>
      </c>
    </row>
    <row r="651" spans="1:20" x14ac:dyDescent="0.25">
      <c r="A651" s="120">
        <v>18</v>
      </c>
      <c r="B651" s="120">
        <v>92.36</v>
      </c>
      <c r="C651" s="123">
        <v>45281.696064814816</v>
      </c>
      <c r="D651" s="125">
        <v>27766.93</v>
      </c>
      <c r="E651" s="52">
        <f t="shared" si="81"/>
        <v>27674.57</v>
      </c>
      <c r="F651" s="127">
        <v>45281.696064814816</v>
      </c>
      <c r="G651" s="125">
        <v>100</v>
      </c>
      <c r="H651" s="125">
        <v>1.0129999999999999</v>
      </c>
      <c r="I651" s="58"/>
      <c r="J651" s="58">
        <f t="shared" si="85"/>
        <v>23.046747685184528</v>
      </c>
      <c r="K651" s="58">
        <f t="shared" si="82"/>
        <v>46278.216666666667</v>
      </c>
      <c r="L651" s="58">
        <f t="shared" si="82"/>
        <v>467.23899016666661</v>
      </c>
      <c r="M651" s="58">
        <f t="shared" si="83"/>
        <v>46124.283333333333</v>
      </c>
      <c r="N651" s="15">
        <f t="shared" si="84"/>
        <v>215.12372409073498</v>
      </c>
      <c r="O651" s="58"/>
      <c r="Q651" s="21">
        <v>21.761527777780429</v>
      </c>
      <c r="R651">
        <f t="shared" si="78"/>
        <v>52070.409364607891</v>
      </c>
      <c r="S651">
        <f t="shared" si="79"/>
        <v>52070.427949440447</v>
      </c>
      <c r="T651">
        <f t="shared" si="80"/>
        <v>3.4539600114835158E-4</v>
      </c>
    </row>
    <row r="652" spans="1:20" x14ac:dyDescent="0.25">
      <c r="A652" s="120">
        <v>19</v>
      </c>
      <c r="B652" s="120">
        <v>82.16</v>
      </c>
      <c r="C652" s="123">
        <v>45281.700694444444</v>
      </c>
      <c r="D652" s="125">
        <v>27368.91</v>
      </c>
      <c r="E652" s="52">
        <f t="shared" si="81"/>
        <v>27286.75</v>
      </c>
      <c r="F652" s="127">
        <v>45281.703043981484</v>
      </c>
      <c r="G652" s="125">
        <v>100</v>
      </c>
      <c r="H652" s="125">
        <v>1.0129999999999999</v>
      </c>
      <c r="I652" s="58"/>
      <c r="J652" s="58">
        <f t="shared" si="85"/>
        <v>23.053726851852844</v>
      </c>
      <c r="K652" s="58">
        <f t="shared" si="82"/>
        <v>45614.85</v>
      </c>
      <c r="L652" s="58">
        <f t="shared" si="82"/>
        <v>460.6912958333333</v>
      </c>
      <c r="M652" s="58">
        <f t="shared" si="83"/>
        <v>45477.916666666664</v>
      </c>
      <c r="N652" s="15">
        <f t="shared" si="84"/>
        <v>213.57633295849988</v>
      </c>
      <c r="O652" s="58"/>
      <c r="Q652" s="21">
        <v>21.766168981477676</v>
      </c>
      <c r="R652">
        <f t="shared" si="78"/>
        <v>52045.371452192696</v>
      </c>
      <c r="S652">
        <f t="shared" si="79"/>
        <v>52045.39003522689</v>
      </c>
      <c r="T652">
        <f t="shared" si="80"/>
        <v>3.4532915986679814E-4</v>
      </c>
    </row>
    <row r="653" spans="1:20" x14ac:dyDescent="0.25">
      <c r="A653" s="120">
        <v>20</v>
      </c>
      <c r="B653" s="120">
        <v>79.16</v>
      </c>
      <c r="C653" s="123">
        <v>45281.705335648148</v>
      </c>
      <c r="D653" s="125">
        <v>27337.35</v>
      </c>
      <c r="E653" s="52">
        <f t="shared" si="81"/>
        <v>27258.19</v>
      </c>
      <c r="F653" s="127">
        <v>45281.707673611112</v>
      </c>
      <c r="G653" s="125">
        <v>100</v>
      </c>
      <c r="H653" s="125">
        <v>1.0129999999999999</v>
      </c>
      <c r="I653" s="58"/>
      <c r="J653" s="58">
        <f t="shared" si="85"/>
        <v>23.058356481480587</v>
      </c>
      <c r="K653" s="58">
        <f t="shared" si="82"/>
        <v>45562.25</v>
      </c>
      <c r="L653" s="58">
        <f t="shared" si="82"/>
        <v>460.20910783333329</v>
      </c>
      <c r="M653" s="58">
        <f t="shared" si="83"/>
        <v>45430.316666666666</v>
      </c>
      <c r="N653" s="15">
        <f t="shared" si="84"/>
        <v>213.45315645358821</v>
      </c>
      <c r="O653" s="58"/>
      <c r="Q653" s="21">
        <v>21.770810185182199</v>
      </c>
      <c r="R653">
        <f t="shared" si="78"/>
        <v>52020.345579149238</v>
      </c>
      <c r="S653">
        <f t="shared" si="79"/>
        <v>52020.364160382538</v>
      </c>
      <c r="T653">
        <f t="shared" si="80"/>
        <v>3.4526223095684945E-4</v>
      </c>
    </row>
    <row r="654" spans="1:20" x14ac:dyDescent="0.25">
      <c r="A654" s="120">
        <v>21</v>
      </c>
      <c r="B654" s="120">
        <v>85.16</v>
      </c>
      <c r="C654" s="123">
        <v>45281.709976851853</v>
      </c>
      <c r="D654" s="125">
        <v>27536.31</v>
      </c>
      <c r="E654" s="52">
        <f t="shared" si="81"/>
        <v>27451.15</v>
      </c>
      <c r="F654" s="127">
        <v>45281.712326388886</v>
      </c>
      <c r="G654" s="125">
        <v>100</v>
      </c>
      <c r="H654" s="125">
        <v>1.0129999999999999</v>
      </c>
      <c r="I654" s="58"/>
      <c r="J654" s="58">
        <f t="shared" si="85"/>
        <v>23.063009259254613</v>
      </c>
      <c r="K654" s="58">
        <f t="shared" si="82"/>
        <v>45893.85</v>
      </c>
      <c r="L654" s="58">
        <f t="shared" si="82"/>
        <v>463.4669158333333</v>
      </c>
      <c r="M654" s="58">
        <f t="shared" si="83"/>
        <v>45751.916666666664</v>
      </c>
      <c r="N654" s="15">
        <f t="shared" si="84"/>
        <v>214.22849950461773</v>
      </c>
      <c r="O654" s="58"/>
      <c r="Q654" s="21">
        <v>21.775451388886722</v>
      </c>
      <c r="R654">
        <f t="shared" si="78"/>
        <v>51995.331739727684</v>
      </c>
      <c r="S654">
        <f t="shared" si="79"/>
        <v>51995.350319157522</v>
      </c>
      <c r="T654">
        <f t="shared" si="80"/>
        <v>3.4519521309403359E-4</v>
      </c>
    </row>
    <row r="655" spans="1:20" x14ac:dyDescent="0.25">
      <c r="A655" s="120">
        <v>22</v>
      </c>
      <c r="B655" s="120">
        <v>95.36</v>
      </c>
      <c r="C655" s="123">
        <v>45281.714618055557</v>
      </c>
      <c r="D655" s="125">
        <v>27326.93</v>
      </c>
      <c r="E655" s="52">
        <f t="shared" si="81"/>
        <v>27231.57</v>
      </c>
      <c r="F655" s="127">
        <v>45281.716956018521</v>
      </c>
      <c r="G655" s="125">
        <v>100</v>
      </c>
      <c r="H655" s="125">
        <v>1.0129999999999999</v>
      </c>
      <c r="I655" s="58"/>
      <c r="J655" s="58">
        <f t="shared" si="85"/>
        <v>23.067638888889633</v>
      </c>
      <c r="K655" s="58">
        <f t="shared" si="82"/>
        <v>45544.883333333331</v>
      </c>
      <c r="L655" s="58">
        <f t="shared" si="82"/>
        <v>459.75967349999996</v>
      </c>
      <c r="M655" s="58">
        <f t="shared" si="83"/>
        <v>45385.95</v>
      </c>
      <c r="N655" s="15">
        <f t="shared" si="84"/>
        <v>213.41247230031644</v>
      </c>
      <c r="O655" s="58"/>
      <c r="Q655" s="21">
        <v>21.780092592591245</v>
      </c>
      <c r="R655">
        <f t="shared" si="78"/>
        <v>51970.329928141677</v>
      </c>
      <c r="S655">
        <f t="shared" si="79"/>
        <v>51970.348505765505</v>
      </c>
      <c r="T655">
        <f t="shared" si="80"/>
        <v>3.4512810711716279E-4</v>
      </c>
    </row>
    <row r="656" spans="1:20" x14ac:dyDescent="0.25">
      <c r="A656" s="120">
        <v>23</v>
      </c>
      <c r="B656" s="120">
        <v>83.37</v>
      </c>
      <c r="C656" s="123">
        <v>45281.719247685185</v>
      </c>
      <c r="D656" s="125">
        <v>27094.7</v>
      </c>
      <c r="E656" s="52">
        <f t="shared" si="81"/>
        <v>27011.33</v>
      </c>
      <c r="F656" s="127">
        <v>45281.721597222226</v>
      </c>
      <c r="G656" s="125">
        <v>100</v>
      </c>
      <c r="H656" s="125">
        <v>1.0129999999999999</v>
      </c>
      <c r="I656" s="58"/>
      <c r="J656" s="58">
        <f t="shared" si="85"/>
        <v>23.072280092594156</v>
      </c>
      <c r="K656" s="58">
        <f t="shared" si="82"/>
        <v>45157.833333333336</v>
      </c>
      <c r="L656" s="58">
        <f t="shared" si="82"/>
        <v>456.04128816666667</v>
      </c>
      <c r="M656" s="58">
        <f t="shared" si="83"/>
        <v>45018.883333333331</v>
      </c>
      <c r="N656" s="15">
        <f t="shared" si="84"/>
        <v>212.50372545753953</v>
      </c>
      <c r="O656" s="58"/>
      <c r="Q656" s="21">
        <v>21.784722222218988</v>
      </c>
      <c r="R656">
        <f t="shared" si="78"/>
        <v>51945.402442351486</v>
      </c>
      <c r="S656">
        <f t="shared" si="79"/>
        <v>51945.421018171226</v>
      </c>
      <c r="T656">
        <f t="shared" si="80"/>
        <v>3.4506107902645717E-4</v>
      </c>
    </row>
    <row r="657" spans="1:20" x14ac:dyDescent="0.25">
      <c r="A657" s="120">
        <v>24</v>
      </c>
      <c r="B657" s="120">
        <v>92.36</v>
      </c>
      <c r="C657" s="123">
        <v>45281.723900462966</v>
      </c>
      <c r="D657" s="125">
        <v>27299.25</v>
      </c>
      <c r="E657" s="52">
        <f t="shared" si="81"/>
        <v>27206.89</v>
      </c>
      <c r="F657" s="127">
        <v>45281.726238425923</v>
      </c>
      <c r="G657" s="125">
        <v>100</v>
      </c>
      <c r="H657" s="125">
        <v>1.0129999999999999</v>
      </c>
      <c r="I657" s="58"/>
      <c r="J657" s="58">
        <f t="shared" si="85"/>
        <v>23.076921296291403</v>
      </c>
      <c r="K657" s="58">
        <f t="shared" si="82"/>
        <v>45498.75</v>
      </c>
      <c r="L657" s="58">
        <f t="shared" si="82"/>
        <v>459.34299283333331</v>
      </c>
      <c r="M657" s="58">
        <f t="shared" si="83"/>
        <v>45344.816666666666</v>
      </c>
      <c r="N657" s="15">
        <f t="shared" si="84"/>
        <v>213.30436001169784</v>
      </c>
      <c r="O657" s="58"/>
      <c r="Q657" s="21">
        <v>21.789363425923511</v>
      </c>
      <c r="R657">
        <f t="shared" si="78"/>
        <v>51920.424639130164</v>
      </c>
      <c r="S657">
        <f t="shared" si="79"/>
        <v>51920.443213138773</v>
      </c>
      <c r="T657">
        <f t="shared" si="80"/>
        <v>3.449937958069687E-4</v>
      </c>
    </row>
    <row r="658" spans="1:20" x14ac:dyDescent="0.25">
      <c r="A658" s="120">
        <v>25</v>
      </c>
      <c r="B658" s="120">
        <v>86.97</v>
      </c>
      <c r="C658" s="123">
        <v>45281.728530092594</v>
      </c>
      <c r="D658" s="125">
        <v>27122</v>
      </c>
      <c r="E658" s="52">
        <f t="shared" si="81"/>
        <v>27035.03</v>
      </c>
      <c r="F658" s="127">
        <v>45281.730879629627</v>
      </c>
      <c r="G658" s="125">
        <v>100</v>
      </c>
      <c r="H658" s="125">
        <v>1.0129999999999999</v>
      </c>
      <c r="I658" s="58"/>
      <c r="J658" s="58">
        <f t="shared" si="85"/>
        <v>23.081562499995925</v>
      </c>
      <c r="K658" s="58">
        <f t="shared" si="82"/>
        <v>45203.333333333336</v>
      </c>
      <c r="L658" s="58">
        <f t="shared" si="82"/>
        <v>456.4414231666666</v>
      </c>
      <c r="M658" s="58">
        <f t="shared" si="83"/>
        <v>45058.383333333331</v>
      </c>
      <c r="N658" s="15">
        <f t="shared" si="84"/>
        <v>212.61075545073754</v>
      </c>
      <c r="O658" s="58"/>
      <c r="Q658" s="21">
        <v>21.794004629628034</v>
      </c>
      <c r="R658">
        <f t="shared" si="78"/>
        <v>51895.458846416514</v>
      </c>
      <c r="S658">
        <f t="shared" si="79"/>
        <v>51895.477418611423</v>
      </c>
      <c r="T658">
        <f t="shared" si="80"/>
        <v>3.449264237457322E-4</v>
      </c>
    </row>
    <row r="659" spans="1:20" x14ac:dyDescent="0.25">
      <c r="A659" s="120">
        <v>26</v>
      </c>
      <c r="B659" s="120">
        <v>83.37</v>
      </c>
      <c r="C659" s="123">
        <v>45281.733171296299</v>
      </c>
      <c r="D659" s="125">
        <v>27147.58</v>
      </c>
      <c r="E659" s="52">
        <f t="shared" si="81"/>
        <v>27064.210000000003</v>
      </c>
      <c r="F659" s="127">
        <v>45281.735509259262</v>
      </c>
      <c r="G659" s="125">
        <v>100</v>
      </c>
      <c r="H659" s="125">
        <v>1.0129999999999999</v>
      </c>
      <c r="I659" s="58"/>
      <c r="J659" s="58">
        <f t="shared" si="85"/>
        <v>23.086192129630945</v>
      </c>
      <c r="K659" s="58">
        <f t="shared" si="82"/>
        <v>45245.966666666667</v>
      </c>
      <c r="L659" s="58">
        <f t="shared" si="82"/>
        <v>456.93407883333333</v>
      </c>
      <c r="M659" s="58">
        <f t="shared" si="83"/>
        <v>45107.016666666677</v>
      </c>
      <c r="N659" s="15">
        <f t="shared" si="84"/>
        <v>212.71099329058353</v>
      </c>
      <c r="O659" s="58"/>
      <c r="Q659" s="21">
        <v>21.798645833332557</v>
      </c>
      <c r="R659">
        <f t="shared" si="78"/>
        <v>51870.505058435279</v>
      </c>
      <c r="S659">
        <f t="shared" si="79"/>
        <v>51870.523628813957</v>
      </c>
      <c r="T659">
        <f t="shared" si="80"/>
        <v>3.4485896422187056E-4</v>
      </c>
    </row>
    <row r="660" spans="1:20" x14ac:dyDescent="0.25">
      <c r="A660" s="120">
        <v>27</v>
      </c>
      <c r="B660" s="120">
        <v>79.17</v>
      </c>
      <c r="C660" s="123">
        <v>45281.737800925926</v>
      </c>
      <c r="D660" s="125">
        <v>27328.13</v>
      </c>
      <c r="E660" s="52">
        <f t="shared" si="81"/>
        <v>27248.960000000003</v>
      </c>
      <c r="F660" s="127">
        <v>45281.74013888889</v>
      </c>
      <c r="G660" s="125">
        <v>100</v>
      </c>
      <c r="H660" s="125">
        <v>1.0129999999999999</v>
      </c>
      <c r="I660" s="58"/>
      <c r="J660" s="58">
        <f t="shared" si="85"/>
        <v>23.090821759258688</v>
      </c>
      <c r="K660" s="58">
        <f t="shared" si="82"/>
        <v>45546.883333333331</v>
      </c>
      <c r="L660" s="58">
        <f t="shared" si="82"/>
        <v>460.05327466666665</v>
      </c>
      <c r="M660" s="58">
        <f t="shared" si="83"/>
        <v>45414.933333333342</v>
      </c>
      <c r="N660" s="15">
        <f t="shared" si="84"/>
        <v>213.41715801062796</v>
      </c>
      <c r="O660" s="58"/>
      <c r="Q660" s="21">
        <v>21.803275462960301</v>
      </c>
      <c r="R660">
        <f t="shared" si="78"/>
        <v>51845.625453484477</v>
      </c>
      <c r="S660">
        <f t="shared" si="79"/>
        <v>51845.644022048909</v>
      </c>
      <c r="T660">
        <f t="shared" si="80"/>
        <v>3.4479158506223293E-4</v>
      </c>
    </row>
    <row r="661" spans="1:20" x14ac:dyDescent="0.25">
      <c r="A661" s="120">
        <v>28</v>
      </c>
      <c r="B661" s="120">
        <v>80.97</v>
      </c>
      <c r="C661" s="123">
        <v>45281.742430555554</v>
      </c>
      <c r="D661" s="125">
        <v>27258.49</v>
      </c>
      <c r="E661" s="52">
        <f t="shared" si="81"/>
        <v>27177.52</v>
      </c>
      <c r="F661" s="127">
        <v>45281.744780092595</v>
      </c>
      <c r="G661" s="125">
        <v>100</v>
      </c>
      <c r="H661" s="125">
        <v>1.0129999999999999</v>
      </c>
      <c r="I661" s="58"/>
      <c r="J661" s="58">
        <f t="shared" si="85"/>
        <v>23.095462962963211</v>
      </c>
      <c r="K661" s="58">
        <f t="shared" si="82"/>
        <v>45430.816666666666</v>
      </c>
      <c r="L661" s="58">
        <f t="shared" si="82"/>
        <v>458.84712933333327</v>
      </c>
      <c r="M661" s="58">
        <f t="shared" si="83"/>
        <v>45295.866666666669</v>
      </c>
      <c r="N661" s="15">
        <f t="shared" si="84"/>
        <v>213.1450601507496</v>
      </c>
      <c r="O661" s="58"/>
      <c r="Q661" s="21">
        <v>21.807916666664823</v>
      </c>
      <c r="R661">
        <f t="shared" si="78"/>
        <v>51820.695627752539</v>
      </c>
      <c r="S661">
        <f t="shared" si="79"/>
        <v>51820.714194495646</v>
      </c>
      <c r="T661">
        <f t="shared" si="80"/>
        <v>3.4472394959875186E-4</v>
      </c>
    </row>
    <row r="662" spans="1:20" x14ac:dyDescent="0.25">
      <c r="A662" s="120">
        <v>29</v>
      </c>
      <c r="B662" s="120">
        <v>97.76</v>
      </c>
      <c r="C662" s="123">
        <v>45281.747083333335</v>
      </c>
      <c r="D662" s="125">
        <v>27018.67</v>
      </c>
      <c r="E662" s="52">
        <f t="shared" si="81"/>
        <v>26920.91</v>
      </c>
      <c r="F662" s="127">
        <v>45281.749421296299</v>
      </c>
      <c r="G662" s="125">
        <v>100</v>
      </c>
      <c r="H662" s="125">
        <v>1.0129999999999999</v>
      </c>
      <c r="I662" s="58"/>
      <c r="J662" s="58">
        <f t="shared" si="85"/>
        <v>23.100104166667734</v>
      </c>
      <c r="K662" s="58">
        <f t="shared" si="82"/>
        <v>45031.116666666669</v>
      </c>
      <c r="L662" s="58">
        <f t="shared" si="82"/>
        <v>454.51469716666662</v>
      </c>
      <c r="M662" s="58">
        <f t="shared" si="83"/>
        <v>44868.183333333334</v>
      </c>
      <c r="N662" s="15">
        <f t="shared" si="84"/>
        <v>212.2053643682616</v>
      </c>
      <c r="O662" s="58"/>
      <c r="Q662" s="21">
        <v>21.812557870369346</v>
      </c>
      <c r="R662">
        <f t="shared" si="78"/>
        <v>51795.777789458407</v>
      </c>
      <c r="S662">
        <f t="shared" si="79"/>
        <v>51795.79635437765</v>
      </c>
      <c r="T662">
        <f t="shared" si="80"/>
        <v>3.4465622648557301E-4</v>
      </c>
    </row>
    <row r="663" spans="1:20" x14ac:dyDescent="0.25">
      <c r="A663" s="120">
        <v>30</v>
      </c>
      <c r="B663" s="120">
        <v>86.97</v>
      </c>
      <c r="C663" s="123">
        <v>45281.747083333335</v>
      </c>
      <c r="D663" s="125">
        <v>27321.17</v>
      </c>
      <c r="E663" s="52">
        <f t="shared" si="81"/>
        <v>27234.199999999997</v>
      </c>
      <c r="F663" s="127">
        <v>45281.754062499997</v>
      </c>
      <c r="G663" s="125">
        <v>100</v>
      </c>
      <c r="H663" s="125">
        <v>1.0129999999999999</v>
      </c>
      <c r="I663" s="58"/>
      <c r="J663" s="58">
        <f t="shared" si="85"/>
        <v>23.104745370364981</v>
      </c>
      <c r="K663" s="58">
        <f t="shared" si="82"/>
        <v>45535.283333333333</v>
      </c>
      <c r="L663" s="58">
        <f t="shared" si="82"/>
        <v>459.80407666666656</v>
      </c>
      <c r="M663" s="58">
        <f t="shared" si="83"/>
        <v>45390.333333333328</v>
      </c>
      <c r="N663" s="15">
        <f t="shared" si="84"/>
        <v>213.38997945858031</v>
      </c>
      <c r="O663" s="58"/>
      <c r="Q663" s="21">
        <v>21.81718749999709</v>
      </c>
      <c r="R663">
        <f t="shared" si="78"/>
        <v>51770.934027322903</v>
      </c>
      <c r="S663">
        <f t="shared" si="79"/>
        <v>51770.952590420282</v>
      </c>
      <c r="T663">
        <f t="shared" si="80"/>
        <v>3.4458858431072248E-4</v>
      </c>
    </row>
    <row r="664" spans="1:20" x14ac:dyDescent="0.25">
      <c r="A664" s="120">
        <v>1</v>
      </c>
      <c r="B664" s="120">
        <v>98.36</v>
      </c>
      <c r="C664" s="123">
        <v>45282.366527777776</v>
      </c>
      <c r="D664" s="125">
        <v>25236.95</v>
      </c>
      <c r="E664" s="56">
        <f t="shared" si="81"/>
        <v>25138.59</v>
      </c>
      <c r="F664" s="127">
        <v>45282.36886574074</v>
      </c>
      <c r="G664" s="125">
        <v>100</v>
      </c>
      <c r="H664" s="125">
        <v>1.012</v>
      </c>
      <c r="I664" s="77"/>
      <c r="J664" s="77">
        <f t="shared" si="85"/>
        <v>23.719548611108621</v>
      </c>
      <c r="K664" s="77">
        <f t="shared" si="82"/>
        <v>42061.583333333336</v>
      </c>
      <c r="L664" s="77">
        <f t="shared" si="82"/>
        <v>424.00421800000004</v>
      </c>
      <c r="M664" s="77">
        <f t="shared" si="83"/>
        <v>41897.65</v>
      </c>
      <c r="N664" s="13">
        <f t="shared" si="84"/>
        <v>205.0892082322552</v>
      </c>
      <c r="O664" s="58"/>
      <c r="Q664" s="21">
        <v>21.821828703701613</v>
      </c>
      <c r="R664">
        <f t="shared" si="78"/>
        <v>51746.040116756842</v>
      </c>
      <c r="S664">
        <f t="shared" si="79"/>
        <v>51746.058678025271</v>
      </c>
      <c r="T664">
        <f t="shared" si="80"/>
        <v>3.4452068569484163E-4</v>
      </c>
    </row>
    <row r="665" spans="1:20" x14ac:dyDescent="0.25">
      <c r="A665" s="120">
        <v>2</v>
      </c>
      <c r="B665" s="120">
        <v>76.17</v>
      </c>
      <c r="C665" s="123">
        <v>45282.371157407404</v>
      </c>
      <c r="D665" s="125">
        <v>25656.06</v>
      </c>
      <c r="E665" s="65">
        <f t="shared" si="81"/>
        <v>25579.890000000003</v>
      </c>
      <c r="F665" s="127">
        <v>45282.373495370368</v>
      </c>
      <c r="G665" s="125">
        <v>100</v>
      </c>
      <c r="H665" s="125">
        <v>1.012</v>
      </c>
      <c r="I665" s="58"/>
      <c r="J665" s="58">
        <f t="shared" si="85"/>
        <v>23.724178240736364</v>
      </c>
      <c r="K665" s="58">
        <f t="shared" si="82"/>
        <v>42760.1</v>
      </c>
      <c r="L665" s="58">
        <f t="shared" si="82"/>
        <v>431.44747800000005</v>
      </c>
      <c r="M665" s="58">
        <f t="shared" si="83"/>
        <v>42633.150000000009</v>
      </c>
      <c r="N665" s="15">
        <f t="shared" si="84"/>
        <v>206.78515420600195</v>
      </c>
      <c r="O665" s="58"/>
      <c r="Q665" s="21">
        <v>21.826469907406135</v>
      </c>
      <c r="R665">
        <f t="shared" si="78"/>
        <v>51721.158176358877</v>
      </c>
      <c r="S665">
        <f t="shared" si="79"/>
        <v>51721.176735795852</v>
      </c>
      <c r="T665">
        <f t="shared" si="80"/>
        <v>3.4445270086315048E-4</v>
      </c>
    </row>
    <row r="666" spans="1:20" x14ac:dyDescent="0.25">
      <c r="A666" s="120">
        <v>3</v>
      </c>
      <c r="B666" s="120">
        <v>76.77</v>
      </c>
      <c r="C666" s="123">
        <v>45282.375798611109</v>
      </c>
      <c r="D666" s="125">
        <v>25464.82</v>
      </c>
      <c r="E666" s="65">
        <f t="shared" si="81"/>
        <v>25388.05</v>
      </c>
      <c r="F666" s="127">
        <v>45282.378136574072</v>
      </c>
      <c r="G666" s="125">
        <v>100</v>
      </c>
      <c r="H666" s="125">
        <v>1.012</v>
      </c>
      <c r="I666" s="58"/>
      <c r="J666" s="58">
        <f t="shared" si="85"/>
        <v>23.728819444440887</v>
      </c>
      <c r="K666" s="58">
        <f t="shared" si="82"/>
        <v>42441.366666666669</v>
      </c>
      <c r="L666" s="58">
        <f t="shared" si="82"/>
        <v>428.21177666666671</v>
      </c>
      <c r="M666" s="58">
        <f t="shared" si="83"/>
        <v>42313.416666666664</v>
      </c>
      <c r="N666" s="15">
        <f t="shared" si="84"/>
        <v>206.01302547816402</v>
      </c>
      <c r="O666" s="58"/>
      <c r="Q666" s="21">
        <v>21.831099537033879</v>
      </c>
      <c r="R666">
        <f t="shared" si="78"/>
        <v>51696.35020540165</v>
      </c>
      <c r="S666">
        <f t="shared" si="79"/>
        <v>51696.36876300921</v>
      </c>
      <c r="T666">
        <f t="shared" si="80"/>
        <v>3.4438479835354125E-4</v>
      </c>
    </row>
    <row r="667" spans="1:20" x14ac:dyDescent="0.25">
      <c r="A667" s="120">
        <v>4</v>
      </c>
      <c r="B667" s="120">
        <v>105.56</v>
      </c>
      <c r="C667" s="123">
        <v>45282.380428240744</v>
      </c>
      <c r="D667" s="125">
        <v>25334.81</v>
      </c>
      <c r="E667" s="65">
        <f t="shared" si="81"/>
        <v>25229.25</v>
      </c>
      <c r="F667" s="127">
        <v>45282.382777777777</v>
      </c>
      <c r="G667" s="125">
        <v>100</v>
      </c>
      <c r="H667" s="125">
        <v>1.012</v>
      </c>
      <c r="I667" s="58"/>
      <c r="J667" s="58">
        <f t="shared" si="85"/>
        <v>23.73346064814541</v>
      </c>
      <c r="K667" s="58">
        <f t="shared" si="82"/>
        <v>42224.683333333334</v>
      </c>
      <c r="L667" s="58">
        <f t="shared" si="82"/>
        <v>425.53334999999998</v>
      </c>
      <c r="M667" s="58">
        <f t="shared" si="83"/>
        <v>42048.75</v>
      </c>
      <c r="N667" s="15">
        <f t="shared" si="84"/>
        <v>205.48645535249599</v>
      </c>
      <c r="O667" s="58"/>
      <c r="Q667" s="21">
        <v>21.835740740738402</v>
      </c>
      <c r="R667">
        <f t="shared" si="78"/>
        <v>51671.492158260262</v>
      </c>
      <c r="S667">
        <f t="shared" si="79"/>
        <v>51671.51071403129</v>
      </c>
      <c r="T667">
        <f t="shared" si="80"/>
        <v>3.4431663845588322E-4</v>
      </c>
    </row>
    <row r="668" spans="1:20" x14ac:dyDescent="0.25">
      <c r="A668" s="120">
        <v>5</v>
      </c>
      <c r="B668" s="120">
        <v>84.56</v>
      </c>
      <c r="C668" s="123">
        <v>45282.385069444441</v>
      </c>
      <c r="D668" s="125">
        <v>25422.14</v>
      </c>
      <c r="E668" s="65">
        <f t="shared" si="81"/>
        <v>25337.579999999998</v>
      </c>
      <c r="F668" s="127">
        <v>45282.387407407405</v>
      </c>
      <c r="G668" s="125">
        <v>100</v>
      </c>
      <c r="H668" s="125">
        <v>1.012</v>
      </c>
      <c r="I668" s="58"/>
      <c r="J668" s="58">
        <f t="shared" si="85"/>
        <v>23.738090277773154</v>
      </c>
      <c r="K668" s="58">
        <f t="shared" si="82"/>
        <v>42370.23333333333</v>
      </c>
      <c r="L668" s="58">
        <f t="shared" si="82"/>
        <v>427.36051599999996</v>
      </c>
      <c r="M668" s="58">
        <f t="shared" si="83"/>
        <v>42229.3</v>
      </c>
      <c r="N668" s="15">
        <f t="shared" si="84"/>
        <v>205.84031027311764</v>
      </c>
      <c r="O668" s="58"/>
      <c r="Q668" s="21">
        <v>21.840381944442925</v>
      </c>
      <c r="R668">
        <f t="shared" si="78"/>
        <v>51646.646064042143</v>
      </c>
      <c r="S668">
        <f t="shared" si="79"/>
        <v>51646.664617974107</v>
      </c>
      <c r="T668">
        <f t="shared" si="80"/>
        <v>3.4424839134557114E-4</v>
      </c>
    </row>
    <row r="669" spans="1:20" x14ac:dyDescent="0.25">
      <c r="A669" s="120">
        <v>6</v>
      </c>
      <c r="B669" s="120">
        <v>88.76</v>
      </c>
      <c r="C669" s="123">
        <v>45282.389710648145</v>
      </c>
      <c r="D669" s="125">
        <v>25182.07</v>
      </c>
      <c r="E669" s="65">
        <f t="shared" si="81"/>
        <v>25093.31</v>
      </c>
      <c r="F669" s="127">
        <v>45282.392048611109</v>
      </c>
      <c r="G669" s="125">
        <v>100</v>
      </c>
      <c r="H669" s="125">
        <v>1.012</v>
      </c>
      <c r="I669" s="58"/>
      <c r="J669" s="58">
        <f t="shared" si="85"/>
        <v>23.742731481477676</v>
      </c>
      <c r="K669" s="58">
        <f t="shared" si="82"/>
        <v>41970.116666666669</v>
      </c>
      <c r="L669" s="58">
        <f t="shared" si="82"/>
        <v>423.24049533333334</v>
      </c>
      <c r="M669" s="58">
        <f t="shared" si="83"/>
        <v>41822.183333333334</v>
      </c>
      <c r="N669" s="15">
        <f t="shared" si="84"/>
        <v>204.86609447799475</v>
      </c>
      <c r="O669" s="58"/>
      <c r="Q669" s="21">
        <v>21.845011574070668</v>
      </c>
      <c r="R669">
        <f t="shared" si="78"/>
        <v>51621.873832700643</v>
      </c>
      <c r="S669">
        <f t="shared" si="79"/>
        <v>51621.892384795668</v>
      </c>
      <c r="T669">
        <f t="shared" si="80"/>
        <v>3.4418022983037178E-4</v>
      </c>
    </row>
    <row r="670" spans="1:20" x14ac:dyDescent="0.25">
      <c r="A670" s="120">
        <v>7</v>
      </c>
      <c r="B670" s="120">
        <v>94.16</v>
      </c>
      <c r="C670" s="123">
        <v>45282.394328703704</v>
      </c>
      <c r="D670" s="125">
        <v>25298.28</v>
      </c>
      <c r="E670" s="65">
        <f t="shared" si="81"/>
        <v>25204.12</v>
      </c>
      <c r="F670" s="127">
        <v>45282.396678240744</v>
      </c>
      <c r="G670" s="125">
        <v>100</v>
      </c>
      <c r="H670" s="125">
        <v>1.012</v>
      </c>
      <c r="I670" s="58"/>
      <c r="J670" s="58">
        <f t="shared" si="85"/>
        <v>23.747361111112696</v>
      </c>
      <c r="K670" s="58">
        <f t="shared" si="82"/>
        <v>42163.8</v>
      </c>
      <c r="L670" s="58">
        <f t="shared" si="82"/>
        <v>425.10949066666666</v>
      </c>
      <c r="M670" s="58">
        <f t="shared" si="83"/>
        <v>42006.866666666669</v>
      </c>
      <c r="N670" s="15">
        <f t="shared" si="84"/>
        <v>205.33825751671316</v>
      </c>
      <c r="O670" s="58"/>
      <c r="Q670" s="21">
        <v>21.849641203705687</v>
      </c>
      <c r="R670">
        <f t="shared" si="78"/>
        <v>51597.113483281486</v>
      </c>
      <c r="S670">
        <f t="shared" si="79"/>
        <v>51597.132033537011</v>
      </c>
      <c r="T670">
        <f t="shared" si="80"/>
        <v>3.4411198004436248E-4</v>
      </c>
    </row>
    <row r="671" spans="1:20" x14ac:dyDescent="0.25">
      <c r="A671" s="120">
        <v>8</v>
      </c>
      <c r="B671" s="120">
        <v>82.77</v>
      </c>
      <c r="C671" s="123">
        <v>45282.398969907408</v>
      </c>
      <c r="D671" s="125">
        <v>25442.66</v>
      </c>
      <c r="E671" s="65">
        <f t="shared" si="81"/>
        <v>25359.89</v>
      </c>
      <c r="F671" s="127">
        <v>45282.401319444441</v>
      </c>
      <c r="G671" s="125">
        <v>100</v>
      </c>
      <c r="H671" s="125">
        <v>1.012</v>
      </c>
      <c r="I671" s="58"/>
      <c r="J671" s="58">
        <f t="shared" si="85"/>
        <v>23.752002314809943</v>
      </c>
      <c r="K671" s="58">
        <f t="shared" si="82"/>
        <v>42404.433333333334</v>
      </c>
      <c r="L671" s="58">
        <f t="shared" si="82"/>
        <v>427.73681133333332</v>
      </c>
      <c r="M671" s="58">
        <f t="shared" si="83"/>
        <v>42266.48333333333</v>
      </c>
      <c r="N671" s="15">
        <f t="shared" si="84"/>
        <v>205.92336762333051</v>
      </c>
      <c r="O671" s="58"/>
      <c r="Q671" s="21">
        <v>22.615659722221608</v>
      </c>
      <c r="R671">
        <f t="shared" si="78"/>
        <v>47659.599416031604</v>
      </c>
      <c r="S671">
        <f t="shared" si="79"/>
        <v>47659.617629518201</v>
      </c>
      <c r="T671">
        <f t="shared" si="80"/>
        <v>3.3173109402758562E-4</v>
      </c>
    </row>
    <row r="672" spans="1:20" x14ac:dyDescent="0.25">
      <c r="A672" s="120">
        <v>9</v>
      </c>
      <c r="B672" s="120">
        <v>96.56</v>
      </c>
      <c r="C672" s="123">
        <v>45282.403611111113</v>
      </c>
      <c r="D672" s="125">
        <v>25516.09</v>
      </c>
      <c r="E672" s="65">
        <f t="shared" si="81"/>
        <v>25419.53</v>
      </c>
      <c r="F672" s="127">
        <v>45282.405960648146</v>
      </c>
      <c r="G672" s="125">
        <v>100</v>
      </c>
      <c r="H672" s="125">
        <v>1.012</v>
      </c>
      <c r="I672" s="58"/>
      <c r="J672" s="58">
        <f t="shared" si="85"/>
        <v>23.756643518514466</v>
      </c>
      <c r="K672" s="58">
        <f t="shared" si="82"/>
        <v>42526.816666666666</v>
      </c>
      <c r="L672" s="58">
        <f t="shared" si="82"/>
        <v>428.74273933333336</v>
      </c>
      <c r="M672" s="58">
        <f t="shared" si="83"/>
        <v>42365.883333333331</v>
      </c>
      <c r="N672" s="15">
        <f t="shared" si="84"/>
        <v>206.22031099449603</v>
      </c>
      <c r="O672" s="58"/>
      <c r="Q672" s="21">
        <v>22.62031250000291</v>
      </c>
      <c r="R672">
        <f t="shared" ref="R672:R735" si="86">$R$27*EXP(($R$28*Q672))</f>
        <v>47636.625293522848</v>
      </c>
      <c r="S672">
        <f t="shared" ref="S672:S735" si="87">$X$40*EXP(($X$41*Q672))</f>
        <v>47636.643504779458</v>
      </c>
      <c r="T672">
        <f t="shared" ref="T672:T735" si="88">(S672-R672)^2</f>
        <v>3.316498673448324E-4</v>
      </c>
    </row>
    <row r="673" spans="1:20" x14ac:dyDescent="0.25">
      <c r="A673" s="120">
        <v>10</v>
      </c>
      <c r="B673" s="120">
        <v>85.76</v>
      </c>
      <c r="C673" s="123">
        <v>45282.408252314817</v>
      </c>
      <c r="D673" s="125">
        <v>25298.95</v>
      </c>
      <c r="E673" s="71">
        <f t="shared" si="81"/>
        <v>25213.190000000002</v>
      </c>
      <c r="F673" s="127">
        <v>45282.410590277781</v>
      </c>
      <c r="G673" s="125">
        <v>100</v>
      </c>
      <c r="H673" s="125">
        <v>1.012</v>
      </c>
      <c r="I673" s="15"/>
      <c r="J673" s="15">
        <f t="shared" si="85"/>
        <v>23.761273148149485</v>
      </c>
      <c r="K673" s="15">
        <f t="shared" si="82"/>
        <v>42164.916666666664</v>
      </c>
      <c r="L673" s="15">
        <f t="shared" si="82"/>
        <v>425.26247133333339</v>
      </c>
      <c r="M673" s="15">
        <f t="shared" si="83"/>
        <v>42021.98333333333</v>
      </c>
      <c r="N673" s="15">
        <f t="shared" si="84"/>
        <v>205.34097658934678</v>
      </c>
      <c r="O673" s="58"/>
      <c r="Q673" s="21">
        <v>22.624953703700157</v>
      </c>
      <c r="R673">
        <f t="shared" si="86"/>
        <v>47613.71935392281</v>
      </c>
      <c r="S673">
        <f t="shared" si="87"/>
        <v>47613.737562952912</v>
      </c>
      <c r="T673">
        <f t="shared" si="88"/>
        <v>3.3156877726639943E-4</v>
      </c>
    </row>
    <row r="674" spans="1:20" x14ac:dyDescent="0.25">
      <c r="A674" s="120">
        <v>11</v>
      </c>
      <c r="B674" s="120">
        <v>92.36</v>
      </c>
      <c r="C674" s="123">
        <v>45282.412881944445</v>
      </c>
      <c r="D674" s="125">
        <v>25554.05</v>
      </c>
      <c r="E674" s="72">
        <f t="shared" si="81"/>
        <v>25461.69</v>
      </c>
      <c r="F674" s="127">
        <v>45282.415219907409</v>
      </c>
      <c r="G674" s="125">
        <v>100</v>
      </c>
      <c r="H674" s="125">
        <v>1.012</v>
      </c>
      <c r="I674" s="58"/>
      <c r="J674" s="58">
        <f t="shared" si="85"/>
        <v>23.765902777777228</v>
      </c>
      <c r="K674" s="58">
        <f t="shared" si="82"/>
        <v>42590.083333333336</v>
      </c>
      <c r="L674" s="58">
        <f t="shared" si="82"/>
        <v>429.45383800000002</v>
      </c>
      <c r="M674" s="58">
        <f t="shared" si="83"/>
        <v>42436.15</v>
      </c>
      <c r="N674" s="15">
        <f t="shared" si="84"/>
        <v>206.37364980378027</v>
      </c>
      <c r="O674" s="58"/>
      <c r="Q674" s="21">
        <v>22.62959490740468</v>
      </c>
      <c r="R674">
        <f t="shared" si="86"/>
        <v>47590.82442854462</v>
      </c>
      <c r="S674">
        <f t="shared" si="87"/>
        <v>47590.842635346147</v>
      </c>
      <c r="T674">
        <f t="shared" si="88"/>
        <v>3.3148762185859407E-4</v>
      </c>
    </row>
    <row r="675" spans="1:20" x14ac:dyDescent="0.25">
      <c r="A675" s="120">
        <v>12</v>
      </c>
      <c r="B675" s="120">
        <v>85.17</v>
      </c>
      <c r="C675" s="123">
        <v>45282.417511574073</v>
      </c>
      <c r="D675" s="125">
        <v>25270.07</v>
      </c>
      <c r="E675" s="72">
        <f t="shared" si="81"/>
        <v>25184.9</v>
      </c>
      <c r="F675" s="127">
        <v>45282.419861111113</v>
      </c>
      <c r="G675" s="125">
        <v>100</v>
      </c>
      <c r="H675" s="125">
        <v>1.012</v>
      </c>
      <c r="I675" s="58"/>
      <c r="J675" s="58">
        <f t="shared" si="85"/>
        <v>23.770543981481751</v>
      </c>
      <c r="K675" s="58">
        <f t="shared" si="82"/>
        <v>42116.783333333333</v>
      </c>
      <c r="L675" s="58">
        <f t="shared" si="82"/>
        <v>424.78531333333336</v>
      </c>
      <c r="M675" s="58">
        <f t="shared" si="83"/>
        <v>41974.833333333336</v>
      </c>
      <c r="N675" s="15">
        <f t="shared" si="84"/>
        <v>205.22373969239848</v>
      </c>
      <c r="O675" s="58"/>
      <c r="Q675" s="21">
        <v>22.634247685185983</v>
      </c>
      <c r="R675">
        <f t="shared" si="86"/>
        <v>47567.883458748176</v>
      </c>
      <c r="S675">
        <f t="shared" si="87"/>
        <v>47567.901663313482</v>
      </c>
      <c r="T675">
        <f t="shared" si="88"/>
        <v>3.3140619796205535E-4</v>
      </c>
    </row>
    <row r="676" spans="1:20" x14ac:dyDescent="0.25">
      <c r="A676" s="120">
        <v>13</v>
      </c>
      <c r="B676" s="120">
        <v>94.16</v>
      </c>
      <c r="C676" s="123">
        <v>45282.422152777777</v>
      </c>
      <c r="D676" s="125">
        <v>25263.49</v>
      </c>
      <c r="E676" s="52">
        <f t="shared" si="81"/>
        <v>25169.33</v>
      </c>
      <c r="F676" s="127">
        <v>45282.424502314818</v>
      </c>
      <c r="G676" s="125">
        <v>100</v>
      </c>
      <c r="H676" s="125">
        <v>1.012</v>
      </c>
      <c r="I676" s="58"/>
      <c r="J676" s="58">
        <f t="shared" si="85"/>
        <v>23.775185185186274</v>
      </c>
      <c r="K676" s="58">
        <f t="shared" si="82"/>
        <v>42105.816666666666</v>
      </c>
      <c r="L676" s="58">
        <f t="shared" si="82"/>
        <v>424.52269933333338</v>
      </c>
      <c r="M676" s="58">
        <f t="shared" si="83"/>
        <v>41948.883333333331</v>
      </c>
      <c r="N676" s="15">
        <f t="shared" si="84"/>
        <v>205.19701914664029</v>
      </c>
      <c r="O676" s="58"/>
      <c r="Q676" s="21">
        <v>22.638888888890506</v>
      </c>
      <c r="R676">
        <f t="shared" si="86"/>
        <v>47545.010573433523</v>
      </c>
      <c r="S676">
        <f t="shared" si="87"/>
        <v>47545.028775766114</v>
      </c>
      <c r="T676">
        <f t="shared" si="88"/>
        <v>3.3132491173846329E-4</v>
      </c>
    </row>
    <row r="677" spans="1:20" x14ac:dyDescent="0.25">
      <c r="A677" s="120">
        <v>14</v>
      </c>
      <c r="B677" s="120">
        <v>92.36</v>
      </c>
      <c r="C677" s="123">
        <v>45282.426793981482</v>
      </c>
      <c r="D677" s="125">
        <v>25444.3</v>
      </c>
      <c r="E677" s="52">
        <f t="shared" si="81"/>
        <v>25351.94</v>
      </c>
      <c r="F677" s="127">
        <v>45282.429131944446</v>
      </c>
      <c r="G677" s="125">
        <v>100</v>
      </c>
      <c r="H677" s="125">
        <v>1.012</v>
      </c>
      <c r="I677" s="58"/>
      <c r="J677" s="58">
        <f t="shared" si="85"/>
        <v>23.779814814814017</v>
      </c>
      <c r="K677" s="58">
        <f t="shared" si="82"/>
        <v>42407.166666666664</v>
      </c>
      <c r="L677" s="58">
        <f t="shared" si="82"/>
        <v>427.60272133333336</v>
      </c>
      <c r="M677" s="58">
        <f t="shared" si="83"/>
        <v>42253.23333333333</v>
      </c>
      <c r="N677" s="15">
        <f t="shared" si="84"/>
        <v>205.93000428948343</v>
      </c>
      <c r="O677" s="58"/>
      <c r="Q677" s="21">
        <v>22.643530092595029</v>
      </c>
      <c r="R677">
        <f t="shared" si="86"/>
        <v>47522.148686482571</v>
      </c>
      <c r="S677">
        <f t="shared" si="87"/>
        <v>47522.166886580388</v>
      </c>
      <c r="T677">
        <f t="shared" si="88"/>
        <v>3.3124356053340122E-4</v>
      </c>
    </row>
    <row r="678" spans="1:20" x14ac:dyDescent="0.25">
      <c r="A678" s="120">
        <v>15</v>
      </c>
      <c r="B678" s="120">
        <v>95.36</v>
      </c>
      <c r="C678" s="123">
        <v>45282.431435185186</v>
      </c>
      <c r="D678" s="125">
        <v>25197.37</v>
      </c>
      <c r="E678" s="52">
        <f t="shared" si="81"/>
        <v>25102.01</v>
      </c>
      <c r="F678" s="127">
        <v>45282.431435185186</v>
      </c>
      <c r="G678" s="125">
        <v>100</v>
      </c>
      <c r="H678" s="125">
        <v>1.012</v>
      </c>
      <c r="I678" s="58"/>
      <c r="J678" s="58">
        <f t="shared" si="85"/>
        <v>23.782118055554747</v>
      </c>
      <c r="K678" s="58">
        <f t="shared" si="82"/>
        <v>41995.616666666669</v>
      </c>
      <c r="L678" s="58">
        <f t="shared" si="82"/>
        <v>423.38723533333331</v>
      </c>
      <c r="M678" s="58">
        <f t="shared" si="83"/>
        <v>41836.683333333334</v>
      </c>
      <c r="N678" s="15">
        <f t="shared" si="84"/>
        <v>204.92832080185175</v>
      </c>
      <c r="O678" s="58"/>
      <c r="Q678" s="21">
        <v>22.648171296292276</v>
      </c>
      <c r="R678">
        <f t="shared" si="86"/>
        <v>47499.297792642603</v>
      </c>
      <c r="S678">
        <f t="shared" si="87"/>
        <v>47499.315990503579</v>
      </c>
      <c r="T678">
        <f t="shared" si="88"/>
        <v>3.311621441096652E-4</v>
      </c>
    </row>
    <row r="679" spans="1:20" x14ac:dyDescent="0.25">
      <c r="A679" s="120">
        <v>16</v>
      </c>
      <c r="B679" s="120">
        <v>91.77</v>
      </c>
      <c r="C679" s="123">
        <v>45282.436076388891</v>
      </c>
      <c r="D679" s="125">
        <v>25204.49</v>
      </c>
      <c r="E679" s="52">
        <f t="shared" si="81"/>
        <v>25112.720000000001</v>
      </c>
      <c r="F679" s="127">
        <v>45282.438414351855</v>
      </c>
      <c r="G679" s="125">
        <v>100</v>
      </c>
      <c r="H679" s="125">
        <v>1.012</v>
      </c>
      <c r="I679" s="58"/>
      <c r="J679" s="58">
        <f t="shared" si="85"/>
        <v>23.789097222223063</v>
      </c>
      <c r="K679" s="58">
        <f t="shared" si="82"/>
        <v>42007.48333333333</v>
      </c>
      <c r="L679" s="58">
        <f t="shared" si="82"/>
        <v>423.56787733333334</v>
      </c>
      <c r="M679" s="58">
        <f t="shared" si="83"/>
        <v>41854.533333333333</v>
      </c>
      <c r="N679" s="15">
        <f t="shared" si="84"/>
        <v>204.95727196987505</v>
      </c>
      <c r="O679" s="58"/>
      <c r="Q679" s="21">
        <v>22.652824074073578</v>
      </c>
      <c r="R679">
        <f t="shared" si="86"/>
        <v>47476.400942901142</v>
      </c>
      <c r="S679">
        <f t="shared" si="87"/>
        <v>47476.419138517616</v>
      </c>
      <c r="T679">
        <f t="shared" si="88"/>
        <v>3.310804588783151E-4</v>
      </c>
    </row>
    <row r="680" spans="1:20" x14ac:dyDescent="0.25">
      <c r="A680" s="120">
        <v>17</v>
      </c>
      <c r="B680" s="120">
        <v>82.17</v>
      </c>
      <c r="C680" s="123">
        <v>45282.440706018519</v>
      </c>
      <c r="D680" s="125">
        <v>25338.62</v>
      </c>
      <c r="E680" s="52">
        <f t="shared" si="81"/>
        <v>25256.45</v>
      </c>
      <c r="F680" s="127">
        <v>45282.443055555559</v>
      </c>
      <c r="G680" s="125">
        <v>100</v>
      </c>
      <c r="H680" s="125">
        <v>1.012</v>
      </c>
      <c r="I680" s="58"/>
      <c r="J680" s="58">
        <f t="shared" si="85"/>
        <v>23.793738425927586</v>
      </c>
      <c r="K680" s="58">
        <f t="shared" si="82"/>
        <v>42231.033333333333</v>
      </c>
      <c r="L680" s="58">
        <f t="shared" si="82"/>
        <v>425.99212333333338</v>
      </c>
      <c r="M680" s="58">
        <f t="shared" si="83"/>
        <v>42094.083333333336</v>
      </c>
      <c r="N680" s="15">
        <f t="shared" si="84"/>
        <v>205.50190591168086</v>
      </c>
      <c r="O680" s="58"/>
      <c r="Q680" s="21">
        <v>22.657476851854881</v>
      </c>
      <c r="R680">
        <f t="shared" si="86"/>
        <v>47453.515130496045</v>
      </c>
      <c r="S680">
        <f t="shared" si="87"/>
        <v>47453.533323865988</v>
      </c>
      <c r="T680">
        <f t="shared" si="88"/>
        <v>3.309987098577417E-4</v>
      </c>
    </row>
    <row r="681" spans="1:20" x14ac:dyDescent="0.25">
      <c r="A681" s="120">
        <v>18</v>
      </c>
      <c r="B681" s="120">
        <v>103.16</v>
      </c>
      <c r="C681" s="123">
        <v>45282.445347222223</v>
      </c>
      <c r="D681" s="125">
        <v>25657.57</v>
      </c>
      <c r="E681" s="52">
        <f t="shared" si="81"/>
        <v>25554.41</v>
      </c>
      <c r="F681" s="127">
        <v>45282.445347222223</v>
      </c>
      <c r="G681" s="125">
        <v>100</v>
      </c>
      <c r="H681" s="125">
        <v>1.012</v>
      </c>
      <c r="I681" s="58"/>
      <c r="J681" s="58">
        <f t="shared" si="85"/>
        <v>23.796030092591536</v>
      </c>
      <c r="K681" s="58">
        <f t="shared" si="82"/>
        <v>42762.616666666669</v>
      </c>
      <c r="L681" s="58">
        <f t="shared" si="82"/>
        <v>431.01771533333334</v>
      </c>
      <c r="M681" s="58">
        <f t="shared" si="83"/>
        <v>42590.683333333334</v>
      </c>
      <c r="N681" s="15">
        <f t="shared" si="84"/>
        <v>206.79123933732461</v>
      </c>
      <c r="O681" s="58"/>
      <c r="Q681" s="21">
        <v>22.662129629628907</v>
      </c>
      <c r="R681">
        <f t="shared" si="86"/>
        <v>47430.640350142603</v>
      </c>
      <c r="S681">
        <f t="shared" si="87"/>
        <v>47430.65854126394</v>
      </c>
      <c r="T681">
        <f t="shared" si="88"/>
        <v>3.3091689548701381E-4</v>
      </c>
    </row>
    <row r="682" spans="1:20" x14ac:dyDescent="0.25">
      <c r="A682" s="120">
        <v>19</v>
      </c>
      <c r="B682" s="120">
        <v>95.36</v>
      </c>
      <c r="C682" s="123">
        <v>45282.449988425928</v>
      </c>
      <c r="D682" s="125">
        <v>25355.7</v>
      </c>
      <c r="E682" s="52">
        <f t="shared" si="81"/>
        <v>25260.34</v>
      </c>
      <c r="F682" s="127">
        <v>45282.452337962961</v>
      </c>
      <c r="G682" s="125">
        <v>100</v>
      </c>
      <c r="H682" s="125">
        <v>1.012</v>
      </c>
      <c r="I682" s="58"/>
      <c r="J682" s="58">
        <f t="shared" si="85"/>
        <v>23.803020833329356</v>
      </c>
      <c r="K682" s="58">
        <f t="shared" si="82"/>
        <v>42259.5</v>
      </c>
      <c r="L682" s="58">
        <f t="shared" si="82"/>
        <v>426.0577346666667</v>
      </c>
      <c r="M682" s="58">
        <f t="shared" si="83"/>
        <v>42100.566666666666</v>
      </c>
      <c r="N682" s="15">
        <f t="shared" si="84"/>
        <v>205.57115556419873</v>
      </c>
      <c r="O682" s="58"/>
      <c r="Q682" s="21">
        <v>22.666793981479714</v>
      </c>
      <c r="R682">
        <f t="shared" si="86"/>
        <v>47407.719735209146</v>
      </c>
      <c r="S682">
        <f t="shared" si="87"/>
        <v>47407.737924074223</v>
      </c>
      <c r="T682">
        <f t="shared" si="88"/>
        <v>3.3083481278235207E-4</v>
      </c>
    </row>
    <row r="683" spans="1:20" x14ac:dyDescent="0.25">
      <c r="A683" s="120">
        <v>20</v>
      </c>
      <c r="B683" s="120">
        <v>92.36</v>
      </c>
      <c r="C683" s="123">
        <v>45282.454629629632</v>
      </c>
      <c r="D683" s="125">
        <v>25254.01</v>
      </c>
      <c r="E683" s="52">
        <f t="shared" si="81"/>
        <v>25161.649999999998</v>
      </c>
      <c r="F683" s="127">
        <v>45282.456979166665</v>
      </c>
      <c r="G683" s="125">
        <v>100</v>
      </c>
      <c r="H683" s="125">
        <v>1.012</v>
      </c>
      <c r="I683" s="58"/>
      <c r="J683" s="58">
        <f t="shared" si="85"/>
        <v>23.807662037033879</v>
      </c>
      <c r="K683" s="58">
        <f t="shared" si="82"/>
        <v>42090.01666666667</v>
      </c>
      <c r="L683" s="58">
        <f t="shared" si="82"/>
        <v>424.39316333333329</v>
      </c>
      <c r="M683" s="58">
        <f t="shared" si="83"/>
        <v>41936.083333333336</v>
      </c>
      <c r="N683" s="15">
        <f t="shared" si="84"/>
        <v>205.15851594965946</v>
      </c>
      <c r="O683" s="58"/>
      <c r="Q683" s="21">
        <v>22.671446759261016</v>
      </c>
      <c r="R683">
        <f t="shared" si="86"/>
        <v>47384.867030310197</v>
      </c>
      <c r="S683">
        <f t="shared" si="87"/>
        <v>47384.885216922528</v>
      </c>
      <c r="T683">
        <f t="shared" si="88"/>
        <v>3.3075286808506522E-4</v>
      </c>
    </row>
    <row r="684" spans="1:20" x14ac:dyDescent="0.25">
      <c r="A684" s="120">
        <v>21</v>
      </c>
      <c r="B684" s="120">
        <v>78.569999999999993</v>
      </c>
      <c r="C684" s="123">
        <v>45282.459270833337</v>
      </c>
      <c r="D684" s="125">
        <v>25184.61</v>
      </c>
      <c r="E684" s="52">
        <f t="shared" si="81"/>
        <v>25106.04</v>
      </c>
      <c r="F684" s="127">
        <v>45282.461608796293</v>
      </c>
      <c r="G684" s="125">
        <v>100</v>
      </c>
      <c r="H684" s="125">
        <v>1.012</v>
      </c>
      <c r="I684" s="58"/>
      <c r="J684" s="58">
        <f t="shared" si="85"/>
        <v>23.812291666661622</v>
      </c>
      <c r="K684" s="58">
        <f t="shared" si="82"/>
        <v>41974.35</v>
      </c>
      <c r="L684" s="58">
        <f t="shared" si="82"/>
        <v>423.45520800000003</v>
      </c>
      <c r="M684" s="58">
        <f t="shared" si="83"/>
        <v>41843.4</v>
      </c>
      <c r="N684" s="15">
        <f t="shared" si="84"/>
        <v>204.87642616953275</v>
      </c>
      <c r="O684" s="58"/>
      <c r="Q684" s="21">
        <v>22.67607638888876</v>
      </c>
      <c r="R684">
        <f t="shared" si="86"/>
        <v>47362.138954479196</v>
      </c>
      <c r="S684">
        <f t="shared" si="87"/>
        <v>47362.157138847964</v>
      </c>
      <c r="T684">
        <f t="shared" si="88"/>
        <v>3.3067126748456948E-4</v>
      </c>
    </row>
    <row r="685" spans="1:20" x14ac:dyDescent="0.25">
      <c r="A685" s="120">
        <v>22</v>
      </c>
      <c r="B685" s="120">
        <v>94.16</v>
      </c>
      <c r="C685" s="123">
        <v>45282.463900462964</v>
      </c>
      <c r="D685" s="125">
        <v>25201.919999999998</v>
      </c>
      <c r="E685" s="52">
        <f t="shared" si="81"/>
        <v>25107.759999999998</v>
      </c>
      <c r="F685" s="127">
        <v>45282.466249999998</v>
      </c>
      <c r="G685" s="125">
        <v>100</v>
      </c>
      <c r="H685" s="125">
        <v>1.012</v>
      </c>
      <c r="I685" s="58"/>
      <c r="J685" s="58">
        <f t="shared" si="85"/>
        <v>23.816932870366145</v>
      </c>
      <c r="K685" s="58">
        <f t="shared" si="82"/>
        <v>42003.199999999997</v>
      </c>
      <c r="L685" s="58">
        <f t="shared" si="82"/>
        <v>423.48421866666661</v>
      </c>
      <c r="M685" s="58">
        <f t="shared" si="83"/>
        <v>41846.26666666667</v>
      </c>
      <c r="N685" s="15">
        <f t="shared" si="84"/>
        <v>204.94682237107264</v>
      </c>
      <c r="O685" s="58"/>
      <c r="Q685" s="21">
        <v>22.680706018516503</v>
      </c>
      <c r="R685">
        <f t="shared" si="86"/>
        <v>47339.421780133496</v>
      </c>
      <c r="S685">
        <f t="shared" si="87"/>
        <v>47339.439962256656</v>
      </c>
      <c r="T685">
        <f t="shared" si="88"/>
        <v>3.3058960260291771E-4</v>
      </c>
    </row>
    <row r="686" spans="1:20" x14ac:dyDescent="0.25">
      <c r="A686" s="120">
        <v>23</v>
      </c>
      <c r="B686" s="120">
        <v>91.16</v>
      </c>
      <c r="C686" s="123">
        <v>45282.468541666669</v>
      </c>
      <c r="D686" s="125">
        <v>25322.240000000002</v>
      </c>
      <c r="E686" s="52">
        <f t="shared" si="81"/>
        <v>25231.08</v>
      </c>
      <c r="F686" s="127">
        <v>45282.470891203702</v>
      </c>
      <c r="G686" s="125">
        <v>100</v>
      </c>
      <c r="H686" s="125">
        <v>1.012</v>
      </c>
      <c r="I686" s="58"/>
      <c r="J686" s="58">
        <f t="shared" si="85"/>
        <v>23.821574074070668</v>
      </c>
      <c r="K686" s="58">
        <f t="shared" si="82"/>
        <v>42203.73333333333</v>
      </c>
      <c r="L686" s="58">
        <f t="shared" si="82"/>
        <v>425.56421600000004</v>
      </c>
      <c r="M686" s="58">
        <f t="shared" si="83"/>
        <v>42051.8</v>
      </c>
      <c r="N686" s="15">
        <f t="shared" si="84"/>
        <v>205.43547243193746</v>
      </c>
      <c r="O686" s="58"/>
      <c r="Q686" s="21">
        <v>22.685358796297805</v>
      </c>
      <c r="R686">
        <f t="shared" si="86"/>
        <v>47316.60199799524</v>
      </c>
      <c r="S686">
        <f t="shared" si="87"/>
        <v>47316.62017785955</v>
      </c>
      <c r="T686">
        <f t="shared" si="88"/>
        <v>3.3050746632224364E-4</v>
      </c>
    </row>
    <row r="687" spans="1:20" x14ac:dyDescent="0.25">
      <c r="A687" s="120">
        <v>24</v>
      </c>
      <c r="B687" s="120">
        <v>94.16</v>
      </c>
      <c r="C687" s="123">
        <v>45282.473182870373</v>
      </c>
      <c r="D687" s="125">
        <v>25066.49</v>
      </c>
      <c r="E687" s="52">
        <f t="shared" si="81"/>
        <v>24972.33</v>
      </c>
      <c r="F687" s="127">
        <v>45282.475532407407</v>
      </c>
      <c r="G687" s="125">
        <v>100</v>
      </c>
      <c r="H687" s="125">
        <v>1.012</v>
      </c>
      <c r="I687" s="58"/>
      <c r="J687" s="58">
        <f t="shared" si="85"/>
        <v>23.826215277775191</v>
      </c>
      <c r="K687" s="58">
        <f t="shared" si="82"/>
        <v>41777.48333333333</v>
      </c>
      <c r="L687" s="58">
        <f t="shared" si="82"/>
        <v>421.19996600000002</v>
      </c>
      <c r="M687" s="58">
        <f t="shared" si="83"/>
        <v>41620.550000000003</v>
      </c>
      <c r="N687" s="15">
        <f t="shared" si="84"/>
        <v>204.39540927656213</v>
      </c>
      <c r="O687" s="58"/>
      <c r="Q687" s="21">
        <v>22.690000000002328</v>
      </c>
      <c r="R687">
        <f t="shared" si="86"/>
        <v>47293.84994067662</v>
      </c>
      <c r="S687">
        <f t="shared" si="87"/>
        <v>47293.868118285638</v>
      </c>
      <c r="T687">
        <f t="shared" si="88"/>
        <v>3.3042546959616834E-4</v>
      </c>
    </row>
    <row r="688" spans="1:20" x14ac:dyDescent="0.25">
      <c r="A688" s="120">
        <v>25</v>
      </c>
      <c r="B688" s="120">
        <v>83.37</v>
      </c>
      <c r="C688" s="123">
        <v>45282.477824074071</v>
      </c>
      <c r="D688" s="125">
        <v>25044.58</v>
      </c>
      <c r="E688" s="52">
        <f t="shared" si="81"/>
        <v>24961.210000000003</v>
      </c>
      <c r="F688" s="127">
        <v>45282.480162037034</v>
      </c>
      <c r="G688" s="125">
        <v>100</v>
      </c>
      <c r="H688" s="125">
        <v>1.012</v>
      </c>
      <c r="I688" s="58"/>
      <c r="J688" s="58">
        <f t="shared" si="85"/>
        <v>23.830844907402934</v>
      </c>
      <c r="K688" s="58">
        <f t="shared" si="82"/>
        <v>41740.966666666667</v>
      </c>
      <c r="L688" s="58">
        <f t="shared" si="82"/>
        <v>421.01240866666672</v>
      </c>
      <c r="M688" s="58">
        <f t="shared" si="83"/>
        <v>41602.016666666677</v>
      </c>
      <c r="N688" s="15">
        <f t="shared" si="84"/>
        <v>204.30606125777734</v>
      </c>
      <c r="O688" s="58"/>
      <c r="Q688" s="21">
        <v>22.694629629630072</v>
      </c>
      <c r="R688">
        <f t="shared" si="86"/>
        <v>47271.165521047384</v>
      </c>
      <c r="S688">
        <f t="shared" si="87"/>
        <v>47271.183696404703</v>
      </c>
      <c r="T688">
        <f t="shared" si="88"/>
        <v>3.303436136989779E-4</v>
      </c>
    </row>
    <row r="689" spans="1:20" x14ac:dyDescent="0.25">
      <c r="A689" s="120">
        <v>26</v>
      </c>
      <c r="B689" s="120">
        <v>86.97</v>
      </c>
      <c r="C689" s="123">
        <v>45282.482453703706</v>
      </c>
      <c r="D689" s="125">
        <v>25200.82</v>
      </c>
      <c r="E689" s="52">
        <f t="shared" si="81"/>
        <v>25113.85</v>
      </c>
      <c r="F689" s="127">
        <v>45282.484803240739</v>
      </c>
      <c r="G689" s="125">
        <v>100</v>
      </c>
      <c r="H689" s="125">
        <v>1.012</v>
      </c>
      <c r="I689" s="58"/>
      <c r="J689" s="58">
        <f t="shared" si="85"/>
        <v>23.835486111107457</v>
      </c>
      <c r="K689" s="58">
        <f t="shared" si="82"/>
        <v>42001.366666666669</v>
      </c>
      <c r="L689" s="58">
        <f t="shared" si="82"/>
        <v>423.58693666666665</v>
      </c>
      <c r="M689" s="58">
        <f t="shared" si="83"/>
        <v>41856.416666666664</v>
      </c>
      <c r="N689" s="15">
        <f t="shared" si="84"/>
        <v>204.94234961731718</v>
      </c>
      <c r="O689" s="58"/>
      <c r="Q689" s="21">
        <v>22.699282407404098</v>
      </c>
      <c r="R689">
        <f t="shared" si="86"/>
        <v>47248.378641606068</v>
      </c>
      <c r="S689">
        <f t="shared" si="87"/>
        <v>47248.396814698397</v>
      </c>
      <c r="T689">
        <f t="shared" si="88"/>
        <v>3.3026128478572011E-4</v>
      </c>
    </row>
    <row r="690" spans="1:20" x14ac:dyDescent="0.25">
      <c r="A690" s="120">
        <v>27</v>
      </c>
      <c r="B690" s="120">
        <v>77.37</v>
      </c>
      <c r="C690" s="123">
        <v>45282.487083333333</v>
      </c>
      <c r="D690" s="125">
        <v>25255.29</v>
      </c>
      <c r="E690" s="52">
        <f t="shared" si="81"/>
        <v>25177.920000000002</v>
      </c>
      <c r="F690" s="127">
        <v>45282.489432870374</v>
      </c>
      <c r="G690" s="125">
        <v>100</v>
      </c>
      <c r="H690" s="125">
        <v>1.012</v>
      </c>
      <c r="I690" s="58"/>
      <c r="J690" s="58">
        <f t="shared" si="85"/>
        <v>23.840115740742476</v>
      </c>
      <c r="K690" s="58">
        <f t="shared" si="82"/>
        <v>42092.15</v>
      </c>
      <c r="L690" s="58">
        <f t="shared" si="82"/>
        <v>424.66758400000003</v>
      </c>
      <c r="M690" s="58">
        <f t="shared" si="83"/>
        <v>41963.199999999997</v>
      </c>
      <c r="N690" s="15">
        <f t="shared" si="84"/>
        <v>205.16371511551449</v>
      </c>
      <c r="O690" s="58"/>
      <c r="Q690" s="21">
        <v>22.703912037039117</v>
      </c>
      <c r="R690">
        <f t="shared" si="86"/>
        <v>47225.716032177239</v>
      </c>
      <c r="S690">
        <f t="shared" si="87"/>
        <v>47225.734203013839</v>
      </c>
      <c r="T690">
        <f t="shared" si="88"/>
        <v>3.3017930274000868E-4</v>
      </c>
    </row>
    <row r="691" spans="1:20" x14ac:dyDescent="0.25">
      <c r="A691" s="120">
        <v>28</v>
      </c>
      <c r="B691" s="120">
        <v>73.17</v>
      </c>
      <c r="C691" s="123">
        <v>45282.491712962961</v>
      </c>
      <c r="D691" s="125">
        <v>25291.38</v>
      </c>
      <c r="E691" s="52">
        <f t="shared" si="81"/>
        <v>25218.210000000003</v>
      </c>
      <c r="F691" s="127">
        <v>45282.494050925925</v>
      </c>
      <c r="G691" s="125">
        <v>100</v>
      </c>
      <c r="H691" s="125">
        <v>1.012</v>
      </c>
      <c r="I691" s="58"/>
      <c r="J691" s="58">
        <f t="shared" si="85"/>
        <v>23.84473379629344</v>
      </c>
      <c r="K691" s="58">
        <f t="shared" si="82"/>
        <v>42152.3</v>
      </c>
      <c r="L691" s="58">
        <f t="shared" si="82"/>
        <v>425.34714200000002</v>
      </c>
      <c r="M691" s="58">
        <f t="shared" si="83"/>
        <v>42030.350000000006</v>
      </c>
      <c r="N691" s="15">
        <f t="shared" si="84"/>
        <v>205.31025303184447</v>
      </c>
      <c r="O691" s="58"/>
      <c r="Q691" s="21">
        <v>22.868599537039699</v>
      </c>
      <c r="R691">
        <f t="shared" si="86"/>
        <v>46426.582287003112</v>
      </c>
      <c r="S691">
        <f t="shared" si="87"/>
        <v>46426.600376303548</v>
      </c>
      <c r="T691">
        <f t="shared" si="88"/>
        <v>3.2722279027323217E-4</v>
      </c>
    </row>
    <row r="692" spans="1:20" x14ac:dyDescent="0.25">
      <c r="A692" s="120">
        <v>29</v>
      </c>
      <c r="B692" s="120">
        <v>88.76</v>
      </c>
      <c r="C692" s="123">
        <v>45282.496342592596</v>
      </c>
      <c r="D692" s="125">
        <v>25135.83</v>
      </c>
      <c r="E692" s="52">
        <f t="shared" si="81"/>
        <v>25047.070000000003</v>
      </c>
      <c r="F692" s="127">
        <v>45282.498692129629</v>
      </c>
      <c r="G692" s="125">
        <v>100</v>
      </c>
      <c r="H692" s="125">
        <v>1.012</v>
      </c>
      <c r="I692" s="58"/>
      <c r="J692" s="58">
        <f t="shared" si="85"/>
        <v>23.849374999997963</v>
      </c>
      <c r="K692" s="58">
        <f t="shared" si="82"/>
        <v>41893.050000000003</v>
      </c>
      <c r="L692" s="58">
        <f t="shared" si="82"/>
        <v>422.46058066666671</v>
      </c>
      <c r="M692" s="58">
        <f t="shared" si="83"/>
        <v>41745.116666666676</v>
      </c>
      <c r="N692" s="15">
        <f t="shared" si="84"/>
        <v>204.67791771463772</v>
      </c>
      <c r="O692" s="58"/>
      <c r="Q692" s="21">
        <v>22.873229166667443</v>
      </c>
      <c r="R692">
        <f t="shared" si="86"/>
        <v>46404.313850919556</v>
      </c>
      <c r="S692">
        <f t="shared" si="87"/>
        <v>46404.33193789205</v>
      </c>
      <c r="T692">
        <f t="shared" si="88"/>
        <v>3.2713857398497097E-4</v>
      </c>
    </row>
    <row r="693" spans="1:20" x14ac:dyDescent="0.25">
      <c r="A693" s="120">
        <v>30</v>
      </c>
      <c r="B693" s="120">
        <v>82.17</v>
      </c>
      <c r="C693" s="123">
        <v>45282.496342592596</v>
      </c>
      <c r="D693" s="125">
        <v>25445.91</v>
      </c>
      <c r="E693" s="52">
        <f t="shared" si="81"/>
        <v>25363.74</v>
      </c>
      <c r="F693" s="127">
        <v>45282.503321759257</v>
      </c>
      <c r="G693" s="125">
        <v>100</v>
      </c>
      <c r="H693" s="125">
        <v>1.012</v>
      </c>
      <c r="I693" s="58"/>
      <c r="J693" s="58">
        <f t="shared" si="85"/>
        <v>23.854004629625706</v>
      </c>
      <c r="K693" s="58">
        <f t="shared" si="82"/>
        <v>42409.85</v>
      </c>
      <c r="L693" s="58">
        <f t="shared" si="82"/>
        <v>427.80174800000003</v>
      </c>
      <c r="M693" s="58">
        <f t="shared" si="83"/>
        <v>42272.9</v>
      </c>
      <c r="N693" s="15">
        <f t="shared" si="84"/>
        <v>205.93651934516132</v>
      </c>
      <c r="O693" s="58"/>
      <c r="Q693" s="21">
        <v>22.877893518518249</v>
      </c>
      <c r="R693">
        <f t="shared" si="86"/>
        <v>46381.88920302999</v>
      </c>
      <c r="S693">
        <f t="shared" si="87"/>
        <v>46381.907287655144</v>
      </c>
      <c r="T693">
        <f t="shared" si="88"/>
        <v>3.2705366693459219E-4</v>
      </c>
    </row>
    <row r="694" spans="1:20" x14ac:dyDescent="0.25">
      <c r="A694" s="1"/>
      <c r="B694" s="48"/>
      <c r="C694" s="60"/>
      <c r="D694" s="83"/>
      <c r="E694" s="56"/>
      <c r="F694" s="70"/>
      <c r="G694" s="61"/>
      <c r="H694" s="77"/>
      <c r="I694" s="77"/>
      <c r="J694" s="77">
        <f t="shared" si="85"/>
        <v>-45258.649317129632</v>
      </c>
      <c r="K694" s="77">
        <f t="shared" si="82"/>
        <v>0</v>
      </c>
      <c r="L694" s="77">
        <f t="shared" si="82"/>
        <v>0</v>
      </c>
      <c r="M694" s="77">
        <f t="shared" si="83"/>
        <v>0</v>
      </c>
      <c r="N694" s="13">
        <f t="shared" si="84"/>
        <v>0</v>
      </c>
      <c r="O694" s="58"/>
      <c r="Q694" s="21">
        <v>22.882546296292276</v>
      </c>
      <c r="R694">
        <f t="shared" si="86"/>
        <v>46359.530995740621</v>
      </c>
      <c r="S694">
        <f t="shared" si="87"/>
        <v>46359.549078022334</v>
      </c>
      <c r="T694">
        <f t="shared" si="88"/>
        <v>3.269689119428728E-4</v>
      </c>
    </row>
    <row r="695" spans="1:20" x14ac:dyDescent="0.25">
      <c r="A695" s="2"/>
      <c r="B695" s="89"/>
      <c r="C695" s="80"/>
      <c r="D695" s="84"/>
      <c r="E695" s="65"/>
      <c r="F695" s="73"/>
      <c r="G695" s="62"/>
      <c r="H695" s="58"/>
      <c r="I695" s="58"/>
      <c r="J695" s="58">
        <f t="shared" si="85"/>
        <v>-45258.649317129632</v>
      </c>
      <c r="K695" s="58">
        <f t="shared" si="82"/>
        <v>0</v>
      </c>
      <c r="L695" s="58">
        <f t="shared" si="82"/>
        <v>0</v>
      </c>
      <c r="M695" s="58">
        <f t="shared" si="83"/>
        <v>0</v>
      </c>
      <c r="N695" s="15">
        <f t="shared" si="84"/>
        <v>0</v>
      </c>
      <c r="O695" s="58"/>
      <c r="Q695" s="21">
        <v>22.887199074073578</v>
      </c>
      <c r="R695">
        <f t="shared" si="86"/>
        <v>46337.183566102227</v>
      </c>
      <c r="S695">
        <f t="shared" si="87"/>
        <v>46337.201646038513</v>
      </c>
      <c r="T695">
        <f t="shared" si="88"/>
        <v>3.2688409610890338E-4</v>
      </c>
    </row>
    <row r="696" spans="1:20" x14ac:dyDescent="0.25">
      <c r="A696" s="2"/>
      <c r="B696" s="49"/>
      <c r="C696" s="80"/>
      <c r="D696" s="84"/>
      <c r="E696" s="65"/>
      <c r="F696" s="73"/>
      <c r="G696" s="62"/>
      <c r="H696" s="58"/>
      <c r="I696" s="58"/>
      <c r="J696" s="58">
        <f t="shared" si="85"/>
        <v>-45258.649317129632</v>
      </c>
      <c r="K696" s="58">
        <f t="shared" si="82"/>
        <v>0</v>
      </c>
      <c r="L696" s="58">
        <f t="shared" si="82"/>
        <v>0</v>
      </c>
      <c r="M696" s="58">
        <f t="shared" si="83"/>
        <v>0</v>
      </c>
      <c r="N696" s="15">
        <f t="shared" si="84"/>
        <v>0</v>
      </c>
      <c r="O696" s="58"/>
      <c r="Q696" s="21">
        <v>22.891851851854881</v>
      </c>
      <c r="R696">
        <f t="shared" si="86"/>
        <v>46314.846908954401</v>
      </c>
      <c r="S696">
        <f t="shared" si="87"/>
        <v>46314.864986543369</v>
      </c>
      <c r="T696">
        <f t="shared" si="88"/>
        <v>3.2679922288046285E-4</v>
      </c>
    </row>
    <row r="697" spans="1:20" x14ac:dyDescent="0.25">
      <c r="A697" s="2"/>
      <c r="B697" s="49"/>
      <c r="C697" s="80"/>
      <c r="D697" s="84"/>
      <c r="E697" s="65"/>
      <c r="F697" s="73"/>
      <c r="G697" s="62"/>
      <c r="H697" s="58"/>
      <c r="I697" s="58"/>
      <c r="J697" s="58">
        <f t="shared" si="85"/>
        <v>-45258.649317129632</v>
      </c>
      <c r="K697" s="58">
        <f t="shared" si="82"/>
        <v>0</v>
      </c>
      <c r="L697" s="58">
        <f t="shared" si="82"/>
        <v>0</v>
      </c>
      <c r="M697" s="58">
        <f t="shared" si="83"/>
        <v>0</v>
      </c>
      <c r="N697" s="15">
        <f t="shared" si="84"/>
        <v>0</v>
      </c>
      <c r="O697" s="58"/>
      <c r="Q697" s="21">
        <v>22.896516203705687</v>
      </c>
      <c r="R697">
        <f t="shared" si="86"/>
        <v>46292.46549550804</v>
      </c>
      <c r="S697">
        <f t="shared" si="87"/>
        <v>46292.483570741875</v>
      </c>
      <c r="T697">
        <f t="shared" si="88"/>
        <v>3.2671407817833314E-4</v>
      </c>
    </row>
    <row r="698" spans="1:20" x14ac:dyDescent="0.25">
      <c r="A698" s="2"/>
      <c r="B698" s="49"/>
      <c r="C698" s="80"/>
      <c r="D698" s="84"/>
      <c r="E698" s="65"/>
      <c r="F698" s="73"/>
      <c r="G698" s="62"/>
      <c r="H698" s="58"/>
      <c r="I698" s="58"/>
      <c r="J698" s="58">
        <f t="shared" si="85"/>
        <v>-45258.649317129632</v>
      </c>
      <c r="K698" s="58">
        <f t="shared" si="82"/>
        <v>0</v>
      </c>
      <c r="L698" s="58">
        <f t="shared" si="82"/>
        <v>0</v>
      </c>
      <c r="M698" s="58">
        <f t="shared" si="83"/>
        <v>0</v>
      </c>
      <c r="N698" s="15">
        <f t="shared" si="84"/>
        <v>0</v>
      </c>
      <c r="O698" s="58"/>
      <c r="Q698" s="21">
        <v>22.90114583333343</v>
      </c>
      <c r="R698">
        <f t="shared" si="86"/>
        <v>46270.261388329411</v>
      </c>
      <c r="S698">
        <f t="shared" si="87"/>
        <v>46270.279461223727</v>
      </c>
      <c r="T698">
        <f t="shared" si="88"/>
        <v>3.2662950895701655E-4</v>
      </c>
    </row>
    <row r="699" spans="1:20" x14ac:dyDescent="0.25">
      <c r="A699" s="2"/>
      <c r="B699" s="89"/>
      <c r="C699" s="80"/>
      <c r="D699" s="84"/>
      <c r="E699" s="65"/>
      <c r="F699" s="73"/>
      <c r="G699" s="62"/>
      <c r="H699" s="58"/>
      <c r="I699" s="58"/>
      <c r="J699" s="58">
        <f t="shared" si="85"/>
        <v>-45258.649317129632</v>
      </c>
      <c r="K699" s="58">
        <f t="shared" si="82"/>
        <v>0</v>
      </c>
      <c r="L699" s="58">
        <f t="shared" si="82"/>
        <v>0</v>
      </c>
      <c r="M699" s="58">
        <f t="shared" si="83"/>
        <v>0</v>
      </c>
      <c r="N699" s="15">
        <f t="shared" si="84"/>
        <v>0</v>
      </c>
      <c r="O699" s="58"/>
      <c r="Q699" s="21">
        <v>22.905798611107457</v>
      </c>
      <c r="R699">
        <f t="shared" si="86"/>
        <v>46247.956990789149</v>
      </c>
      <c r="S699">
        <f t="shared" si="87"/>
        <v>46247.975061330319</v>
      </c>
      <c r="T699">
        <f t="shared" si="88"/>
        <v>3.2654445815628798E-4</v>
      </c>
    </row>
    <row r="700" spans="1:20" x14ac:dyDescent="0.25">
      <c r="A700" s="2"/>
      <c r="B700" s="89"/>
      <c r="C700" s="80"/>
      <c r="D700" s="84"/>
      <c r="E700" s="65"/>
      <c r="F700" s="73"/>
      <c r="G700" s="62"/>
      <c r="H700" s="58"/>
      <c r="I700" s="58"/>
      <c r="J700" s="58">
        <f t="shared" si="85"/>
        <v>-45258.649317129632</v>
      </c>
      <c r="K700" s="58">
        <f t="shared" si="82"/>
        <v>0</v>
      </c>
      <c r="L700" s="58">
        <f t="shared" si="82"/>
        <v>0</v>
      </c>
      <c r="M700" s="58">
        <f t="shared" si="83"/>
        <v>0</v>
      </c>
      <c r="N700" s="15">
        <f t="shared" si="84"/>
        <v>0</v>
      </c>
      <c r="O700" s="58"/>
      <c r="Q700" s="21">
        <v>22.910428240742476</v>
      </c>
      <c r="R700">
        <f t="shared" si="86"/>
        <v>46225.774232008902</v>
      </c>
      <c r="S700">
        <f t="shared" si="87"/>
        <v>46225.792300206718</v>
      </c>
      <c r="T700">
        <f t="shared" si="88"/>
        <v>3.2645977232964547E-4</v>
      </c>
    </row>
    <row r="701" spans="1:20" x14ac:dyDescent="0.25">
      <c r="A701" s="2"/>
      <c r="B701" s="89"/>
      <c r="C701" s="80"/>
      <c r="D701" s="84"/>
      <c r="E701" s="65"/>
      <c r="F701" s="73"/>
      <c r="G701" s="62"/>
      <c r="H701" s="58"/>
      <c r="I701" s="58"/>
      <c r="J701" s="58">
        <f t="shared" si="85"/>
        <v>-45258.649317129632</v>
      </c>
      <c r="K701" s="58">
        <f t="shared" si="82"/>
        <v>0</v>
      </c>
      <c r="L701" s="58">
        <f t="shared" si="82"/>
        <v>0</v>
      </c>
      <c r="M701" s="58">
        <f t="shared" si="83"/>
        <v>0</v>
      </c>
      <c r="N701" s="15">
        <f t="shared" si="84"/>
        <v>0</v>
      </c>
      <c r="O701" s="58"/>
      <c r="Q701" s="21">
        <v>22.915057870370219</v>
      </c>
      <c r="R701">
        <f t="shared" si="86"/>
        <v>46203.602113188375</v>
      </c>
      <c r="S701">
        <f t="shared" si="87"/>
        <v>46203.62017904091</v>
      </c>
      <c r="T701">
        <f t="shared" si="88"/>
        <v>3.2637502781902687E-4</v>
      </c>
    </row>
    <row r="702" spans="1:20" x14ac:dyDescent="0.25">
      <c r="A702" s="2"/>
      <c r="B702" s="89"/>
      <c r="C702" s="80"/>
      <c r="D702" s="84"/>
      <c r="E702" s="65"/>
      <c r="F702" s="73"/>
      <c r="G702" s="62"/>
      <c r="H702" s="58"/>
      <c r="I702" s="58"/>
      <c r="J702" s="58">
        <f t="shared" si="85"/>
        <v>-45258.649317129632</v>
      </c>
      <c r="K702" s="58">
        <f t="shared" si="82"/>
        <v>0</v>
      </c>
      <c r="L702" s="58">
        <f t="shared" si="82"/>
        <v>0</v>
      </c>
      <c r="M702" s="58">
        <f t="shared" si="83"/>
        <v>0</v>
      </c>
      <c r="N702" s="15">
        <f t="shared" si="84"/>
        <v>0</v>
      </c>
      <c r="O702" s="58"/>
      <c r="Q702" s="21">
        <v>22.919699074074742</v>
      </c>
      <c r="R702">
        <f t="shared" si="86"/>
        <v>46181.38523878876</v>
      </c>
      <c r="S702">
        <f t="shared" si="87"/>
        <v>46181.403302288258</v>
      </c>
      <c r="T702">
        <f t="shared" si="88"/>
        <v>3.2629001410186103E-4</v>
      </c>
    </row>
    <row r="703" spans="1:20" x14ac:dyDescent="0.25">
      <c r="A703" s="2"/>
      <c r="B703" s="89"/>
      <c r="C703" s="80"/>
      <c r="D703" s="10"/>
      <c r="E703" s="71"/>
      <c r="F703" s="73"/>
      <c r="G703" s="62"/>
      <c r="H703" s="15"/>
      <c r="I703" s="15"/>
      <c r="J703" s="15">
        <f t="shared" si="85"/>
        <v>-45258.649317129632</v>
      </c>
      <c r="K703" s="15">
        <f t="shared" si="82"/>
        <v>0</v>
      </c>
      <c r="L703" s="15">
        <f t="shared" si="82"/>
        <v>0</v>
      </c>
      <c r="M703" s="15">
        <f t="shared" si="83"/>
        <v>0</v>
      </c>
      <c r="N703" s="15">
        <f t="shared" si="84"/>
        <v>0</v>
      </c>
      <c r="O703" s="58"/>
      <c r="Q703" s="21">
        <v>22.924340277779265</v>
      </c>
      <c r="R703">
        <f t="shared" si="86"/>
        <v>46159.179047311802</v>
      </c>
      <c r="S703">
        <f t="shared" si="87"/>
        <v>46159.197108456348</v>
      </c>
      <c r="T703">
        <f t="shared" si="88"/>
        <v>3.2620494233548549E-4</v>
      </c>
    </row>
    <row r="704" spans="1:20" x14ac:dyDescent="0.25">
      <c r="A704" s="2"/>
      <c r="B704" s="89"/>
      <c r="C704" s="80"/>
      <c r="D704" s="10"/>
      <c r="E704" s="72"/>
      <c r="F704" s="73"/>
      <c r="G704" s="62"/>
      <c r="H704" s="58"/>
      <c r="I704" s="58"/>
      <c r="J704" s="58">
        <f t="shared" si="85"/>
        <v>-45258.649317129632</v>
      </c>
      <c r="K704" s="58">
        <f t="shared" si="82"/>
        <v>0</v>
      </c>
      <c r="L704" s="58">
        <f t="shared" si="82"/>
        <v>0</v>
      </c>
      <c r="M704" s="58">
        <f t="shared" si="83"/>
        <v>0</v>
      </c>
      <c r="N704" s="15">
        <f t="shared" si="84"/>
        <v>0</v>
      </c>
      <c r="O704" s="58"/>
      <c r="Q704" s="21">
        <v>22.928981481483788</v>
      </c>
      <c r="R704">
        <f t="shared" si="86"/>
        <v>46136.983533620652</v>
      </c>
      <c r="S704">
        <f t="shared" si="87"/>
        <v>46137.001592408327</v>
      </c>
      <c r="T704">
        <f t="shared" si="88"/>
        <v>3.2611981228414846E-4</v>
      </c>
    </row>
    <row r="705" spans="1:20" x14ac:dyDescent="0.25">
      <c r="A705" s="2"/>
      <c r="B705" s="89"/>
      <c r="C705" s="80"/>
      <c r="D705" s="10"/>
      <c r="E705" s="72"/>
      <c r="F705" s="73"/>
      <c r="G705" s="62"/>
      <c r="H705" s="58"/>
      <c r="I705" s="58"/>
      <c r="J705" s="58">
        <f t="shared" si="85"/>
        <v>-45258.649317129632</v>
      </c>
      <c r="K705" s="58">
        <f t="shared" si="82"/>
        <v>0</v>
      </c>
      <c r="L705" s="58">
        <f t="shared" si="82"/>
        <v>0</v>
      </c>
      <c r="M705" s="58">
        <f t="shared" si="83"/>
        <v>0</v>
      </c>
      <c r="N705" s="15">
        <f t="shared" si="84"/>
        <v>0</v>
      </c>
      <c r="O705" s="58"/>
      <c r="Q705" s="21">
        <v>22.933611111111531</v>
      </c>
      <c r="R705">
        <f t="shared" si="86"/>
        <v>46114.854003116852</v>
      </c>
      <c r="S705">
        <f t="shared" si="87"/>
        <v>46114.872059551635</v>
      </c>
      <c r="T705">
        <f t="shared" si="88"/>
        <v>3.2603483706985788E-4</v>
      </c>
    </row>
    <row r="706" spans="1:20" x14ac:dyDescent="0.25">
      <c r="A706" s="2"/>
      <c r="B706" s="89"/>
      <c r="C706" s="80"/>
      <c r="D706" s="10"/>
      <c r="E706" s="52"/>
      <c r="F706" s="73"/>
      <c r="G706" s="15"/>
      <c r="H706" s="58"/>
      <c r="I706" s="58"/>
      <c r="J706" s="58">
        <f t="shared" si="85"/>
        <v>-45258.649317129632</v>
      </c>
      <c r="K706" s="58">
        <f t="shared" si="82"/>
        <v>0</v>
      </c>
      <c r="L706" s="58">
        <f t="shared" si="82"/>
        <v>0</v>
      </c>
      <c r="M706" s="58">
        <f t="shared" si="83"/>
        <v>0</v>
      </c>
      <c r="N706" s="15">
        <f t="shared" si="84"/>
        <v>0</v>
      </c>
      <c r="O706" s="58"/>
      <c r="Q706" s="21">
        <v>22.938252314816054</v>
      </c>
      <c r="R706">
        <f t="shared" si="86"/>
        <v>46092.679803000719</v>
      </c>
      <c r="S706">
        <f t="shared" si="87"/>
        <v>46092.697857074832</v>
      </c>
      <c r="T706">
        <f t="shared" si="88"/>
        <v>3.2594959207857775E-4</v>
      </c>
    </row>
    <row r="707" spans="1:20" x14ac:dyDescent="0.25">
      <c r="A707" s="2"/>
      <c r="B707" s="89"/>
      <c r="C707" s="80"/>
      <c r="D707" s="10"/>
      <c r="E707" s="52"/>
      <c r="F707" s="54"/>
      <c r="G707" s="15"/>
      <c r="H707" s="58"/>
      <c r="I707" s="58"/>
      <c r="J707" s="58">
        <f t="shared" si="85"/>
        <v>-45258.649317129632</v>
      </c>
      <c r="K707" s="58">
        <f t="shared" si="82"/>
        <v>0</v>
      </c>
      <c r="L707" s="58">
        <f t="shared" si="82"/>
        <v>0</v>
      </c>
      <c r="M707" s="58">
        <f t="shared" si="83"/>
        <v>0</v>
      </c>
      <c r="N707" s="15">
        <f t="shared" si="84"/>
        <v>0</v>
      </c>
      <c r="O707" s="58"/>
      <c r="Q707" s="21">
        <v>22.942893518520577</v>
      </c>
      <c r="R707">
        <f t="shared" si="86"/>
        <v>46070.516265287442</v>
      </c>
      <c r="S707">
        <f t="shared" si="87"/>
        <v>46070.534316998965</v>
      </c>
      <c r="T707">
        <f t="shared" si="88"/>
        <v>3.2586428888345701E-4</v>
      </c>
    </row>
    <row r="708" spans="1:20" x14ac:dyDescent="0.25">
      <c r="A708" s="2"/>
      <c r="B708" s="89"/>
      <c r="C708" s="80"/>
      <c r="D708" s="10"/>
      <c r="E708" s="52"/>
      <c r="F708" s="54"/>
      <c r="G708" s="15"/>
      <c r="H708" s="58"/>
      <c r="I708" s="58"/>
      <c r="J708" s="58">
        <f t="shared" si="85"/>
        <v>-45258.649317129632</v>
      </c>
      <c r="K708" s="58">
        <f t="shared" si="82"/>
        <v>0</v>
      </c>
      <c r="L708" s="58">
        <f t="shared" si="82"/>
        <v>0</v>
      </c>
      <c r="M708" s="58">
        <f t="shared" si="83"/>
        <v>0</v>
      </c>
      <c r="N708" s="15">
        <f t="shared" si="84"/>
        <v>0</v>
      </c>
      <c r="O708" s="58"/>
      <c r="Q708" s="21">
        <v>22.947546296294604</v>
      </c>
      <c r="R708">
        <f t="shared" si="86"/>
        <v>46048.308154098202</v>
      </c>
      <c r="S708">
        <f t="shared" si="87"/>
        <v>46048.326203439348</v>
      </c>
      <c r="T708">
        <f t="shared" si="88"/>
        <v>3.2577871581378974E-4</v>
      </c>
    </row>
    <row r="709" spans="1:20" x14ac:dyDescent="0.25">
      <c r="A709" s="2"/>
      <c r="B709" s="89"/>
      <c r="C709" s="80"/>
      <c r="D709" s="10"/>
      <c r="E709" s="52"/>
      <c r="F709" s="54"/>
      <c r="G709" s="15"/>
      <c r="H709" s="58"/>
      <c r="I709" s="58"/>
      <c r="J709" s="58">
        <f t="shared" si="85"/>
        <v>-45258.649317129632</v>
      </c>
      <c r="K709" s="58">
        <f t="shared" ref="K709:L772" si="89">D709*G709/60</f>
        <v>0</v>
      </c>
      <c r="L709" s="58">
        <f t="shared" si="89"/>
        <v>0</v>
      </c>
      <c r="M709" s="58">
        <f t="shared" ref="M709:M772" si="90">E709*100/60</f>
        <v>0</v>
      </c>
      <c r="N709" s="15">
        <f t="shared" ref="N709:N772" si="91">SQRT(B709*(100/60)+M709)</f>
        <v>0</v>
      </c>
      <c r="O709" s="58"/>
      <c r="Q709" s="21">
        <v>22.952187499999127</v>
      </c>
      <c r="R709">
        <f t="shared" si="86"/>
        <v>46026.165952369687</v>
      </c>
      <c r="S709">
        <f t="shared" si="87"/>
        <v>46026.183999344437</v>
      </c>
      <c r="T709">
        <f t="shared" si="88"/>
        <v>3.2569329763354314E-4</v>
      </c>
    </row>
    <row r="710" spans="1:20" x14ac:dyDescent="0.25">
      <c r="A710" s="2"/>
      <c r="B710" s="49"/>
      <c r="C710" s="64"/>
      <c r="D710" s="10"/>
      <c r="E710" s="52"/>
      <c r="F710" s="54"/>
      <c r="G710" s="15"/>
      <c r="H710" s="58"/>
      <c r="I710" s="58"/>
      <c r="J710" s="58">
        <f t="shared" ref="J710:J773" si="92">F710-$F$4</f>
        <v>-45258.649317129632</v>
      </c>
      <c r="K710" s="58">
        <f t="shared" si="89"/>
        <v>0</v>
      </c>
      <c r="L710" s="58">
        <f t="shared" si="89"/>
        <v>0</v>
      </c>
      <c r="M710" s="58">
        <f t="shared" si="90"/>
        <v>0</v>
      </c>
      <c r="N710" s="15">
        <f t="shared" si="91"/>
        <v>0</v>
      </c>
      <c r="O710" s="58"/>
      <c r="Q710" s="21">
        <v>22.95682870370365</v>
      </c>
      <c r="R710">
        <f t="shared" si="86"/>
        <v>46004.034397657677</v>
      </c>
      <c r="S710">
        <f t="shared" si="87"/>
        <v>46004.052442264147</v>
      </c>
      <c r="T710">
        <f t="shared" si="88"/>
        <v>3.2560782264380556E-4</v>
      </c>
    </row>
    <row r="711" spans="1:20" x14ac:dyDescent="0.25">
      <c r="A711" s="2"/>
      <c r="B711" s="49"/>
      <c r="C711" s="64"/>
      <c r="D711" s="10"/>
      <c r="E711" s="52"/>
      <c r="F711" s="54"/>
      <c r="G711" s="15"/>
      <c r="H711" s="58"/>
      <c r="I711" s="58"/>
      <c r="J711" s="58">
        <f t="shared" si="92"/>
        <v>-45258.649317129632</v>
      </c>
      <c r="K711" s="58">
        <f t="shared" si="89"/>
        <v>0</v>
      </c>
      <c r="L711" s="58">
        <f t="shared" si="89"/>
        <v>0</v>
      </c>
      <c r="M711" s="58">
        <f t="shared" si="90"/>
        <v>0</v>
      </c>
      <c r="N711" s="15">
        <f t="shared" si="91"/>
        <v>0</v>
      </c>
      <c r="O711" s="58"/>
      <c r="Q711" s="21">
        <v>23.608020833329647</v>
      </c>
      <c r="R711">
        <f t="shared" si="86"/>
        <v>43002.006026239702</v>
      </c>
      <c r="S711">
        <f t="shared" si="87"/>
        <v>43002.023720834666</v>
      </c>
      <c r="T711">
        <f t="shared" si="88"/>
        <v>3.130986909495203E-4</v>
      </c>
    </row>
    <row r="712" spans="1:20" x14ac:dyDescent="0.25">
      <c r="A712" s="2"/>
      <c r="B712" s="49"/>
      <c r="C712" s="64"/>
      <c r="D712" s="10"/>
      <c r="E712" s="52"/>
      <c r="F712" s="54"/>
      <c r="G712" s="15"/>
      <c r="H712" s="58"/>
      <c r="I712" s="58"/>
      <c r="J712" s="58">
        <f t="shared" si="92"/>
        <v>-45258.649317129632</v>
      </c>
      <c r="K712" s="58">
        <f t="shared" si="89"/>
        <v>0</v>
      </c>
      <c r="L712" s="58">
        <f t="shared" si="89"/>
        <v>0</v>
      </c>
      <c r="M712" s="58">
        <f t="shared" si="90"/>
        <v>0</v>
      </c>
      <c r="N712" s="15">
        <f t="shared" si="91"/>
        <v>0</v>
      </c>
      <c r="O712" s="58"/>
      <c r="Q712" s="21">
        <v>23.612673611110949</v>
      </c>
      <c r="R712">
        <f t="shared" si="86"/>
        <v>42981.277078311614</v>
      </c>
      <c r="S712">
        <f t="shared" si="87"/>
        <v>42981.294770286615</v>
      </c>
      <c r="T712">
        <f t="shared" si="88"/>
        <v>3.1300597943852523E-4</v>
      </c>
    </row>
    <row r="713" spans="1:20" x14ac:dyDescent="0.25">
      <c r="A713" s="2"/>
      <c r="B713" s="49"/>
      <c r="C713" s="64"/>
      <c r="D713" s="10"/>
      <c r="E713" s="52"/>
      <c r="F713" s="54"/>
      <c r="G713" s="15"/>
      <c r="H713" s="58"/>
      <c r="I713" s="58"/>
      <c r="J713" s="58">
        <f t="shared" si="92"/>
        <v>-45258.649317129632</v>
      </c>
      <c r="K713" s="58">
        <f t="shared" si="89"/>
        <v>0</v>
      </c>
      <c r="L713" s="58">
        <f t="shared" si="89"/>
        <v>0</v>
      </c>
      <c r="M713" s="58">
        <f t="shared" si="90"/>
        <v>0</v>
      </c>
      <c r="N713" s="15">
        <f t="shared" si="91"/>
        <v>0</v>
      </c>
      <c r="O713" s="58"/>
      <c r="Q713" s="21">
        <v>23.617314814815472</v>
      </c>
      <c r="R713">
        <f t="shared" si="86"/>
        <v>42960.609650000624</v>
      </c>
      <c r="S713">
        <f t="shared" si="87"/>
        <v>42960.627339360624</v>
      </c>
      <c r="T713">
        <f t="shared" si="88"/>
        <v>3.1291345721231369E-4</v>
      </c>
    </row>
    <row r="714" spans="1:20" x14ac:dyDescent="0.25">
      <c r="A714" s="2"/>
      <c r="B714" s="49"/>
      <c r="C714" s="64"/>
      <c r="D714" s="10"/>
      <c r="E714" s="52"/>
      <c r="F714" s="54"/>
      <c r="G714" s="15"/>
      <c r="H714" s="58"/>
      <c r="I714" s="58"/>
      <c r="J714" s="58">
        <f t="shared" si="92"/>
        <v>-45258.649317129632</v>
      </c>
      <c r="K714" s="58">
        <f t="shared" si="89"/>
        <v>0</v>
      </c>
      <c r="L714" s="58">
        <f t="shared" si="89"/>
        <v>0</v>
      </c>
      <c r="M714" s="58">
        <f t="shared" si="90"/>
        <v>0</v>
      </c>
      <c r="N714" s="15">
        <f t="shared" si="91"/>
        <v>0</v>
      </c>
      <c r="O714" s="58"/>
      <c r="Q714" s="21">
        <v>23.621956018519995</v>
      </c>
      <c r="R714">
        <f t="shared" si="86"/>
        <v>42939.952159565415</v>
      </c>
      <c r="S714">
        <f t="shared" si="87"/>
        <v>42939.969846308857</v>
      </c>
      <c r="T714">
        <f t="shared" si="88"/>
        <v>3.1282089358409794E-4</v>
      </c>
    </row>
    <row r="715" spans="1:20" x14ac:dyDescent="0.25">
      <c r="A715" s="2"/>
      <c r="B715" s="49"/>
      <c r="C715" s="64"/>
      <c r="D715" s="10"/>
      <c r="E715" s="52"/>
      <c r="F715" s="54"/>
      <c r="G715" s="15"/>
      <c r="H715" s="58"/>
      <c r="I715" s="58"/>
      <c r="J715" s="58">
        <f t="shared" si="92"/>
        <v>-45258.649317129632</v>
      </c>
      <c r="K715" s="58">
        <f t="shared" si="89"/>
        <v>0</v>
      </c>
      <c r="L715" s="58">
        <f t="shared" si="89"/>
        <v>0</v>
      </c>
      <c r="M715" s="58">
        <f t="shared" si="90"/>
        <v>0</v>
      </c>
      <c r="N715" s="15">
        <f t="shared" si="91"/>
        <v>0</v>
      </c>
      <c r="O715" s="58"/>
      <c r="Q715" s="21">
        <v>23.626585648147739</v>
      </c>
      <c r="R715">
        <f t="shared" si="86"/>
        <v>42919.356080056787</v>
      </c>
      <c r="S715">
        <f t="shared" si="87"/>
        <v>42919.373764188604</v>
      </c>
      <c r="T715">
        <f t="shared" si="88"/>
        <v>3.1272851812376521E-4</v>
      </c>
    </row>
    <row r="716" spans="1:20" x14ac:dyDescent="0.25">
      <c r="A716" s="2"/>
      <c r="B716" s="49"/>
      <c r="C716" s="64"/>
      <c r="D716" s="10"/>
      <c r="E716" s="52"/>
      <c r="F716" s="54"/>
      <c r="G716" s="15"/>
      <c r="H716" s="58"/>
      <c r="I716" s="58"/>
      <c r="J716" s="58">
        <f t="shared" si="92"/>
        <v>-45258.649317129632</v>
      </c>
      <c r="K716" s="58">
        <f t="shared" si="89"/>
        <v>0</v>
      </c>
      <c r="L716" s="58">
        <f t="shared" si="89"/>
        <v>0</v>
      </c>
      <c r="M716" s="58">
        <f t="shared" si="90"/>
        <v>0</v>
      </c>
      <c r="N716" s="15">
        <f t="shared" si="91"/>
        <v>0</v>
      </c>
      <c r="O716" s="58"/>
      <c r="Q716" s="21">
        <v>23.631215277775482</v>
      </c>
      <c r="R716">
        <f t="shared" si="86"/>
        <v>42898.769879424828</v>
      </c>
      <c r="S716">
        <f t="shared" si="87"/>
        <v>42898.787560943449</v>
      </c>
      <c r="T716">
        <f t="shared" si="88"/>
        <v>3.126361007278084E-4</v>
      </c>
    </row>
    <row r="717" spans="1:20" x14ac:dyDescent="0.25">
      <c r="A717" s="2"/>
      <c r="B717" s="49"/>
      <c r="C717" s="64"/>
      <c r="D717" s="10"/>
      <c r="E717" s="52"/>
      <c r="F717" s="54"/>
      <c r="G717" s="15"/>
      <c r="H717" s="58"/>
      <c r="I717" s="58"/>
      <c r="J717" s="58">
        <f t="shared" si="92"/>
        <v>-45258.649317129632</v>
      </c>
      <c r="K717" s="58">
        <f t="shared" si="89"/>
        <v>0</v>
      </c>
      <c r="L717" s="58">
        <f t="shared" si="89"/>
        <v>0</v>
      </c>
      <c r="M717" s="58">
        <f t="shared" si="90"/>
        <v>0</v>
      </c>
      <c r="N717" s="15">
        <f t="shared" si="91"/>
        <v>0</v>
      </c>
      <c r="O717" s="58"/>
      <c r="Q717" s="21">
        <v>23.635856481480005</v>
      </c>
      <c r="R717">
        <f t="shared" si="86"/>
        <v>42878.142124472426</v>
      </c>
      <c r="S717">
        <f t="shared" si="87"/>
        <v>42878.159803369766</v>
      </c>
      <c r="T717">
        <f t="shared" si="88"/>
        <v>3.1254341117150172E-4</v>
      </c>
    </row>
    <row r="718" spans="1:20" x14ac:dyDescent="0.25">
      <c r="A718" s="2"/>
      <c r="B718" s="49"/>
      <c r="C718" s="64"/>
      <c r="D718" s="10"/>
      <c r="E718" s="52"/>
      <c r="F718" s="54"/>
      <c r="G718" s="15"/>
      <c r="H718" s="58"/>
      <c r="I718" s="58"/>
      <c r="J718" s="58">
        <f t="shared" si="92"/>
        <v>-45258.649317129632</v>
      </c>
      <c r="K718" s="58">
        <f t="shared" si="89"/>
        <v>0</v>
      </c>
      <c r="L718" s="58">
        <f t="shared" si="89"/>
        <v>0</v>
      </c>
      <c r="M718" s="58">
        <f t="shared" si="90"/>
        <v>0</v>
      </c>
      <c r="N718" s="15">
        <f t="shared" si="91"/>
        <v>0</v>
      </c>
      <c r="O718" s="58"/>
      <c r="Q718" s="21">
        <v>23.640486111107748</v>
      </c>
      <c r="R718">
        <f t="shared" si="86"/>
        <v>42857.575692048456</v>
      </c>
      <c r="S718">
        <f t="shared" si="87"/>
        <v>42857.593368329501</v>
      </c>
      <c r="T718">
        <f t="shared" si="88"/>
        <v>3.1245091155565364E-4</v>
      </c>
    </row>
    <row r="719" spans="1:20" x14ac:dyDescent="0.25">
      <c r="A719" s="2"/>
      <c r="B719" s="49"/>
      <c r="C719" s="64"/>
      <c r="D719" s="10"/>
      <c r="E719" s="52"/>
      <c r="F719" s="54"/>
      <c r="G719" s="15"/>
      <c r="H719" s="58"/>
      <c r="I719" s="58"/>
      <c r="J719" s="58">
        <f t="shared" si="92"/>
        <v>-45258.649317129632</v>
      </c>
      <c r="K719" s="58">
        <f t="shared" si="89"/>
        <v>0</v>
      </c>
      <c r="L719" s="58">
        <f t="shared" si="89"/>
        <v>0</v>
      </c>
      <c r="M719" s="58">
        <f t="shared" si="90"/>
        <v>0</v>
      </c>
      <c r="N719" s="15">
        <f t="shared" si="91"/>
        <v>0</v>
      </c>
      <c r="O719" s="58"/>
      <c r="Q719" s="21">
        <v>23.645127314812271</v>
      </c>
      <c r="R719">
        <f t="shared" si="86"/>
        <v>42836.967745207221</v>
      </c>
      <c r="S719">
        <f t="shared" si="87"/>
        <v>42836.985418863842</v>
      </c>
      <c r="T719">
        <f t="shared" si="88"/>
        <v>3.1235813835348757E-4</v>
      </c>
    </row>
    <row r="720" spans="1:20" x14ac:dyDescent="0.25">
      <c r="A720" s="2"/>
      <c r="B720" s="49"/>
      <c r="C720" s="64"/>
      <c r="D720" s="10"/>
      <c r="E720" s="52"/>
      <c r="F720" s="54"/>
      <c r="G720" s="15"/>
      <c r="H720" s="58"/>
      <c r="I720" s="58"/>
      <c r="J720" s="58">
        <f t="shared" si="92"/>
        <v>-45258.649317129632</v>
      </c>
      <c r="K720" s="58">
        <f t="shared" si="89"/>
        <v>0</v>
      </c>
      <c r="L720" s="58">
        <f t="shared" si="89"/>
        <v>0</v>
      </c>
      <c r="M720" s="58">
        <f t="shared" si="90"/>
        <v>0</v>
      </c>
      <c r="N720" s="15">
        <f t="shared" si="91"/>
        <v>0</v>
      </c>
      <c r="O720" s="58"/>
      <c r="Q720" s="21">
        <v>23.649768518516794</v>
      </c>
      <c r="R720">
        <f t="shared" si="86"/>
        <v>42816.369707640268</v>
      </c>
      <c r="S720">
        <f t="shared" si="87"/>
        <v>42816.38737867093</v>
      </c>
      <c r="T720">
        <f t="shared" si="88"/>
        <v>3.1226532466842636E-4</v>
      </c>
    </row>
    <row r="721" spans="1:20" x14ac:dyDescent="0.25">
      <c r="A721" s="2"/>
      <c r="B721" s="49"/>
      <c r="C721" s="64"/>
      <c r="D721" s="10"/>
      <c r="E721" s="52"/>
      <c r="F721" s="54"/>
      <c r="G721" s="15"/>
      <c r="H721" s="58"/>
      <c r="I721" s="58"/>
      <c r="J721" s="58">
        <f t="shared" si="92"/>
        <v>-45258.649317129632</v>
      </c>
      <c r="K721" s="58">
        <f t="shared" si="89"/>
        <v>0</v>
      </c>
      <c r="L721" s="58">
        <f t="shared" si="89"/>
        <v>0</v>
      </c>
      <c r="M721" s="58">
        <f t="shared" si="90"/>
        <v>0</v>
      </c>
      <c r="N721" s="15">
        <f t="shared" si="91"/>
        <v>0</v>
      </c>
      <c r="O721" s="58"/>
      <c r="Q721" s="21">
        <v>23.654409722221317</v>
      </c>
      <c r="R721">
        <f t="shared" si="86"/>
        <v>42795.781574582768</v>
      </c>
      <c r="S721">
        <f t="shared" si="87"/>
        <v>42795.799242985886</v>
      </c>
      <c r="T721">
        <f t="shared" si="88"/>
        <v>3.1217246872489483E-4</v>
      </c>
    </row>
    <row r="722" spans="1:20" x14ac:dyDescent="0.25">
      <c r="A722" s="2"/>
      <c r="B722" s="49"/>
      <c r="C722" s="64"/>
      <c r="D722" s="10"/>
      <c r="E722" s="52"/>
      <c r="F722" s="54"/>
      <c r="G722" s="15"/>
      <c r="H722" s="58"/>
      <c r="I722" s="58"/>
      <c r="J722" s="58">
        <f t="shared" si="92"/>
        <v>-45258.649317129632</v>
      </c>
      <c r="K722" s="58">
        <f t="shared" si="89"/>
        <v>0</v>
      </c>
      <c r="L722" s="58">
        <f t="shared" si="89"/>
        <v>0</v>
      </c>
      <c r="M722" s="58">
        <f t="shared" si="90"/>
        <v>0</v>
      </c>
      <c r="N722" s="15">
        <f t="shared" si="91"/>
        <v>0</v>
      </c>
      <c r="O722" s="58"/>
      <c r="Q722" s="21">
        <v>23.65903935184906</v>
      </c>
      <c r="R722">
        <f t="shared" si="86"/>
        <v>42775.254646265086</v>
      </c>
      <c r="S722">
        <f t="shared" si="87"/>
        <v>42775.272312045672</v>
      </c>
      <c r="T722">
        <f t="shared" si="88"/>
        <v>3.1207980371119969E-4</v>
      </c>
    </row>
    <row r="723" spans="1:20" x14ac:dyDescent="0.25">
      <c r="A723" s="2"/>
      <c r="B723" s="49"/>
      <c r="C723" s="64"/>
      <c r="D723" s="10"/>
      <c r="E723" s="52"/>
      <c r="F723" s="54"/>
      <c r="G723" s="15"/>
      <c r="H723" s="58"/>
      <c r="I723" s="58"/>
      <c r="J723" s="58">
        <f t="shared" si="92"/>
        <v>-45258.649317129632</v>
      </c>
      <c r="K723" s="58">
        <f t="shared" si="89"/>
        <v>0</v>
      </c>
      <c r="L723" s="58">
        <f t="shared" si="89"/>
        <v>0</v>
      </c>
      <c r="M723" s="58">
        <f t="shared" si="90"/>
        <v>0</v>
      </c>
      <c r="N723" s="15">
        <f t="shared" si="91"/>
        <v>0</v>
      </c>
      <c r="O723" s="58"/>
      <c r="Q723" s="21">
        <v>23.663680555553583</v>
      </c>
      <c r="R723">
        <f t="shared" si="86"/>
        <v>42754.686283271229</v>
      </c>
      <c r="S723">
        <f t="shared" si="87"/>
        <v>42754.703946421178</v>
      </c>
      <c r="T723">
        <f t="shared" si="88"/>
        <v>3.1198686611839883E-4</v>
      </c>
    </row>
    <row r="724" spans="1:20" x14ac:dyDescent="0.25">
      <c r="A724" s="1"/>
      <c r="B724" s="48"/>
      <c r="C724" s="60"/>
      <c r="D724" s="83"/>
      <c r="E724" s="56"/>
      <c r="F724" s="70"/>
      <c r="G724" s="61"/>
      <c r="H724" s="77"/>
      <c r="I724" s="77"/>
      <c r="J724" s="77">
        <f t="shared" si="92"/>
        <v>-45258.649317129632</v>
      </c>
      <c r="K724" s="77">
        <f t="shared" si="89"/>
        <v>0</v>
      </c>
      <c r="L724" s="77">
        <f t="shared" si="89"/>
        <v>0</v>
      </c>
      <c r="M724" s="77">
        <f t="shared" si="90"/>
        <v>0</v>
      </c>
      <c r="N724" s="13">
        <f t="shared" si="91"/>
        <v>0</v>
      </c>
      <c r="O724" s="58"/>
      <c r="Q724" s="21">
        <v>23.668310185181326</v>
      </c>
      <c r="R724">
        <f t="shared" si="86"/>
        <v>42734.17906624444</v>
      </c>
      <c r="S724">
        <f t="shared" si="87"/>
        <v>42734.196726768736</v>
      </c>
      <c r="T724">
        <f t="shared" si="88"/>
        <v>3.1189411840727547E-4</v>
      </c>
    </row>
    <row r="725" spans="1:20" x14ac:dyDescent="0.25">
      <c r="A725" s="2"/>
      <c r="B725" s="89"/>
      <c r="C725" s="80"/>
      <c r="D725" s="84"/>
      <c r="E725" s="65"/>
      <c r="F725" s="73"/>
      <c r="G725" s="62"/>
      <c r="H725" s="58"/>
      <c r="I725" s="58"/>
      <c r="J725" s="58">
        <f t="shared" si="92"/>
        <v>-45258.649317129632</v>
      </c>
      <c r="K725" s="58">
        <f t="shared" si="89"/>
        <v>0</v>
      </c>
      <c r="L725" s="58">
        <f t="shared" si="89"/>
        <v>0</v>
      </c>
      <c r="M725" s="58">
        <f t="shared" si="90"/>
        <v>0</v>
      </c>
      <c r="N725" s="15">
        <f t="shared" si="91"/>
        <v>0</v>
      </c>
      <c r="O725" s="58"/>
      <c r="Q725" s="21">
        <v>23.672951388885849</v>
      </c>
      <c r="R725">
        <f t="shared" si="86"/>
        <v>42713.63045432973</v>
      </c>
      <c r="S725">
        <f t="shared" si="87"/>
        <v>42713.648112220275</v>
      </c>
      <c r="T725">
        <f t="shared" si="88"/>
        <v>3.1180109849202525E-4</v>
      </c>
    </row>
    <row r="726" spans="1:20" x14ac:dyDescent="0.25">
      <c r="A726" s="2"/>
      <c r="B726" s="49"/>
      <c r="C726" s="80"/>
      <c r="D726" s="84"/>
      <c r="E726" s="65"/>
      <c r="F726" s="73"/>
      <c r="G726" s="62"/>
      <c r="H726" s="58"/>
      <c r="I726" s="58"/>
      <c r="J726" s="58">
        <f t="shared" si="92"/>
        <v>-45258.649317129632</v>
      </c>
      <c r="K726" s="58">
        <f t="shared" si="89"/>
        <v>0</v>
      </c>
      <c r="L726" s="58">
        <f t="shared" si="89"/>
        <v>0</v>
      </c>
      <c r="M726" s="58">
        <f t="shared" si="90"/>
        <v>0</v>
      </c>
      <c r="N726" s="15">
        <f t="shared" si="91"/>
        <v>0</v>
      </c>
      <c r="O726" s="58"/>
      <c r="Q726" s="21">
        <v>23.677604166667152</v>
      </c>
      <c r="R726">
        <f t="shared" si="86"/>
        <v>42693.040516712215</v>
      </c>
      <c r="S726">
        <f t="shared" si="87"/>
        <v>42693.058171960911</v>
      </c>
      <c r="T726">
        <f t="shared" si="88"/>
        <v>3.1170780650061904E-4</v>
      </c>
    </row>
    <row r="727" spans="1:20" x14ac:dyDescent="0.25">
      <c r="A727" s="2"/>
      <c r="B727" s="49"/>
      <c r="C727" s="80"/>
      <c r="D727" s="84"/>
      <c r="E727" s="65"/>
      <c r="F727" s="73"/>
      <c r="G727" s="62"/>
      <c r="H727" s="58"/>
      <c r="I727" s="58"/>
      <c r="J727" s="58">
        <f t="shared" si="92"/>
        <v>-45258.649317129632</v>
      </c>
      <c r="K727" s="58">
        <f t="shared" si="89"/>
        <v>0</v>
      </c>
      <c r="L727" s="58">
        <f t="shared" si="89"/>
        <v>0</v>
      </c>
      <c r="M727" s="58">
        <f t="shared" si="90"/>
        <v>0</v>
      </c>
      <c r="N727" s="15">
        <f t="shared" si="91"/>
        <v>0</v>
      </c>
      <c r="O727" s="58"/>
      <c r="Q727" s="21">
        <v>23.682245370371675</v>
      </c>
      <c r="R727">
        <f t="shared" si="86"/>
        <v>42672.511686155376</v>
      </c>
      <c r="S727">
        <f t="shared" si="87"/>
        <v>42672.529338767214</v>
      </c>
      <c r="T727">
        <f t="shared" si="88"/>
        <v>3.1161470468713052E-4</v>
      </c>
    </row>
    <row r="728" spans="1:20" x14ac:dyDescent="0.25">
      <c r="A728" s="2"/>
      <c r="B728" s="49"/>
      <c r="C728" s="80"/>
      <c r="D728" s="84"/>
      <c r="E728" s="65"/>
      <c r="F728" s="73"/>
      <c r="G728" s="62"/>
      <c r="H728" s="58"/>
      <c r="I728" s="58"/>
      <c r="J728" s="58">
        <f t="shared" si="92"/>
        <v>-45258.649317129632</v>
      </c>
      <c r="K728" s="58">
        <f t="shared" si="89"/>
        <v>0</v>
      </c>
      <c r="L728" s="58">
        <f t="shared" si="89"/>
        <v>0</v>
      </c>
      <c r="M728" s="58">
        <f t="shared" si="90"/>
        <v>0</v>
      </c>
      <c r="N728" s="15">
        <f t="shared" si="91"/>
        <v>0</v>
      </c>
      <c r="O728" s="58"/>
      <c r="Q728" s="21">
        <v>23.686886574076198</v>
      </c>
      <c r="R728">
        <f t="shared" si="86"/>
        <v>42651.992726829973</v>
      </c>
      <c r="S728">
        <f t="shared" si="87"/>
        <v>42652.010376803388</v>
      </c>
      <c r="T728">
        <f t="shared" si="88"/>
        <v>3.1152156155888234E-4</v>
      </c>
    </row>
    <row r="729" spans="1:20" x14ac:dyDescent="0.25">
      <c r="A729" s="2"/>
      <c r="B729" s="89"/>
      <c r="C729" s="80"/>
      <c r="D729" s="84"/>
      <c r="E729" s="65"/>
      <c r="F729" s="73"/>
      <c r="G729" s="62"/>
      <c r="H729" s="58"/>
      <c r="I729" s="58"/>
      <c r="J729" s="58">
        <f t="shared" si="92"/>
        <v>-45258.649317129632</v>
      </c>
      <c r="K729" s="58">
        <f t="shared" si="89"/>
        <v>0</v>
      </c>
      <c r="L729" s="58">
        <f t="shared" si="89"/>
        <v>0</v>
      </c>
      <c r="M729" s="58">
        <f t="shared" si="90"/>
        <v>0</v>
      </c>
      <c r="N729" s="15">
        <f t="shared" si="91"/>
        <v>0</v>
      </c>
      <c r="O729" s="58"/>
      <c r="Q729" s="21">
        <v>23.691516203703941</v>
      </c>
      <c r="R729">
        <f t="shared" si="86"/>
        <v>42631.534766603603</v>
      </c>
      <c r="S729">
        <f t="shared" si="87"/>
        <v>42631.552413943667</v>
      </c>
      <c r="T729">
        <f t="shared" si="88"/>
        <v>3.114286113445628E-4</v>
      </c>
    </row>
    <row r="730" spans="1:20" x14ac:dyDescent="0.25">
      <c r="A730" s="2"/>
      <c r="B730" s="89"/>
      <c r="C730" s="80"/>
      <c r="D730" s="84"/>
      <c r="E730" s="65"/>
      <c r="F730" s="73"/>
      <c r="G730" s="62"/>
      <c r="H730" s="58"/>
      <c r="I730" s="58"/>
      <c r="J730" s="58">
        <f t="shared" si="92"/>
        <v>-45258.649317129632</v>
      </c>
      <c r="K730" s="58">
        <f t="shared" si="89"/>
        <v>0</v>
      </c>
      <c r="L730" s="58">
        <f t="shared" si="89"/>
        <v>0</v>
      </c>
      <c r="M730" s="58">
        <f t="shared" si="90"/>
        <v>0</v>
      </c>
      <c r="N730" s="15">
        <f t="shared" si="91"/>
        <v>0</v>
      </c>
      <c r="O730" s="58"/>
      <c r="Q730" s="21">
        <v>23.696168981477967</v>
      </c>
      <c r="R730">
        <f t="shared" si="86"/>
        <v>42610.984402921706</v>
      </c>
      <c r="S730">
        <f t="shared" si="87"/>
        <v>42611.002047613692</v>
      </c>
      <c r="T730">
        <f t="shared" si="88"/>
        <v>3.1133515530863936E-4</v>
      </c>
    </row>
    <row r="731" spans="1:20" x14ac:dyDescent="0.25">
      <c r="A731" s="2"/>
      <c r="B731" s="89"/>
      <c r="C731" s="80"/>
      <c r="D731" s="84"/>
      <c r="E731" s="65"/>
      <c r="F731" s="73"/>
      <c r="G731" s="62"/>
      <c r="H731" s="58"/>
      <c r="I731" s="58"/>
      <c r="J731" s="58">
        <f t="shared" si="92"/>
        <v>-45258.649317129632</v>
      </c>
      <c r="K731" s="58">
        <f t="shared" si="89"/>
        <v>0</v>
      </c>
      <c r="L731" s="58">
        <f t="shared" si="89"/>
        <v>0</v>
      </c>
      <c r="M731" s="58">
        <f t="shared" si="90"/>
        <v>0</v>
      </c>
      <c r="N731" s="15">
        <f t="shared" si="91"/>
        <v>0</v>
      </c>
      <c r="O731" s="58"/>
      <c r="Q731" s="21">
        <v>26.709074074075033</v>
      </c>
      <c r="R731">
        <f t="shared" si="86"/>
        <v>31183.465404013506</v>
      </c>
      <c r="S731">
        <f t="shared" si="87"/>
        <v>31183.481093105675</v>
      </c>
      <c r="T731">
        <f t="shared" si="88"/>
        <v>2.4614761305698712E-4</v>
      </c>
    </row>
    <row r="732" spans="1:20" x14ac:dyDescent="0.25">
      <c r="A732" s="2"/>
      <c r="B732" s="89"/>
      <c r="C732" s="80"/>
      <c r="D732" s="84"/>
      <c r="E732" s="65"/>
      <c r="F732" s="73"/>
      <c r="G732" s="62"/>
      <c r="H732" s="58"/>
      <c r="I732" s="58"/>
      <c r="J732" s="58">
        <f t="shared" si="92"/>
        <v>-45258.649317129632</v>
      </c>
      <c r="K732" s="58">
        <f t="shared" si="89"/>
        <v>0</v>
      </c>
      <c r="L732" s="58">
        <f t="shared" si="89"/>
        <v>0</v>
      </c>
      <c r="M732" s="58">
        <f t="shared" si="90"/>
        <v>0</v>
      </c>
      <c r="N732" s="15">
        <f t="shared" si="91"/>
        <v>0</v>
      </c>
      <c r="O732" s="58"/>
      <c r="Q732" s="21">
        <v>26.713703703702777</v>
      </c>
      <c r="R732">
        <f t="shared" si="86"/>
        <v>31168.508304610394</v>
      </c>
      <c r="S732">
        <f t="shared" si="87"/>
        <v>31168.523990441481</v>
      </c>
      <c r="T732">
        <f t="shared" si="88"/>
        <v>2.4604529690453971E-4</v>
      </c>
    </row>
    <row r="733" spans="1:20" x14ac:dyDescent="0.25">
      <c r="A733" s="2"/>
      <c r="B733" s="89"/>
      <c r="C733" s="80"/>
      <c r="D733" s="10"/>
      <c r="E733" s="71"/>
      <c r="F733" s="73"/>
      <c r="G733" s="62"/>
      <c r="H733" s="15"/>
      <c r="I733" s="15"/>
      <c r="J733" s="15">
        <f t="shared" si="92"/>
        <v>-45258.649317129632</v>
      </c>
      <c r="K733" s="15">
        <f t="shared" si="89"/>
        <v>0</v>
      </c>
      <c r="L733" s="15">
        <f t="shared" si="89"/>
        <v>0</v>
      </c>
      <c r="M733" s="15">
        <f t="shared" si="90"/>
        <v>0</v>
      </c>
      <c r="N733" s="15">
        <f t="shared" si="91"/>
        <v>0</v>
      </c>
      <c r="O733" s="58"/>
      <c r="Q733" s="21">
        <v>26.71833333333052</v>
      </c>
      <c r="R733">
        <f t="shared" si="86"/>
        <v>31153.558379356138</v>
      </c>
      <c r="S733">
        <f t="shared" si="87"/>
        <v>31153.574061925654</v>
      </c>
      <c r="T733">
        <f t="shared" si="88"/>
        <v>2.4594298661711399E-4</v>
      </c>
    </row>
    <row r="734" spans="1:20" x14ac:dyDescent="0.25">
      <c r="A734" s="2"/>
      <c r="B734" s="89"/>
      <c r="C734" s="80"/>
      <c r="D734" s="10"/>
      <c r="E734" s="72"/>
      <c r="F734" s="73"/>
      <c r="G734" s="62"/>
      <c r="H734" s="58"/>
      <c r="I734" s="58"/>
      <c r="J734" s="58">
        <f t="shared" si="92"/>
        <v>-45258.649317129632</v>
      </c>
      <c r="K734" s="58">
        <f t="shared" si="89"/>
        <v>0</v>
      </c>
      <c r="L734" s="58">
        <f t="shared" si="89"/>
        <v>0</v>
      </c>
      <c r="M734" s="58">
        <f t="shared" si="90"/>
        <v>0</v>
      </c>
      <c r="N734" s="15">
        <f t="shared" si="91"/>
        <v>0</v>
      </c>
      <c r="O734" s="58"/>
      <c r="Q734" s="21">
        <v>26.72295138888876</v>
      </c>
      <c r="R734">
        <f t="shared" si="86"/>
        <v>31138.652972743177</v>
      </c>
      <c r="S734">
        <f t="shared" si="87"/>
        <v>31138.668652058808</v>
      </c>
      <c r="T734">
        <f t="shared" si="88"/>
        <v>2.4584093866067094E-4</v>
      </c>
    </row>
    <row r="735" spans="1:20" x14ac:dyDescent="0.25">
      <c r="A735" s="2"/>
      <c r="B735" s="89"/>
      <c r="C735" s="80"/>
      <c r="D735" s="10"/>
      <c r="E735" s="72"/>
      <c r="F735" s="73"/>
      <c r="G735" s="62"/>
      <c r="H735" s="58"/>
      <c r="I735" s="58"/>
      <c r="J735" s="58">
        <f t="shared" si="92"/>
        <v>-45258.649317129632</v>
      </c>
      <c r="K735" s="58">
        <f t="shared" si="89"/>
        <v>0</v>
      </c>
      <c r="L735" s="58">
        <f t="shared" si="89"/>
        <v>0</v>
      </c>
      <c r="M735" s="58">
        <f t="shared" si="90"/>
        <v>0</v>
      </c>
      <c r="N735" s="15">
        <f t="shared" si="91"/>
        <v>0</v>
      </c>
      <c r="O735" s="58"/>
      <c r="Q735" s="21">
        <v>26.727581018516503</v>
      </c>
      <c r="R735">
        <f t="shared" si="86"/>
        <v>31123.71736755118</v>
      </c>
      <c r="S735">
        <f t="shared" si="87"/>
        <v>31123.73304360429</v>
      </c>
      <c r="T735">
        <f t="shared" si="88"/>
        <v>2.4573864110528438E-4</v>
      </c>
    </row>
    <row r="736" spans="1:20" x14ac:dyDescent="0.25">
      <c r="A736" s="2"/>
      <c r="B736" s="89"/>
      <c r="C736" s="80"/>
      <c r="D736" s="10"/>
      <c r="E736" s="52"/>
      <c r="F736" s="73"/>
      <c r="G736" s="15"/>
      <c r="H736" s="58"/>
      <c r="I736" s="58"/>
      <c r="J736" s="58">
        <f t="shared" si="92"/>
        <v>-45258.649317129632</v>
      </c>
      <c r="K736" s="58">
        <f t="shared" si="89"/>
        <v>0</v>
      </c>
      <c r="L736" s="58">
        <f t="shared" si="89"/>
        <v>0</v>
      </c>
      <c r="M736" s="58">
        <f t="shared" si="90"/>
        <v>0</v>
      </c>
      <c r="N736" s="15">
        <f t="shared" si="91"/>
        <v>0</v>
      </c>
      <c r="O736" s="58"/>
      <c r="Q736" s="21">
        <v>26.732210648144246</v>
      </c>
      <c r="R736">
        <f t="shared" ref="R736:R799" si="93">$R$27*EXP(($R$28*Q736))</f>
        <v>31108.788926198387</v>
      </c>
      <c r="S736">
        <f t="shared" ref="S736:S799" si="94">$X$40*EXP(($X$41*Q736))</f>
        <v>31108.804598988492</v>
      </c>
      <c r="T736">
        <f t="shared" ref="T736:T799" si="95">(S736-R736)^2</f>
        <v>2.4563634967139083E-4</v>
      </c>
    </row>
    <row r="737" spans="1:20" x14ac:dyDescent="0.25">
      <c r="A737" s="2"/>
      <c r="B737" s="89"/>
      <c r="C737" s="80"/>
      <c r="D737" s="10"/>
      <c r="E737" s="52"/>
      <c r="F737" s="54"/>
      <c r="G737" s="15"/>
      <c r="H737" s="58"/>
      <c r="I737" s="58"/>
      <c r="J737" s="58">
        <f t="shared" si="92"/>
        <v>-45258.649317129632</v>
      </c>
      <c r="K737" s="58">
        <f t="shared" si="89"/>
        <v>0</v>
      </c>
      <c r="L737" s="58">
        <f t="shared" si="89"/>
        <v>0</v>
      </c>
      <c r="M737" s="58">
        <f t="shared" si="90"/>
        <v>0</v>
      </c>
      <c r="N737" s="15">
        <f t="shared" si="91"/>
        <v>0</v>
      </c>
      <c r="O737" s="58"/>
      <c r="Q737" s="21">
        <v>26.736828703702486</v>
      </c>
      <c r="R737">
        <f t="shared" si="93"/>
        <v>31093.904939511041</v>
      </c>
      <c r="S737">
        <f t="shared" si="94"/>
        <v>31093.920609045839</v>
      </c>
      <c r="T737">
        <f t="shared" si="95"/>
        <v>2.4553432077884505E-4</v>
      </c>
    </row>
    <row r="738" spans="1:20" x14ac:dyDescent="0.25">
      <c r="A738" s="2"/>
      <c r="B738" s="89"/>
      <c r="C738" s="80"/>
      <c r="D738" s="10"/>
      <c r="E738" s="52"/>
      <c r="F738" s="54"/>
      <c r="G738" s="15"/>
      <c r="H738" s="58"/>
      <c r="I738" s="58"/>
      <c r="J738" s="58">
        <f t="shared" si="92"/>
        <v>-45258.649317129632</v>
      </c>
      <c r="K738" s="58">
        <f t="shared" si="89"/>
        <v>0</v>
      </c>
      <c r="L738" s="58">
        <f t="shared" si="89"/>
        <v>0</v>
      </c>
      <c r="M738" s="58">
        <f t="shared" si="90"/>
        <v>0</v>
      </c>
      <c r="N738" s="15">
        <f t="shared" si="91"/>
        <v>0</v>
      </c>
      <c r="O738" s="58"/>
      <c r="Q738" s="21">
        <v>26.741469907407009</v>
      </c>
      <c r="R738">
        <f t="shared" si="93"/>
        <v>31078.953521244071</v>
      </c>
      <c r="S738">
        <f t="shared" si="94"/>
        <v>31078.969187506766</v>
      </c>
      <c r="T738">
        <f t="shared" si="95"/>
        <v>2.4543178680179429E-4</v>
      </c>
    </row>
    <row r="739" spans="1:20" x14ac:dyDescent="0.25">
      <c r="A739" s="2"/>
      <c r="B739" s="89"/>
      <c r="C739" s="80"/>
      <c r="D739" s="10"/>
      <c r="E739" s="52"/>
      <c r="F739" s="54"/>
      <c r="G739" s="15"/>
      <c r="H739" s="58"/>
      <c r="I739" s="58"/>
      <c r="J739" s="58">
        <f t="shared" si="92"/>
        <v>-45258.649317129632</v>
      </c>
      <c r="K739" s="58">
        <f t="shared" si="89"/>
        <v>0</v>
      </c>
      <c r="L739" s="58">
        <f t="shared" si="89"/>
        <v>0</v>
      </c>
      <c r="M739" s="58">
        <f t="shared" si="90"/>
        <v>0</v>
      </c>
      <c r="N739" s="15">
        <f t="shared" si="91"/>
        <v>0</v>
      </c>
      <c r="O739" s="58"/>
      <c r="Q739" s="21">
        <v>26.746099537034752</v>
      </c>
      <c r="R739">
        <f t="shared" si="93"/>
        <v>31064.046550798692</v>
      </c>
      <c r="S739">
        <f t="shared" si="94"/>
        <v>31064.062213796962</v>
      </c>
      <c r="T739">
        <f t="shared" si="95"/>
        <v>2.4532951481455966E-4</v>
      </c>
    </row>
    <row r="740" spans="1:20" x14ac:dyDescent="0.25">
      <c r="A740" s="2"/>
      <c r="B740" s="49"/>
      <c r="C740" s="64"/>
      <c r="D740" s="10"/>
      <c r="E740" s="52"/>
      <c r="F740" s="54"/>
      <c r="G740" s="15"/>
      <c r="H740" s="58"/>
      <c r="I740" s="58"/>
      <c r="J740" s="58">
        <f t="shared" si="92"/>
        <v>-45258.649317129632</v>
      </c>
      <c r="K740" s="58">
        <f t="shared" si="89"/>
        <v>0</v>
      </c>
      <c r="L740" s="58">
        <f t="shared" si="89"/>
        <v>0</v>
      </c>
      <c r="M740" s="58">
        <f t="shared" si="90"/>
        <v>0</v>
      </c>
      <c r="N740" s="15">
        <f t="shared" si="91"/>
        <v>0</v>
      </c>
      <c r="O740" s="58"/>
      <c r="Q740" s="21">
        <v>26.750729166662495</v>
      </c>
      <c r="R740">
        <f t="shared" si="93"/>
        <v>31049.146730457902</v>
      </c>
      <c r="S740">
        <f t="shared" si="94"/>
        <v>31049.162390191268</v>
      </c>
      <c r="T740">
        <f t="shared" si="95"/>
        <v>2.4522724910022969E-4</v>
      </c>
    </row>
    <row r="741" spans="1:20" x14ac:dyDescent="0.25">
      <c r="A741" s="2"/>
      <c r="B741" s="49"/>
      <c r="C741" s="64"/>
      <c r="D741" s="10"/>
      <c r="E741" s="52"/>
      <c r="F741" s="54"/>
      <c r="G741" s="15"/>
      <c r="H741" s="58"/>
      <c r="I741" s="58"/>
      <c r="J741" s="58">
        <f t="shared" si="92"/>
        <v>-45258.649317129632</v>
      </c>
      <c r="K741" s="58">
        <f t="shared" si="89"/>
        <v>0</v>
      </c>
      <c r="L741" s="58">
        <f t="shared" si="89"/>
        <v>0</v>
      </c>
      <c r="M741" s="58">
        <f t="shared" si="90"/>
        <v>0</v>
      </c>
      <c r="N741" s="15">
        <f t="shared" si="91"/>
        <v>0</v>
      </c>
      <c r="O741" s="58"/>
      <c r="Q741" s="21">
        <v>26.755347222220735</v>
      </c>
      <c r="R741">
        <f t="shared" si="93"/>
        <v>31034.291279553465</v>
      </c>
      <c r="S741">
        <f t="shared" si="94"/>
        <v>31034.306936029632</v>
      </c>
      <c r="T741">
        <f t="shared" si="95"/>
        <v>2.4512524597882282E-4</v>
      </c>
    </row>
    <row r="742" spans="1:20" x14ac:dyDescent="0.25">
      <c r="A742" s="2"/>
      <c r="B742" s="49"/>
      <c r="C742" s="64"/>
      <c r="D742" s="10"/>
      <c r="E742" s="52"/>
      <c r="F742" s="54"/>
      <c r="G742" s="15"/>
      <c r="H742" s="58"/>
      <c r="I742" s="58"/>
      <c r="J742" s="58">
        <f t="shared" si="92"/>
        <v>-45258.649317129632</v>
      </c>
      <c r="K742" s="58">
        <f t="shared" si="89"/>
        <v>0</v>
      </c>
      <c r="L742" s="58">
        <f t="shared" si="89"/>
        <v>0</v>
      </c>
      <c r="M742" s="58">
        <f t="shared" si="90"/>
        <v>0</v>
      </c>
      <c r="N742" s="15">
        <f t="shared" si="91"/>
        <v>0</v>
      </c>
      <c r="O742" s="58"/>
      <c r="Q742" s="21">
        <v>26.759976851848478</v>
      </c>
      <c r="R742">
        <f t="shared" si="93"/>
        <v>31019.405731281018</v>
      </c>
      <c r="S742">
        <f t="shared" si="94"/>
        <v>31019.421384491354</v>
      </c>
      <c r="T742">
        <f t="shared" si="95"/>
        <v>2.4502299381008871E-4</v>
      </c>
    </row>
    <row r="743" spans="1:20" x14ac:dyDescent="0.25">
      <c r="A743" s="2"/>
      <c r="B743" s="49"/>
      <c r="C743" s="64"/>
      <c r="D743" s="10"/>
      <c r="E743" s="52"/>
      <c r="F743" s="54"/>
      <c r="G743" s="15"/>
      <c r="H743" s="58"/>
      <c r="I743" s="58"/>
      <c r="J743" s="58">
        <f t="shared" si="92"/>
        <v>-45258.649317129632</v>
      </c>
      <c r="K743" s="58">
        <f t="shared" si="89"/>
        <v>0</v>
      </c>
      <c r="L743" s="58">
        <f t="shared" si="89"/>
        <v>0</v>
      </c>
      <c r="M743" s="58">
        <f t="shared" si="90"/>
        <v>0</v>
      </c>
      <c r="N743" s="15">
        <f t="shared" si="91"/>
        <v>0</v>
      </c>
      <c r="O743" s="58"/>
      <c r="Q743" s="21">
        <v>26.764594907406718</v>
      </c>
      <c r="R743">
        <f t="shared" si="93"/>
        <v>31004.564509944848</v>
      </c>
      <c r="S743">
        <f t="shared" si="94"/>
        <v>31004.580159897036</v>
      </c>
      <c r="T743">
        <f t="shared" si="95"/>
        <v>2.4492100346264689E-4</v>
      </c>
    </row>
    <row r="744" spans="1:20" x14ac:dyDescent="0.25">
      <c r="A744" s="2"/>
      <c r="B744" s="49"/>
      <c r="C744" s="64"/>
      <c r="D744" s="10"/>
      <c r="E744" s="52"/>
      <c r="F744" s="54"/>
      <c r="G744" s="15"/>
      <c r="H744" s="58"/>
      <c r="I744" s="58"/>
      <c r="J744" s="58">
        <f t="shared" si="92"/>
        <v>-45258.649317129632</v>
      </c>
      <c r="K744" s="58">
        <f t="shared" si="89"/>
        <v>0</v>
      </c>
      <c r="L744" s="58">
        <f t="shared" si="89"/>
        <v>0</v>
      </c>
      <c r="M744" s="58">
        <f t="shared" si="90"/>
        <v>0</v>
      </c>
      <c r="N744" s="15">
        <f t="shared" si="91"/>
        <v>0</v>
      </c>
      <c r="O744" s="58"/>
      <c r="Q744" s="21">
        <v>26.769224537034461</v>
      </c>
      <c r="R744">
        <f t="shared" si="93"/>
        <v>30989.693220070007</v>
      </c>
      <c r="S744">
        <f t="shared" si="94"/>
        <v>30989.708866755424</v>
      </c>
      <c r="T744">
        <f t="shared" si="95"/>
        <v>2.4481876453444297E-4</v>
      </c>
    </row>
    <row r="745" spans="1:20" x14ac:dyDescent="0.25">
      <c r="A745" s="2"/>
      <c r="B745" s="49"/>
      <c r="C745" s="64"/>
      <c r="D745" s="10"/>
      <c r="E745" s="52"/>
      <c r="F745" s="54"/>
      <c r="G745" s="15"/>
      <c r="H745" s="58"/>
      <c r="I745" s="58"/>
      <c r="J745" s="58">
        <f t="shared" si="92"/>
        <v>-45258.649317129632</v>
      </c>
      <c r="K745" s="58">
        <f t="shared" si="89"/>
        <v>0</v>
      </c>
      <c r="L745" s="58">
        <f t="shared" si="89"/>
        <v>0</v>
      </c>
      <c r="M745" s="58">
        <f t="shared" si="90"/>
        <v>0</v>
      </c>
      <c r="N745" s="15">
        <f t="shared" si="91"/>
        <v>0</v>
      </c>
      <c r="O745" s="58"/>
      <c r="Q745" s="21">
        <v>26.77385416666948</v>
      </c>
      <c r="R745">
        <f t="shared" si="93"/>
        <v>30974.829063162244</v>
      </c>
      <c r="S745">
        <f t="shared" si="94"/>
        <v>30974.844706580425</v>
      </c>
      <c r="T745">
        <f t="shared" si="95"/>
        <v>2.4471653238074753E-4</v>
      </c>
    </row>
    <row r="746" spans="1:20" x14ac:dyDescent="0.25">
      <c r="A746" s="2"/>
      <c r="B746" s="49"/>
      <c r="C746" s="64"/>
      <c r="D746" s="10"/>
      <c r="E746" s="52"/>
      <c r="F746" s="54"/>
      <c r="G746" s="15"/>
      <c r="H746" s="58"/>
      <c r="I746" s="58"/>
      <c r="J746" s="58">
        <f t="shared" si="92"/>
        <v>-45258.649317129632</v>
      </c>
      <c r="K746" s="58">
        <f t="shared" si="89"/>
        <v>0</v>
      </c>
      <c r="L746" s="58">
        <f t="shared" si="89"/>
        <v>0</v>
      </c>
      <c r="M746" s="58">
        <f t="shared" si="90"/>
        <v>0</v>
      </c>
      <c r="N746" s="15">
        <f t="shared" si="91"/>
        <v>0</v>
      </c>
      <c r="O746" s="58"/>
      <c r="Q746" s="21">
        <v>26.778495370366727</v>
      </c>
      <c r="R746">
        <f t="shared" si="93"/>
        <v>30959.934902224715</v>
      </c>
      <c r="S746">
        <f t="shared" si="94"/>
        <v>30959.950542367023</v>
      </c>
      <c r="T746">
        <f t="shared" si="95"/>
        <v>2.4461405142253229E-4</v>
      </c>
    </row>
    <row r="747" spans="1:20" x14ac:dyDescent="0.25">
      <c r="A747" s="2"/>
      <c r="B747" s="49"/>
      <c r="C747" s="64"/>
      <c r="D747" s="10"/>
      <c r="E747" s="52"/>
      <c r="F747" s="54"/>
      <c r="G747" s="15"/>
      <c r="H747" s="58"/>
      <c r="I747" s="58"/>
      <c r="J747" s="58">
        <f t="shared" si="92"/>
        <v>-45258.649317129632</v>
      </c>
      <c r="K747" s="58">
        <f t="shared" si="89"/>
        <v>0</v>
      </c>
      <c r="L747" s="58">
        <f t="shared" si="89"/>
        <v>0</v>
      </c>
      <c r="M747" s="58">
        <f t="shared" si="90"/>
        <v>0</v>
      </c>
      <c r="N747" s="15">
        <f t="shared" si="91"/>
        <v>0</v>
      </c>
      <c r="O747" s="58"/>
      <c r="Q747" s="21">
        <v>26.783113425924967</v>
      </c>
      <c r="R747">
        <f t="shared" si="93"/>
        <v>30945.12213468114</v>
      </c>
      <c r="S747">
        <f t="shared" si="94"/>
        <v>30945.137771563441</v>
      </c>
      <c r="T747">
        <f t="shared" si="95"/>
        <v>2.4451208809207786E-4</v>
      </c>
    </row>
    <row r="748" spans="1:20" x14ac:dyDescent="0.25">
      <c r="A748" s="2"/>
      <c r="B748" s="49"/>
      <c r="C748" s="64"/>
      <c r="D748" s="10"/>
      <c r="E748" s="52"/>
      <c r="F748" s="54"/>
      <c r="G748" s="15"/>
      <c r="H748" s="58"/>
      <c r="I748" s="58"/>
      <c r="J748" s="58">
        <f t="shared" si="92"/>
        <v>-45258.649317129632</v>
      </c>
      <c r="K748" s="58">
        <f t="shared" si="89"/>
        <v>0</v>
      </c>
      <c r="L748" s="58">
        <f t="shared" si="89"/>
        <v>0</v>
      </c>
      <c r="M748" s="58">
        <f t="shared" si="90"/>
        <v>0</v>
      </c>
      <c r="N748" s="15">
        <f t="shared" si="91"/>
        <v>0</v>
      </c>
      <c r="O748" s="58"/>
      <c r="Q748" s="21">
        <v>26.78774305555271</v>
      </c>
      <c r="R748">
        <f t="shared" si="93"/>
        <v>30930.279356246705</v>
      </c>
      <c r="S748">
        <f t="shared" si="94"/>
        <v>30930.294989860366</v>
      </c>
      <c r="T748">
        <f t="shared" si="95"/>
        <v>2.4440987608925676E-4</v>
      </c>
    </row>
    <row r="749" spans="1:20" x14ac:dyDescent="0.25">
      <c r="A749" s="2"/>
      <c r="B749" s="49"/>
      <c r="C749" s="64"/>
      <c r="D749" s="10"/>
      <c r="E749" s="52"/>
      <c r="F749" s="54"/>
      <c r="G749" s="15"/>
      <c r="H749" s="58"/>
      <c r="I749" s="58"/>
      <c r="J749" s="58">
        <f t="shared" si="92"/>
        <v>-45258.649317129632</v>
      </c>
      <c r="K749" s="58">
        <f t="shared" si="89"/>
        <v>0</v>
      </c>
      <c r="L749" s="58">
        <f t="shared" si="89"/>
        <v>0</v>
      </c>
      <c r="M749" s="58">
        <f t="shared" si="90"/>
        <v>0</v>
      </c>
      <c r="N749" s="15">
        <f t="shared" si="91"/>
        <v>0</v>
      </c>
      <c r="O749" s="58"/>
      <c r="Q749" s="21">
        <v>26.792372685187729</v>
      </c>
      <c r="R749">
        <f t="shared" si="93"/>
        <v>30915.443697103925</v>
      </c>
      <c r="S749">
        <f t="shared" si="94"/>
        <v>30915.459327448509</v>
      </c>
      <c r="T749">
        <f t="shared" si="95"/>
        <v>2.443076718073672E-4</v>
      </c>
    </row>
    <row r="750" spans="1:20" x14ac:dyDescent="0.25">
      <c r="A750" s="2"/>
      <c r="B750" s="49"/>
      <c r="C750" s="64"/>
      <c r="D750" s="10"/>
      <c r="E750" s="52"/>
      <c r="F750" s="54"/>
      <c r="G750" s="15"/>
      <c r="H750" s="58"/>
      <c r="I750" s="58"/>
      <c r="J750" s="58">
        <f t="shared" si="92"/>
        <v>-45258.649317129632</v>
      </c>
      <c r="K750" s="58">
        <f t="shared" si="89"/>
        <v>0</v>
      </c>
      <c r="L750" s="58">
        <f t="shared" si="89"/>
        <v>0</v>
      </c>
      <c r="M750" s="58">
        <f t="shared" si="90"/>
        <v>0</v>
      </c>
      <c r="N750" s="15">
        <f t="shared" si="91"/>
        <v>0</v>
      </c>
      <c r="O750" s="58"/>
      <c r="Q750" s="21">
        <v>26.796990740738693</v>
      </c>
      <c r="R750">
        <f t="shared" si="93"/>
        <v>30900.652216381619</v>
      </c>
      <c r="S750">
        <f t="shared" si="94"/>
        <v>30900.667843464809</v>
      </c>
      <c r="T750">
        <f t="shared" si="95"/>
        <v>2.4420572903775865E-4</v>
      </c>
    </row>
    <row r="751" spans="1:20" x14ac:dyDescent="0.25">
      <c r="A751" s="2"/>
      <c r="B751" s="49"/>
      <c r="C751" s="64"/>
      <c r="D751" s="10"/>
      <c r="E751" s="52"/>
      <c r="F751" s="54"/>
      <c r="G751" s="15"/>
      <c r="H751" s="58"/>
      <c r="I751" s="58"/>
      <c r="J751" s="58">
        <f t="shared" si="92"/>
        <v>-45258.649317129632</v>
      </c>
      <c r="K751" s="58">
        <f t="shared" si="89"/>
        <v>0</v>
      </c>
      <c r="L751" s="58">
        <f t="shared" si="89"/>
        <v>0</v>
      </c>
      <c r="M751" s="58">
        <f t="shared" si="90"/>
        <v>0</v>
      </c>
      <c r="N751" s="15">
        <f t="shared" si="91"/>
        <v>0</v>
      </c>
      <c r="O751" s="58"/>
      <c r="Q751" s="21">
        <v>26.893564814810816</v>
      </c>
      <c r="R751">
        <f t="shared" si="93"/>
        <v>30592.944943734383</v>
      </c>
      <c r="S751">
        <f t="shared" si="94"/>
        <v>30592.960502511727</v>
      </c>
      <c r="T751">
        <f t="shared" si="95"/>
        <v>2.4207555244849422E-4</v>
      </c>
    </row>
    <row r="752" spans="1:20" x14ac:dyDescent="0.25">
      <c r="A752" s="2"/>
      <c r="B752" s="49"/>
      <c r="C752" s="64"/>
      <c r="D752" s="10"/>
      <c r="E752" s="52"/>
      <c r="F752" s="54"/>
      <c r="G752" s="15"/>
      <c r="H752" s="58"/>
      <c r="I752" s="58"/>
      <c r="J752" s="58">
        <f t="shared" si="92"/>
        <v>-45258.649317129632</v>
      </c>
      <c r="K752" s="58">
        <f t="shared" si="89"/>
        <v>0</v>
      </c>
      <c r="L752" s="58">
        <f t="shared" si="89"/>
        <v>0</v>
      </c>
      <c r="M752" s="58">
        <f t="shared" si="90"/>
        <v>0</v>
      </c>
      <c r="N752" s="15">
        <f t="shared" si="91"/>
        <v>0</v>
      </c>
      <c r="O752" s="58"/>
      <c r="Q752" s="21">
        <v>26.898182870369055</v>
      </c>
      <c r="R752">
        <f t="shared" si="93"/>
        <v>30578.30776237867</v>
      </c>
      <c r="S752">
        <f t="shared" si="94"/>
        <v>30578.32331788489</v>
      </c>
      <c r="T752">
        <f t="shared" si="95"/>
        <v>2.4197377373692003E-4</v>
      </c>
    </row>
    <row r="753" spans="1:20" x14ac:dyDescent="0.25">
      <c r="A753" s="2"/>
      <c r="B753" s="49"/>
      <c r="C753" s="64"/>
      <c r="D753" s="10"/>
      <c r="E753" s="52"/>
      <c r="F753" s="54"/>
      <c r="G753" s="15"/>
      <c r="H753" s="58"/>
      <c r="I753" s="58"/>
      <c r="J753" s="58">
        <f t="shared" si="92"/>
        <v>-45258.649317129632</v>
      </c>
      <c r="K753" s="58">
        <f t="shared" si="89"/>
        <v>0</v>
      </c>
      <c r="L753" s="58">
        <f t="shared" si="89"/>
        <v>0</v>
      </c>
      <c r="M753" s="58">
        <f t="shared" si="90"/>
        <v>0</v>
      </c>
      <c r="N753" s="15">
        <f t="shared" si="91"/>
        <v>0</v>
      </c>
      <c r="O753" s="58"/>
      <c r="Q753" s="21">
        <v>26.902812499996799</v>
      </c>
      <c r="R753">
        <f t="shared" si="93"/>
        <v>30563.640925872365</v>
      </c>
      <c r="S753">
        <f t="shared" si="94"/>
        <v>30563.656478098819</v>
      </c>
      <c r="T753">
        <f t="shared" si="95"/>
        <v>2.418717476771054E-4</v>
      </c>
    </row>
    <row r="754" spans="1:20" x14ac:dyDescent="0.25">
      <c r="A754" s="1"/>
      <c r="B754" s="48"/>
      <c r="C754" s="60"/>
      <c r="D754" s="83"/>
      <c r="E754" s="56"/>
      <c r="F754" s="70"/>
      <c r="G754" s="61"/>
      <c r="H754" s="77"/>
      <c r="I754" s="77"/>
      <c r="J754" s="77">
        <f t="shared" si="92"/>
        <v>-45258.649317129632</v>
      </c>
      <c r="K754" s="77">
        <f t="shared" si="89"/>
        <v>0</v>
      </c>
      <c r="L754" s="77">
        <f t="shared" si="89"/>
        <v>0</v>
      </c>
      <c r="M754" s="77">
        <f t="shared" si="90"/>
        <v>0</v>
      </c>
      <c r="N754" s="13">
        <f t="shared" si="91"/>
        <v>0</v>
      </c>
      <c r="O754" s="58"/>
      <c r="Q754" s="21">
        <v>26.907442129631818</v>
      </c>
      <c r="R754">
        <f t="shared" si="93"/>
        <v>30548.981124267746</v>
      </c>
      <c r="S754">
        <f t="shared" si="94"/>
        <v>30548.996673213995</v>
      </c>
      <c r="T754">
        <f t="shared" si="95"/>
        <v>2.4176972944186007E-4</v>
      </c>
    </row>
    <row r="755" spans="1:20" x14ac:dyDescent="0.25">
      <c r="A755" s="2"/>
      <c r="B755" s="89"/>
      <c r="C755" s="80"/>
      <c r="D755" s="84"/>
      <c r="E755" s="65"/>
      <c r="F755" s="73"/>
      <c r="G755" s="62"/>
      <c r="H755" s="58"/>
      <c r="I755" s="58"/>
      <c r="J755" s="58">
        <f t="shared" si="92"/>
        <v>-45258.649317129632</v>
      </c>
      <c r="K755" s="58">
        <f t="shared" si="89"/>
        <v>0</v>
      </c>
      <c r="L755" s="58">
        <f t="shared" si="89"/>
        <v>0</v>
      </c>
      <c r="M755" s="58">
        <f t="shared" si="90"/>
        <v>0</v>
      </c>
      <c r="N755" s="15">
        <f t="shared" si="91"/>
        <v>0</v>
      </c>
      <c r="O755" s="58"/>
      <c r="Q755" s="21">
        <v>26.912060185182781</v>
      </c>
      <c r="R755">
        <f t="shared" si="93"/>
        <v>30534.364977405567</v>
      </c>
      <c r="S755">
        <f t="shared" si="94"/>
        <v>30534.380523079402</v>
      </c>
      <c r="T755">
        <f t="shared" si="95"/>
        <v>2.4166797500694933E-4</v>
      </c>
    </row>
    <row r="756" spans="1:20" x14ac:dyDescent="0.25">
      <c r="A756" s="2"/>
      <c r="B756" s="49"/>
      <c r="C756" s="80"/>
      <c r="D756" s="84"/>
      <c r="E756" s="65"/>
      <c r="F756" s="73"/>
      <c r="G756" s="62"/>
      <c r="H756" s="58"/>
      <c r="I756" s="58"/>
      <c r="J756" s="58">
        <f t="shared" si="92"/>
        <v>-45258.649317129632</v>
      </c>
      <c r="K756" s="58">
        <f t="shared" si="89"/>
        <v>0</v>
      </c>
      <c r="L756" s="58">
        <f t="shared" si="89"/>
        <v>0</v>
      </c>
      <c r="M756" s="58">
        <f t="shared" si="90"/>
        <v>0</v>
      </c>
      <c r="N756" s="15">
        <f t="shared" si="91"/>
        <v>0</v>
      </c>
      <c r="O756" s="58"/>
      <c r="Q756" s="21">
        <v>26.916689814817801</v>
      </c>
      <c r="R756">
        <f t="shared" si="93"/>
        <v>30519.719217962913</v>
      </c>
      <c r="S756">
        <f t="shared" si="94"/>
        <v>30519.734760355699</v>
      </c>
      <c r="T756">
        <f t="shared" si="95"/>
        <v>2.415659735236678E-4</v>
      </c>
    </row>
    <row r="757" spans="1:20" x14ac:dyDescent="0.25">
      <c r="A757" s="2"/>
      <c r="B757" s="49"/>
      <c r="C757" s="80"/>
      <c r="D757" s="84"/>
      <c r="E757" s="65"/>
      <c r="F757" s="73"/>
      <c r="G757" s="62"/>
      <c r="H757" s="58"/>
      <c r="I757" s="58"/>
      <c r="J757" s="58">
        <f t="shared" si="92"/>
        <v>-45258.649317129632</v>
      </c>
      <c r="K757" s="58">
        <f t="shared" si="89"/>
        <v>0</v>
      </c>
      <c r="L757" s="58">
        <f t="shared" si="89"/>
        <v>0</v>
      </c>
      <c r="M757" s="58">
        <f t="shared" si="90"/>
        <v>0</v>
      </c>
      <c r="N757" s="15">
        <f t="shared" si="91"/>
        <v>0</v>
      </c>
      <c r="O757" s="58"/>
      <c r="Q757" s="21">
        <v>26.921307870368764</v>
      </c>
      <c r="R757">
        <f t="shared" si="93"/>
        <v>30505.117071447221</v>
      </c>
      <c r="S757">
        <f t="shared" si="94"/>
        <v>30505.132610566718</v>
      </c>
      <c r="T757">
        <f t="shared" si="95"/>
        <v>2.4146423473208906E-4</v>
      </c>
    </row>
    <row r="758" spans="1:20" x14ac:dyDescent="0.25">
      <c r="A758" s="2"/>
      <c r="B758" s="49"/>
      <c r="C758" s="80"/>
      <c r="D758" s="84"/>
      <c r="E758" s="65"/>
      <c r="F758" s="73"/>
      <c r="G758" s="62"/>
      <c r="H758" s="58"/>
      <c r="I758" s="58"/>
      <c r="J758" s="58">
        <f t="shared" si="92"/>
        <v>-45258.649317129632</v>
      </c>
      <c r="K758" s="58">
        <f t="shared" si="89"/>
        <v>0</v>
      </c>
      <c r="L758" s="58">
        <f t="shared" si="89"/>
        <v>0</v>
      </c>
      <c r="M758" s="58">
        <f t="shared" si="90"/>
        <v>0</v>
      </c>
      <c r="N758" s="15">
        <f t="shared" si="91"/>
        <v>0</v>
      </c>
      <c r="O758" s="58"/>
      <c r="Q758" s="21">
        <v>26.925925925927004</v>
      </c>
      <c r="R758">
        <f t="shared" si="93"/>
        <v>30490.521911299245</v>
      </c>
      <c r="S758">
        <f t="shared" si="94"/>
        <v>30490.537447145049</v>
      </c>
      <c r="T758">
        <f t="shared" si="95"/>
        <v>2.4136250482212479E-4</v>
      </c>
    </row>
    <row r="759" spans="1:20" x14ac:dyDescent="0.25">
      <c r="A759" s="2"/>
      <c r="B759" s="89"/>
      <c r="C759" s="80"/>
      <c r="D759" s="84"/>
      <c r="E759" s="65"/>
      <c r="F759" s="73"/>
      <c r="G759" s="62"/>
      <c r="H759" s="58"/>
      <c r="I759" s="58"/>
      <c r="J759" s="58">
        <f t="shared" si="92"/>
        <v>-45258.649317129632</v>
      </c>
      <c r="K759" s="58">
        <f t="shared" si="89"/>
        <v>0</v>
      </c>
      <c r="L759" s="58">
        <f t="shared" si="89"/>
        <v>0</v>
      </c>
      <c r="M759" s="58">
        <f t="shared" si="90"/>
        <v>0</v>
      </c>
      <c r="N759" s="15">
        <f t="shared" si="91"/>
        <v>0</v>
      </c>
      <c r="O759" s="58"/>
      <c r="Q759" s="21">
        <v>26.930555555554747</v>
      </c>
      <c r="R759">
        <f t="shared" si="93"/>
        <v>30475.897181136279</v>
      </c>
      <c r="S759">
        <f t="shared" si="94"/>
        <v>30475.912713699738</v>
      </c>
      <c r="T759">
        <f t="shared" si="95"/>
        <v>2.4126052759828107E-4</v>
      </c>
    </row>
    <row r="760" spans="1:20" x14ac:dyDescent="0.25">
      <c r="A760" s="2"/>
      <c r="B760" s="89"/>
      <c r="C760" s="80"/>
      <c r="D760" s="84"/>
      <c r="E760" s="65"/>
      <c r="F760" s="73"/>
      <c r="G760" s="62"/>
      <c r="H760" s="58"/>
      <c r="I760" s="58"/>
      <c r="J760" s="58">
        <f t="shared" si="92"/>
        <v>-45258.649317129632</v>
      </c>
      <c r="K760" s="58">
        <f t="shared" si="89"/>
        <v>0</v>
      </c>
      <c r="L760" s="58">
        <f t="shared" si="89"/>
        <v>0</v>
      </c>
      <c r="M760" s="58">
        <f t="shared" si="90"/>
        <v>0</v>
      </c>
      <c r="N760" s="15">
        <f t="shared" si="91"/>
        <v>0</v>
      </c>
      <c r="O760" s="58"/>
      <c r="Q760" s="21">
        <v>26.935173611112987</v>
      </c>
      <c r="R760">
        <f t="shared" si="93"/>
        <v>30461.316001232259</v>
      </c>
      <c r="S760">
        <f t="shared" si="94"/>
        <v>30461.331530521173</v>
      </c>
      <c r="T760">
        <f t="shared" si="95"/>
        <v>2.4115881417346833E-4</v>
      </c>
    </row>
    <row r="761" spans="1:20" x14ac:dyDescent="0.25">
      <c r="A761" s="2"/>
      <c r="B761" s="89"/>
      <c r="C761" s="80"/>
      <c r="D761" s="84"/>
      <c r="E761" s="65"/>
      <c r="F761" s="73"/>
      <c r="G761" s="62"/>
      <c r="H761" s="58"/>
      <c r="I761" s="58"/>
      <c r="J761" s="58">
        <f t="shared" si="92"/>
        <v>-45258.649317129632</v>
      </c>
      <c r="K761" s="58">
        <f t="shared" si="89"/>
        <v>0</v>
      </c>
      <c r="L761" s="58">
        <f t="shared" si="89"/>
        <v>0</v>
      </c>
      <c r="M761" s="58">
        <f t="shared" si="90"/>
        <v>0</v>
      </c>
      <c r="N761" s="15">
        <f t="shared" si="91"/>
        <v>0</v>
      </c>
      <c r="O761" s="58"/>
      <c r="Q761" s="21">
        <v>26.93981481481751</v>
      </c>
      <c r="R761">
        <f t="shared" si="93"/>
        <v>30446.668761608205</v>
      </c>
      <c r="S761">
        <f t="shared" si="94"/>
        <v>30446.684287605727</v>
      </c>
      <c r="T761">
        <f t="shared" si="95"/>
        <v>2.4105659904579709E-4</v>
      </c>
    </row>
    <row r="762" spans="1:20" x14ac:dyDescent="0.25">
      <c r="A762" s="2"/>
      <c r="B762" s="89"/>
      <c r="C762" s="80"/>
      <c r="D762" s="84"/>
      <c r="E762" s="65"/>
      <c r="F762" s="73"/>
      <c r="G762" s="62"/>
      <c r="H762" s="58"/>
      <c r="I762" s="58"/>
      <c r="J762" s="58">
        <f t="shared" si="92"/>
        <v>-45258.649317129632</v>
      </c>
      <c r="K762" s="58">
        <f t="shared" si="89"/>
        <v>0</v>
      </c>
      <c r="L762" s="58">
        <f t="shared" si="89"/>
        <v>0</v>
      </c>
      <c r="M762" s="58">
        <f t="shared" si="90"/>
        <v>0</v>
      </c>
      <c r="N762" s="15">
        <f t="shared" si="91"/>
        <v>0</v>
      </c>
      <c r="O762" s="58"/>
      <c r="Q762" s="21">
        <v>26.944444444445253</v>
      </c>
      <c r="R762">
        <f t="shared" si="93"/>
        <v>30432.065065538471</v>
      </c>
      <c r="S762">
        <f t="shared" si="94"/>
        <v>30432.080588252389</v>
      </c>
      <c r="T762">
        <f t="shared" si="95"/>
        <v>2.4095464739471532E-4</v>
      </c>
    </row>
    <row r="763" spans="1:20" x14ac:dyDescent="0.25">
      <c r="A763" s="2"/>
      <c r="B763" s="89"/>
      <c r="C763" s="80"/>
      <c r="D763" s="10"/>
      <c r="E763" s="71"/>
      <c r="F763" s="73"/>
      <c r="G763" s="62"/>
      <c r="H763" s="15"/>
      <c r="I763" s="15"/>
      <c r="J763" s="15">
        <f t="shared" si="92"/>
        <v>-45258.649317129632</v>
      </c>
      <c r="K763" s="15">
        <f t="shared" si="89"/>
        <v>0</v>
      </c>
      <c r="L763" s="15">
        <f t="shared" si="89"/>
        <v>0</v>
      </c>
      <c r="M763" s="15">
        <f t="shared" si="90"/>
        <v>0</v>
      </c>
      <c r="N763" s="15">
        <f t="shared" si="91"/>
        <v>0</v>
      </c>
      <c r="O763" s="58"/>
      <c r="Q763" s="21">
        <v>26.949074074072996</v>
      </c>
      <c r="R763">
        <f t="shared" si="93"/>
        <v>30417.468374108248</v>
      </c>
      <c r="S763">
        <f t="shared" si="94"/>
        <v>30417.483893538141</v>
      </c>
      <c r="T763">
        <f t="shared" si="95"/>
        <v>2.408527042091637E-4</v>
      </c>
    </row>
    <row r="764" spans="1:20" x14ac:dyDescent="0.25">
      <c r="A764" s="2"/>
      <c r="B764" s="89"/>
      <c r="C764" s="80"/>
      <c r="D764" s="10"/>
      <c r="E764" s="72"/>
      <c r="F764" s="73"/>
      <c r="G764" s="62"/>
      <c r="H764" s="58"/>
      <c r="I764" s="58"/>
      <c r="J764" s="58">
        <f t="shared" si="92"/>
        <v>-45258.649317129632</v>
      </c>
      <c r="K764" s="58">
        <f t="shared" si="89"/>
        <v>0</v>
      </c>
      <c r="L764" s="58">
        <f t="shared" si="89"/>
        <v>0</v>
      </c>
      <c r="M764" s="58">
        <f t="shared" si="90"/>
        <v>0</v>
      </c>
      <c r="N764" s="15">
        <f t="shared" si="91"/>
        <v>0</v>
      </c>
      <c r="O764" s="58"/>
      <c r="Q764" s="21">
        <v>26.953703703700739</v>
      </c>
      <c r="R764">
        <f t="shared" si="93"/>
        <v>30402.878683957777</v>
      </c>
      <c r="S764">
        <f t="shared" si="94"/>
        <v>30402.894200103216</v>
      </c>
      <c r="T764">
        <f t="shared" si="95"/>
        <v>2.4075076927166782E-4</v>
      </c>
    </row>
    <row r="765" spans="1:20" x14ac:dyDescent="0.25">
      <c r="A765" s="2"/>
      <c r="B765" s="89"/>
      <c r="C765" s="80"/>
      <c r="D765" s="10"/>
      <c r="E765" s="72"/>
      <c r="F765" s="73"/>
      <c r="G765" s="62"/>
      <c r="H765" s="58"/>
      <c r="I765" s="58"/>
      <c r="J765" s="58">
        <f t="shared" si="92"/>
        <v>-45258.649317129632</v>
      </c>
      <c r="K765" s="58">
        <f t="shared" si="89"/>
        <v>0</v>
      </c>
      <c r="L765" s="58">
        <f t="shared" si="89"/>
        <v>0</v>
      </c>
      <c r="M765" s="58">
        <f t="shared" si="90"/>
        <v>0</v>
      </c>
      <c r="N765" s="15">
        <f t="shared" si="91"/>
        <v>0</v>
      </c>
      <c r="O765" s="58"/>
      <c r="Q765" s="21">
        <v>26.958321759258979</v>
      </c>
      <c r="R765">
        <f t="shared" si="93"/>
        <v>30388.332439722344</v>
      </c>
      <c r="S765">
        <f t="shared" si="94"/>
        <v>30388.347952591128</v>
      </c>
      <c r="T765">
        <f t="shared" si="95"/>
        <v>2.4064909790476687E-4</v>
      </c>
    </row>
    <row r="766" spans="1:20" x14ac:dyDescent="0.25">
      <c r="A766" s="2"/>
      <c r="B766" s="89"/>
      <c r="C766" s="80"/>
      <c r="D766" s="10"/>
      <c r="E766" s="52"/>
      <c r="F766" s="73"/>
      <c r="G766" s="15"/>
      <c r="H766" s="58"/>
      <c r="I766" s="58"/>
      <c r="J766" s="58">
        <f t="shared" si="92"/>
        <v>-45258.649317129632</v>
      </c>
      <c r="K766" s="58">
        <f t="shared" si="89"/>
        <v>0</v>
      </c>
      <c r="L766" s="58">
        <f t="shared" si="89"/>
        <v>0</v>
      </c>
      <c r="M766" s="58">
        <f t="shared" si="90"/>
        <v>0</v>
      </c>
      <c r="N766" s="15">
        <f t="shared" si="91"/>
        <v>0</v>
      </c>
      <c r="O766" s="58"/>
      <c r="Q766" s="21">
        <v>26.962939814817219</v>
      </c>
      <c r="R766">
        <f t="shared" si="93"/>
        <v>30373.79315513121</v>
      </c>
      <c r="S766">
        <f t="shared" si="94"/>
        <v>30373.80866472291</v>
      </c>
      <c r="T766">
        <f t="shared" si="95"/>
        <v>2.4054743469483693E-4</v>
      </c>
    </row>
    <row r="767" spans="1:20" x14ac:dyDescent="0.25">
      <c r="A767" s="2"/>
      <c r="B767" s="89"/>
      <c r="C767" s="80"/>
      <c r="D767" s="10"/>
      <c r="E767" s="52"/>
      <c r="F767" s="54"/>
      <c r="G767" s="15"/>
      <c r="H767" s="58"/>
      <c r="I767" s="58"/>
      <c r="J767" s="58">
        <f t="shared" si="92"/>
        <v>-45258.649317129632</v>
      </c>
      <c r="K767" s="58">
        <f t="shared" si="89"/>
        <v>0</v>
      </c>
      <c r="L767" s="58">
        <f t="shared" si="89"/>
        <v>0</v>
      </c>
      <c r="M767" s="58">
        <f t="shared" si="90"/>
        <v>0</v>
      </c>
      <c r="N767" s="15">
        <f t="shared" si="91"/>
        <v>0</v>
      </c>
      <c r="O767" s="58"/>
      <c r="Q767" s="21">
        <v>26.967569444444962</v>
      </c>
      <c r="R767">
        <f t="shared" si="93"/>
        <v>30359.224413729804</v>
      </c>
      <c r="S767">
        <f t="shared" si="94"/>
        <v>30359.239920035798</v>
      </c>
      <c r="T767">
        <f t="shared" si="95"/>
        <v>2.4044552557234852E-4</v>
      </c>
    </row>
    <row r="768" spans="1:20" x14ac:dyDescent="0.25">
      <c r="A768" s="2"/>
      <c r="B768" s="89"/>
      <c r="C768" s="80"/>
      <c r="D768" s="10"/>
      <c r="E768" s="52"/>
      <c r="F768" s="54"/>
      <c r="G768" s="15"/>
      <c r="H768" s="58"/>
      <c r="I768" s="58"/>
      <c r="J768" s="58">
        <f t="shared" si="92"/>
        <v>-45258.649317129632</v>
      </c>
      <c r="K768" s="58">
        <f t="shared" si="89"/>
        <v>0</v>
      </c>
      <c r="L768" s="58">
        <f t="shared" si="89"/>
        <v>0</v>
      </c>
      <c r="M768" s="58">
        <f t="shared" si="90"/>
        <v>0</v>
      </c>
      <c r="N768" s="15">
        <f t="shared" si="91"/>
        <v>0</v>
      </c>
      <c r="O768" s="58"/>
      <c r="Q768" s="21">
        <v>26.972187499995925</v>
      </c>
      <c r="R768">
        <f t="shared" si="93"/>
        <v>30344.699055884063</v>
      </c>
      <c r="S768">
        <f t="shared" si="94"/>
        <v>30344.714558912168</v>
      </c>
      <c r="T768">
        <f t="shared" si="95"/>
        <v>2.403438804473851E-4</v>
      </c>
    </row>
    <row r="769" spans="1:20" x14ac:dyDescent="0.25">
      <c r="A769" s="2"/>
      <c r="B769" s="89"/>
      <c r="C769" s="80"/>
      <c r="D769" s="10"/>
      <c r="E769" s="52"/>
      <c r="F769" s="54"/>
      <c r="G769" s="15"/>
      <c r="H769" s="58"/>
      <c r="I769" s="58"/>
      <c r="J769" s="58">
        <f t="shared" si="92"/>
        <v>-45258.649317129632</v>
      </c>
      <c r="K769" s="58">
        <f t="shared" si="89"/>
        <v>0</v>
      </c>
      <c r="L769" s="58">
        <f t="shared" si="89"/>
        <v>0</v>
      </c>
      <c r="M769" s="58">
        <f t="shared" si="90"/>
        <v>0</v>
      </c>
      <c r="N769" s="15">
        <f t="shared" si="91"/>
        <v>0</v>
      </c>
      <c r="O769" s="58"/>
      <c r="Q769" s="21">
        <v>26.976817129630945</v>
      </c>
      <c r="R769">
        <f t="shared" si="93"/>
        <v>30330.14426939805</v>
      </c>
      <c r="S769">
        <f t="shared" si="94"/>
        <v>30330.159769139609</v>
      </c>
      <c r="T769">
        <f t="shared" si="95"/>
        <v>2.4024198840584551E-4</v>
      </c>
    </row>
    <row r="770" spans="1:20" x14ac:dyDescent="0.25">
      <c r="A770" s="2"/>
      <c r="B770" s="49"/>
      <c r="C770" s="64"/>
      <c r="D770" s="10"/>
      <c r="E770" s="52"/>
      <c r="F770" s="54"/>
      <c r="G770" s="15"/>
      <c r="H770" s="58"/>
      <c r="I770" s="58"/>
      <c r="J770" s="58">
        <f t="shared" si="92"/>
        <v>-45258.649317129632</v>
      </c>
      <c r="K770" s="58">
        <f t="shared" si="89"/>
        <v>0</v>
      </c>
      <c r="L770" s="58">
        <f t="shared" si="89"/>
        <v>0</v>
      </c>
      <c r="M770" s="58">
        <f t="shared" si="90"/>
        <v>0</v>
      </c>
      <c r="N770" s="15">
        <f t="shared" si="91"/>
        <v>0</v>
      </c>
      <c r="O770" s="58"/>
      <c r="Q770" s="21">
        <v>26.981435185181908</v>
      </c>
      <c r="R770">
        <f t="shared" si="93"/>
        <v>30315.632824934848</v>
      </c>
      <c r="S770">
        <f t="shared" si="94"/>
        <v>30315.648321397686</v>
      </c>
      <c r="T770">
        <f t="shared" si="95"/>
        <v>2.4014036049572557E-4</v>
      </c>
    </row>
    <row r="771" spans="1:20" x14ac:dyDescent="0.25">
      <c r="A771" s="2"/>
      <c r="B771" s="49"/>
      <c r="C771" s="64"/>
      <c r="D771" s="10"/>
      <c r="E771" s="52"/>
      <c r="F771" s="54"/>
      <c r="G771" s="15"/>
      <c r="H771" s="58"/>
      <c r="I771" s="58"/>
      <c r="J771" s="58">
        <f t="shared" si="92"/>
        <v>-45258.649317129632</v>
      </c>
      <c r="K771" s="58">
        <f t="shared" si="89"/>
        <v>0</v>
      </c>
      <c r="L771" s="58">
        <f t="shared" si="89"/>
        <v>0</v>
      </c>
      <c r="M771" s="58">
        <f t="shared" si="90"/>
        <v>0</v>
      </c>
      <c r="N771" s="15">
        <f t="shared" si="91"/>
        <v>0</v>
      </c>
      <c r="O771" s="58"/>
      <c r="Q771" s="21">
        <v>27.620995370372839</v>
      </c>
      <c r="R771">
        <f t="shared" si="93"/>
        <v>28371.541685359916</v>
      </c>
      <c r="S771">
        <f t="shared" si="94"/>
        <v>28371.55672427189</v>
      </c>
      <c r="T771">
        <f t="shared" si="95"/>
        <v>2.2616887334769487E-4</v>
      </c>
    </row>
    <row r="772" spans="1:20" x14ac:dyDescent="0.25">
      <c r="A772" s="2"/>
      <c r="B772" s="49"/>
      <c r="C772" s="64"/>
      <c r="D772" s="10"/>
      <c r="E772" s="52"/>
      <c r="F772" s="54"/>
      <c r="G772" s="15"/>
      <c r="H772" s="58"/>
      <c r="I772" s="58"/>
      <c r="J772" s="58">
        <f t="shared" si="92"/>
        <v>-45258.649317129632</v>
      </c>
      <c r="K772" s="58">
        <f t="shared" si="89"/>
        <v>0</v>
      </c>
      <c r="L772" s="58">
        <f t="shared" si="89"/>
        <v>0</v>
      </c>
      <c r="M772" s="58">
        <f t="shared" si="90"/>
        <v>0</v>
      </c>
      <c r="N772" s="15">
        <f t="shared" si="91"/>
        <v>0</v>
      </c>
      <c r="O772" s="58"/>
      <c r="Q772" s="21">
        <v>27.625613425923802</v>
      </c>
      <c r="R772">
        <f t="shared" si="93"/>
        <v>28357.967333459525</v>
      </c>
      <c r="S772">
        <f t="shared" si="94"/>
        <v>28357.982369046087</v>
      </c>
      <c r="T772">
        <f t="shared" si="95"/>
        <v>2.2606886328112923E-4</v>
      </c>
    </row>
    <row r="773" spans="1:20" x14ac:dyDescent="0.25">
      <c r="A773" s="2"/>
      <c r="B773" s="49"/>
      <c r="C773" s="64"/>
      <c r="D773" s="10"/>
      <c r="E773" s="52"/>
      <c r="F773" s="54"/>
      <c r="G773" s="15"/>
      <c r="H773" s="58"/>
      <c r="I773" s="58"/>
      <c r="J773" s="58">
        <f t="shared" si="92"/>
        <v>-45258.649317129632</v>
      </c>
      <c r="K773" s="58">
        <f t="shared" ref="K773:L836" si="96">D773*G773/60</f>
        <v>0</v>
      </c>
      <c r="L773" s="58">
        <f t="shared" si="96"/>
        <v>0</v>
      </c>
      <c r="M773" s="58">
        <f t="shared" ref="M773:M836" si="97">E773*100/60</f>
        <v>0</v>
      </c>
      <c r="N773" s="15">
        <f t="shared" ref="N773:N836" si="98">SQRT(B773*(100/60)+M773)</f>
        <v>0</v>
      </c>
      <c r="O773" s="58"/>
      <c r="Q773" s="21">
        <v>27.630231481482042</v>
      </c>
      <c r="R773">
        <f t="shared" si="93"/>
        <v>28344.399476180577</v>
      </c>
      <c r="S773">
        <f t="shared" si="94"/>
        <v>28344.414508441481</v>
      </c>
      <c r="T773">
        <f t="shared" si="95"/>
        <v>2.2596886789384105E-4</v>
      </c>
    </row>
    <row r="774" spans="1:20" x14ac:dyDescent="0.25">
      <c r="A774" s="2"/>
      <c r="B774" s="49"/>
      <c r="C774" s="64"/>
      <c r="D774" s="10"/>
      <c r="E774" s="52"/>
      <c r="F774" s="54"/>
      <c r="G774" s="15"/>
      <c r="H774" s="58"/>
      <c r="I774" s="58"/>
      <c r="J774" s="58">
        <f t="shared" ref="J774:J837" si="99">F774-$F$4</f>
        <v>-45258.649317129632</v>
      </c>
      <c r="K774" s="58">
        <f t="shared" si="96"/>
        <v>0</v>
      </c>
      <c r="L774" s="58">
        <f t="shared" si="96"/>
        <v>0</v>
      </c>
      <c r="M774" s="58">
        <f t="shared" si="97"/>
        <v>0</v>
      </c>
      <c r="N774" s="15">
        <f t="shared" si="98"/>
        <v>0</v>
      </c>
      <c r="O774" s="58"/>
      <c r="Q774" s="21">
        <v>27.634849537033006</v>
      </c>
      <c r="R774">
        <f t="shared" si="93"/>
        <v>28330.838110458481</v>
      </c>
      <c r="S774">
        <f t="shared" si="94"/>
        <v>28330.85313939345</v>
      </c>
      <c r="T774">
        <f t="shared" si="95"/>
        <v>2.258688863159675E-4</v>
      </c>
    </row>
    <row r="775" spans="1:20" x14ac:dyDescent="0.25">
      <c r="A775" s="2"/>
      <c r="B775" s="49"/>
      <c r="C775" s="64"/>
      <c r="D775" s="10"/>
      <c r="E775" s="52"/>
      <c r="F775" s="54"/>
      <c r="G775" s="15"/>
      <c r="H775" s="58"/>
      <c r="I775" s="58"/>
      <c r="J775" s="58">
        <f t="shared" si="99"/>
        <v>-45258.649317129632</v>
      </c>
      <c r="K775" s="58">
        <f t="shared" si="96"/>
        <v>0</v>
      </c>
      <c r="L775" s="58">
        <f t="shared" si="96"/>
        <v>0</v>
      </c>
      <c r="M775" s="58">
        <f t="shared" si="97"/>
        <v>0</v>
      </c>
      <c r="N775" s="15">
        <f t="shared" si="98"/>
        <v>0</v>
      </c>
      <c r="O775" s="58"/>
      <c r="Q775" s="21">
        <v>27.639479166668025</v>
      </c>
      <c r="R775">
        <f t="shared" si="93"/>
        <v>28317.249269161737</v>
      </c>
      <c r="S775">
        <f t="shared" si="94"/>
        <v>28317.264294762201</v>
      </c>
      <c r="T775">
        <f t="shared" si="95"/>
        <v>2.2576866929051602E-4</v>
      </c>
    </row>
    <row r="776" spans="1:20" x14ac:dyDescent="0.25">
      <c r="A776" s="2"/>
      <c r="B776" s="49"/>
      <c r="C776" s="64"/>
      <c r="D776" s="10"/>
      <c r="E776" s="52"/>
      <c r="F776" s="54"/>
      <c r="G776" s="15"/>
      <c r="H776" s="58"/>
      <c r="I776" s="58"/>
      <c r="J776" s="58">
        <f t="shared" si="99"/>
        <v>-45258.649317129632</v>
      </c>
      <c r="K776" s="58">
        <f t="shared" si="96"/>
        <v>0</v>
      </c>
      <c r="L776" s="58">
        <f t="shared" si="96"/>
        <v>0</v>
      </c>
      <c r="M776" s="58">
        <f t="shared" si="97"/>
        <v>0</v>
      </c>
      <c r="N776" s="15">
        <f t="shared" si="98"/>
        <v>0</v>
      </c>
      <c r="O776" s="58"/>
      <c r="Q776" s="21">
        <v>27.644097222218988</v>
      </c>
      <c r="R776">
        <f t="shared" si="93"/>
        <v>28303.700893444489</v>
      </c>
      <c r="S776">
        <f t="shared" si="94"/>
        <v>28303.715915718509</v>
      </c>
      <c r="T776">
        <f t="shared" si="95"/>
        <v>2.2566871671482534E-4</v>
      </c>
    </row>
    <row r="777" spans="1:20" x14ac:dyDescent="0.25">
      <c r="A777" s="2"/>
      <c r="B777" s="49"/>
      <c r="C777" s="64"/>
      <c r="D777" s="10"/>
      <c r="E777" s="52"/>
      <c r="F777" s="54"/>
      <c r="G777" s="15"/>
      <c r="H777" s="58"/>
      <c r="I777" s="58"/>
      <c r="J777" s="58">
        <f t="shared" si="99"/>
        <v>-45258.649317129632</v>
      </c>
      <c r="K777" s="58">
        <f t="shared" si="96"/>
        <v>0</v>
      </c>
      <c r="L777" s="58">
        <f t="shared" si="96"/>
        <v>0</v>
      </c>
      <c r="M777" s="58">
        <f t="shared" si="97"/>
        <v>0</v>
      </c>
      <c r="N777" s="15">
        <f t="shared" si="98"/>
        <v>0</v>
      </c>
      <c r="O777" s="58"/>
      <c r="Q777" s="21">
        <v>27.648726851854008</v>
      </c>
      <c r="R777">
        <f t="shared" si="93"/>
        <v>28290.125068470599</v>
      </c>
      <c r="S777">
        <f t="shared" si="94"/>
        <v>28290.140087409574</v>
      </c>
      <c r="T777">
        <f t="shared" si="95"/>
        <v>2.2556852793830757E-4</v>
      </c>
    </row>
    <row r="778" spans="1:20" x14ac:dyDescent="0.25">
      <c r="A778" s="2"/>
      <c r="B778" s="49"/>
      <c r="C778" s="64"/>
      <c r="D778" s="10"/>
      <c r="E778" s="52"/>
      <c r="F778" s="54"/>
      <c r="G778" s="15"/>
      <c r="H778" s="58"/>
      <c r="I778" s="58"/>
      <c r="J778" s="58">
        <f t="shared" si="99"/>
        <v>-45258.649317129632</v>
      </c>
      <c r="K778" s="58">
        <f t="shared" si="96"/>
        <v>0</v>
      </c>
      <c r="L778" s="58">
        <f t="shared" si="96"/>
        <v>0</v>
      </c>
      <c r="M778" s="58">
        <f t="shared" si="97"/>
        <v>0</v>
      </c>
      <c r="N778" s="15">
        <f t="shared" si="98"/>
        <v>0</v>
      </c>
      <c r="O778" s="58"/>
      <c r="Q778" s="21">
        <v>27.653368055558531</v>
      </c>
      <c r="R778">
        <f t="shared" si="93"/>
        <v>28276.521840006812</v>
      </c>
      <c r="S778">
        <f t="shared" si="94"/>
        <v>28276.536855602157</v>
      </c>
      <c r="T778">
        <f t="shared" si="95"/>
        <v>2.254681035700659E-4</v>
      </c>
    </row>
    <row r="779" spans="1:20" x14ac:dyDescent="0.25">
      <c r="A779" s="2"/>
      <c r="B779" s="49"/>
      <c r="C779" s="64"/>
      <c r="D779" s="10"/>
      <c r="E779" s="52"/>
      <c r="F779" s="54"/>
      <c r="G779" s="15"/>
      <c r="H779" s="58"/>
      <c r="I779" s="58"/>
      <c r="J779" s="58">
        <f t="shared" si="99"/>
        <v>-45258.649317129632</v>
      </c>
      <c r="K779" s="58">
        <f t="shared" si="96"/>
        <v>0</v>
      </c>
      <c r="L779" s="58">
        <f t="shared" si="96"/>
        <v>0</v>
      </c>
      <c r="M779" s="58">
        <f t="shared" si="97"/>
        <v>0</v>
      </c>
      <c r="N779" s="15">
        <f t="shared" si="98"/>
        <v>0</v>
      </c>
      <c r="O779" s="58"/>
      <c r="Q779" s="21">
        <v>27.658009259255778</v>
      </c>
      <c r="R779">
        <f t="shared" si="93"/>
        <v>28262.925152639142</v>
      </c>
      <c r="S779">
        <f t="shared" si="94"/>
        <v>28262.94016489061</v>
      </c>
      <c r="T779">
        <f t="shared" si="95"/>
        <v>2.2536769413400819E-4</v>
      </c>
    </row>
    <row r="780" spans="1:20" x14ac:dyDescent="0.25">
      <c r="A780" s="2"/>
      <c r="B780" s="49"/>
      <c r="C780" s="64"/>
      <c r="D780" s="10"/>
      <c r="E780" s="52"/>
      <c r="F780" s="54"/>
      <c r="G780" s="15"/>
      <c r="H780" s="58"/>
      <c r="I780" s="58"/>
      <c r="J780" s="58">
        <f t="shared" si="99"/>
        <v>-45258.649317129632</v>
      </c>
      <c r="K780" s="58">
        <f t="shared" si="96"/>
        <v>0</v>
      </c>
      <c r="L780" s="58">
        <f t="shared" si="96"/>
        <v>0</v>
      </c>
      <c r="M780" s="58">
        <f t="shared" si="97"/>
        <v>0</v>
      </c>
      <c r="N780" s="15">
        <f t="shared" si="98"/>
        <v>0</v>
      </c>
      <c r="O780" s="58"/>
      <c r="Q780" s="21">
        <v>27.662627314814017</v>
      </c>
      <c r="R780">
        <f t="shared" si="93"/>
        <v>28249.402768250759</v>
      </c>
      <c r="S780">
        <f t="shared" si="94"/>
        <v>28249.41777717476</v>
      </c>
      <c r="T780">
        <f t="shared" si="95"/>
        <v>2.2526779968128646E-4</v>
      </c>
    </row>
    <row r="781" spans="1:20" x14ac:dyDescent="0.25">
      <c r="A781" s="2"/>
      <c r="B781" s="49"/>
      <c r="C781" s="64"/>
      <c r="D781" s="10"/>
      <c r="E781" s="52"/>
      <c r="F781" s="54"/>
      <c r="G781" s="15"/>
      <c r="H781" s="58"/>
      <c r="I781" s="58"/>
      <c r="J781" s="58">
        <f t="shared" si="99"/>
        <v>-45258.649317129632</v>
      </c>
      <c r="K781" s="58">
        <f t="shared" si="96"/>
        <v>0</v>
      </c>
      <c r="L781" s="58">
        <f t="shared" si="96"/>
        <v>0</v>
      </c>
      <c r="M781" s="58">
        <f t="shared" si="97"/>
        <v>0</v>
      </c>
      <c r="N781" s="15">
        <f t="shared" si="98"/>
        <v>0</v>
      </c>
      <c r="O781" s="58"/>
      <c r="Q781" s="21">
        <v>27.66726851851854</v>
      </c>
      <c r="R781">
        <f t="shared" si="93"/>
        <v>28235.819120992503</v>
      </c>
      <c r="S781">
        <f t="shared" si="94"/>
        <v>28235.834126572106</v>
      </c>
      <c r="T781">
        <f t="shared" si="95"/>
        <v>2.2516741924880404E-4</v>
      </c>
    </row>
    <row r="782" spans="1:20" x14ac:dyDescent="0.25">
      <c r="A782" s="2"/>
      <c r="B782" s="49"/>
      <c r="C782" s="64"/>
      <c r="D782" s="10"/>
      <c r="E782" s="52"/>
      <c r="F782" s="54"/>
      <c r="G782" s="15"/>
      <c r="H782" s="58"/>
      <c r="I782" s="58"/>
      <c r="J782" s="58">
        <f t="shared" si="99"/>
        <v>-45258.649317129632</v>
      </c>
      <c r="K782" s="58">
        <f t="shared" si="96"/>
        <v>0</v>
      </c>
      <c r="L782" s="58">
        <f t="shared" si="96"/>
        <v>0</v>
      </c>
      <c r="M782" s="58">
        <f t="shared" si="97"/>
        <v>0</v>
      </c>
      <c r="N782" s="15">
        <f t="shared" si="98"/>
        <v>0</v>
      </c>
      <c r="O782" s="58"/>
      <c r="Q782" s="21">
        <v>27.67188657407678</v>
      </c>
      <c r="R782">
        <f t="shared" si="93"/>
        <v>28222.309705473297</v>
      </c>
      <c r="S782">
        <f t="shared" si="94"/>
        <v>28222.324707724925</v>
      </c>
      <c r="T782">
        <f t="shared" si="95"/>
        <v>2.250675539150838E-4</v>
      </c>
    </row>
    <row r="783" spans="1:20" x14ac:dyDescent="0.25">
      <c r="A783" s="2"/>
      <c r="B783" s="49"/>
      <c r="C783" s="64"/>
      <c r="D783" s="10"/>
      <c r="E783" s="52"/>
      <c r="F783" s="54"/>
      <c r="G783" s="15"/>
      <c r="H783" s="58"/>
      <c r="I783" s="58"/>
      <c r="J783" s="58">
        <f t="shared" si="99"/>
        <v>-45258.649317129632</v>
      </c>
      <c r="K783" s="58">
        <f t="shared" si="96"/>
        <v>0</v>
      </c>
      <c r="L783" s="58">
        <f t="shared" si="96"/>
        <v>0</v>
      </c>
      <c r="M783" s="58">
        <f t="shared" si="97"/>
        <v>0</v>
      </c>
      <c r="N783" s="15">
        <f t="shared" si="98"/>
        <v>0</v>
      </c>
      <c r="O783" s="58"/>
      <c r="Q783" s="21">
        <v>27.676516203704523</v>
      </c>
      <c r="R783">
        <f t="shared" si="93"/>
        <v>28208.772919674117</v>
      </c>
      <c r="S783">
        <f t="shared" si="94"/>
        <v>28208.787918589183</v>
      </c>
      <c r="T783">
        <f t="shared" si="95"/>
        <v>2.2496745318186472E-4</v>
      </c>
    </row>
    <row r="784" spans="1:20" x14ac:dyDescent="0.25">
      <c r="A784" s="1"/>
      <c r="B784" s="48"/>
      <c r="C784" s="60"/>
      <c r="D784" s="83"/>
      <c r="E784" s="56"/>
      <c r="F784" s="70"/>
      <c r="G784" s="61"/>
      <c r="H784" s="77"/>
      <c r="I784" s="77"/>
      <c r="J784" s="77">
        <f t="shared" si="99"/>
        <v>-45258.649317129632</v>
      </c>
      <c r="K784" s="77">
        <f t="shared" si="96"/>
        <v>0</v>
      </c>
      <c r="L784" s="77">
        <f t="shared" si="96"/>
        <v>0</v>
      </c>
      <c r="M784" s="77">
        <f t="shared" si="97"/>
        <v>0</v>
      </c>
      <c r="N784" s="13">
        <f t="shared" si="98"/>
        <v>0</v>
      </c>
      <c r="O784" s="58"/>
      <c r="Q784" s="21">
        <v>27.681134259255487</v>
      </c>
      <c r="R784">
        <f t="shared" si="93"/>
        <v>28195.276444419564</v>
      </c>
      <c r="S784">
        <f t="shared" si="94"/>
        <v>28195.291440006167</v>
      </c>
      <c r="T784">
        <f t="shared" si="95"/>
        <v>2.2486761758660744E-4</v>
      </c>
    </row>
    <row r="785" spans="1:20" x14ac:dyDescent="0.25">
      <c r="A785" s="2"/>
      <c r="B785" s="89"/>
      <c r="C785" s="80"/>
      <c r="D785" s="84"/>
      <c r="E785" s="65"/>
      <c r="F785" s="73"/>
      <c r="G785" s="62"/>
      <c r="H785" s="58"/>
      <c r="I785" s="58"/>
      <c r="J785" s="58">
        <f t="shared" si="99"/>
        <v>-45258.649317129632</v>
      </c>
      <c r="K785" s="58">
        <f t="shared" si="96"/>
        <v>0</v>
      </c>
      <c r="L785" s="58">
        <f t="shared" si="96"/>
        <v>0</v>
      </c>
      <c r="M785" s="58">
        <f t="shared" si="97"/>
        <v>0</v>
      </c>
      <c r="N785" s="15">
        <f t="shared" si="98"/>
        <v>0</v>
      </c>
      <c r="O785" s="58"/>
      <c r="Q785" s="21">
        <v>27.685763888890506</v>
      </c>
      <c r="R785">
        <f t="shared" si="93"/>
        <v>28181.752625059653</v>
      </c>
      <c r="S785">
        <f t="shared" si="94"/>
        <v>28181.767617309186</v>
      </c>
      <c r="T785">
        <f t="shared" si="95"/>
        <v>2.2476754605829866E-4</v>
      </c>
    </row>
    <row r="786" spans="1:20" x14ac:dyDescent="0.25">
      <c r="A786" s="2"/>
      <c r="B786" s="49"/>
      <c r="C786" s="80"/>
      <c r="D786" s="84"/>
      <c r="E786" s="65"/>
      <c r="F786" s="73"/>
      <c r="G786" s="62"/>
      <c r="H786" s="58"/>
      <c r="I786" s="58"/>
      <c r="J786" s="58">
        <f t="shared" si="99"/>
        <v>-45258.649317129632</v>
      </c>
      <c r="K786" s="58">
        <f t="shared" si="96"/>
        <v>0</v>
      </c>
      <c r="L786" s="58">
        <f t="shared" si="96"/>
        <v>0</v>
      </c>
      <c r="M786" s="58">
        <f t="shared" si="97"/>
        <v>0</v>
      </c>
      <c r="N786" s="15">
        <f t="shared" si="98"/>
        <v>0</v>
      </c>
      <c r="O786" s="58"/>
      <c r="Q786" s="21">
        <v>27.690393518518249</v>
      </c>
      <c r="R786">
        <f t="shared" si="93"/>
        <v>28168.235292399349</v>
      </c>
      <c r="S786">
        <f t="shared" si="94"/>
        <v>28168.250281311575</v>
      </c>
      <c r="T786">
        <f t="shared" si="95"/>
        <v>2.2466748971325623E-4</v>
      </c>
    </row>
    <row r="787" spans="1:20" x14ac:dyDescent="0.25">
      <c r="A787" s="2"/>
      <c r="B787" s="49"/>
      <c r="C787" s="80"/>
      <c r="D787" s="84"/>
      <c r="E787" s="65"/>
      <c r="F787" s="73"/>
      <c r="G787" s="62"/>
      <c r="H787" s="58"/>
      <c r="I787" s="58"/>
      <c r="J787" s="58">
        <f t="shared" si="99"/>
        <v>-45258.649317129632</v>
      </c>
      <c r="K787" s="58">
        <f t="shared" si="96"/>
        <v>0</v>
      </c>
      <c r="L787" s="58">
        <f t="shared" si="96"/>
        <v>0</v>
      </c>
      <c r="M787" s="58">
        <f t="shared" si="97"/>
        <v>0</v>
      </c>
      <c r="N787" s="15">
        <f t="shared" si="98"/>
        <v>0</v>
      </c>
      <c r="O787" s="58"/>
      <c r="Q787" s="21">
        <v>27.695023148145992</v>
      </c>
      <c r="R787">
        <f t="shared" si="93"/>
        <v>28154.724443306081</v>
      </c>
      <c r="S787">
        <f t="shared" si="94"/>
        <v>28154.739428880748</v>
      </c>
      <c r="T787">
        <f t="shared" si="95"/>
        <v>2.2456744812007754E-4</v>
      </c>
    </row>
    <row r="788" spans="1:20" x14ac:dyDescent="0.25">
      <c r="A788" s="2"/>
      <c r="B788" s="49"/>
      <c r="C788" s="80"/>
      <c r="D788" s="84"/>
      <c r="E788" s="65"/>
      <c r="F788" s="73"/>
      <c r="G788" s="62"/>
      <c r="H788" s="58"/>
      <c r="I788" s="58"/>
      <c r="J788" s="58">
        <f t="shared" si="99"/>
        <v>-45258.649317129632</v>
      </c>
      <c r="K788" s="58">
        <f t="shared" si="96"/>
        <v>0</v>
      </c>
      <c r="L788" s="58">
        <f t="shared" si="96"/>
        <v>0</v>
      </c>
      <c r="M788" s="58">
        <f t="shared" si="97"/>
        <v>0</v>
      </c>
      <c r="N788" s="15">
        <f t="shared" si="98"/>
        <v>0</v>
      </c>
      <c r="O788" s="58"/>
      <c r="Q788" s="21">
        <v>27.699652777773736</v>
      </c>
      <c r="R788">
        <f t="shared" si="93"/>
        <v>28141.220074670022</v>
      </c>
      <c r="S788">
        <f t="shared" si="94"/>
        <v>28141.235056906888</v>
      </c>
      <c r="T788">
        <f t="shared" si="95"/>
        <v>2.2446742150180959E-4</v>
      </c>
    </row>
    <row r="789" spans="1:20" x14ac:dyDescent="0.25">
      <c r="A789" s="2"/>
      <c r="B789" s="89"/>
      <c r="C789" s="80"/>
      <c r="D789" s="84"/>
      <c r="E789" s="65"/>
      <c r="F789" s="73"/>
      <c r="G789" s="62"/>
      <c r="H789" s="58"/>
      <c r="I789" s="58"/>
      <c r="J789" s="58">
        <f t="shared" si="99"/>
        <v>-45258.649317129632</v>
      </c>
      <c r="K789" s="58">
        <f t="shared" si="96"/>
        <v>0</v>
      </c>
      <c r="L789" s="58">
        <f t="shared" si="96"/>
        <v>0</v>
      </c>
      <c r="M789" s="58">
        <f t="shared" si="97"/>
        <v>0</v>
      </c>
      <c r="N789" s="15">
        <f t="shared" si="98"/>
        <v>0</v>
      </c>
      <c r="O789" s="58"/>
      <c r="Q789" s="21">
        <v>27.704282407408755</v>
      </c>
      <c r="R789">
        <f t="shared" si="93"/>
        <v>28127.722183361613</v>
      </c>
      <c r="S789">
        <f t="shared" si="94"/>
        <v>28127.737162260419</v>
      </c>
      <c r="T789">
        <f t="shared" si="95"/>
        <v>2.2436740942739048E-4</v>
      </c>
    </row>
    <row r="790" spans="1:20" x14ac:dyDescent="0.25">
      <c r="A790" s="2"/>
      <c r="B790" s="89"/>
      <c r="C790" s="80"/>
      <c r="D790" s="84"/>
      <c r="E790" s="65"/>
      <c r="F790" s="73"/>
      <c r="G790" s="62"/>
      <c r="H790" s="58"/>
      <c r="I790" s="58"/>
      <c r="J790" s="58">
        <f t="shared" si="99"/>
        <v>-45258.649317129632</v>
      </c>
      <c r="K790" s="58">
        <f t="shared" si="96"/>
        <v>0</v>
      </c>
      <c r="L790" s="58">
        <f t="shared" si="96"/>
        <v>0</v>
      </c>
      <c r="M790" s="58">
        <f t="shared" si="97"/>
        <v>0</v>
      </c>
      <c r="N790" s="15">
        <f t="shared" si="98"/>
        <v>0</v>
      </c>
      <c r="O790" s="58"/>
      <c r="Q790" s="21">
        <v>27.708900462959718</v>
      </c>
      <c r="R790">
        <f t="shared" si="93"/>
        <v>28114.264486796932</v>
      </c>
      <c r="S790">
        <f t="shared" si="94"/>
        <v>28114.279462365797</v>
      </c>
      <c r="T790">
        <f t="shared" si="95"/>
        <v>2.2426766284049804E-4</v>
      </c>
    </row>
    <row r="791" spans="1:20" x14ac:dyDescent="0.25">
      <c r="A791" s="2"/>
      <c r="B791" s="89"/>
      <c r="C791" s="80"/>
      <c r="D791" s="84"/>
      <c r="E791" s="65"/>
      <c r="F791" s="73"/>
      <c r="G791" s="62"/>
      <c r="H791" s="58"/>
      <c r="I791" s="58"/>
      <c r="J791" s="58">
        <f t="shared" si="99"/>
        <v>-45258.649317129632</v>
      </c>
      <c r="K791" s="58">
        <f t="shared" si="96"/>
        <v>0</v>
      </c>
      <c r="L791" s="58">
        <f t="shared" si="96"/>
        <v>0</v>
      </c>
      <c r="M791" s="58">
        <f t="shared" si="97"/>
        <v>0</v>
      </c>
      <c r="N791" s="15">
        <f t="shared" si="98"/>
        <v>0</v>
      </c>
      <c r="O791" s="58"/>
      <c r="Q791" s="21">
        <v>27.842303240737238</v>
      </c>
      <c r="R791">
        <f t="shared" si="93"/>
        <v>27728.276258240672</v>
      </c>
      <c r="S791">
        <f t="shared" si="94"/>
        <v>27728.291137515873</v>
      </c>
      <c r="T791">
        <f t="shared" si="95"/>
        <v>2.2139283049684723E-4</v>
      </c>
    </row>
    <row r="792" spans="1:20" x14ac:dyDescent="0.25">
      <c r="A792" s="2"/>
      <c r="B792" s="89"/>
      <c r="C792" s="80"/>
      <c r="D792" s="84"/>
      <c r="E792" s="65"/>
      <c r="F792" s="73"/>
      <c r="G792" s="62"/>
      <c r="H792" s="58"/>
      <c r="I792" s="58"/>
      <c r="J792" s="58">
        <f t="shared" si="99"/>
        <v>-45258.649317129632</v>
      </c>
      <c r="K792" s="58">
        <f t="shared" si="96"/>
        <v>0</v>
      </c>
      <c r="L792" s="58">
        <f t="shared" si="96"/>
        <v>0</v>
      </c>
      <c r="M792" s="58">
        <f t="shared" si="97"/>
        <v>0</v>
      </c>
      <c r="N792" s="15">
        <f t="shared" si="98"/>
        <v>0</v>
      </c>
      <c r="O792" s="58"/>
      <c r="Q792" s="21">
        <v>27.846932870372257</v>
      </c>
      <c r="R792">
        <f t="shared" si="93"/>
        <v>27714.976434774941</v>
      </c>
      <c r="S792">
        <f t="shared" si="94"/>
        <v>27714.991310705016</v>
      </c>
      <c r="T792">
        <f t="shared" si="95"/>
        <v>2.2129329561130183E-4</v>
      </c>
    </row>
    <row r="793" spans="1:20" x14ac:dyDescent="0.25">
      <c r="A793" s="2"/>
      <c r="B793" s="89"/>
      <c r="C793" s="80"/>
      <c r="D793" s="10"/>
      <c r="E793" s="71"/>
      <c r="F793" s="73"/>
      <c r="G793" s="62"/>
      <c r="H793" s="15"/>
      <c r="I793" s="15"/>
      <c r="J793" s="15">
        <f t="shared" si="99"/>
        <v>-45258.649317129632</v>
      </c>
      <c r="K793" s="15">
        <f t="shared" si="96"/>
        <v>0</v>
      </c>
      <c r="L793" s="15">
        <f t="shared" si="96"/>
        <v>0</v>
      </c>
      <c r="M793" s="15">
        <f t="shared" si="97"/>
        <v>0</v>
      </c>
      <c r="N793" s="15">
        <f t="shared" si="98"/>
        <v>0</v>
      </c>
      <c r="O793" s="58"/>
      <c r="Q793" s="21">
        <v>27.85155092592322</v>
      </c>
      <c r="R793">
        <f t="shared" si="93"/>
        <v>27701.716216235924</v>
      </c>
      <c r="S793">
        <f t="shared" si="94"/>
        <v>27701.731088829012</v>
      </c>
      <c r="T793">
        <f t="shared" si="95"/>
        <v>2.2119402517645716E-4</v>
      </c>
    </row>
    <row r="794" spans="1:20" x14ac:dyDescent="0.25">
      <c r="A794" s="2"/>
      <c r="B794" s="89"/>
      <c r="C794" s="80"/>
      <c r="D794" s="10"/>
      <c r="E794" s="72"/>
      <c r="F794" s="73"/>
      <c r="G794" s="62"/>
      <c r="H794" s="58"/>
      <c r="I794" s="58"/>
      <c r="J794" s="58">
        <f t="shared" si="99"/>
        <v>-45258.649317129632</v>
      </c>
      <c r="K794" s="58">
        <f t="shared" si="96"/>
        <v>0</v>
      </c>
      <c r="L794" s="58">
        <f t="shared" si="96"/>
        <v>0</v>
      </c>
      <c r="M794" s="58">
        <f t="shared" si="97"/>
        <v>0</v>
      </c>
      <c r="N794" s="15">
        <f t="shared" si="98"/>
        <v>0</v>
      </c>
      <c r="O794" s="58"/>
      <c r="Q794" s="21">
        <v>27.85616898148146</v>
      </c>
      <c r="R794">
        <f t="shared" si="93"/>
        <v>27688.462342021878</v>
      </c>
      <c r="S794">
        <f t="shared" si="94"/>
        <v>27688.477211277772</v>
      </c>
      <c r="T794">
        <f t="shared" si="95"/>
        <v>2.2109477084585654E-4</v>
      </c>
    </row>
    <row r="795" spans="1:20" x14ac:dyDescent="0.25">
      <c r="A795" s="2"/>
      <c r="B795" s="89"/>
      <c r="C795" s="80"/>
      <c r="D795" s="10"/>
      <c r="E795" s="72"/>
      <c r="F795" s="73"/>
      <c r="G795" s="62"/>
      <c r="H795" s="58"/>
      <c r="I795" s="58"/>
      <c r="J795" s="58">
        <f t="shared" si="99"/>
        <v>-45258.649317129632</v>
      </c>
      <c r="K795" s="58">
        <f t="shared" si="96"/>
        <v>0</v>
      </c>
      <c r="L795" s="58">
        <f t="shared" si="96"/>
        <v>0</v>
      </c>
      <c r="M795" s="58">
        <f t="shared" si="97"/>
        <v>0</v>
      </c>
      <c r="N795" s="15">
        <f t="shared" si="98"/>
        <v>0</v>
      </c>
      <c r="O795" s="58"/>
      <c r="Q795" s="21">
        <v>27.860798611109203</v>
      </c>
      <c r="R795">
        <f t="shared" si="93"/>
        <v>27675.1816152584</v>
      </c>
      <c r="S795">
        <f t="shared" si="94"/>
        <v>27675.196481168525</v>
      </c>
      <c r="T795">
        <f t="shared" si="95"/>
        <v>2.2099528384699851E-4</v>
      </c>
    </row>
    <row r="796" spans="1:20" x14ac:dyDescent="0.25">
      <c r="A796" s="2"/>
      <c r="B796" s="89"/>
      <c r="C796" s="80"/>
      <c r="D796" s="10"/>
      <c r="E796" s="52"/>
      <c r="F796" s="73"/>
      <c r="G796" s="15"/>
      <c r="H796" s="58"/>
      <c r="I796" s="58"/>
      <c r="J796" s="58">
        <f t="shared" si="99"/>
        <v>-45258.649317129632</v>
      </c>
      <c r="K796" s="58">
        <f t="shared" si="96"/>
        <v>0</v>
      </c>
      <c r="L796" s="58">
        <f t="shared" si="96"/>
        <v>0</v>
      </c>
      <c r="M796" s="58">
        <f t="shared" si="97"/>
        <v>0</v>
      </c>
      <c r="N796" s="15">
        <f t="shared" si="98"/>
        <v>0</v>
      </c>
      <c r="O796" s="58"/>
      <c r="Q796" s="21">
        <v>27.865416666667443</v>
      </c>
      <c r="R796">
        <f t="shared" si="93"/>
        <v>27661.940436512781</v>
      </c>
      <c r="S796">
        <f t="shared" si="94"/>
        <v>27661.955299085283</v>
      </c>
      <c r="T796">
        <f t="shared" si="95"/>
        <v>2.2089606136063857E-4</v>
      </c>
    </row>
    <row r="797" spans="1:20" x14ac:dyDescent="0.25">
      <c r="A797" s="2"/>
      <c r="B797" s="89"/>
      <c r="C797" s="80"/>
      <c r="D797" s="10"/>
      <c r="E797" s="52"/>
      <c r="F797" s="54"/>
      <c r="G797" s="15"/>
      <c r="H797" s="58"/>
      <c r="I797" s="58"/>
      <c r="J797" s="58">
        <f t="shared" si="99"/>
        <v>-45258.649317129632</v>
      </c>
      <c r="K797" s="58">
        <f t="shared" si="96"/>
        <v>0</v>
      </c>
      <c r="L797" s="58">
        <f t="shared" si="96"/>
        <v>0</v>
      </c>
      <c r="M797" s="58">
        <f t="shared" si="97"/>
        <v>0</v>
      </c>
      <c r="N797" s="15">
        <f t="shared" si="98"/>
        <v>0</v>
      </c>
      <c r="O797" s="58"/>
      <c r="Q797" s="21">
        <v>27.870046296295186</v>
      </c>
      <c r="R797">
        <f t="shared" si="93"/>
        <v>27648.672430938954</v>
      </c>
      <c r="S797">
        <f t="shared" si="94"/>
        <v>27648.687290165264</v>
      </c>
      <c r="T797">
        <f t="shared" si="95"/>
        <v>2.2079660654260595E-4</v>
      </c>
    </row>
    <row r="798" spans="1:20" x14ac:dyDescent="0.25">
      <c r="A798" s="2"/>
      <c r="B798" s="89"/>
      <c r="C798" s="80"/>
      <c r="D798" s="10"/>
      <c r="E798" s="52"/>
      <c r="F798" s="54"/>
      <c r="G798" s="15"/>
      <c r="H798" s="58"/>
      <c r="I798" s="58"/>
      <c r="J798" s="58">
        <f t="shared" si="99"/>
        <v>-45258.649317129632</v>
      </c>
      <c r="K798" s="58">
        <f t="shared" si="96"/>
        <v>0</v>
      </c>
      <c r="L798" s="58">
        <f t="shared" si="96"/>
        <v>0</v>
      </c>
      <c r="M798" s="58">
        <f t="shared" si="97"/>
        <v>0</v>
      </c>
      <c r="N798" s="15">
        <f t="shared" si="98"/>
        <v>0</v>
      </c>
      <c r="O798" s="58"/>
      <c r="Q798" s="21">
        <v>27.874664351853426</v>
      </c>
      <c r="R798">
        <f t="shared" si="93"/>
        <v>27635.443935501178</v>
      </c>
      <c r="S798">
        <f t="shared" si="94"/>
        <v>27635.458791389447</v>
      </c>
      <c r="T798">
        <f t="shared" si="95"/>
        <v>2.206974162419183E-4</v>
      </c>
    </row>
    <row r="799" spans="1:20" x14ac:dyDescent="0.25">
      <c r="A799" s="2"/>
      <c r="B799" s="89"/>
      <c r="C799" s="80"/>
      <c r="D799" s="10"/>
      <c r="E799" s="52"/>
      <c r="F799" s="54"/>
      <c r="G799" s="15"/>
      <c r="H799" s="58"/>
      <c r="I799" s="58"/>
      <c r="J799" s="58">
        <f t="shared" si="99"/>
        <v>-45258.649317129632</v>
      </c>
      <c r="K799" s="58">
        <f t="shared" si="96"/>
        <v>0</v>
      </c>
      <c r="L799" s="58">
        <f t="shared" si="96"/>
        <v>0</v>
      </c>
      <c r="M799" s="58">
        <f t="shared" si="97"/>
        <v>0</v>
      </c>
      <c r="N799" s="15">
        <f t="shared" si="98"/>
        <v>0</v>
      </c>
      <c r="O799" s="58"/>
      <c r="Q799" s="21">
        <v>27.879282407404389</v>
      </c>
      <c r="R799">
        <f t="shared" si="93"/>
        <v>27622.221769252184</v>
      </c>
      <c r="S799">
        <f t="shared" si="94"/>
        <v>27622.236621802218</v>
      </c>
      <c r="T799">
        <f t="shared" si="95"/>
        <v>2.2059824249875371E-4</v>
      </c>
    </row>
    <row r="800" spans="1:20" x14ac:dyDescent="0.25">
      <c r="A800" s="2"/>
      <c r="B800" s="49"/>
      <c r="C800" s="64"/>
      <c r="D800" s="10"/>
      <c r="E800" s="52"/>
      <c r="F800" s="54"/>
      <c r="G800" s="15"/>
      <c r="H800" s="58"/>
      <c r="I800" s="58"/>
      <c r="J800" s="58">
        <f t="shared" si="99"/>
        <v>-45258.649317129632</v>
      </c>
      <c r="K800" s="58">
        <f t="shared" si="96"/>
        <v>0</v>
      </c>
      <c r="L800" s="58">
        <f t="shared" si="96"/>
        <v>0</v>
      </c>
      <c r="M800" s="58">
        <f t="shared" si="97"/>
        <v>0</v>
      </c>
      <c r="N800" s="15">
        <f t="shared" si="98"/>
        <v>0</v>
      </c>
      <c r="O800" s="58"/>
      <c r="Q800" s="21">
        <v>27.883900462962629</v>
      </c>
      <c r="R800">
        <f t="shared" ref="R800:R863" si="100">$R$27*EXP(($R$28*Q800))</f>
        <v>27609.005929122119</v>
      </c>
      <c r="S800">
        <f t="shared" ref="S800:S863" si="101">$X$40*EXP(($X$41*Q800))</f>
        <v>27609.020778333699</v>
      </c>
      <c r="T800">
        <f t="shared" ref="T800:T863" si="102">(S800-R800)^2</f>
        <v>2.2049908456067842E-4</v>
      </c>
    </row>
    <row r="801" spans="1:20" x14ac:dyDescent="0.25">
      <c r="A801" s="2"/>
      <c r="B801" s="49"/>
      <c r="C801" s="64"/>
      <c r="D801" s="10"/>
      <c r="E801" s="52"/>
      <c r="F801" s="54"/>
      <c r="G801" s="15"/>
      <c r="H801" s="58"/>
      <c r="I801" s="58"/>
      <c r="J801" s="58">
        <f t="shared" si="99"/>
        <v>-45258.649317129632</v>
      </c>
      <c r="K801" s="58">
        <f t="shared" si="96"/>
        <v>0</v>
      </c>
      <c r="L801" s="58">
        <f t="shared" si="96"/>
        <v>0</v>
      </c>
      <c r="M801" s="58">
        <f t="shared" si="97"/>
        <v>0</v>
      </c>
      <c r="N801" s="15">
        <f t="shared" si="98"/>
        <v>0</v>
      </c>
      <c r="O801" s="58"/>
      <c r="Q801" s="21">
        <v>27.888506944444089</v>
      </c>
      <c r="R801">
        <f t="shared" si="100"/>
        <v>27595.829510770414</v>
      </c>
      <c r="S801">
        <f t="shared" si="101"/>
        <v>27595.844356651713</v>
      </c>
      <c r="T801">
        <f t="shared" si="102"/>
        <v>2.2040019152150947E-4</v>
      </c>
    </row>
    <row r="802" spans="1:20" x14ac:dyDescent="0.25">
      <c r="A802" s="2"/>
      <c r="B802" s="49"/>
      <c r="C802" s="64"/>
      <c r="D802" s="10"/>
      <c r="E802" s="52"/>
      <c r="F802" s="54"/>
      <c r="G802" s="15"/>
      <c r="H802" s="58"/>
      <c r="I802" s="58"/>
      <c r="J802" s="58">
        <f t="shared" si="99"/>
        <v>-45258.649317129632</v>
      </c>
      <c r="K802" s="58">
        <f t="shared" si="96"/>
        <v>0</v>
      </c>
      <c r="L802" s="58">
        <f t="shared" si="96"/>
        <v>0</v>
      </c>
      <c r="M802" s="58">
        <f t="shared" si="97"/>
        <v>0</v>
      </c>
      <c r="N802" s="15">
        <f t="shared" si="98"/>
        <v>0</v>
      </c>
      <c r="O802" s="58"/>
      <c r="Q802" s="21">
        <v>27.893136574071832</v>
      </c>
      <c r="R802">
        <f t="shared" si="100"/>
        <v>27582.593215196586</v>
      </c>
      <c r="S802">
        <f t="shared" si="101"/>
        <v>27582.608057730649</v>
      </c>
      <c r="T802">
        <f t="shared" si="102"/>
        <v>2.2030081741320905E-4</v>
      </c>
    </row>
    <row r="803" spans="1:20" x14ac:dyDescent="0.25">
      <c r="A803" s="2"/>
      <c r="B803" s="49"/>
      <c r="C803" s="64"/>
      <c r="D803" s="10"/>
      <c r="E803" s="52"/>
      <c r="F803" s="54"/>
      <c r="G803" s="15"/>
      <c r="H803" s="58"/>
      <c r="I803" s="58"/>
      <c r="J803" s="58">
        <f t="shared" si="99"/>
        <v>-45258.649317129632</v>
      </c>
      <c r="K803" s="58">
        <f t="shared" si="96"/>
        <v>0</v>
      </c>
      <c r="L803" s="58">
        <f t="shared" si="96"/>
        <v>0</v>
      </c>
      <c r="M803" s="58">
        <f t="shared" si="97"/>
        <v>0</v>
      </c>
      <c r="N803" s="15">
        <f t="shared" si="98"/>
        <v>0</v>
      </c>
      <c r="O803" s="58"/>
      <c r="Q803" s="21">
        <v>27.897754629630072</v>
      </c>
      <c r="R803">
        <f t="shared" si="100"/>
        <v>27569.396335331174</v>
      </c>
      <c r="S803">
        <f t="shared" si="101"/>
        <v>27569.41117452618</v>
      </c>
      <c r="T803">
        <f t="shared" si="102"/>
        <v>2.2020170842791597E-4</v>
      </c>
    </row>
    <row r="804" spans="1:20" x14ac:dyDescent="0.25">
      <c r="A804" s="2"/>
      <c r="B804" s="49"/>
      <c r="C804" s="64"/>
      <c r="D804" s="10"/>
      <c r="E804" s="52"/>
      <c r="F804" s="54"/>
      <c r="G804" s="15"/>
      <c r="H804" s="58"/>
      <c r="I804" s="58"/>
      <c r="J804" s="58">
        <f t="shared" si="99"/>
        <v>-45258.649317129632</v>
      </c>
      <c r="K804" s="58">
        <f t="shared" si="96"/>
        <v>0</v>
      </c>
      <c r="L804" s="58">
        <f t="shared" si="96"/>
        <v>0</v>
      </c>
      <c r="M804" s="58">
        <f t="shared" si="97"/>
        <v>0</v>
      </c>
      <c r="N804" s="15">
        <f t="shared" si="98"/>
        <v>0</v>
      </c>
      <c r="O804" s="58"/>
      <c r="Q804" s="21">
        <v>27.902384259257815</v>
      </c>
      <c r="R804">
        <f t="shared" si="100"/>
        <v>27556.172718387737</v>
      </c>
      <c r="S804">
        <f t="shared" si="101"/>
        <v>27556.187554235112</v>
      </c>
      <c r="T804">
        <f t="shared" si="102"/>
        <v>2.2010236731479556E-4</v>
      </c>
    </row>
    <row r="805" spans="1:20" x14ac:dyDescent="0.25">
      <c r="A805" s="2"/>
      <c r="B805" s="49"/>
      <c r="C805" s="64"/>
      <c r="D805" s="10"/>
      <c r="E805" s="52"/>
      <c r="F805" s="54"/>
      <c r="G805" s="15"/>
      <c r="H805" s="58"/>
      <c r="I805" s="58"/>
      <c r="J805" s="58">
        <f t="shared" si="99"/>
        <v>-45258.649317129632</v>
      </c>
      <c r="K805" s="58">
        <f t="shared" si="96"/>
        <v>0</v>
      </c>
      <c r="L805" s="58">
        <f t="shared" si="96"/>
        <v>0</v>
      </c>
      <c r="M805" s="58">
        <f t="shared" si="97"/>
        <v>0</v>
      </c>
      <c r="N805" s="15">
        <f t="shared" si="98"/>
        <v>0</v>
      </c>
      <c r="O805" s="58"/>
      <c r="Q805" s="21">
        <v>27.907013888885558</v>
      </c>
      <c r="R805">
        <f t="shared" si="100"/>
        <v>27542.955444131072</v>
      </c>
      <c r="S805">
        <f t="shared" si="101"/>
        <v>27542.970276630604</v>
      </c>
      <c r="T805">
        <f t="shared" si="102"/>
        <v>2.2000304235555437E-4</v>
      </c>
    </row>
    <row r="806" spans="1:20" x14ac:dyDescent="0.25">
      <c r="A806" s="2"/>
      <c r="B806" s="49"/>
      <c r="C806" s="64"/>
      <c r="D806" s="10"/>
      <c r="E806" s="52"/>
      <c r="F806" s="54"/>
      <c r="G806" s="15"/>
      <c r="H806" s="58"/>
      <c r="I806" s="58"/>
      <c r="J806" s="58">
        <f t="shared" si="99"/>
        <v>-45258.649317129632</v>
      </c>
      <c r="K806" s="58">
        <f t="shared" si="96"/>
        <v>0</v>
      </c>
      <c r="L806" s="58">
        <f t="shared" si="96"/>
        <v>0</v>
      </c>
      <c r="M806" s="58">
        <f t="shared" si="97"/>
        <v>0</v>
      </c>
      <c r="N806" s="15">
        <f t="shared" si="98"/>
        <v>0</v>
      </c>
      <c r="O806" s="58"/>
      <c r="Q806" s="21">
        <v>27.911631944443798</v>
      </c>
      <c r="R806">
        <f t="shared" si="100"/>
        <v>27529.777528940183</v>
      </c>
      <c r="S806">
        <f t="shared" si="101"/>
        <v>27529.79235810005</v>
      </c>
      <c r="T806">
        <f t="shared" si="102"/>
        <v>2.1990398236331732E-4</v>
      </c>
    </row>
    <row r="807" spans="1:20" x14ac:dyDescent="0.25">
      <c r="A807" s="2"/>
      <c r="B807" s="49"/>
      <c r="C807" s="64"/>
      <c r="D807" s="10"/>
      <c r="E807" s="52"/>
      <c r="F807" s="54"/>
      <c r="G807" s="15"/>
      <c r="H807" s="58"/>
      <c r="I807" s="58"/>
      <c r="J807" s="58">
        <f t="shared" si="99"/>
        <v>-45258.649317129632</v>
      </c>
      <c r="K807" s="58">
        <f t="shared" si="96"/>
        <v>0</v>
      </c>
      <c r="L807" s="58">
        <f t="shared" si="96"/>
        <v>0</v>
      </c>
      <c r="M807" s="58">
        <f t="shared" si="97"/>
        <v>0</v>
      </c>
      <c r="N807" s="15">
        <f t="shared" si="98"/>
        <v>0</v>
      </c>
      <c r="O807" s="58"/>
      <c r="Q807" s="21">
        <v>27.916261574071541</v>
      </c>
      <c r="R807">
        <f t="shared" si="100"/>
        <v>27516.572915093991</v>
      </c>
      <c r="S807">
        <f t="shared" si="101"/>
        <v>27516.587740905623</v>
      </c>
      <c r="T807">
        <f t="shared" si="102"/>
        <v>2.198046905313475E-4</v>
      </c>
    </row>
    <row r="808" spans="1:20" x14ac:dyDescent="0.25">
      <c r="A808" s="2"/>
      <c r="B808" s="49"/>
      <c r="C808" s="64"/>
      <c r="D808" s="10"/>
      <c r="E808" s="52"/>
      <c r="F808" s="54"/>
      <c r="G808" s="15"/>
      <c r="H808" s="58"/>
      <c r="I808" s="58"/>
      <c r="J808" s="58">
        <f t="shared" si="99"/>
        <v>-45258.649317129632</v>
      </c>
      <c r="K808" s="58">
        <f t="shared" si="96"/>
        <v>0</v>
      </c>
      <c r="L808" s="58">
        <f t="shared" si="96"/>
        <v>0</v>
      </c>
      <c r="M808" s="58">
        <f t="shared" si="97"/>
        <v>0</v>
      </c>
      <c r="N808" s="15">
        <f t="shared" si="98"/>
        <v>0</v>
      </c>
      <c r="O808" s="58"/>
      <c r="Q808" s="21">
        <v>27.920879629629781</v>
      </c>
      <c r="R808">
        <f t="shared" si="100"/>
        <v>27503.407622612776</v>
      </c>
      <c r="S808">
        <f t="shared" si="101"/>
        <v>27503.42244508435</v>
      </c>
      <c r="T808">
        <f t="shared" si="102"/>
        <v>2.1970566356224757E-4</v>
      </c>
    </row>
    <row r="809" spans="1:20" x14ac:dyDescent="0.25">
      <c r="A809" s="2"/>
      <c r="B809" s="49"/>
      <c r="C809" s="64"/>
      <c r="D809" s="10"/>
      <c r="E809" s="52"/>
      <c r="F809" s="54"/>
      <c r="G809" s="15"/>
      <c r="H809" s="58"/>
      <c r="I809" s="58"/>
      <c r="J809" s="58">
        <f t="shared" si="99"/>
        <v>-45258.649317129632</v>
      </c>
      <c r="K809" s="58">
        <f t="shared" si="96"/>
        <v>0</v>
      </c>
      <c r="L809" s="58">
        <f t="shared" si="96"/>
        <v>0</v>
      </c>
      <c r="M809" s="58">
        <f t="shared" si="97"/>
        <v>0</v>
      </c>
      <c r="N809" s="15">
        <f t="shared" si="98"/>
        <v>0</v>
      </c>
      <c r="O809" s="58"/>
      <c r="Q809" s="21">
        <v>27.925509259257524</v>
      </c>
      <c r="R809">
        <f t="shared" si="100"/>
        <v>27490.215657050074</v>
      </c>
      <c r="S809">
        <f t="shared" si="101"/>
        <v>27490.230476172997</v>
      </c>
      <c r="T809">
        <f t="shared" si="102"/>
        <v>2.1960640422638241E-4</v>
      </c>
    </row>
    <row r="810" spans="1:20" x14ac:dyDescent="0.25">
      <c r="A810" s="2"/>
      <c r="B810" s="49"/>
      <c r="C810" s="64"/>
      <c r="D810" s="10"/>
      <c r="E810" s="52"/>
      <c r="F810" s="54"/>
      <c r="G810" s="15"/>
      <c r="H810" s="58"/>
      <c r="I810" s="58"/>
      <c r="J810" s="58">
        <f t="shared" si="99"/>
        <v>-45258.649317129632</v>
      </c>
      <c r="K810" s="58">
        <f t="shared" si="96"/>
        <v>0</v>
      </c>
      <c r="L810" s="58">
        <f t="shared" si="96"/>
        <v>0</v>
      </c>
      <c r="M810" s="58">
        <f t="shared" si="97"/>
        <v>0</v>
      </c>
      <c r="N810" s="15">
        <f t="shared" si="98"/>
        <v>0</v>
      </c>
      <c r="O810" s="58"/>
      <c r="Q810" s="21">
        <v>27.930138888885267</v>
      </c>
      <c r="R810">
        <f t="shared" si="100"/>
        <v>27477.03001899258</v>
      </c>
      <c r="S810">
        <f t="shared" si="101"/>
        <v>27477.044834766672</v>
      </c>
      <c r="T810">
        <f t="shared" si="102"/>
        <v>2.195071619274884E-4</v>
      </c>
    </row>
    <row r="811" spans="1:20" x14ac:dyDescent="0.25">
      <c r="A811" s="2"/>
      <c r="B811" s="49"/>
      <c r="C811" s="64"/>
      <c r="D811" s="10"/>
      <c r="E811" s="52"/>
      <c r="F811" s="54"/>
      <c r="G811" s="15"/>
      <c r="H811" s="58"/>
      <c r="I811" s="58"/>
      <c r="J811" s="58">
        <f t="shared" si="99"/>
        <v>-45258.649317129632</v>
      </c>
      <c r="K811" s="58">
        <f t="shared" si="96"/>
        <v>0</v>
      </c>
      <c r="L811" s="58">
        <f t="shared" si="96"/>
        <v>0</v>
      </c>
      <c r="M811" s="58">
        <f t="shared" si="97"/>
        <v>0</v>
      </c>
      <c r="N811" s="15">
        <f t="shared" si="98"/>
        <v>0</v>
      </c>
      <c r="O811" s="58"/>
      <c r="Q811" s="21">
        <v>28.614513888889633</v>
      </c>
      <c r="R811">
        <f t="shared" si="100"/>
        <v>25595.827459903085</v>
      </c>
      <c r="S811">
        <f t="shared" si="101"/>
        <v>25595.841778970542</v>
      </c>
      <c r="T811">
        <f t="shared" si="102"/>
        <v>2.0503569284123109E-4</v>
      </c>
    </row>
    <row r="812" spans="1:20" x14ac:dyDescent="0.25">
      <c r="A812" s="2"/>
      <c r="B812" s="49"/>
      <c r="C812" s="64"/>
      <c r="D812" s="10"/>
      <c r="E812" s="52"/>
      <c r="F812" s="54"/>
      <c r="G812" s="15"/>
      <c r="H812" s="58"/>
      <c r="I812" s="58"/>
      <c r="J812" s="58">
        <f t="shared" si="99"/>
        <v>-45258.649317129632</v>
      </c>
      <c r="K812" s="58">
        <f t="shared" si="96"/>
        <v>0</v>
      </c>
      <c r="L812" s="58">
        <f t="shared" si="96"/>
        <v>0</v>
      </c>
      <c r="M812" s="58">
        <f t="shared" si="97"/>
        <v>0</v>
      </c>
      <c r="N812" s="15">
        <f t="shared" si="98"/>
        <v>0</v>
      </c>
      <c r="O812" s="58"/>
      <c r="Q812" s="21">
        <v>28.619131944440596</v>
      </c>
      <c r="R812">
        <f t="shared" si="100"/>
        <v>25583.58114727843</v>
      </c>
      <c r="S812">
        <f t="shared" si="101"/>
        <v>25583.595462986264</v>
      </c>
      <c r="T812">
        <f t="shared" si="102"/>
        <v>2.0493949080597462E-4</v>
      </c>
    </row>
    <row r="813" spans="1:20" x14ac:dyDescent="0.25">
      <c r="A813" s="2"/>
      <c r="B813" s="49"/>
      <c r="C813" s="64"/>
      <c r="D813" s="10"/>
      <c r="E813" s="52"/>
      <c r="F813" s="54"/>
      <c r="G813" s="15"/>
      <c r="H813" s="58"/>
      <c r="I813" s="58"/>
      <c r="J813" s="58">
        <f t="shared" si="99"/>
        <v>-45258.649317129632</v>
      </c>
      <c r="K813" s="58">
        <f t="shared" si="96"/>
        <v>0</v>
      </c>
      <c r="L813" s="58">
        <f t="shared" si="96"/>
        <v>0</v>
      </c>
      <c r="M813" s="58">
        <f t="shared" si="97"/>
        <v>0</v>
      </c>
      <c r="N813" s="15">
        <f t="shared" si="98"/>
        <v>0</v>
      </c>
      <c r="O813" s="58"/>
      <c r="Q813" s="21">
        <v>28.623773148145119</v>
      </c>
      <c r="R813">
        <f t="shared" si="100"/>
        <v>25571.279352980029</v>
      </c>
      <c r="S813">
        <f t="shared" si="101"/>
        <v>25571.293665311354</v>
      </c>
      <c r="T813">
        <f t="shared" si="102"/>
        <v>2.0484282794563718E-4</v>
      </c>
    </row>
    <row r="814" spans="1:20" x14ac:dyDescent="0.25">
      <c r="A814" s="1"/>
      <c r="B814" s="48"/>
      <c r="C814" s="60"/>
      <c r="D814" s="83"/>
      <c r="E814" s="56"/>
      <c r="F814" s="70"/>
      <c r="G814" s="61"/>
      <c r="H814" s="77"/>
      <c r="I814" s="77"/>
      <c r="J814" s="77">
        <f t="shared" si="99"/>
        <v>-45258.649317129632</v>
      </c>
      <c r="K814" s="77">
        <f t="shared" si="96"/>
        <v>0</v>
      </c>
      <c r="L814" s="77">
        <f t="shared" si="96"/>
        <v>0</v>
      </c>
      <c r="M814" s="77">
        <f t="shared" si="97"/>
        <v>0</v>
      </c>
      <c r="N814" s="13">
        <f t="shared" si="98"/>
        <v>0</v>
      </c>
      <c r="O814" s="58"/>
      <c r="Q814" s="21">
        <v>28.628414351849642</v>
      </c>
      <c r="R814">
        <f t="shared" si="100"/>
        <v>25558.983473965422</v>
      </c>
      <c r="S814">
        <f t="shared" si="101"/>
        <v>25558.997782920174</v>
      </c>
      <c r="T814">
        <f t="shared" si="102"/>
        <v>2.0474618611704629E-4</v>
      </c>
    </row>
    <row r="815" spans="1:20" x14ac:dyDescent="0.25">
      <c r="A815" s="2"/>
      <c r="B815" s="89"/>
      <c r="C815" s="80"/>
      <c r="D815" s="84"/>
      <c r="E815" s="65"/>
      <c r="F815" s="73"/>
      <c r="G815" s="62"/>
      <c r="H815" s="58"/>
      <c r="I815" s="58"/>
      <c r="J815" s="58">
        <f t="shared" si="99"/>
        <v>-45258.649317129632</v>
      </c>
      <c r="K815" s="58">
        <f t="shared" si="96"/>
        <v>0</v>
      </c>
      <c r="L815" s="58">
        <f t="shared" si="96"/>
        <v>0</v>
      </c>
      <c r="M815" s="58">
        <f t="shared" si="97"/>
        <v>0</v>
      </c>
      <c r="N815" s="15">
        <f t="shared" si="98"/>
        <v>0</v>
      </c>
      <c r="O815" s="58"/>
      <c r="Q815" s="21">
        <v>28.633032407407882</v>
      </c>
      <c r="R815">
        <f t="shared" si="100"/>
        <v>25546.754789310708</v>
      </c>
      <c r="S815">
        <f t="shared" si="101"/>
        <v>25546.769094905656</v>
      </c>
      <c r="T815">
        <f t="shared" si="102"/>
        <v>2.0465004682718261E-4</v>
      </c>
    </row>
    <row r="816" spans="1:20" x14ac:dyDescent="0.25">
      <c r="A816" s="2"/>
      <c r="B816" s="49"/>
      <c r="C816" s="80"/>
      <c r="D816" s="84"/>
      <c r="E816" s="65"/>
      <c r="F816" s="73"/>
      <c r="G816" s="62"/>
      <c r="H816" s="58"/>
      <c r="I816" s="58"/>
      <c r="J816" s="58">
        <f t="shared" si="99"/>
        <v>-45258.649317129632</v>
      </c>
      <c r="K816" s="58">
        <f t="shared" si="96"/>
        <v>0</v>
      </c>
      <c r="L816" s="58">
        <f t="shared" si="96"/>
        <v>0</v>
      </c>
      <c r="M816" s="58">
        <f t="shared" si="97"/>
        <v>0</v>
      </c>
      <c r="N816" s="15">
        <f t="shared" si="98"/>
        <v>0</v>
      </c>
      <c r="O816" s="58"/>
      <c r="Q816" s="21">
        <v>28.637662037035625</v>
      </c>
      <c r="R816">
        <f t="shared" si="100"/>
        <v>25534.501329156104</v>
      </c>
      <c r="S816">
        <f t="shared" si="101"/>
        <v>25534.515631382776</v>
      </c>
      <c r="T816">
        <f t="shared" si="102"/>
        <v>2.0455368775250022E-4</v>
      </c>
    </row>
    <row r="817" spans="1:20" x14ac:dyDescent="0.25">
      <c r="A817" s="2"/>
      <c r="B817" s="49"/>
      <c r="C817" s="80"/>
      <c r="D817" s="84"/>
      <c r="E817" s="65"/>
      <c r="F817" s="73"/>
      <c r="G817" s="62"/>
      <c r="H817" s="58"/>
      <c r="I817" s="58"/>
      <c r="J817" s="58">
        <f t="shared" si="99"/>
        <v>-45258.649317129632</v>
      </c>
      <c r="K817" s="58">
        <f t="shared" si="96"/>
        <v>0</v>
      </c>
      <c r="L817" s="58">
        <f t="shared" si="96"/>
        <v>0</v>
      </c>
      <c r="M817" s="58">
        <f t="shared" si="97"/>
        <v>0</v>
      </c>
      <c r="N817" s="15">
        <f t="shared" si="98"/>
        <v>0</v>
      </c>
      <c r="O817" s="58"/>
      <c r="Q817" s="21">
        <v>28.642280092593865</v>
      </c>
      <c r="R817">
        <f t="shared" si="100"/>
        <v>25522.284357973043</v>
      </c>
      <c r="S817">
        <f t="shared" si="101"/>
        <v>25522.29865683979</v>
      </c>
      <c r="T817">
        <f t="shared" si="102"/>
        <v>2.0445759023946078E-4</v>
      </c>
    </row>
    <row r="818" spans="1:20" x14ac:dyDescent="0.25">
      <c r="A818" s="2"/>
      <c r="B818" s="49"/>
      <c r="C818" s="80"/>
      <c r="D818" s="84"/>
      <c r="E818" s="65"/>
      <c r="F818" s="73"/>
      <c r="G818" s="62"/>
      <c r="H818" s="58"/>
      <c r="I818" s="58"/>
      <c r="J818" s="58">
        <f t="shared" si="99"/>
        <v>-45258.649317129632</v>
      </c>
      <c r="K818" s="58">
        <f t="shared" si="96"/>
        <v>0</v>
      </c>
      <c r="L818" s="58">
        <f t="shared" si="96"/>
        <v>0</v>
      </c>
      <c r="M818" s="58">
        <f t="shared" si="97"/>
        <v>0</v>
      </c>
      <c r="N818" s="15">
        <f t="shared" si="98"/>
        <v>0</v>
      </c>
      <c r="O818" s="58"/>
      <c r="Q818" s="21">
        <v>28.646921296298387</v>
      </c>
      <c r="R818">
        <f t="shared" si="100"/>
        <v>25510.012038066401</v>
      </c>
      <c r="S818">
        <f t="shared" si="101"/>
        <v>25510.026333556329</v>
      </c>
      <c r="T818">
        <f t="shared" si="102"/>
        <v>2.0436103226618944E-4</v>
      </c>
    </row>
    <row r="819" spans="1:20" x14ac:dyDescent="0.25">
      <c r="A819" s="2"/>
      <c r="B819" s="89"/>
      <c r="C819" s="80"/>
      <c r="D819" s="84"/>
      <c r="E819" s="65"/>
      <c r="F819" s="73"/>
      <c r="G819" s="62"/>
      <c r="H819" s="58"/>
      <c r="I819" s="58"/>
      <c r="J819" s="58">
        <f t="shared" si="99"/>
        <v>-45258.649317129632</v>
      </c>
      <c r="K819" s="58">
        <f t="shared" si="96"/>
        <v>0</v>
      </c>
      <c r="L819" s="58">
        <f t="shared" si="96"/>
        <v>0</v>
      </c>
      <c r="M819" s="58">
        <f t="shared" si="97"/>
        <v>0</v>
      </c>
      <c r="N819" s="15">
        <f t="shared" si="98"/>
        <v>0</v>
      </c>
      <c r="O819" s="58"/>
      <c r="Q819" s="21">
        <v>28.651527777779847</v>
      </c>
      <c r="R819">
        <f t="shared" si="100"/>
        <v>25497.837366090393</v>
      </c>
      <c r="S819">
        <f t="shared" si="101"/>
        <v>25497.851658228716</v>
      </c>
      <c r="T819">
        <f t="shared" si="102"/>
        <v>2.0426521784580652E-4</v>
      </c>
    </row>
    <row r="820" spans="1:20" x14ac:dyDescent="0.25">
      <c r="A820" s="2"/>
      <c r="B820" s="89"/>
      <c r="C820" s="80"/>
      <c r="D820" s="84"/>
      <c r="E820" s="65"/>
      <c r="F820" s="73"/>
      <c r="G820" s="62"/>
      <c r="H820" s="58"/>
      <c r="I820" s="58"/>
      <c r="J820" s="58">
        <f t="shared" si="99"/>
        <v>-45258.649317129632</v>
      </c>
      <c r="K820" s="58">
        <f t="shared" si="96"/>
        <v>0</v>
      </c>
      <c r="L820" s="58">
        <f t="shared" si="96"/>
        <v>0</v>
      </c>
      <c r="M820" s="58">
        <f t="shared" si="97"/>
        <v>0</v>
      </c>
      <c r="N820" s="15">
        <f t="shared" si="98"/>
        <v>0</v>
      </c>
      <c r="O820" s="58"/>
      <c r="Q820" s="21">
        <v>28.656145833330811</v>
      </c>
      <c r="R820">
        <f t="shared" si="100"/>
        <v>25485.637936783918</v>
      </c>
      <c r="S820">
        <f t="shared" si="101"/>
        <v>25485.652225562142</v>
      </c>
      <c r="T820">
        <f t="shared" si="102"/>
        <v>2.0416918313464355E-4</v>
      </c>
    </row>
    <row r="821" spans="1:20" x14ac:dyDescent="0.25">
      <c r="A821" s="2"/>
      <c r="B821" s="89"/>
      <c r="C821" s="80"/>
      <c r="D821" s="84"/>
      <c r="E821" s="65"/>
      <c r="F821" s="73"/>
      <c r="G821" s="62"/>
      <c r="H821" s="58"/>
      <c r="I821" s="58"/>
      <c r="J821" s="58">
        <f t="shared" si="99"/>
        <v>-45258.649317129632</v>
      </c>
      <c r="K821" s="58">
        <f t="shared" si="96"/>
        <v>0</v>
      </c>
      <c r="L821" s="58">
        <f t="shared" si="96"/>
        <v>0</v>
      </c>
      <c r="M821" s="58">
        <f t="shared" si="97"/>
        <v>0</v>
      </c>
      <c r="N821" s="15">
        <f t="shared" si="98"/>
        <v>0</v>
      </c>
      <c r="O821" s="58"/>
      <c r="Q821" s="21">
        <v>28.66077546296583</v>
      </c>
      <c r="R821">
        <f t="shared" si="100"/>
        <v>25473.41379121086</v>
      </c>
      <c r="S821">
        <f t="shared" si="101"/>
        <v>25473.428076620519</v>
      </c>
      <c r="T821">
        <f t="shared" si="102"/>
        <v>2.0407292913547854E-4</v>
      </c>
    </row>
    <row r="822" spans="1:20" x14ac:dyDescent="0.25">
      <c r="A822" s="2"/>
      <c r="B822" s="89"/>
      <c r="C822" s="80"/>
      <c r="D822" s="84"/>
      <c r="E822" s="65"/>
      <c r="F822" s="73"/>
      <c r="G822" s="62"/>
      <c r="H822" s="58"/>
      <c r="I822" s="58"/>
      <c r="J822" s="58">
        <f t="shared" si="99"/>
        <v>-45258.649317129632</v>
      </c>
      <c r="K822" s="58">
        <f t="shared" si="96"/>
        <v>0</v>
      </c>
      <c r="L822" s="58">
        <f t="shared" si="96"/>
        <v>0</v>
      </c>
      <c r="M822" s="58">
        <f t="shared" si="97"/>
        <v>0</v>
      </c>
      <c r="N822" s="15">
        <f t="shared" si="98"/>
        <v>0</v>
      </c>
      <c r="O822" s="58"/>
      <c r="Q822" s="21">
        <v>28.665393518516794</v>
      </c>
      <c r="R822">
        <f t="shared" si="100"/>
        <v>25461.22604735327</v>
      </c>
      <c r="S822">
        <f t="shared" si="101"/>
        <v>25461.240329402714</v>
      </c>
      <c r="T822">
        <f t="shared" si="102"/>
        <v>2.0397693631697022E-4</v>
      </c>
    </row>
    <row r="823" spans="1:20" x14ac:dyDescent="0.25">
      <c r="A823" s="2"/>
      <c r="B823" s="89"/>
      <c r="C823" s="80"/>
      <c r="D823" s="10"/>
      <c r="E823" s="71"/>
      <c r="F823" s="73"/>
      <c r="G823" s="62"/>
      <c r="H823" s="15"/>
      <c r="I823" s="15"/>
      <c r="J823" s="15">
        <f t="shared" si="99"/>
        <v>-45258.649317129632</v>
      </c>
      <c r="K823" s="15">
        <f t="shared" si="96"/>
        <v>0</v>
      </c>
      <c r="L823" s="15">
        <f t="shared" si="96"/>
        <v>0</v>
      </c>
      <c r="M823" s="15">
        <f t="shared" si="97"/>
        <v>0</v>
      </c>
      <c r="N823" s="15">
        <f t="shared" si="98"/>
        <v>0</v>
      </c>
      <c r="O823" s="58"/>
      <c r="Q823" s="21">
        <v>28.670023148144537</v>
      </c>
      <c r="R823">
        <f t="shared" si="100"/>
        <v>25449.013610923208</v>
      </c>
      <c r="S823">
        <f t="shared" si="101"/>
        <v>25449.027889603974</v>
      </c>
      <c r="T823">
        <f t="shared" si="102"/>
        <v>2.0388072442984365E-4</v>
      </c>
    </row>
    <row r="824" spans="1:20" x14ac:dyDescent="0.25">
      <c r="A824" s="2"/>
      <c r="B824" s="89"/>
      <c r="C824" s="80"/>
      <c r="D824" s="10"/>
      <c r="E824" s="72"/>
      <c r="F824" s="73"/>
      <c r="G824" s="62"/>
      <c r="H824" s="58"/>
      <c r="I824" s="58"/>
      <c r="J824" s="58">
        <f t="shared" si="99"/>
        <v>-45258.649317129632</v>
      </c>
      <c r="K824" s="58">
        <f t="shared" si="96"/>
        <v>0</v>
      </c>
      <c r="L824" s="58">
        <f t="shared" si="96"/>
        <v>0</v>
      </c>
      <c r="M824" s="58">
        <f t="shared" si="97"/>
        <v>0</v>
      </c>
      <c r="N824" s="15">
        <f t="shared" si="98"/>
        <v>0</v>
      </c>
      <c r="O824" s="58"/>
      <c r="Q824" s="21">
        <v>28.674641203702777</v>
      </c>
      <c r="R824">
        <f t="shared" si="100"/>
        <v>25436.837541302182</v>
      </c>
      <c r="S824">
        <f t="shared" si="101"/>
        <v>25436.851816622642</v>
      </c>
      <c r="T824">
        <f t="shared" si="102"/>
        <v>2.0378477423573001E-4</v>
      </c>
    </row>
    <row r="825" spans="1:20" x14ac:dyDescent="0.25">
      <c r="A825" s="2"/>
      <c r="B825" s="89"/>
      <c r="C825" s="80"/>
      <c r="D825" s="10"/>
      <c r="E825" s="72"/>
      <c r="F825" s="73"/>
      <c r="G825" s="62"/>
      <c r="H825" s="58"/>
      <c r="I825" s="58"/>
      <c r="J825" s="58">
        <f t="shared" si="99"/>
        <v>-45258.649317129632</v>
      </c>
      <c r="K825" s="58">
        <f t="shared" si="96"/>
        <v>0</v>
      </c>
      <c r="L825" s="58">
        <f t="shared" si="96"/>
        <v>0</v>
      </c>
      <c r="M825" s="58">
        <f t="shared" si="97"/>
        <v>0</v>
      </c>
      <c r="N825" s="15">
        <f t="shared" si="98"/>
        <v>0</v>
      </c>
      <c r="O825" s="58"/>
      <c r="Q825" s="21">
        <v>28.67927083333052</v>
      </c>
      <c r="R825">
        <f t="shared" si="100"/>
        <v>25424.636802780129</v>
      </c>
      <c r="S825">
        <f t="shared" si="101"/>
        <v>25424.651074731792</v>
      </c>
      <c r="T825">
        <f t="shared" si="102"/>
        <v>2.0368860425736568E-4</v>
      </c>
    </row>
    <row r="826" spans="1:20" x14ac:dyDescent="0.25">
      <c r="A826" s="2"/>
      <c r="B826" s="89"/>
      <c r="C826" s="80"/>
      <c r="D826" s="10"/>
      <c r="E826" s="52"/>
      <c r="F826" s="73"/>
      <c r="G826" s="15"/>
      <c r="H826" s="58"/>
      <c r="I826" s="58"/>
      <c r="J826" s="58">
        <f t="shared" si="99"/>
        <v>-45258.649317129632</v>
      </c>
      <c r="K826" s="58">
        <f t="shared" si="96"/>
        <v>0</v>
      </c>
      <c r="L826" s="58">
        <f t="shared" si="96"/>
        <v>0</v>
      </c>
      <c r="M826" s="58">
        <f t="shared" si="97"/>
        <v>0</v>
      </c>
      <c r="N826" s="15">
        <f t="shared" si="98"/>
        <v>0</v>
      </c>
      <c r="O826" s="58"/>
      <c r="Q826" s="21">
        <v>28.68388888888876</v>
      </c>
      <c r="R826">
        <f t="shared" si="100"/>
        <v>25412.472396232479</v>
      </c>
      <c r="S826">
        <f t="shared" si="101"/>
        <v>25412.486664823733</v>
      </c>
      <c r="T826">
        <f t="shared" si="102"/>
        <v>2.0359269638005982E-4</v>
      </c>
    </row>
    <row r="827" spans="1:20" x14ac:dyDescent="0.25">
      <c r="A827" s="2"/>
      <c r="B827" s="89"/>
      <c r="C827" s="80"/>
      <c r="D827" s="10"/>
      <c r="E827" s="52"/>
      <c r="F827" s="54"/>
      <c r="G827" s="15"/>
      <c r="H827" s="58"/>
      <c r="I827" s="58"/>
      <c r="J827" s="58">
        <f t="shared" si="99"/>
        <v>-45258.649317129632</v>
      </c>
      <c r="K827" s="58">
        <f t="shared" si="96"/>
        <v>0</v>
      </c>
      <c r="L827" s="58">
        <f t="shared" si="96"/>
        <v>0</v>
      </c>
      <c r="M827" s="58">
        <f t="shared" si="97"/>
        <v>0</v>
      </c>
      <c r="N827" s="15">
        <f t="shared" si="98"/>
        <v>0</v>
      </c>
      <c r="O827" s="58"/>
      <c r="Q827" s="21">
        <v>28.688518518516503</v>
      </c>
      <c r="R827">
        <f t="shared" si="100"/>
        <v>25400.28334441335</v>
      </c>
      <c r="S827">
        <f t="shared" si="101"/>
        <v>25400.297609635716</v>
      </c>
      <c r="T827">
        <f t="shared" si="102"/>
        <v>2.0349656914552957E-4</v>
      </c>
    </row>
    <row r="828" spans="1:20" x14ac:dyDescent="0.25">
      <c r="A828" s="2"/>
      <c r="B828" s="89"/>
      <c r="C828" s="80"/>
      <c r="D828" s="10"/>
      <c r="E828" s="52"/>
      <c r="F828" s="54"/>
      <c r="G828" s="15"/>
      <c r="H828" s="58"/>
      <c r="I828" s="58"/>
      <c r="J828" s="58">
        <f t="shared" si="99"/>
        <v>-45258.649317129632</v>
      </c>
      <c r="K828" s="58">
        <f t="shared" si="96"/>
        <v>0</v>
      </c>
      <c r="L828" s="58">
        <f t="shared" si="96"/>
        <v>0</v>
      </c>
      <c r="M828" s="58">
        <f t="shared" si="97"/>
        <v>0</v>
      </c>
      <c r="N828" s="15">
        <f t="shared" si="98"/>
        <v>0</v>
      </c>
      <c r="O828" s="58"/>
      <c r="Q828" s="21">
        <v>28.693148148144246</v>
      </c>
      <c r="R828">
        <f t="shared" si="100"/>
        <v>25388.100139053484</v>
      </c>
      <c r="S828">
        <f t="shared" si="101"/>
        <v>25388.114400906896</v>
      </c>
      <c r="T828">
        <f t="shared" si="102"/>
        <v>2.034004627419823E-4</v>
      </c>
    </row>
    <row r="829" spans="1:20" x14ac:dyDescent="0.25">
      <c r="A829" s="2"/>
      <c r="B829" s="89"/>
      <c r="C829" s="80"/>
      <c r="D829" s="10"/>
      <c r="E829" s="52"/>
      <c r="F829" s="54"/>
      <c r="G829" s="15"/>
      <c r="H829" s="58"/>
      <c r="I829" s="58"/>
      <c r="J829" s="58">
        <f t="shared" si="99"/>
        <v>-45258.649317129632</v>
      </c>
      <c r="K829" s="58">
        <f t="shared" si="96"/>
        <v>0</v>
      </c>
      <c r="L829" s="58">
        <f t="shared" si="96"/>
        <v>0</v>
      </c>
      <c r="M829" s="58">
        <f t="shared" si="97"/>
        <v>0</v>
      </c>
      <c r="N829" s="15">
        <f t="shared" si="98"/>
        <v>0</v>
      </c>
      <c r="O829" s="58"/>
      <c r="Q829" s="21">
        <v>28.697800925925549</v>
      </c>
      <c r="R829">
        <f t="shared" si="100"/>
        <v>25375.861905203306</v>
      </c>
      <c r="S829">
        <f t="shared" si="101"/>
        <v>25375.876163670888</v>
      </c>
      <c r="T829">
        <f t="shared" si="102"/>
        <v>2.0330389776940838E-4</v>
      </c>
    </row>
    <row r="830" spans="1:20" x14ac:dyDescent="0.25">
      <c r="A830" s="2"/>
      <c r="B830" s="49"/>
      <c r="C830" s="64"/>
      <c r="D830" s="10"/>
      <c r="E830" s="52"/>
      <c r="F830" s="54"/>
      <c r="G830" s="15"/>
      <c r="H830" s="58"/>
      <c r="I830" s="58"/>
      <c r="J830" s="58">
        <f t="shared" si="99"/>
        <v>-45258.649317129632</v>
      </c>
      <c r="K830" s="58">
        <f t="shared" si="96"/>
        <v>0</v>
      </c>
      <c r="L830" s="58">
        <f t="shared" si="96"/>
        <v>0</v>
      </c>
      <c r="M830" s="58">
        <f t="shared" si="97"/>
        <v>0</v>
      </c>
      <c r="N830" s="15">
        <f t="shared" si="98"/>
        <v>0</v>
      </c>
      <c r="O830" s="58"/>
      <c r="Q830" s="21">
        <v>28.702430555553292</v>
      </c>
      <c r="R830">
        <f t="shared" si="100"/>
        <v>25363.69041354776</v>
      </c>
      <c r="S830">
        <f t="shared" si="101"/>
        <v>25363.7046686463</v>
      </c>
      <c r="T830">
        <f t="shared" si="102"/>
        <v>2.03207834389708E-4</v>
      </c>
    </row>
    <row r="831" spans="1:20" x14ac:dyDescent="0.25">
      <c r="A831" s="2"/>
      <c r="B831" s="49"/>
      <c r="C831" s="64"/>
      <c r="D831" s="10"/>
      <c r="E831" s="52"/>
      <c r="F831" s="54"/>
      <c r="G831" s="15"/>
      <c r="H831" s="58"/>
      <c r="I831" s="58"/>
      <c r="J831" s="58">
        <f t="shared" si="99"/>
        <v>-45258.649317129632</v>
      </c>
      <c r="K831" s="58">
        <f t="shared" si="96"/>
        <v>0</v>
      </c>
      <c r="L831" s="58">
        <f t="shared" si="96"/>
        <v>0</v>
      </c>
      <c r="M831" s="58">
        <f t="shared" si="97"/>
        <v>0</v>
      </c>
      <c r="N831" s="15">
        <f t="shared" si="98"/>
        <v>0</v>
      </c>
      <c r="O831" s="58"/>
      <c r="Q831" s="21">
        <v>28.843819444446126</v>
      </c>
      <c r="R831">
        <f t="shared" si="100"/>
        <v>24994.771514754233</v>
      </c>
      <c r="S831">
        <f t="shared" si="101"/>
        <v>24994.785666942742</v>
      </c>
      <c r="T831">
        <f t="shared" si="102"/>
        <v>2.002844395910952E-4</v>
      </c>
    </row>
    <row r="832" spans="1:20" x14ac:dyDescent="0.25">
      <c r="A832" s="2"/>
      <c r="B832" s="49"/>
      <c r="C832" s="64"/>
      <c r="D832" s="10"/>
      <c r="E832" s="52"/>
      <c r="F832" s="54"/>
      <c r="G832" s="15"/>
      <c r="H832" s="58"/>
      <c r="I832" s="58"/>
      <c r="J832" s="58">
        <f t="shared" si="99"/>
        <v>-45258.649317129632</v>
      </c>
      <c r="K832" s="58">
        <f t="shared" si="96"/>
        <v>0</v>
      </c>
      <c r="L832" s="58">
        <f t="shared" si="96"/>
        <v>0</v>
      </c>
      <c r="M832" s="58">
        <f t="shared" si="97"/>
        <v>0</v>
      </c>
      <c r="N832" s="15">
        <f t="shared" si="98"/>
        <v>0</v>
      </c>
      <c r="O832" s="58"/>
      <c r="Q832" s="21">
        <v>28.84843749999709</v>
      </c>
      <c r="R832">
        <f t="shared" si="100"/>
        <v>24982.812777087671</v>
      </c>
      <c r="S832">
        <f t="shared" si="101"/>
        <v>24982.826925914433</v>
      </c>
      <c r="T832">
        <f t="shared" si="102"/>
        <v>2.0018929873575348E-4</v>
      </c>
    </row>
    <row r="833" spans="1:20" x14ac:dyDescent="0.25">
      <c r="A833" s="2"/>
      <c r="B833" s="49"/>
      <c r="C833" s="64"/>
      <c r="D833" s="10"/>
      <c r="E833" s="52"/>
      <c r="F833" s="54"/>
      <c r="G833" s="15"/>
      <c r="H833" s="58"/>
      <c r="I833" s="58"/>
      <c r="J833" s="58">
        <f t="shared" si="99"/>
        <v>-45258.649317129632</v>
      </c>
      <c r="K833" s="58">
        <f t="shared" si="96"/>
        <v>0</v>
      </c>
      <c r="L833" s="58">
        <f t="shared" si="96"/>
        <v>0</v>
      </c>
      <c r="M833" s="58">
        <f t="shared" si="97"/>
        <v>0</v>
      </c>
      <c r="N833" s="15">
        <f t="shared" si="98"/>
        <v>0</v>
      </c>
      <c r="O833" s="58"/>
      <c r="Q833" s="21">
        <v>28.853055555555329</v>
      </c>
      <c r="R833">
        <f t="shared" si="100"/>
        <v>24970.859761055166</v>
      </c>
      <c r="S833">
        <f t="shared" si="101"/>
        <v>24970.873906520144</v>
      </c>
      <c r="T833">
        <f t="shared" si="102"/>
        <v>2.0009417945388052E-4</v>
      </c>
    </row>
    <row r="834" spans="1:20" x14ac:dyDescent="0.25">
      <c r="A834" s="2"/>
      <c r="B834" s="49"/>
      <c r="C834" s="64"/>
      <c r="D834" s="10"/>
      <c r="E834" s="52"/>
      <c r="F834" s="54"/>
      <c r="G834" s="15"/>
      <c r="H834" s="58"/>
      <c r="I834" s="58"/>
      <c r="J834" s="58">
        <f t="shared" si="99"/>
        <v>-45258.649317129632</v>
      </c>
      <c r="K834" s="58">
        <f t="shared" si="96"/>
        <v>0</v>
      </c>
      <c r="L834" s="58">
        <f t="shared" si="96"/>
        <v>0</v>
      </c>
      <c r="M834" s="58">
        <f t="shared" si="97"/>
        <v>0</v>
      </c>
      <c r="N834" s="15">
        <f t="shared" si="98"/>
        <v>0</v>
      </c>
      <c r="O834" s="58"/>
      <c r="Q834" s="21">
        <v>28.857685185183072</v>
      </c>
      <c r="R834">
        <f t="shared" si="100"/>
        <v>24958.882528031558</v>
      </c>
      <c r="S834">
        <f t="shared" si="101"/>
        <v>24958.896670126316</v>
      </c>
      <c r="T834">
        <f t="shared" si="102"/>
        <v>1.9999884415631536E-4</v>
      </c>
    </row>
    <row r="835" spans="1:20" x14ac:dyDescent="0.25">
      <c r="A835" s="2"/>
      <c r="B835" s="49"/>
      <c r="C835" s="64"/>
      <c r="D835" s="10"/>
      <c r="E835" s="52"/>
      <c r="F835" s="54"/>
      <c r="G835" s="15"/>
      <c r="H835" s="58"/>
      <c r="I835" s="58"/>
      <c r="J835" s="58">
        <f t="shared" si="99"/>
        <v>-45258.649317129632</v>
      </c>
      <c r="K835" s="58">
        <f t="shared" si="96"/>
        <v>0</v>
      </c>
      <c r="L835" s="58">
        <f t="shared" si="96"/>
        <v>0</v>
      </c>
      <c r="M835" s="58">
        <f t="shared" si="97"/>
        <v>0</v>
      </c>
      <c r="N835" s="15">
        <f t="shared" si="98"/>
        <v>0</v>
      </c>
      <c r="O835" s="58"/>
      <c r="Q835" s="21">
        <v>28.862303240741312</v>
      </c>
      <c r="R835">
        <f t="shared" si="100"/>
        <v>24946.940961416421</v>
      </c>
      <c r="S835">
        <f t="shared" si="101"/>
        <v>24946.955100149371</v>
      </c>
      <c r="T835">
        <f t="shared" si="102"/>
        <v>1.9990376941740785E-4</v>
      </c>
    </row>
    <row r="836" spans="1:20" x14ac:dyDescent="0.25">
      <c r="A836" s="2"/>
      <c r="B836" s="49"/>
      <c r="C836" s="64"/>
      <c r="D836" s="10"/>
      <c r="E836" s="52"/>
      <c r="F836" s="54"/>
      <c r="G836" s="15"/>
      <c r="H836" s="58"/>
      <c r="I836" s="58"/>
      <c r="J836" s="58">
        <f t="shared" si="99"/>
        <v>-45258.649317129632</v>
      </c>
      <c r="K836" s="58">
        <f t="shared" si="96"/>
        <v>0</v>
      </c>
      <c r="L836" s="58">
        <f t="shared" si="96"/>
        <v>0</v>
      </c>
      <c r="M836" s="58">
        <f t="shared" si="97"/>
        <v>0</v>
      </c>
      <c r="N836" s="15">
        <f t="shared" si="98"/>
        <v>0</v>
      </c>
      <c r="O836" s="58"/>
      <c r="Q836" s="21">
        <v>28.866921296292276</v>
      </c>
      <c r="R836">
        <f t="shared" si="100"/>
        <v>24935.005108257505</v>
      </c>
      <c r="S836">
        <f t="shared" si="101"/>
        <v>24935.019243628605</v>
      </c>
      <c r="T836">
        <f t="shared" si="102"/>
        <v>1.9980871615068684E-4</v>
      </c>
    </row>
    <row r="837" spans="1:20" x14ac:dyDescent="0.25">
      <c r="A837" s="2"/>
      <c r="B837" s="49"/>
      <c r="C837" s="64"/>
      <c r="D837" s="10"/>
      <c r="E837" s="52"/>
      <c r="F837" s="54"/>
      <c r="G837" s="15"/>
      <c r="H837" s="58"/>
      <c r="I837" s="58"/>
      <c r="J837" s="58">
        <f t="shared" si="99"/>
        <v>-45258.649317129632</v>
      </c>
      <c r="K837" s="58">
        <f t="shared" ref="K837:L900" si="103">D837*G837/60</f>
        <v>0</v>
      </c>
      <c r="L837" s="58">
        <f t="shared" si="103"/>
        <v>0</v>
      </c>
      <c r="M837" s="58">
        <f t="shared" ref="M837:M900" si="104">E837*100/60</f>
        <v>0</v>
      </c>
      <c r="N837" s="15">
        <f t="shared" ref="N837:N900" si="105">SQRT(B837*(100/60)+M837)</f>
        <v>0</v>
      </c>
      <c r="O837" s="58"/>
      <c r="Q837" s="21">
        <v>28.871539351850515</v>
      </c>
      <c r="R837">
        <f t="shared" si="100"/>
        <v>24923.074965783599</v>
      </c>
      <c r="S837">
        <f t="shared" si="101"/>
        <v>24923.089097792847</v>
      </c>
      <c r="T837">
        <f t="shared" si="102"/>
        <v>1.9971368538519854E-4</v>
      </c>
    </row>
    <row r="838" spans="1:20" x14ac:dyDescent="0.25">
      <c r="A838" s="2"/>
      <c r="B838" s="49"/>
      <c r="C838" s="64"/>
      <c r="D838" s="10"/>
      <c r="E838" s="52"/>
      <c r="F838" s="54"/>
      <c r="G838" s="15"/>
      <c r="H838" s="58"/>
      <c r="I838" s="58"/>
      <c r="J838" s="58">
        <f t="shared" ref="J838:J901" si="106">F838-$F$4</f>
        <v>-45258.649317129632</v>
      </c>
      <c r="K838" s="58">
        <f t="shared" si="103"/>
        <v>0</v>
      </c>
      <c r="L838" s="58">
        <f t="shared" si="103"/>
        <v>0</v>
      </c>
      <c r="M838" s="58">
        <f t="shared" si="104"/>
        <v>0</v>
      </c>
      <c r="N838" s="15">
        <f t="shared" si="105"/>
        <v>0</v>
      </c>
      <c r="O838" s="58"/>
      <c r="Q838" s="21">
        <v>28.876168981478259</v>
      </c>
      <c r="R838">
        <f t="shared" si="100"/>
        <v>24911.120652660775</v>
      </c>
      <c r="S838">
        <f t="shared" si="101"/>
        <v>24911.134781299712</v>
      </c>
      <c r="T838">
        <f t="shared" si="102"/>
        <v>1.9961843821519019E-4</v>
      </c>
    </row>
    <row r="839" spans="1:20" x14ac:dyDescent="0.25">
      <c r="A839" s="2"/>
      <c r="B839" s="49"/>
      <c r="C839" s="64"/>
      <c r="D839" s="10"/>
      <c r="E839" s="52"/>
      <c r="F839" s="54"/>
      <c r="G839" s="15"/>
      <c r="H839" s="58"/>
      <c r="I839" s="58"/>
      <c r="J839" s="58">
        <f t="shared" si="106"/>
        <v>-45258.649317129632</v>
      </c>
      <c r="K839" s="58">
        <f t="shared" si="103"/>
        <v>0</v>
      </c>
      <c r="L839" s="58">
        <f t="shared" si="103"/>
        <v>0</v>
      </c>
      <c r="M839" s="58">
        <f t="shared" si="104"/>
        <v>0</v>
      </c>
      <c r="N839" s="15">
        <f t="shared" si="105"/>
        <v>0</v>
      </c>
      <c r="O839" s="58"/>
      <c r="Q839" s="21">
        <v>28.880798611113278</v>
      </c>
      <c r="R839">
        <f t="shared" si="100"/>
        <v>24899.172073386384</v>
      </c>
      <c r="S839">
        <f t="shared" si="101"/>
        <v>24899.186198655003</v>
      </c>
      <c r="T839">
        <f t="shared" si="102"/>
        <v>1.9952321355762298E-4</v>
      </c>
    </row>
    <row r="840" spans="1:20" x14ac:dyDescent="0.25">
      <c r="A840" s="2"/>
      <c r="B840" s="49"/>
      <c r="C840" s="64"/>
      <c r="D840" s="10"/>
      <c r="E840" s="52"/>
      <c r="F840" s="54"/>
      <c r="G840" s="15"/>
      <c r="H840" s="58"/>
      <c r="I840" s="58"/>
      <c r="J840" s="58">
        <f t="shared" si="106"/>
        <v>-45258.649317129632</v>
      </c>
      <c r="K840" s="58">
        <f t="shared" si="103"/>
        <v>0</v>
      </c>
      <c r="L840" s="58">
        <f t="shared" si="103"/>
        <v>0</v>
      </c>
      <c r="M840" s="58">
        <f t="shared" si="104"/>
        <v>0</v>
      </c>
      <c r="N840" s="15">
        <f t="shared" si="105"/>
        <v>0</v>
      </c>
      <c r="O840" s="58"/>
      <c r="Q840" s="21">
        <v>28.885428240741021</v>
      </c>
      <c r="R840">
        <f t="shared" si="100"/>
        <v>24887.229225247735</v>
      </c>
      <c r="S840">
        <f t="shared" si="101"/>
        <v>24887.243347146014</v>
      </c>
      <c r="T840">
        <f t="shared" si="102"/>
        <v>1.9942801100164269E-4</v>
      </c>
    </row>
    <row r="841" spans="1:20" x14ac:dyDescent="0.25">
      <c r="A841" s="2"/>
      <c r="B841" s="49"/>
      <c r="C841" s="64"/>
      <c r="D841" s="10"/>
      <c r="E841" s="52"/>
      <c r="F841" s="54"/>
      <c r="G841" s="15"/>
      <c r="H841" s="58"/>
      <c r="I841" s="58"/>
      <c r="J841" s="58">
        <f t="shared" si="106"/>
        <v>-45258.649317129632</v>
      </c>
      <c r="K841" s="58">
        <f t="shared" si="103"/>
        <v>0</v>
      </c>
      <c r="L841" s="58">
        <f t="shared" si="103"/>
        <v>0</v>
      </c>
      <c r="M841" s="58">
        <f t="shared" si="104"/>
        <v>0</v>
      </c>
      <c r="N841" s="15">
        <f t="shared" si="105"/>
        <v>0</v>
      </c>
      <c r="O841" s="58"/>
      <c r="Q841" s="21">
        <v>28.890046296299261</v>
      </c>
      <c r="R841">
        <f t="shared" si="100"/>
        <v>24875.321941124512</v>
      </c>
      <c r="S841">
        <f t="shared" si="101"/>
        <v>24875.336059660858</v>
      </c>
      <c r="T841">
        <f t="shared" si="102"/>
        <v>1.9933306856346518E-4</v>
      </c>
    </row>
    <row r="842" spans="1:20" x14ac:dyDescent="0.25">
      <c r="A842" s="2"/>
      <c r="B842" s="49"/>
      <c r="C842" s="64"/>
      <c r="D842" s="10"/>
      <c r="E842" s="52"/>
      <c r="F842" s="54"/>
      <c r="G842" s="15"/>
      <c r="H842" s="58"/>
      <c r="I842" s="58"/>
      <c r="J842" s="58">
        <f t="shared" si="106"/>
        <v>-45258.649317129632</v>
      </c>
      <c r="K842" s="58">
        <f t="shared" si="103"/>
        <v>0</v>
      </c>
      <c r="L842" s="58">
        <f t="shared" si="103"/>
        <v>0</v>
      </c>
      <c r="M842" s="58">
        <f t="shared" si="104"/>
        <v>0</v>
      </c>
      <c r="N842" s="15">
        <f t="shared" si="105"/>
        <v>0</v>
      </c>
      <c r="O842" s="58"/>
      <c r="Q842" s="21">
        <v>28.894664351850224</v>
      </c>
      <c r="R842">
        <f t="shared" si="100"/>
        <v>24863.420354055004</v>
      </c>
      <c r="S842">
        <f t="shared" si="101"/>
        <v>24863.434469229414</v>
      </c>
      <c r="T842">
        <f t="shared" si="102"/>
        <v>1.9923814862776804E-4</v>
      </c>
    </row>
    <row r="843" spans="1:20" x14ac:dyDescent="0.25">
      <c r="A843" s="2"/>
      <c r="B843" s="49"/>
      <c r="C843" s="64"/>
      <c r="D843" s="10"/>
      <c r="E843" s="52"/>
      <c r="F843" s="54"/>
      <c r="G843" s="15"/>
      <c r="H843" s="58"/>
      <c r="I843" s="58"/>
      <c r="J843" s="58">
        <f t="shared" si="106"/>
        <v>-45258.649317129632</v>
      </c>
      <c r="K843" s="58">
        <f t="shared" si="103"/>
        <v>0</v>
      </c>
      <c r="L843" s="58">
        <f t="shared" si="103"/>
        <v>0</v>
      </c>
      <c r="M843" s="58">
        <f t="shared" si="104"/>
        <v>0</v>
      </c>
      <c r="N843" s="15">
        <f t="shared" si="105"/>
        <v>0</v>
      </c>
      <c r="O843" s="58"/>
      <c r="Q843" s="21">
        <v>28.899282407408464</v>
      </c>
      <c r="R843">
        <f t="shared" si="100"/>
        <v>24851.524461275971</v>
      </c>
      <c r="S843">
        <f t="shared" si="101"/>
        <v>24851.538573088412</v>
      </c>
      <c r="T843">
        <f t="shared" si="102"/>
        <v>1.9914325037320908E-4</v>
      </c>
    </row>
    <row r="844" spans="1:20" x14ac:dyDescent="0.25">
      <c r="A844" s="1"/>
      <c r="B844" s="48"/>
      <c r="C844" s="60"/>
      <c r="D844" s="83"/>
      <c r="E844" s="56"/>
      <c r="F844" s="70"/>
      <c r="G844" s="61"/>
      <c r="H844" s="77"/>
      <c r="I844" s="77"/>
      <c r="J844" s="77">
        <f t="shared" si="106"/>
        <v>-45258.649317129632</v>
      </c>
      <c r="K844" s="77">
        <f t="shared" si="103"/>
        <v>0</v>
      </c>
      <c r="L844" s="77">
        <f t="shared" si="103"/>
        <v>0</v>
      </c>
      <c r="M844" s="77">
        <f t="shared" si="104"/>
        <v>0</v>
      </c>
      <c r="N844" s="13">
        <f t="shared" si="105"/>
        <v>0</v>
      </c>
      <c r="O844" s="58"/>
      <c r="Q844" s="21">
        <v>28.903900462959427</v>
      </c>
      <c r="R844">
        <f t="shared" si="100"/>
        <v>24839.634260100454</v>
      </c>
      <c r="S844">
        <f t="shared" si="101"/>
        <v>24839.648368550923</v>
      </c>
      <c r="T844">
        <f t="shared" si="102"/>
        <v>1.9904837462166863E-4</v>
      </c>
    </row>
    <row r="845" spans="1:20" x14ac:dyDescent="0.25">
      <c r="A845" s="2"/>
      <c r="B845" s="89"/>
      <c r="C845" s="80"/>
      <c r="D845" s="84"/>
      <c r="E845" s="65"/>
      <c r="F845" s="73"/>
      <c r="G845" s="62"/>
      <c r="H845" s="58"/>
      <c r="I845" s="58"/>
      <c r="J845" s="58">
        <f t="shared" si="106"/>
        <v>-45258.649317129632</v>
      </c>
      <c r="K845" s="58">
        <f t="shared" si="103"/>
        <v>0</v>
      </c>
      <c r="L845" s="58">
        <f t="shared" si="103"/>
        <v>0</v>
      </c>
      <c r="M845" s="58">
        <f t="shared" si="104"/>
        <v>0</v>
      </c>
      <c r="N845" s="15">
        <f t="shared" si="105"/>
        <v>0</v>
      </c>
      <c r="O845" s="58"/>
      <c r="Q845" s="21">
        <v>28.908518518517667</v>
      </c>
      <c r="R845">
        <f t="shared" si="100"/>
        <v>24827.749747767841</v>
      </c>
      <c r="S845">
        <f t="shared" si="101"/>
        <v>24827.763852856329</v>
      </c>
      <c r="T845">
        <f t="shared" si="102"/>
        <v>1.989535212705921E-4</v>
      </c>
    </row>
    <row r="846" spans="1:20" x14ac:dyDescent="0.25">
      <c r="A846" s="2"/>
      <c r="B846" s="49"/>
      <c r="C846" s="80"/>
      <c r="D846" s="84"/>
      <c r="E846" s="65"/>
      <c r="F846" s="73"/>
      <c r="G846" s="62"/>
      <c r="H846" s="58"/>
      <c r="I846" s="58"/>
      <c r="J846" s="58">
        <f t="shared" si="106"/>
        <v>-45258.649317129632</v>
      </c>
      <c r="K846" s="58">
        <f t="shared" si="103"/>
        <v>0</v>
      </c>
      <c r="L846" s="58">
        <f t="shared" si="103"/>
        <v>0</v>
      </c>
      <c r="M846" s="58">
        <f t="shared" si="104"/>
        <v>0</v>
      </c>
      <c r="N846" s="15">
        <f t="shared" si="105"/>
        <v>0</v>
      </c>
      <c r="O846" s="58"/>
      <c r="Q846" s="21">
        <v>28.913136574075907</v>
      </c>
      <c r="R846">
        <f t="shared" si="100"/>
        <v>24815.87092157505</v>
      </c>
      <c r="S846">
        <f t="shared" si="101"/>
        <v>24815.885023301533</v>
      </c>
      <c r="T846">
        <f t="shared" si="102"/>
        <v>1.9885868980710841E-4</v>
      </c>
    </row>
    <row r="847" spans="1:20" x14ac:dyDescent="0.25">
      <c r="A847" s="2"/>
      <c r="B847" s="49"/>
      <c r="C847" s="80"/>
      <c r="D847" s="84"/>
      <c r="E847" s="65"/>
      <c r="F847" s="73"/>
      <c r="G847" s="62"/>
      <c r="H847" s="58"/>
      <c r="I847" s="58"/>
      <c r="J847" s="58">
        <f t="shared" si="106"/>
        <v>-45258.649317129632</v>
      </c>
      <c r="K847" s="58">
        <f t="shared" si="103"/>
        <v>0</v>
      </c>
      <c r="L847" s="58">
        <f t="shared" si="103"/>
        <v>0</v>
      </c>
      <c r="M847" s="58">
        <f t="shared" si="104"/>
        <v>0</v>
      </c>
      <c r="N847" s="15">
        <f t="shared" si="105"/>
        <v>0</v>
      </c>
      <c r="O847" s="58"/>
      <c r="Q847" s="21">
        <v>28.91775462962687</v>
      </c>
      <c r="R847">
        <f t="shared" si="100"/>
        <v>24803.997778820245</v>
      </c>
      <c r="S847">
        <f t="shared" si="101"/>
        <v>24804.011877184723</v>
      </c>
      <c r="T847">
        <f t="shared" si="102"/>
        <v>1.9876388094978493E-4</v>
      </c>
    </row>
    <row r="848" spans="1:20" x14ac:dyDescent="0.25">
      <c r="A848" s="2"/>
      <c r="B848" s="49"/>
      <c r="C848" s="80"/>
      <c r="D848" s="84"/>
      <c r="E848" s="65"/>
      <c r="F848" s="73"/>
      <c r="G848" s="62"/>
      <c r="H848" s="58"/>
      <c r="I848" s="58"/>
      <c r="J848" s="58">
        <f t="shared" si="106"/>
        <v>-45258.649317129632</v>
      </c>
      <c r="K848" s="58">
        <f t="shared" si="103"/>
        <v>0</v>
      </c>
      <c r="L848" s="58">
        <f t="shared" si="103"/>
        <v>0</v>
      </c>
      <c r="M848" s="58">
        <f t="shared" si="104"/>
        <v>0</v>
      </c>
      <c r="N848" s="15">
        <f t="shared" si="105"/>
        <v>0</v>
      </c>
      <c r="O848" s="58"/>
      <c r="Q848" s="21">
        <v>28.922384259261889</v>
      </c>
      <c r="R848">
        <f t="shared" si="100"/>
        <v>24792.100580861374</v>
      </c>
      <c r="S848">
        <f t="shared" si="101"/>
        <v>24792.114675855391</v>
      </c>
      <c r="T848">
        <f t="shared" si="102"/>
        <v>1.9866885636170856E-4</v>
      </c>
    </row>
    <row r="849" spans="1:20" x14ac:dyDescent="0.25">
      <c r="A849" s="2"/>
      <c r="B849" s="89"/>
      <c r="C849" s="80"/>
      <c r="D849" s="84"/>
      <c r="E849" s="65"/>
      <c r="F849" s="73"/>
      <c r="G849" s="62"/>
      <c r="H849" s="58"/>
      <c r="I849" s="58"/>
      <c r="J849" s="58">
        <f t="shared" si="106"/>
        <v>-45258.649317129632</v>
      </c>
      <c r="K849" s="58">
        <f t="shared" si="103"/>
        <v>0</v>
      </c>
      <c r="L849" s="58">
        <f t="shared" si="103"/>
        <v>0</v>
      </c>
      <c r="M849" s="58">
        <f t="shared" si="104"/>
        <v>0</v>
      </c>
      <c r="N849" s="15">
        <f t="shared" si="105"/>
        <v>0</v>
      </c>
      <c r="O849" s="58"/>
      <c r="Q849" s="21">
        <v>28.926990740743349</v>
      </c>
      <c r="R849">
        <f t="shared" si="100"/>
        <v>24780.268532655449</v>
      </c>
      <c r="S849">
        <f t="shared" si="101"/>
        <v>24780.282624295865</v>
      </c>
      <c r="T849">
        <f t="shared" si="102"/>
        <v>1.9857432961819629E-4</v>
      </c>
    </row>
    <row r="850" spans="1:20" x14ac:dyDescent="0.25">
      <c r="A850" s="2"/>
      <c r="B850" s="89"/>
      <c r="C850" s="80"/>
      <c r="D850" s="84"/>
      <c r="E850" s="65"/>
      <c r="F850" s="73"/>
      <c r="G850" s="62"/>
      <c r="H850" s="58"/>
      <c r="I850" s="58"/>
      <c r="J850" s="58">
        <f t="shared" si="106"/>
        <v>-45258.649317129632</v>
      </c>
      <c r="K850" s="58">
        <f t="shared" si="103"/>
        <v>0</v>
      </c>
      <c r="L850" s="58">
        <f t="shared" si="103"/>
        <v>0</v>
      </c>
      <c r="M850" s="58">
        <f t="shared" si="104"/>
        <v>0</v>
      </c>
      <c r="N850" s="15">
        <f t="shared" si="105"/>
        <v>0</v>
      </c>
      <c r="O850" s="58"/>
      <c r="Q850" s="21">
        <v>28.931620370371093</v>
      </c>
      <c r="R850">
        <f t="shared" si="100"/>
        <v>24768.382716410317</v>
      </c>
      <c r="S850">
        <f t="shared" si="101"/>
        <v>24768.396804680258</v>
      </c>
      <c r="T850">
        <f t="shared" si="102"/>
        <v>1.9847934994645961E-4</v>
      </c>
    </row>
    <row r="851" spans="1:20" x14ac:dyDescent="0.25">
      <c r="A851" s="2"/>
      <c r="B851" s="89"/>
      <c r="C851" s="80"/>
      <c r="D851" s="84"/>
      <c r="E851" s="65"/>
      <c r="F851" s="73"/>
      <c r="G851" s="62"/>
      <c r="H851" s="58"/>
      <c r="I851" s="58"/>
      <c r="J851" s="58">
        <f t="shared" si="106"/>
        <v>-45258.649317129632</v>
      </c>
      <c r="K851" s="58">
        <f t="shared" si="103"/>
        <v>0</v>
      </c>
      <c r="L851" s="58">
        <f t="shared" si="103"/>
        <v>0</v>
      </c>
      <c r="M851" s="58">
        <f t="shared" si="104"/>
        <v>0</v>
      </c>
      <c r="N851" s="15">
        <f t="shared" si="105"/>
        <v>0</v>
      </c>
      <c r="O851" s="58"/>
      <c r="Q851" s="21">
        <v>29.612800925926422</v>
      </c>
      <c r="R851">
        <f t="shared" si="100"/>
        <v>23080.265634960899</v>
      </c>
      <c r="S851">
        <f t="shared" si="101"/>
        <v>23080.279227624265</v>
      </c>
      <c r="T851">
        <f t="shared" si="102"/>
        <v>1.8476049739717633E-4</v>
      </c>
    </row>
    <row r="852" spans="1:20" x14ac:dyDescent="0.25">
      <c r="A852" s="2"/>
      <c r="B852" s="89"/>
      <c r="C852" s="80"/>
      <c r="D852" s="84"/>
      <c r="E852" s="65"/>
      <c r="F852" s="73"/>
      <c r="G852" s="62"/>
      <c r="H852" s="58"/>
      <c r="I852" s="58"/>
      <c r="J852" s="58">
        <f t="shared" si="106"/>
        <v>-45258.649317129632</v>
      </c>
      <c r="K852" s="58">
        <f t="shared" si="103"/>
        <v>0</v>
      </c>
      <c r="L852" s="58">
        <f t="shared" si="103"/>
        <v>0</v>
      </c>
      <c r="M852" s="58">
        <f t="shared" si="104"/>
        <v>0</v>
      </c>
      <c r="N852" s="15">
        <f t="shared" si="105"/>
        <v>0</v>
      </c>
      <c r="O852" s="58"/>
      <c r="Q852" s="21">
        <v>29.617418981477385</v>
      </c>
      <c r="R852">
        <f t="shared" si="100"/>
        <v>23069.222891807989</v>
      </c>
      <c r="S852">
        <f t="shared" si="101"/>
        <v>23069.236481116168</v>
      </c>
      <c r="T852">
        <f t="shared" si="102"/>
        <v>1.8466929677785434E-4</v>
      </c>
    </row>
    <row r="853" spans="1:20" x14ac:dyDescent="0.25">
      <c r="A853" s="2"/>
      <c r="B853" s="89"/>
      <c r="C853" s="80"/>
      <c r="D853" s="10"/>
      <c r="E853" s="71"/>
      <c r="F853" s="73"/>
      <c r="G853" s="62"/>
      <c r="H853" s="15"/>
      <c r="I853" s="15"/>
      <c r="J853" s="15">
        <f t="shared" si="106"/>
        <v>-45258.649317129632</v>
      </c>
      <c r="K853" s="15">
        <f t="shared" si="103"/>
        <v>0</v>
      </c>
      <c r="L853" s="15">
        <f t="shared" si="103"/>
        <v>0</v>
      </c>
      <c r="M853" s="15">
        <f t="shared" si="104"/>
        <v>0</v>
      </c>
      <c r="N853" s="15">
        <f t="shared" si="105"/>
        <v>0</v>
      </c>
      <c r="O853" s="58"/>
      <c r="Q853" s="21">
        <v>29.622025462958845</v>
      </c>
      <c r="R853">
        <f t="shared" si="100"/>
        <v>23058.213088244196</v>
      </c>
      <c r="S853">
        <f t="shared" si="101"/>
        <v>23058.226674205696</v>
      </c>
      <c r="T853">
        <f t="shared" si="102"/>
        <v>1.8457834988523867E-4</v>
      </c>
    </row>
    <row r="854" spans="1:20" x14ac:dyDescent="0.25">
      <c r="A854" s="2"/>
      <c r="B854" s="89"/>
      <c r="C854" s="80"/>
      <c r="D854" s="10"/>
      <c r="E854" s="72"/>
      <c r="F854" s="73"/>
      <c r="G854" s="62"/>
      <c r="H854" s="58"/>
      <c r="I854" s="58"/>
      <c r="J854" s="58">
        <f t="shared" si="106"/>
        <v>-45258.649317129632</v>
      </c>
      <c r="K854" s="58">
        <f t="shared" si="103"/>
        <v>0</v>
      </c>
      <c r="L854" s="58">
        <f t="shared" si="103"/>
        <v>0</v>
      </c>
      <c r="M854" s="58">
        <f t="shared" si="104"/>
        <v>0</v>
      </c>
      <c r="N854" s="15">
        <f t="shared" si="105"/>
        <v>0</v>
      </c>
      <c r="O854" s="58"/>
      <c r="Q854" s="21">
        <v>29.626655092593865</v>
      </c>
      <c r="R854">
        <f t="shared" si="100"/>
        <v>23047.153253126693</v>
      </c>
      <c r="S854">
        <f t="shared" si="101"/>
        <v>23047.16683572478</v>
      </c>
      <c r="T854">
        <f t="shared" si="102"/>
        <v>1.8448697079138116E-4</v>
      </c>
    </row>
    <row r="855" spans="1:20" x14ac:dyDescent="0.25">
      <c r="A855" s="2"/>
      <c r="B855" s="89"/>
      <c r="C855" s="80"/>
      <c r="D855" s="10"/>
      <c r="E855" s="72"/>
      <c r="F855" s="73"/>
      <c r="G855" s="62"/>
      <c r="H855" s="58"/>
      <c r="I855" s="58"/>
      <c r="J855" s="58">
        <f t="shared" si="106"/>
        <v>-45258.649317129632</v>
      </c>
      <c r="K855" s="58">
        <f t="shared" si="103"/>
        <v>0</v>
      </c>
      <c r="L855" s="58">
        <f t="shared" si="103"/>
        <v>0</v>
      </c>
      <c r="M855" s="58">
        <f t="shared" si="104"/>
        <v>0</v>
      </c>
      <c r="N855" s="15">
        <f t="shared" si="105"/>
        <v>0</v>
      </c>
      <c r="O855" s="58"/>
      <c r="Q855" s="21">
        <v>29.631273148144828</v>
      </c>
      <c r="R855">
        <f t="shared" si="100"/>
        <v>23036.126352578613</v>
      </c>
      <c r="S855">
        <f t="shared" si="101"/>
        <v>23036.139931821803</v>
      </c>
      <c r="T855">
        <f t="shared" si="102"/>
        <v>1.8439584561802581E-4</v>
      </c>
    </row>
    <row r="856" spans="1:20" x14ac:dyDescent="0.25">
      <c r="A856" s="2"/>
      <c r="B856" s="89"/>
      <c r="C856" s="80"/>
      <c r="D856" s="10"/>
      <c r="E856" s="52"/>
      <c r="F856" s="73"/>
      <c r="G856" s="15"/>
      <c r="H856" s="58"/>
      <c r="I856" s="58"/>
      <c r="J856" s="58">
        <f t="shared" si="106"/>
        <v>-45258.649317129632</v>
      </c>
      <c r="K856" s="58">
        <f t="shared" si="103"/>
        <v>0</v>
      </c>
      <c r="L856" s="58">
        <f t="shared" si="103"/>
        <v>0</v>
      </c>
      <c r="M856" s="58">
        <f t="shared" si="104"/>
        <v>0</v>
      </c>
      <c r="N856" s="15">
        <f t="shared" si="105"/>
        <v>0</v>
      </c>
      <c r="O856" s="58"/>
      <c r="Q856" s="21">
        <v>29.635891203703068</v>
      </c>
      <c r="R856">
        <f t="shared" si="100"/>
        <v>23025.104727828988</v>
      </c>
      <c r="S856">
        <f t="shared" si="101"/>
        <v>23025.118303717387</v>
      </c>
      <c r="T856">
        <f t="shared" si="102"/>
        <v>1.8430474581988511E-4</v>
      </c>
    </row>
    <row r="857" spans="1:20" x14ac:dyDescent="0.25">
      <c r="A857" s="2"/>
      <c r="B857" s="89"/>
      <c r="C857" s="80"/>
      <c r="D857" s="10"/>
      <c r="E857" s="52"/>
      <c r="F857" s="54"/>
      <c r="G857" s="15"/>
      <c r="H857" s="58"/>
      <c r="I857" s="58"/>
      <c r="J857" s="58">
        <f t="shared" si="106"/>
        <v>-45258.649317129632</v>
      </c>
      <c r="K857" s="58">
        <f t="shared" si="103"/>
        <v>0</v>
      </c>
      <c r="L857" s="58">
        <f t="shared" si="103"/>
        <v>0</v>
      </c>
      <c r="M857" s="58">
        <f t="shared" si="104"/>
        <v>0</v>
      </c>
      <c r="N857" s="15">
        <f t="shared" si="105"/>
        <v>0</v>
      </c>
      <c r="O857" s="58"/>
      <c r="Q857" s="21">
        <v>29.640509259261307</v>
      </c>
      <c r="R857">
        <f t="shared" si="100"/>
        <v>23014.088376370986</v>
      </c>
      <c r="S857">
        <f t="shared" si="101"/>
        <v>23014.101948904703</v>
      </c>
      <c r="T857">
        <f t="shared" si="102"/>
        <v>1.8421367149358859E-4</v>
      </c>
    </row>
    <row r="858" spans="1:20" x14ac:dyDescent="0.25">
      <c r="A858" s="2"/>
      <c r="B858" s="89"/>
      <c r="C858" s="80"/>
      <c r="D858" s="10"/>
      <c r="E858" s="52"/>
      <c r="F858" s="54"/>
      <c r="G858" s="15"/>
      <c r="H858" s="58"/>
      <c r="I858" s="58"/>
      <c r="J858" s="58">
        <f t="shared" si="106"/>
        <v>-45258.649317129632</v>
      </c>
      <c r="K858" s="58">
        <f t="shared" si="103"/>
        <v>0</v>
      </c>
      <c r="L858" s="58">
        <f t="shared" si="103"/>
        <v>0</v>
      </c>
      <c r="M858" s="58">
        <f t="shared" si="104"/>
        <v>0</v>
      </c>
      <c r="N858" s="15">
        <f t="shared" si="105"/>
        <v>0</v>
      </c>
      <c r="O858" s="58"/>
      <c r="Q858" s="21">
        <v>29.645127314812271</v>
      </c>
      <c r="R858">
        <f t="shared" si="100"/>
        <v>23003.077295698946</v>
      </c>
      <c r="S858">
        <f t="shared" si="101"/>
        <v>23003.090864878071</v>
      </c>
      <c r="T858">
        <f t="shared" si="102"/>
        <v>1.8412262214329564E-4</v>
      </c>
    </row>
    <row r="859" spans="1:20" x14ac:dyDescent="0.25">
      <c r="A859" s="2"/>
      <c r="B859" s="89"/>
      <c r="C859" s="80"/>
      <c r="D859" s="10"/>
      <c r="E859" s="52"/>
      <c r="F859" s="54"/>
      <c r="G859" s="15"/>
      <c r="H859" s="58"/>
      <c r="I859" s="58"/>
      <c r="J859" s="58">
        <f t="shared" si="106"/>
        <v>-45258.649317129632</v>
      </c>
      <c r="K859" s="58">
        <f t="shared" si="103"/>
        <v>0</v>
      </c>
      <c r="L859" s="58">
        <f t="shared" si="103"/>
        <v>0</v>
      </c>
      <c r="M859" s="58">
        <f t="shared" si="104"/>
        <v>0</v>
      </c>
      <c r="N859" s="15">
        <f t="shared" si="105"/>
        <v>0</v>
      </c>
      <c r="O859" s="58"/>
      <c r="Q859" s="21">
        <v>29.64974537037051</v>
      </c>
      <c r="R859">
        <f t="shared" si="100"/>
        <v>22992.071483256375</v>
      </c>
      <c r="S859">
        <f t="shared" si="101"/>
        <v>22992.085049081019</v>
      </c>
      <c r="T859">
        <f t="shared" si="102"/>
        <v>1.8403159826069752E-4</v>
      </c>
    </row>
    <row r="860" spans="1:20" x14ac:dyDescent="0.25">
      <c r="A860" s="2"/>
      <c r="B860" s="49"/>
      <c r="C860" s="64"/>
      <c r="D860" s="10"/>
      <c r="E860" s="52"/>
      <c r="F860" s="54"/>
      <c r="G860" s="15"/>
      <c r="H860" s="58"/>
      <c r="I860" s="58"/>
      <c r="J860" s="58">
        <f t="shared" si="106"/>
        <v>-45258.649317129632</v>
      </c>
      <c r="K860" s="58">
        <f t="shared" si="103"/>
        <v>0</v>
      </c>
      <c r="L860" s="58">
        <f t="shared" si="103"/>
        <v>0</v>
      </c>
      <c r="M860" s="58">
        <f t="shared" si="104"/>
        <v>0</v>
      </c>
      <c r="N860" s="15">
        <f t="shared" si="105"/>
        <v>0</v>
      </c>
      <c r="O860" s="58"/>
      <c r="Q860" s="21">
        <v>29.654374999998254</v>
      </c>
      <c r="R860">
        <f t="shared" si="100"/>
        <v>22981.043372871489</v>
      </c>
      <c r="S860">
        <f t="shared" si="101"/>
        <v>22981.056935333352</v>
      </c>
      <c r="T860">
        <f t="shared" si="102"/>
        <v>1.8394037179428335E-4</v>
      </c>
    </row>
    <row r="861" spans="1:20" x14ac:dyDescent="0.25">
      <c r="A861" s="2"/>
      <c r="B861" s="49"/>
      <c r="C861" s="64"/>
      <c r="D861" s="10"/>
      <c r="E861" s="52"/>
      <c r="F861" s="54"/>
      <c r="G861" s="15"/>
      <c r="H861" s="58"/>
      <c r="I861" s="58"/>
      <c r="J861" s="58">
        <f t="shared" si="106"/>
        <v>-45258.649317129632</v>
      </c>
      <c r="K861" s="58">
        <f t="shared" si="103"/>
        <v>0</v>
      </c>
      <c r="L861" s="58">
        <f t="shared" si="103"/>
        <v>0</v>
      </c>
      <c r="M861" s="58">
        <f t="shared" si="104"/>
        <v>0</v>
      </c>
      <c r="N861" s="15">
        <f t="shared" si="105"/>
        <v>0</v>
      </c>
      <c r="O861" s="58"/>
      <c r="Q861" s="21">
        <v>29.658993055556493</v>
      </c>
      <c r="R861">
        <f t="shared" si="100"/>
        <v>22970.048102549827</v>
      </c>
      <c r="S861">
        <f t="shared" si="101"/>
        <v>22970.061661657412</v>
      </c>
      <c r="T861">
        <f t="shared" si="102"/>
        <v>1.838493985022641E-4</v>
      </c>
    </row>
    <row r="862" spans="1:20" x14ac:dyDescent="0.25">
      <c r="A862" s="2"/>
      <c r="B862" s="49"/>
      <c r="C862" s="64"/>
      <c r="D862" s="10"/>
      <c r="E862" s="52"/>
      <c r="F862" s="54"/>
      <c r="G862" s="15"/>
      <c r="H862" s="58"/>
      <c r="I862" s="58"/>
      <c r="J862" s="58">
        <f t="shared" si="106"/>
        <v>-45258.649317129632</v>
      </c>
      <c r="K862" s="58">
        <f t="shared" si="103"/>
        <v>0</v>
      </c>
      <c r="L862" s="58">
        <f t="shared" si="103"/>
        <v>0</v>
      </c>
      <c r="M862" s="58">
        <f t="shared" si="104"/>
        <v>0</v>
      </c>
      <c r="N862" s="15">
        <f t="shared" si="105"/>
        <v>0</v>
      </c>
      <c r="O862" s="58"/>
      <c r="Q862" s="21">
        <v>29.663611111107457</v>
      </c>
      <c r="R862">
        <f t="shared" si="100"/>
        <v>22959.058092927829</v>
      </c>
      <c r="S862">
        <f t="shared" si="101"/>
        <v>22959.071648681242</v>
      </c>
      <c r="T862">
        <f t="shared" si="102"/>
        <v>1.8375845057291224E-4</v>
      </c>
    </row>
    <row r="863" spans="1:20" x14ac:dyDescent="0.25">
      <c r="A863" s="2"/>
      <c r="B863" s="49"/>
      <c r="C863" s="64"/>
      <c r="D863" s="10"/>
      <c r="E863" s="52"/>
      <c r="F863" s="54"/>
      <c r="G863" s="15"/>
      <c r="H863" s="58"/>
      <c r="I863" s="58"/>
      <c r="J863" s="58">
        <f t="shared" si="106"/>
        <v>-45258.649317129632</v>
      </c>
      <c r="K863" s="58">
        <f t="shared" si="103"/>
        <v>0</v>
      </c>
      <c r="L863" s="58">
        <f t="shared" si="103"/>
        <v>0</v>
      </c>
      <c r="M863" s="58">
        <f t="shared" si="104"/>
        <v>0</v>
      </c>
      <c r="N863" s="15">
        <f t="shared" si="105"/>
        <v>0</v>
      </c>
      <c r="O863" s="58"/>
      <c r="Q863" s="21">
        <v>29.668240740742476</v>
      </c>
      <c r="R863">
        <f t="shared" si="100"/>
        <v>22948.045817345625</v>
      </c>
      <c r="S863">
        <f t="shared" si="101"/>
        <v>22948.059369736555</v>
      </c>
      <c r="T863">
        <f t="shared" si="102"/>
        <v>1.8366729992691714E-4</v>
      </c>
    </row>
    <row r="864" spans="1:20" x14ac:dyDescent="0.25">
      <c r="A864" s="2"/>
      <c r="B864" s="49"/>
      <c r="C864" s="64"/>
      <c r="D864" s="10"/>
      <c r="E864" s="52"/>
      <c r="F864" s="54"/>
      <c r="G864" s="15"/>
      <c r="H864" s="58"/>
      <c r="I864" s="58"/>
      <c r="J864" s="58">
        <f t="shared" si="106"/>
        <v>-45258.649317129632</v>
      </c>
      <c r="K864" s="58">
        <f t="shared" si="103"/>
        <v>0</v>
      </c>
      <c r="L864" s="58">
        <f t="shared" si="103"/>
        <v>0</v>
      </c>
      <c r="M864" s="58">
        <f t="shared" si="104"/>
        <v>0</v>
      </c>
      <c r="N864" s="15">
        <f t="shared" si="105"/>
        <v>0</v>
      </c>
      <c r="O864" s="58"/>
      <c r="Q864" s="21">
        <v>29.67285879629344</v>
      </c>
      <c r="R864">
        <f t="shared" ref="R864:R927" si="107">$R$27*EXP(($R$28*Q864))</f>
        <v>22937.066334707506</v>
      </c>
      <c r="S864">
        <f t="shared" ref="S864:S927" si="108">$X$40*EXP(($X$41*Q864))</f>
        <v>22937.079883744485</v>
      </c>
      <c r="T864">
        <f t="shared" ref="T864:T927" si="109">(S864-R864)^2</f>
        <v>1.83576403068722E-4</v>
      </c>
    </row>
    <row r="865" spans="1:20" x14ac:dyDescent="0.25">
      <c r="A865" s="2"/>
      <c r="B865" s="49"/>
      <c r="C865" s="64"/>
      <c r="D865" s="10"/>
      <c r="E865" s="52"/>
      <c r="F865" s="54"/>
      <c r="G865" s="15"/>
      <c r="H865" s="58"/>
      <c r="I865" s="58"/>
      <c r="J865" s="58">
        <f t="shared" si="106"/>
        <v>-45258.649317129632</v>
      </c>
      <c r="K865" s="58">
        <f t="shared" si="103"/>
        <v>0</v>
      </c>
      <c r="L865" s="58">
        <f t="shared" si="103"/>
        <v>0</v>
      </c>
      <c r="M865" s="58">
        <f t="shared" si="104"/>
        <v>0</v>
      </c>
      <c r="N865" s="15">
        <f t="shared" si="105"/>
        <v>0</v>
      </c>
      <c r="O865" s="58"/>
      <c r="Q865" s="21">
        <v>29.677488425928459</v>
      </c>
      <c r="R865">
        <f t="shared" si="107"/>
        <v>22926.064607437042</v>
      </c>
      <c r="S865">
        <f t="shared" si="108"/>
        <v>22926.078153111757</v>
      </c>
      <c r="T865">
        <f t="shared" si="109"/>
        <v>1.8348530350396051E-4</v>
      </c>
    </row>
    <row r="866" spans="1:20" x14ac:dyDescent="0.25">
      <c r="A866" s="2"/>
      <c r="B866" s="49"/>
      <c r="C866" s="64"/>
      <c r="D866" s="10"/>
      <c r="E866" s="52"/>
      <c r="F866" s="54"/>
      <c r="G866" s="15"/>
      <c r="H866" s="58"/>
      <c r="I866" s="58"/>
      <c r="J866" s="58">
        <f t="shared" si="106"/>
        <v>-45258.649317129632</v>
      </c>
      <c r="K866" s="58">
        <f t="shared" si="103"/>
        <v>0</v>
      </c>
      <c r="L866" s="58">
        <f t="shared" si="103"/>
        <v>0</v>
      </c>
      <c r="M866" s="58">
        <f t="shared" si="104"/>
        <v>0</v>
      </c>
      <c r="N866" s="15">
        <f t="shared" si="105"/>
        <v>0</v>
      </c>
      <c r="O866" s="58"/>
      <c r="Q866" s="21">
        <v>29.682106481479423</v>
      </c>
      <c r="R866">
        <f t="shared" si="107"/>
        <v>22915.095641699332</v>
      </c>
      <c r="S866">
        <f t="shared" si="108"/>
        <v>22915.109184020315</v>
      </c>
      <c r="T866">
        <f t="shared" si="109"/>
        <v>1.8339445760947408E-4</v>
      </c>
    </row>
    <row r="867" spans="1:20" x14ac:dyDescent="0.25">
      <c r="A867" s="2"/>
      <c r="B867" s="49"/>
      <c r="C867" s="64"/>
      <c r="D867" s="10"/>
      <c r="E867" s="52"/>
      <c r="F867" s="54"/>
      <c r="G867" s="15"/>
      <c r="H867" s="58"/>
      <c r="I867" s="58"/>
      <c r="J867" s="58">
        <f t="shared" si="106"/>
        <v>-45258.649317129632</v>
      </c>
      <c r="K867" s="58">
        <f t="shared" si="103"/>
        <v>0</v>
      </c>
      <c r="L867" s="58">
        <f t="shared" si="103"/>
        <v>0</v>
      </c>
      <c r="M867" s="58">
        <f t="shared" si="104"/>
        <v>0</v>
      </c>
      <c r="N867" s="15">
        <f t="shared" si="105"/>
        <v>0</v>
      </c>
      <c r="O867" s="58"/>
      <c r="Q867" s="21">
        <v>29.686724537037662</v>
      </c>
      <c r="R867">
        <f t="shared" si="107"/>
        <v>22904.131924041299</v>
      </c>
      <c r="S867">
        <f t="shared" si="108"/>
        <v>22904.145463008637</v>
      </c>
      <c r="T867">
        <f t="shared" si="109"/>
        <v>1.8330363657424734E-4</v>
      </c>
    </row>
    <row r="868" spans="1:20" x14ac:dyDescent="0.25">
      <c r="A868" s="2"/>
      <c r="B868" s="49"/>
      <c r="C868" s="64"/>
      <c r="D868" s="10"/>
      <c r="E868" s="52"/>
      <c r="F868" s="54"/>
      <c r="G868" s="15"/>
      <c r="H868" s="58"/>
      <c r="I868" s="58"/>
      <c r="J868" s="58">
        <f t="shared" si="106"/>
        <v>-45258.649317129632</v>
      </c>
      <c r="K868" s="58">
        <f t="shared" si="103"/>
        <v>0</v>
      </c>
      <c r="L868" s="58">
        <f t="shared" si="103"/>
        <v>0</v>
      </c>
      <c r="M868" s="58">
        <f t="shared" si="104"/>
        <v>0</v>
      </c>
      <c r="N868" s="15">
        <f t="shared" si="105"/>
        <v>0</v>
      </c>
      <c r="O868" s="58"/>
      <c r="Q868" s="21">
        <v>29.691342592588626</v>
      </c>
      <c r="R868">
        <f t="shared" si="107"/>
        <v>22893.173451986513</v>
      </c>
      <c r="S868">
        <f t="shared" si="108"/>
        <v>22893.186987600337</v>
      </c>
      <c r="T868">
        <f t="shared" si="109"/>
        <v>1.83212841578338E-4</v>
      </c>
    </row>
    <row r="869" spans="1:20" x14ac:dyDescent="0.25">
      <c r="A869" s="2"/>
      <c r="B869" s="49"/>
      <c r="C869" s="64"/>
      <c r="D869" s="10"/>
      <c r="E869" s="52"/>
      <c r="F869" s="54"/>
      <c r="G869" s="15"/>
      <c r="H869" s="58"/>
      <c r="I869" s="58"/>
      <c r="J869" s="58">
        <f t="shared" si="106"/>
        <v>-45258.649317129632</v>
      </c>
      <c r="K869" s="58">
        <f t="shared" si="103"/>
        <v>0</v>
      </c>
      <c r="L869" s="58">
        <f t="shared" si="103"/>
        <v>0</v>
      </c>
      <c r="M869" s="58">
        <f t="shared" si="104"/>
        <v>0</v>
      </c>
      <c r="N869" s="15">
        <f t="shared" si="105"/>
        <v>0</v>
      </c>
      <c r="O869" s="58"/>
      <c r="Q869" s="21">
        <v>29.695960648146865</v>
      </c>
      <c r="R869">
        <f t="shared" si="107"/>
        <v>22882.220222990727</v>
      </c>
      <c r="S869">
        <f t="shared" si="108"/>
        <v>22882.23375525112</v>
      </c>
      <c r="T869">
        <f t="shared" si="109"/>
        <v>1.8312207133912894E-4</v>
      </c>
    </row>
    <row r="870" spans="1:20" x14ac:dyDescent="0.25">
      <c r="A870" s="2"/>
      <c r="B870" s="49"/>
      <c r="C870" s="64"/>
      <c r="D870" s="10"/>
      <c r="E870" s="52"/>
      <c r="F870" s="54"/>
      <c r="G870" s="15"/>
      <c r="H870" s="58"/>
      <c r="I870" s="58"/>
      <c r="J870" s="58">
        <f t="shared" si="106"/>
        <v>-45258.649317129632</v>
      </c>
      <c r="K870" s="58">
        <f t="shared" si="103"/>
        <v>0</v>
      </c>
      <c r="L870" s="58">
        <f t="shared" si="103"/>
        <v>0</v>
      </c>
      <c r="M870" s="58">
        <f t="shared" si="104"/>
        <v>0</v>
      </c>
      <c r="N870" s="15">
        <f t="shared" si="105"/>
        <v>0</v>
      </c>
      <c r="O870" s="58"/>
      <c r="Q870" s="21">
        <v>29.700578703705105</v>
      </c>
      <c r="R870">
        <f t="shared" si="107"/>
        <v>22871.272234562639</v>
      </c>
      <c r="S870">
        <f t="shared" si="108"/>
        <v>22871.285763469728</v>
      </c>
      <c r="T870">
        <f t="shared" si="109"/>
        <v>1.8303132703616557E-4</v>
      </c>
    </row>
    <row r="871" spans="1:20" x14ac:dyDescent="0.25">
      <c r="A871" s="2"/>
      <c r="B871" s="49"/>
      <c r="C871" s="64"/>
      <c r="D871" s="10"/>
      <c r="E871" s="52"/>
      <c r="F871" s="54"/>
      <c r="G871" s="15"/>
      <c r="H871" s="58"/>
      <c r="I871" s="58"/>
      <c r="J871" s="58">
        <f t="shared" si="106"/>
        <v>-45258.649317129632</v>
      </c>
      <c r="K871" s="58">
        <f t="shared" si="103"/>
        <v>0</v>
      </c>
      <c r="L871" s="58">
        <f t="shared" si="103"/>
        <v>0</v>
      </c>
      <c r="M871" s="58">
        <f t="shared" si="104"/>
        <v>0</v>
      </c>
      <c r="N871" s="15">
        <f t="shared" si="105"/>
        <v>0</v>
      </c>
      <c r="O871" s="58"/>
      <c r="Q871" s="21">
        <v>29.724918981482915</v>
      </c>
      <c r="R871">
        <f t="shared" si="107"/>
        <v>22813.655429038678</v>
      </c>
      <c r="S871">
        <f t="shared" si="108"/>
        <v>22813.668940273434</v>
      </c>
      <c r="T871">
        <f t="shared" si="109"/>
        <v>1.8255346463584115E-4</v>
      </c>
    </row>
    <row r="872" spans="1:20" x14ac:dyDescent="0.25">
      <c r="A872" s="2"/>
      <c r="B872" s="49"/>
      <c r="C872" s="64"/>
      <c r="D872" s="10"/>
      <c r="E872" s="52"/>
      <c r="F872" s="54"/>
      <c r="G872" s="15"/>
      <c r="H872" s="58"/>
      <c r="I872" s="58"/>
      <c r="J872" s="58">
        <f t="shared" si="106"/>
        <v>-45258.649317129632</v>
      </c>
      <c r="K872" s="58">
        <f t="shared" si="103"/>
        <v>0</v>
      </c>
      <c r="L872" s="58">
        <f t="shared" si="103"/>
        <v>0</v>
      </c>
      <c r="M872" s="58">
        <f t="shared" si="104"/>
        <v>0</v>
      </c>
      <c r="N872" s="15">
        <f t="shared" si="105"/>
        <v>0</v>
      </c>
      <c r="O872" s="58"/>
      <c r="Q872" s="21">
        <v>29.729537037033879</v>
      </c>
      <c r="R872">
        <f t="shared" si="107"/>
        <v>22802.740245423971</v>
      </c>
      <c r="S872">
        <f t="shared" si="108"/>
        <v>22802.753753306119</v>
      </c>
      <c r="T872">
        <f t="shared" si="109"/>
        <v>1.8246288011556272E-4</v>
      </c>
    </row>
    <row r="873" spans="1:20" x14ac:dyDescent="0.25">
      <c r="A873" s="2"/>
      <c r="B873" s="49"/>
      <c r="C873" s="64"/>
      <c r="D873" s="10"/>
      <c r="E873" s="52"/>
      <c r="F873" s="54"/>
      <c r="G873" s="15"/>
      <c r="H873" s="58"/>
      <c r="I873" s="58"/>
      <c r="J873" s="58">
        <f t="shared" si="106"/>
        <v>-45258.649317129632</v>
      </c>
      <c r="K873" s="58">
        <f t="shared" si="103"/>
        <v>0</v>
      </c>
      <c r="L873" s="58">
        <f t="shared" si="103"/>
        <v>0</v>
      </c>
      <c r="M873" s="58">
        <f t="shared" si="104"/>
        <v>0</v>
      </c>
      <c r="N873" s="15">
        <f t="shared" si="105"/>
        <v>0</v>
      </c>
      <c r="O873" s="58"/>
      <c r="Q873" s="21">
        <v>29.734166666668898</v>
      </c>
      <c r="R873">
        <f t="shared" si="107"/>
        <v>22791.802947447908</v>
      </c>
      <c r="S873">
        <f t="shared" si="108"/>
        <v>22791.816451969171</v>
      </c>
      <c r="T873">
        <f t="shared" si="109"/>
        <v>1.8237209453749514E-4</v>
      </c>
    </row>
    <row r="874" spans="1:20" x14ac:dyDescent="0.25">
      <c r="A874" s="1"/>
      <c r="B874" s="48"/>
      <c r="C874" s="60"/>
      <c r="D874" s="83"/>
      <c r="E874" s="56"/>
      <c r="F874" s="70"/>
      <c r="G874" s="61"/>
      <c r="H874" s="77"/>
      <c r="I874" s="77"/>
      <c r="J874" s="77">
        <f t="shared" si="106"/>
        <v>-45258.649317129632</v>
      </c>
      <c r="K874" s="77">
        <f t="shared" si="103"/>
        <v>0</v>
      </c>
      <c r="L874" s="77">
        <f t="shared" si="103"/>
        <v>0</v>
      </c>
      <c r="M874" s="77">
        <f t="shared" si="104"/>
        <v>0</v>
      </c>
      <c r="N874" s="13">
        <f t="shared" si="105"/>
        <v>0</v>
      </c>
      <c r="O874" s="58"/>
      <c r="Q874" s="21">
        <v>29.738784722219862</v>
      </c>
      <c r="R874">
        <f t="shared" si="107"/>
        <v>22780.898219143604</v>
      </c>
      <c r="S874">
        <f t="shared" si="108"/>
        <v>22780.911720312495</v>
      </c>
      <c r="T874">
        <f t="shared" si="109"/>
        <v>1.8228156141785167E-4</v>
      </c>
    </row>
    <row r="875" spans="1:20" x14ac:dyDescent="0.25">
      <c r="A875" s="2"/>
      <c r="B875" s="89"/>
      <c r="C875" s="80"/>
      <c r="D875" s="84"/>
      <c r="E875" s="65"/>
      <c r="F875" s="73"/>
      <c r="G875" s="62"/>
      <c r="H875" s="58"/>
      <c r="I875" s="58"/>
      <c r="J875" s="58">
        <f t="shared" si="106"/>
        <v>-45258.649317129632</v>
      </c>
      <c r="K875" s="58">
        <f t="shared" si="103"/>
        <v>0</v>
      </c>
      <c r="L875" s="58">
        <f t="shared" si="103"/>
        <v>0</v>
      </c>
      <c r="M875" s="58">
        <f t="shared" si="104"/>
        <v>0</v>
      </c>
      <c r="N875" s="15">
        <f t="shared" si="105"/>
        <v>0</v>
      </c>
      <c r="O875" s="58"/>
      <c r="Q875" s="21">
        <v>29.743402777778101</v>
      </c>
      <c r="R875">
        <f t="shared" si="107"/>
        <v>22769.998708184692</v>
      </c>
      <c r="S875">
        <f t="shared" si="108"/>
        <v>22770.012206001338</v>
      </c>
      <c r="T875">
        <f t="shared" si="109"/>
        <v>1.8219105421233824E-4</v>
      </c>
    </row>
    <row r="876" spans="1:20" x14ac:dyDescent="0.25">
      <c r="A876" s="2"/>
      <c r="B876" s="49"/>
      <c r="C876" s="80"/>
      <c r="D876" s="84"/>
      <c r="E876" s="65"/>
      <c r="F876" s="73"/>
      <c r="G876" s="62"/>
      <c r="H876" s="58"/>
      <c r="I876" s="58"/>
      <c r="J876" s="58">
        <f t="shared" si="106"/>
        <v>-45258.649317129632</v>
      </c>
      <c r="K876" s="58">
        <f t="shared" si="103"/>
        <v>0</v>
      </c>
      <c r="L876" s="58">
        <f t="shared" si="103"/>
        <v>0</v>
      </c>
      <c r="M876" s="58">
        <f t="shared" si="104"/>
        <v>0</v>
      </c>
      <c r="N876" s="15">
        <f t="shared" si="105"/>
        <v>0</v>
      </c>
      <c r="O876" s="58"/>
      <c r="Q876" s="21">
        <v>29.748020833336341</v>
      </c>
      <c r="R876">
        <f t="shared" si="107"/>
        <v>22759.104412092114</v>
      </c>
      <c r="S876">
        <f t="shared" si="108"/>
        <v>22759.117906556621</v>
      </c>
      <c r="T876">
        <f t="shared" si="109"/>
        <v>1.8210057232928293E-4</v>
      </c>
    </row>
    <row r="877" spans="1:20" x14ac:dyDescent="0.25">
      <c r="A877" s="2"/>
      <c r="B877" s="49"/>
      <c r="C877" s="80"/>
      <c r="D877" s="84"/>
      <c r="E877" s="65"/>
      <c r="F877" s="73"/>
      <c r="G877" s="62"/>
      <c r="H877" s="58"/>
      <c r="I877" s="58"/>
      <c r="J877" s="58">
        <f t="shared" si="106"/>
        <v>-45258.649317129632</v>
      </c>
      <c r="K877" s="58">
        <f t="shared" si="103"/>
        <v>0</v>
      </c>
      <c r="L877" s="58">
        <f t="shared" si="103"/>
        <v>0</v>
      </c>
      <c r="M877" s="58">
        <f t="shared" si="104"/>
        <v>0</v>
      </c>
      <c r="N877" s="15">
        <f t="shared" si="105"/>
        <v>0</v>
      </c>
      <c r="O877" s="58"/>
      <c r="Q877" s="21">
        <v>29.752638888887304</v>
      </c>
      <c r="R877">
        <f t="shared" si="107"/>
        <v>22748.215328387971</v>
      </c>
      <c r="S877">
        <f t="shared" si="108"/>
        <v>22748.228819500462</v>
      </c>
      <c r="T877">
        <f t="shared" si="109"/>
        <v>1.8201011625736764E-4</v>
      </c>
    </row>
    <row r="878" spans="1:20" x14ac:dyDescent="0.25">
      <c r="A878" s="2"/>
      <c r="B878" s="49"/>
      <c r="C878" s="80"/>
      <c r="D878" s="84"/>
      <c r="E878" s="65"/>
      <c r="F878" s="73"/>
      <c r="G878" s="62"/>
      <c r="H878" s="58"/>
      <c r="I878" s="58"/>
      <c r="J878" s="58">
        <f t="shared" si="106"/>
        <v>-45258.649317129632</v>
      </c>
      <c r="K878" s="58">
        <f t="shared" si="103"/>
        <v>0</v>
      </c>
      <c r="L878" s="58">
        <f t="shared" si="103"/>
        <v>0</v>
      </c>
      <c r="M878" s="58">
        <f t="shared" si="104"/>
        <v>0</v>
      </c>
      <c r="N878" s="15">
        <f t="shared" si="105"/>
        <v>0</v>
      </c>
      <c r="O878" s="58"/>
      <c r="Q878" s="21">
        <v>29.757256944445544</v>
      </c>
      <c r="R878">
        <f t="shared" si="107"/>
        <v>22737.331454544088</v>
      </c>
      <c r="S878">
        <f t="shared" si="108"/>
        <v>22737.344942304677</v>
      </c>
      <c r="T878">
        <f t="shared" si="109"/>
        <v>1.8191968569969554E-4</v>
      </c>
    </row>
    <row r="879" spans="1:20" x14ac:dyDescent="0.25">
      <c r="A879" s="2"/>
      <c r="B879" s="89"/>
      <c r="C879" s="80"/>
      <c r="D879" s="84"/>
      <c r="E879" s="65"/>
      <c r="F879" s="73"/>
      <c r="G879" s="62"/>
      <c r="H879" s="58"/>
      <c r="I879" s="58"/>
      <c r="J879" s="58">
        <f t="shared" si="106"/>
        <v>-45258.649317129632</v>
      </c>
      <c r="K879" s="58">
        <f t="shared" si="103"/>
        <v>0</v>
      </c>
      <c r="L879" s="58">
        <f t="shared" si="103"/>
        <v>0</v>
      </c>
      <c r="M879" s="58">
        <f t="shared" si="104"/>
        <v>0</v>
      </c>
      <c r="N879" s="15">
        <f t="shared" si="105"/>
        <v>0</v>
      </c>
      <c r="O879" s="58"/>
      <c r="Q879" s="21">
        <v>29.761874999996508</v>
      </c>
      <c r="R879">
        <f t="shared" si="107"/>
        <v>22726.452788102106</v>
      </c>
      <c r="S879">
        <f t="shared" si="108"/>
        <v>22726.466272510923</v>
      </c>
      <c r="T879">
        <f t="shared" si="109"/>
        <v>1.8182928114455845E-4</v>
      </c>
    </row>
    <row r="880" spans="1:20" x14ac:dyDescent="0.25">
      <c r="A880" s="2"/>
      <c r="B880" s="89"/>
      <c r="C880" s="80"/>
      <c r="D880" s="84"/>
      <c r="E880" s="65"/>
      <c r="F880" s="73"/>
      <c r="G880" s="62"/>
      <c r="H880" s="58"/>
      <c r="I880" s="58"/>
      <c r="J880" s="58">
        <f t="shared" si="106"/>
        <v>-45258.649317129632</v>
      </c>
      <c r="K880" s="58">
        <f t="shared" si="103"/>
        <v>0</v>
      </c>
      <c r="L880" s="58">
        <f t="shared" si="103"/>
        <v>0</v>
      </c>
      <c r="M880" s="58">
        <f t="shared" si="104"/>
        <v>0</v>
      </c>
      <c r="N880" s="15">
        <f t="shared" si="105"/>
        <v>0</v>
      </c>
      <c r="O880" s="58"/>
      <c r="Q880" s="21">
        <v>29.766493055554747</v>
      </c>
      <c r="R880">
        <f t="shared" si="107"/>
        <v>22715.57932653627</v>
      </c>
      <c r="S880">
        <f t="shared" si="108"/>
        <v>22715.592807593432</v>
      </c>
      <c r="T880">
        <f t="shared" si="109"/>
        <v>1.8173890219697211E-4</v>
      </c>
    </row>
    <row r="881" spans="1:20" x14ac:dyDescent="0.25">
      <c r="A881" s="2"/>
      <c r="B881" s="89"/>
      <c r="C881" s="80"/>
      <c r="D881" s="84"/>
      <c r="E881" s="65"/>
      <c r="F881" s="73"/>
      <c r="G881" s="62"/>
      <c r="H881" s="58"/>
      <c r="I881" s="58"/>
      <c r="J881" s="58">
        <f t="shared" si="106"/>
        <v>-45258.649317129632</v>
      </c>
      <c r="K881" s="58">
        <f t="shared" si="103"/>
        <v>0</v>
      </c>
      <c r="L881" s="58">
        <f t="shared" si="103"/>
        <v>0</v>
      </c>
      <c r="M881" s="58">
        <f t="shared" si="104"/>
        <v>0</v>
      </c>
      <c r="N881" s="15">
        <f t="shared" si="105"/>
        <v>0</v>
      </c>
      <c r="O881" s="58"/>
      <c r="Q881" s="21">
        <v>29.771111111112987</v>
      </c>
      <c r="R881">
        <f t="shared" si="107"/>
        <v>22704.711067373442</v>
      </c>
      <c r="S881">
        <f t="shared" si="108"/>
        <v>22704.724545079061</v>
      </c>
      <c r="T881">
        <f t="shared" si="109"/>
        <v>1.8164854875653223E-4</v>
      </c>
    </row>
    <row r="882" spans="1:20" x14ac:dyDescent="0.25">
      <c r="A882" s="2"/>
      <c r="B882" s="89"/>
      <c r="C882" s="80"/>
      <c r="D882" s="84"/>
      <c r="E882" s="65"/>
      <c r="F882" s="73"/>
      <c r="G882" s="62"/>
      <c r="H882" s="58"/>
      <c r="I882" s="58"/>
      <c r="J882" s="58">
        <f t="shared" si="106"/>
        <v>-45258.649317129632</v>
      </c>
      <c r="K882" s="58">
        <f t="shared" si="103"/>
        <v>0</v>
      </c>
      <c r="L882" s="58">
        <f t="shared" si="103"/>
        <v>0</v>
      </c>
      <c r="M882" s="58">
        <f t="shared" si="104"/>
        <v>0</v>
      </c>
      <c r="N882" s="15">
        <f t="shared" si="105"/>
        <v>0</v>
      </c>
      <c r="O882" s="58"/>
      <c r="Q882" s="21">
        <v>29.77572916666395</v>
      </c>
      <c r="R882">
        <f t="shared" si="107"/>
        <v>22693.848008141649</v>
      </c>
      <c r="S882">
        <f t="shared" si="108"/>
        <v>22693.86148249586</v>
      </c>
      <c r="T882">
        <f t="shared" si="109"/>
        <v>1.8155822140920394E-4</v>
      </c>
    </row>
    <row r="883" spans="1:20" x14ac:dyDescent="0.25">
      <c r="A883" s="2"/>
      <c r="B883" s="89"/>
      <c r="C883" s="80"/>
      <c r="D883" s="10"/>
      <c r="E883" s="71"/>
      <c r="F883" s="73"/>
      <c r="G883" s="62"/>
      <c r="H883" s="15"/>
      <c r="I883" s="15"/>
      <c r="J883" s="15">
        <f t="shared" si="106"/>
        <v>-45258.649317129632</v>
      </c>
      <c r="K883" s="15">
        <f t="shared" si="103"/>
        <v>0</v>
      </c>
      <c r="L883" s="15">
        <f t="shared" si="103"/>
        <v>0</v>
      </c>
      <c r="M883" s="15">
        <f t="shared" si="104"/>
        <v>0</v>
      </c>
      <c r="N883" s="15">
        <f t="shared" si="105"/>
        <v>0</v>
      </c>
      <c r="O883" s="58"/>
      <c r="Q883" s="21">
        <v>29.78034722222219</v>
      </c>
      <c r="R883">
        <f t="shared" si="107"/>
        <v>22682.990146318767</v>
      </c>
      <c r="S883">
        <f t="shared" si="108"/>
        <v>22683.003617321672</v>
      </c>
      <c r="T883">
        <f t="shared" si="109"/>
        <v>1.814679192701505E-4</v>
      </c>
    </row>
    <row r="884" spans="1:20" x14ac:dyDescent="0.25">
      <c r="A884" s="2"/>
      <c r="B884" s="89"/>
      <c r="C884" s="80"/>
      <c r="D884" s="10"/>
      <c r="E884" s="72"/>
      <c r="F884" s="73"/>
      <c r="G884" s="62"/>
      <c r="H884" s="58"/>
      <c r="I884" s="58"/>
      <c r="J884" s="58">
        <f t="shared" si="106"/>
        <v>-45258.649317129632</v>
      </c>
      <c r="K884" s="58">
        <f t="shared" si="103"/>
        <v>0</v>
      </c>
      <c r="L884" s="58">
        <f t="shared" si="103"/>
        <v>0</v>
      </c>
      <c r="M884" s="58">
        <f t="shared" si="104"/>
        <v>0</v>
      </c>
      <c r="N884" s="15">
        <f t="shared" si="105"/>
        <v>0</v>
      </c>
      <c r="O884" s="58"/>
      <c r="Q884" s="21">
        <v>29.784965277780429</v>
      </c>
      <c r="R884">
        <f t="shared" si="107"/>
        <v>22672.137479435205</v>
      </c>
      <c r="S884">
        <f t="shared" si="108"/>
        <v>22672.150947086942</v>
      </c>
      <c r="T884">
        <f t="shared" si="109"/>
        <v>1.8137764331722426E-4</v>
      </c>
    </row>
    <row r="885" spans="1:20" x14ac:dyDescent="0.25">
      <c r="A885" s="2"/>
      <c r="B885" s="89"/>
      <c r="C885" s="80"/>
      <c r="D885" s="10"/>
      <c r="E885" s="72"/>
      <c r="F885" s="73"/>
      <c r="G885" s="62"/>
      <c r="H885" s="58"/>
      <c r="I885" s="58"/>
      <c r="J885" s="58">
        <f t="shared" si="106"/>
        <v>-45258.649317129632</v>
      </c>
      <c r="K885" s="58">
        <f t="shared" si="103"/>
        <v>0</v>
      </c>
      <c r="L885" s="58">
        <f t="shared" si="103"/>
        <v>0</v>
      </c>
      <c r="M885" s="58">
        <f t="shared" si="104"/>
        <v>0</v>
      </c>
      <c r="N885" s="15">
        <f t="shared" si="105"/>
        <v>0</v>
      </c>
      <c r="O885" s="58"/>
      <c r="Q885" s="21">
        <v>29.789583333331393</v>
      </c>
      <c r="R885">
        <f t="shared" si="107"/>
        <v>22661.290005022536</v>
      </c>
      <c r="S885">
        <f t="shared" si="108"/>
        <v>22661.303469323218</v>
      </c>
      <c r="T885">
        <f t="shared" si="109"/>
        <v>1.8128739286188585E-4</v>
      </c>
    </row>
    <row r="886" spans="1:20" x14ac:dyDescent="0.25">
      <c r="A886" s="2"/>
      <c r="B886" s="89"/>
      <c r="C886" s="80"/>
      <c r="D886" s="10"/>
      <c r="E886" s="52"/>
      <c r="F886" s="73"/>
      <c r="G886" s="15"/>
      <c r="H886" s="58"/>
      <c r="I886" s="58"/>
      <c r="J886" s="58">
        <f t="shared" si="106"/>
        <v>-45258.649317129632</v>
      </c>
      <c r="K886" s="58">
        <f t="shared" si="103"/>
        <v>0</v>
      </c>
      <c r="L886" s="58">
        <f t="shared" si="103"/>
        <v>0</v>
      </c>
      <c r="M886" s="58">
        <f t="shared" si="104"/>
        <v>0</v>
      </c>
      <c r="N886" s="15">
        <f t="shared" si="105"/>
        <v>0</v>
      </c>
      <c r="O886" s="58"/>
      <c r="Q886" s="21">
        <v>29.794201388889633</v>
      </c>
      <c r="R886">
        <f t="shared" si="107"/>
        <v>22650.44772056225</v>
      </c>
      <c r="S886">
        <f t="shared" si="108"/>
        <v>22650.461181512008</v>
      </c>
      <c r="T886">
        <f t="shared" si="109"/>
        <v>1.811971683915742E-4</v>
      </c>
    </row>
    <row r="887" spans="1:20" x14ac:dyDescent="0.25">
      <c r="A887" s="2"/>
      <c r="B887" s="89"/>
      <c r="C887" s="80"/>
      <c r="D887" s="10"/>
      <c r="E887" s="52"/>
      <c r="F887" s="54"/>
      <c r="G887" s="15"/>
      <c r="H887" s="58"/>
      <c r="I887" s="58"/>
      <c r="J887" s="58">
        <f t="shared" si="106"/>
        <v>-45258.649317129632</v>
      </c>
      <c r="K887" s="58">
        <f t="shared" si="103"/>
        <v>0</v>
      </c>
      <c r="L887" s="58">
        <f t="shared" si="103"/>
        <v>0</v>
      </c>
      <c r="M887" s="58">
        <f t="shared" si="104"/>
        <v>0</v>
      </c>
      <c r="N887" s="15">
        <f t="shared" si="105"/>
        <v>0</v>
      </c>
      <c r="O887" s="58"/>
      <c r="Q887" s="21">
        <v>29.798831018517376</v>
      </c>
      <c r="R887">
        <f t="shared" si="107"/>
        <v>22639.58346946981</v>
      </c>
      <c r="S887">
        <f t="shared" si="108"/>
        <v>22639.596927060371</v>
      </c>
      <c r="T887">
        <f t="shared" si="109"/>
        <v>1.8110674371564234E-4</v>
      </c>
    </row>
    <row r="888" spans="1:20" x14ac:dyDescent="0.25">
      <c r="A888" s="2"/>
      <c r="B888" s="89"/>
      <c r="C888" s="80"/>
      <c r="D888" s="10"/>
      <c r="E888" s="52"/>
      <c r="F888" s="54"/>
      <c r="G888" s="15"/>
      <c r="H888" s="58"/>
      <c r="I888" s="58"/>
      <c r="J888" s="58">
        <f t="shared" si="106"/>
        <v>-45258.649317129632</v>
      </c>
      <c r="K888" s="58">
        <f t="shared" si="103"/>
        <v>0</v>
      </c>
      <c r="L888" s="58">
        <f t="shared" si="103"/>
        <v>0</v>
      </c>
      <c r="M888" s="58">
        <f t="shared" si="104"/>
        <v>0</v>
      </c>
      <c r="N888" s="15">
        <f t="shared" si="105"/>
        <v>0</v>
      </c>
      <c r="O888" s="58"/>
      <c r="Q888" s="21">
        <v>29.803449074075615</v>
      </c>
      <c r="R888">
        <f t="shared" si="107"/>
        <v>22628.751570492124</v>
      </c>
      <c r="S888">
        <f t="shared" si="108"/>
        <v>22628.765024732016</v>
      </c>
      <c r="T888">
        <f t="shared" si="109"/>
        <v>1.8101657106801597E-4</v>
      </c>
    </row>
    <row r="889" spans="1:20" x14ac:dyDescent="0.25">
      <c r="A889" s="2"/>
      <c r="B889" s="89"/>
      <c r="C889" s="80"/>
      <c r="D889" s="10"/>
      <c r="E889" s="52"/>
      <c r="F889" s="54"/>
      <c r="G889" s="15"/>
      <c r="H889" s="58"/>
      <c r="I889" s="58"/>
      <c r="J889" s="58">
        <f t="shared" si="106"/>
        <v>-45258.649317129632</v>
      </c>
      <c r="K889" s="58">
        <f t="shared" si="103"/>
        <v>0</v>
      </c>
      <c r="L889" s="58">
        <f t="shared" si="103"/>
        <v>0</v>
      </c>
      <c r="M889" s="58">
        <f t="shared" si="104"/>
        <v>0</v>
      </c>
      <c r="N889" s="15">
        <f t="shared" si="105"/>
        <v>0</v>
      </c>
      <c r="O889" s="58"/>
      <c r="Q889" s="21">
        <v>29.808055555557075</v>
      </c>
      <c r="R889">
        <f t="shared" si="107"/>
        <v>22617.951982189854</v>
      </c>
      <c r="S889">
        <f t="shared" si="108"/>
        <v>22617.965433087589</v>
      </c>
      <c r="T889">
        <f t="shared" si="109"/>
        <v>1.8092664988578701E-4</v>
      </c>
    </row>
    <row r="890" spans="1:20" x14ac:dyDescent="0.25">
      <c r="A890" s="2"/>
      <c r="B890" s="49"/>
      <c r="C890" s="64"/>
      <c r="D890" s="10"/>
      <c r="E890" s="52"/>
      <c r="F890" s="54"/>
      <c r="G890" s="15"/>
      <c r="H890" s="58"/>
      <c r="I890" s="58"/>
      <c r="J890" s="58">
        <f t="shared" si="106"/>
        <v>-45258.649317129632</v>
      </c>
      <c r="K890" s="58">
        <f t="shared" si="103"/>
        <v>0</v>
      </c>
      <c r="L890" s="58">
        <f t="shared" si="103"/>
        <v>0</v>
      </c>
      <c r="M890" s="58">
        <f t="shared" si="104"/>
        <v>0</v>
      </c>
      <c r="N890" s="15">
        <f t="shared" si="105"/>
        <v>0</v>
      </c>
      <c r="O890" s="58"/>
      <c r="Q890" s="21">
        <v>29.812685185184819</v>
      </c>
      <c r="R890">
        <f t="shared" si="107"/>
        <v>22607.103317626457</v>
      </c>
      <c r="S890">
        <f t="shared" si="108"/>
        <v>22607.116765165367</v>
      </c>
      <c r="T890">
        <f t="shared" si="109"/>
        <v>1.8083630272336179E-4</v>
      </c>
    </row>
    <row r="891" spans="1:20" x14ac:dyDescent="0.25">
      <c r="A891" s="2"/>
      <c r="B891" s="49"/>
      <c r="C891" s="64"/>
      <c r="D891" s="10"/>
      <c r="E891" s="52"/>
      <c r="F891" s="54"/>
      <c r="G891" s="15"/>
      <c r="H891" s="58"/>
      <c r="I891" s="58"/>
      <c r="J891" s="58">
        <f t="shared" si="106"/>
        <v>-45258.649317129632</v>
      </c>
      <c r="K891" s="58">
        <f t="shared" si="103"/>
        <v>0</v>
      </c>
      <c r="L891" s="58">
        <f t="shared" si="103"/>
        <v>0</v>
      </c>
      <c r="M891" s="58">
        <f t="shared" si="104"/>
        <v>0</v>
      </c>
      <c r="N891" s="15">
        <f t="shared" si="105"/>
        <v>0</v>
      </c>
      <c r="O891" s="58"/>
      <c r="Q891" s="21">
        <v>30.606481481481751</v>
      </c>
      <c r="R891">
        <f t="shared" si="107"/>
        <v>20821.870862838994</v>
      </c>
      <c r="S891">
        <f t="shared" si="108"/>
        <v>20821.883736883905</v>
      </c>
      <c r="T891">
        <f t="shared" si="109"/>
        <v>1.6574103236681668E-4</v>
      </c>
    </row>
    <row r="892" spans="1:20" x14ac:dyDescent="0.25">
      <c r="A892" s="2"/>
      <c r="B892" s="49"/>
      <c r="C892" s="64"/>
      <c r="D892" s="10"/>
      <c r="E892" s="52"/>
      <c r="F892" s="54"/>
      <c r="G892" s="15"/>
      <c r="H892" s="58"/>
      <c r="I892" s="58"/>
      <c r="J892" s="58">
        <f t="shared" si="106"/>
        <v>-45258.649317129632</v>
      </c>
      <c r="K892" s="58">
        <f t="shared" si="103"/>
        <v>0</v>
      </c>
      <c r="L892" s="58">
        <f t="shared" si="103"/>
        <v>0</v>
      </c>
      <c r="M892" s="58">
        <f t="shared" si="104"/>
        <v>0</v>
      </c>
      <c r="N892" s="15">
        <f t="shared" si="105"/>
        <v>0</v>
      </c>
      <c r="O892" s="58"/>
      <c r="Q892" s="21">
        <v>30.611099537039991</v>
      </c>
      <c r="R892">
        <f t="shared" si="107"/>
        <v>20811.908647676471</v>
      </c>
      <c r="S892">
        <f t="shared" si="108"/>
        <v>20811.921518401967</v>
      </c>
      <c r="T892">
        <f t="shared" si="109"/>
        <v>1.6565557477547389E-4</v>
      </c>
    </row>
    <row r="893" spans="1:20" x14ac:dyDescent="0.25">
      <c r="A893" s="2"/>
      <c r="B893" s="49"/>
      <c r="C893" s="64"/>
      <c r="D893" s="10"/>
      <c r="E893" s="52"/>
      <c r="F893" s="54"/>
      <c r="G893" s="15"/>
      <c r="H893" s="58"/>
      <c r="I893" s="58"/>
      <c r="J893" s="58">
        <f t="shared" si="106"/>
        <v>-45258.649317129632</v>
      </c>
      <c r="K893" s="58">
        <f t="shared" si="103"/>
        <v>0</v>
      </c>
      <c r="L893" s="58">
        <f t="shared" si="103"/>
        <v>0</v>
      </c>
      <c r="M893" s="58">
        <f t="shared" si="104"/>
        <v>0</v>
      </c>
      <c r="N893" s="15">
        <f t="shared" si="105"/>
        <v>0</v>
      </c>
      <c r="O893" s="58"/>
      <c r="Q893" s="21">
        <v>30.615717592590954</v>
      </c>
      <c r="R893">
        <f t="shared" si="107"/>
        <v>20801.951198947201</v>
      </c>
      <c r="S893">
        <f t="shared" si="108"/>
        <v>20801.964066353499</v>
      </c>
      <c r="T893">
        <f t="shared" si="109"/>
        <v>1.655701448385325E-4</v>
      </c>
    </row>
    <row r="894" spans="1:20" x14ac:dyDescent="0.25">
      <c r="A894" s="2"/>
      <c r="B894" s="49"/>
      <c r="C894" s="64"/>
      <c r="D894" s="10"/>
      <c r="E894" s="52"/>
      <c r="F894" s="54"/>
      <c r="G894" s="15"/>
      <c r="H894" s="58"/>
      <c r="I894" s="58"/>
      <c r="J894" s="58">
        <f t="shared" si="106"/>
        <v>-45258.649317129632</v>
      </c>
      <c r="K894" s="58">
        <f t="shared" si="103"/>
        <v>0</v>
      </c>
      <c r="L894" s="58">
        <f t="shared" si="103"/>
        <v>0</v>
      </c>
      <c r="M894" s="58">
        <f t="shared" si="104"/>
        <v>0</v>
      </c>
      <c r="N894" s="15">
        <f t="shared" si="105"/>
        <v>0</v>
      </c>
      <c r="O894" s="58"/>
      <c r="Q894" s="21">
        <v>30.620347222218697</v>
      </c>
      <c r="R894">
        <f t="shared" si="107"/>
        <v>20791.973576260614</v>
      </c>
      <c r="S894">
        <f t="shared" si="108"/>
        <v>20791.986440339639</v>
      </c>
      <c r="T894">
        <f t="shared" si="109"/>
        <v>1.6548452914701091E-4</v>
      </c>
    </row>
    <row r="895" spans="1:20" x14ac:dyDescent="0.25">
      <c r="A895" s="2"/>
      <c r="B895" s="49"/>
      <c r="C895" s="64"/>
      <c r="D895" s="10"/>
      <c r="E895" s="52"/>
      <c r="F895" s="54"/>
      <c r="G895" s="15"/>
      <c r="H895" s="58"/>
      <c r="I895" s="58"/>
      <c r="J895" s="58">
        <f t="shared" si="106"/>
        <v>-45258.649317129632</v>
      </c>
      <c r="K895" s="58">
        <f t="shared" si="103"/>
        <v>0</v>
      </c>
      <c r="L895" s="58">
        <f t="shared" si="103"/>
        <v>0</v>
      </c>
      <c r="M895" s="58">
        <f t="shared" si="104"/>
        <v>0</v>
      </c>
      <c r="N895" s="15">
        <f t="shared" si="105"/>
        <v>0</v>
      </c>
      <c r="O895" s="58"/>
      <c r="Q895" s="21">
        <v>30.624953703700157</v>
      </c>
      <c r="R895">
        <f t="shared" si="107"/>
        <v>20782.050591604759</v>
      </c>
      <c r="S895">
        <f t="shared" si="108"/>
        <v>20782.063452373361</v>
      </c>
      <c r="T895">
        <f t="shared" si="109"/>
        <v>1.6539936903335874E-4</v>
      </c>
    </row>
    <row r="896" spans="1:20" x14ac:dyDescent="0.25">
      <c r="A896" s="2"/>
      <c r="B896" s="49"/>
      <c r="C896" s="64"/>
      <c r="D896" s="10"/>
      <c r="E896" s="52"/>
      <c r="F896" s="54"/>
      <c r="G896" s="15"/>
      <c r="H896" s="58"/>
      <c r="I896" s="58"/>
      <c r="J896" s="58">
        <f t="shared" si="106"/>
        <v>-45258.649317129632</v>
      </c>
      <c r="K896" s="58">
        <f t="shared" si="103"/>
        <v>0</v>
      </c>
      <c r="L896" s="58">
        <f t="shared" si="103"/>
        <v>0</v>
      </c>
      <c r="M896" s="58">
        <f t="shared" si="104"/>
        <v>0</v>
      </c>
      <c r="N896" s="15">
        <f t="shared" si="105"/>
        <v>0</v>
      </c>
      <c r="O896" s="58"/>
      <c r="Q896" s="21">
        <v>30.629583333335177</v>
      </c>
      <c r="R896">
        <f t="shared" si="107"/>
        <v>20772.082514197049</v>
      </c>
      <c r="S896">
        <f t="shared" si="108"/>
        <v>20772.09537163885</v>
      </c>
      <c r="T896">
        <f t="shared" si="109"/>
        <v>1.6531380967422474E-4</v>
      </c>
    </row>
    <row r="897" spans="1:20" x14ac:dyDescent="0.25">
      <c r="A897" s="2"/>
      <c r="B897" s="49"/>
      <c r="C897" s="64"/>
      <c r="D897" s="10"/>
      <c r="E897" s="52"/>
      <c r="F897" s="54"/>
      <c r="G897" s="15"/>
      <c r="H897" s="58"/>
      <c r="I897" s="58"/>
      <c r="J897" s="58">
        <f t="shared" si="106"/>
        <v>-45258.649317129632</v>
      </c>
      <c r="K897" s="58">
        <f t="shared" si="103"/>
        <v>0</v>
      </c>
      <c r="L897" s="58">
        <f t="shared" si="103"/>
        <v>0</v>
      </c>
      <c r="M897" s="58">
        <f t="shared" si="104"/>
        <v>0</v>
      </c>
      <c r="N897" s="15">
        <f t="shared" si="105"/>
        <v>0</v>
      </c>
      <c r="O897" s="58"/>
      <c r="Q897" s="21">
        <v>30.63420138888614</v>
      </c>
      <c r="R897">
        <f t="shared" si="107"/>
        <v>20762.144120264187</v>
      </c>
      <c r="S897">
        <f t="shared" si="108"/>
        <v>20762.156974387719</v>
      </c>
      <c r="T897">
        <f t="shared" si="109"/>
        <v>1.6522849176882907E-4</v>
      </c>
    </row>
    <row r="898" spans="1:20" x14ac:dyDescent="0.25">
      <c r="A898" s="2"/>
      <c r="B898" s="49"/>
      <c r="C898" s="64"/>
      <c r="D898" s="10"/>
      <c r="E898" s="52"/>
      <c r="F898" s="54"/>
      <c r="G898" s="15"/>
      <c r="H898" s="58"/>
      <c r="I898" s="58"/>
      <c r="J898" s="58">
        <f t="shared" si="106"/>
        <v>-45258.649317129632</v>
      </c>
      <c r="K898" s="58">
        <f t="shared" si="103"/>
        <v>0</v>
      </c>
      <c r="L898" s="58">
        <f t="shared" si="103"/>
        <v>0</v>
      </c>
      <c r="M898" s="58">
        <f t="shared" si="104"/>
        <v>0</v>
      </c>
      <c r="N898" s="15">
        <f t="shared" si="105"/>
        <v>0</v>
      </c>
      <c r="O898" s="58"/>
      <c r="Q898" s="21">
        <v>30.63881944444438</v>
      </c>
      <c r="R898">
        <f t="shared" si="107"/>
        <v>20752.210481335977</v>
      </c>
      <c r="S898">
        <f t="shared" si="108"/>
        <v>20752.223332141471</v>
      </c>
      <c r="T898">
        <f t="shared" si="109"/>
        <v>1.6514320186938213E-4</v>
      </c>
    </row>
    <row r="899" spans="1:20" x14ac:dyDescent="0.25">
      <c r="A899" s="2"/>
      <c r="B899" s="49"/>
      <c r="C899" s="64"/>
      <c r="D899" s="10"/>
      <c r="E899" s="52"/>
      <c r="F899" s="54"/>
      <c r="G899" s="15"/>
      <c r="H899" s="58"/>
      <c r="I899" s="58"/>
      <c r="J899" s="58">
        <f t="shared" si="106"/>
        <v>-45258.649317129632</v>
      </c>
      <c r="K899" s="58">
        <f t="shared" si="103"/>
        <v>0</v>
      </c>
      <c r="L899" s="58">
        <f t="shared" si="103"/>
        <v>0</v>
      </c>
      <c r="M899" s="58">
        <f t="shared" si="104"/>
        <v>0</v>
      </c>
      <c r="N899" s="15">
        <f t="shared" si="105"/>
        <v>0</v>
      </c>
      <c r="O899" s="58"/>
      <c r="Q899" s="21">
        <v>30.643449074072123</v>
      </c>
      <c r="R899">
        <f t="shared" si="107"/>
        <v>20742.2567167052</v>
      </c>
      <c r="S899">
        <f t="shared" si="108"/>
        <v>20742.269564184568</v>
      </c>
      <c r="T899">
        <f t="shared" si="109"/>
        <v>1.6505772609416675E-4</v>
      </c>
    </row>
    <row r="900" spans="1:20" x14ac:dyDescent="0.25">
      <c r="A900" s="2"/>
      <c r="B900" s="49"/>
      <c r="C900" s="64"/>
      <c r="D900" s="10"/>
      <c r="E900" s="52"/>
      <c r="F900" s="54"/>
      <c r="G900" s="15"/>
      <c r="H900" s="58"/>
      <c r="I900" s="58"/>
      <c r="J900" s="58">
        <f t="shared" si="106"/>
        <v>-45258.649317129632</v>
      </c>
      <c r="K900" s="58">
        <f t="shared" si="103"/>
        <v>0</v>
      </c>
      <c r="L900" s="58">
        <f t="shared" si="103"/>
        <v>0</v>
      </c>
      <c r="M900" s="58">
        <f t="shared" si="104"/>
        <v>0</v>
      </c>
      <c r="N900" s="15">
        <f t="shared" si="105"/>
        <v>0</v>
      </c>
      <c r="O900" s="58"/>
      <c r="Q900" s="21">
        <v>30.648067129630363</v>
      </c>
      <c r="R900">
        <f t="shared" si="107"/>
        <v>20732.33259289667</v>
      </c>
      <c r="S900">
        <f t="shared" si="108"/>
        <v>20732.345437058473</v>
      </c>
      <c r="T900">
        <f t="shared" si="109"/>
        <v>1.6497249243484796E-4</v>
      </c>
    </row>
    <row r="901" spans="1:20" x14ac:dyDescent="0.25">
      <c r="A901" s="2"/>
      <c r="B901" s="49"/>
      <c r="C901" s="64"/>
      <c r="D901" s="10"/>
      <c r="E901" s="52"/>
      <c r="F901" s="54"/>
      <c r="G901" s="15"/>
      <c r="H901" s="58"/>
      <c r="I901" s="58"/>
      <c r="J901" s="58">
        <f t="shared" si="106"/>
        <v>-45258.649317129632</v>
      </c>
      <c r="K901" s="58">
        <f t="shared" ref="K901:L964" si="110">D901*G901/60</f>
        <v>0</v>
      </c>
      <c r="L901" s="58">
        <f t="shared" si="110"/>
        <v>0</v>
      </c>
      <c r="M901" s="58">
        <f t="shared" ref="M901:M964" si="111">E901*100/60</f>
        <v>0</v>
      </c>
      <c r="N901" s="15">
        <f t="shared" ref="N901:N964" si="112">SQRT(B901*(100/60)+M901)</f>
        <v>0</v>
      </c>
      <c r="O901" s="58"/>
      <c r="Q901" s="21">
        <v>30.652685185181326</v>
      </c>
      <c r="R901">
        <f t="shared" si="107"/>
        <v>20722.413217296536</v>
      </c>
      <c r="S901">
        <f t="shared" si="108"/>
        <v>20722.426058141002</v>
      </c>
      <c r="T901">
        <f t="shared" si="109"/>
        <v>1.6488728658061385E-4</v>
      </c>
    </row>
    <row r="902" spans="1:20" x14ac:dyDescent="0.25">
      <c r="A902" s="2"/>
      <c r="B902" s="49"/>
      <c r="C902" s="64"/>
      <c r="D902" s="10"/>
      <c r="E902" s="52"/>
      <c r="F902" s="54"/>
      <c r="G902" s="15"/>
      <c r="H902" s="58"/>
      <c r="I902" s="58"/>
      <c r="J902" s="58">
        <f t="shared" ref="J902:J965" si="113">F902-$F$4</f>
        <v>-45258.649317129632</v>
      </c>
      <c r="K902" s="58">
        <f t="shared" si="110"/>
        <v>0</v>
      </c>
      <c r="L902" s="58">
        <f t="shared" si="110"/>
        <v>0</v>
      </c>
      <c r="M902" s="58">
        <f t="shared" si="111"/>
        <v>0</v>
      </c>
      <c r="N902" s="15">
        <f t="shared" si="112"/>
        <v>0</v>
      </c>
      <c r="O902" s="58"/>
      <c r="Q902" s="21">
        <v>30.657303240739566</v>
      </c>
      <c r="R902">
        <f t="shared" si="107"/>
        <v>20712.498587601767</v>
      </c>
      <c r="S902">
        <f t="shared" si="108"/>
        <v>20712.511425129131</v>
      </c>
      <c r="T902">
        <f t="shared" si="109"/>
        <v>1.6480210880719088E-4</v>
      </c>
    </row>
    <row r="903" spans="1:20" x14ac:dyDescent="0.25">
      <c r="A903" s="2"/>
      <c r="B903" s="88"/>
      <c r="C903" s="64"/>
      <c r="D903" s="10"/>
      <c r="E903" s="52"/>
      <c r="F903" s="54"/>
      <c r="G903" s="15"/>
      <c r="H903" s="58"/>
      <c r="I903" s="58"/>
      <c r="J903" s="58">
        <f t="shared" si="113"/>
        <v>-45258.649317129632</v>
      </c>
      <c r="K903" s="58">
        <f t="shared" si="110"/>
        <v>0</v>
      </c>
      <c r="L903" s="58">
        <f t="shared" si="110"/>
        <v>0</v>
      </c>
      <c r="M903" s="58">
        <f t="shared" si="111"/>
        <v>0</v>
      </c>
      <c r="N903" s="15">
        <f t="shared" si="112"/>
        <v>0</v>
      </c>
      <c r="O903" s="58"/>
      <c r="Q903" s="21">
        <v>30.661921296297805</v>
      </c>
      <c r="R903">
        <f t="shared" si="107"/>
        <v>20702.588701557313</v>
      </c>
      <c r="S903">
        <f t="shared" si="108"/>
        <v>20702.601535767804</v>
      </c>
      <c r="T903">
        <f t="shared" si="109"/>
        <v>1.6471695892311038E-4</v>
      </c>
    </row>
    <row r="904" spans="1:20" x14ac:dyDescent="0.25">
      <c r="A904" s="1"/>
      <c r="B904" s="48"/>
      <c r="C904" s="60"/>
      <c r="D904" s="83"/>
      <c r="E904" s="56"/>
      <c r="F904" s="70"/>
      <c r="G904" s="61"/>
      <c r="H904" s="77"/>
      <c r="I904" s="77"/>
      <c r="J904" s="77">
        <f t="shared" si="113"/>
        <v>-45258.649317129632</v>
      </c>
      <c r="K904" s="77">
        <f t="shared" si="110"/>
        <v>0</v>
      </c>
      <c r="L904" s="77">
        <f t="shared" si="110"/>
        <v>0</v>
      </c>
      <c r="M904" s="77">
        <f t="shared" si="111"/>
        <v>0</v>
      </c>
      <c r="N904" s="13">
        <f t="shared" si="112"/>
        <v>0</v>
      </c>
      <c r="O904" s="58"/>
      <c r="Q904" s="21">
        <v>30.666550925925549</v>
      </c>
      <c r="R904">
        <f t="shared" si="107"/>
        <v>20692.658737933987</v>
      </c>
      <c r="S904">
        <f t="shared" si="108"/>
        <v>20692.671568819536</v>
      </c>
      <c r="T904">
        <f t="shared" si="109"/>
        <v>1.6463162397647223E-4</v>
      </c>
    </row>
    <row r="905" spans="1:20" x14ac:dyDescent="0.25">
      <c r="A905" s="2"/>
      <c r="B905" s="89"/>
      <c r="C905" s="80"/>
      <c r="D905" s="84"/>
      <c r="E905" s="65"/>
      <c r="F905" s="73"/>
      <c r="G905" s="62"/>
      <c r="H905" s="58"/>
      <c r="I905" s="58"/>
      <c r="J905" s="58">
        <f t="shared" si="113"/>
        <v>-45258.649317129632</v>
      </c>
      <c r="K905" s="58">
        <f t="shared" si="110"/>
        <v>0</v>
      </c>
      <c r="L905" s="58">
        <f t="shared" si="110"/>
        <v>0</v>
      </c>
      <c r="M905" s="58">
        <f t="shared" si="111"/>
        <v>0</v>
      </c>
      <c r="N905" s="15">
        <f t="shared" si="112"/>
        <v>0</v>
      </c>
      <c r="O905" s="58"/>
      <c r="Q905" s="21">
        <v>30.671168981483788</v>
      </c>
      <c r="R905">
        <f t="shared" si="107"/>
        <v>20682.758344257087</v>
      </c>
      <c r="S905">
        <f t="shared" si="108"/>
        <v>20682.771171826236</v>
      </c>
      <c r="T905">
        <f t="shared" si="109"/>
        <v>1.6454653028576545E-4</v>
      </c>
    </row>
    <row r="906" spans="1:20" x14ac:dyDescent="0.25">
      <c r="A906" s="2"/>
      <c r="B906" s="49"/>
      <c r="C906" s="80"/>
      <c r="D906" s="84"/>
      <c r="E906" s="65"/>
      <c r="F906" s="73"/>
      <c r="G906" s="62"/>
      <c r="H906" s="58"/>
      <c r="I906" s="58"/>
      <c r="J906" s="58">
        <f t="shared" si="113"/>
        <v>-45258.649317129632</v>
      </c>
      <c r="K906" s="58">
        <f t="shared" si="110"/>
        <v>0</v>
      </c>
      <c r="L906" s="58">
        <f t="shared" si="110"/>
        <v>0</v>
      </c>
      <c r="M906" s="58">
        <f t="shared" si="111"/>
        <v>0</v>
      </c>
      <c r="N906" s="15">
        <f t="shared" si="112"/>
        <v>0</v>
      </c>
      <c r="O906" s="58"/>
      <c r="Q906" s="21">
        <v>30.675810185181035</v>
      </c>
      <c r="R906">
        <f t="shared" si="107"/>
        <v>20672.813097076436</v>
      </c>
      <c r="S906">
        <f t="shared" si="108"/>
        <v>20672.825921312815</v>
      </c>
      <c r="T906">
        <f t="shared" si="109"/>
        <v>1.6446103870310273E-4</v>
      </c>
    </row>
    <row r="907" spans="1:20" x14ac:dyDescent="0.25">
      <c r="A907" s="2"/>
      <c r="B907" s="49"/>
      <c r="C907" s="80"/>
      <c r="D907" s="84"/>
      <c r="E907" s="65"/>
      <c r="F907" s="73"/>
      <c r="G907" s="62"/>
      <c r="H907" s="58"/>
      <c r="I907" s="58"/>
      <c r="J907" s="58">
        <f t="shared" si="113"/>
        <v>-45258.649317129632</v>
      </c>
      <c r="K907" s="58">
        <f t="shared" si="110"/>
        <v>0</v>
      </c>
      <c r="L907" s="58">
        <f t="shared" si="110"/>
        <v>0</v>
      </c>
      <c r="M907" s="58">
        <f t="shared" si="111"/>
        <v>0</v>
      </c>
      <c r="N907" s="15">
        <f t="shared" si="112"/>
        <v>0</v>
      </c>
      <c r="O907" s="58"/>
      <c r="Q907" s="21">
        <v>30.680439814816054</v>
      </c>
      <c r="R907">
        <f t="shared" si="107"/>
        <v>20662.897415258696</v>
      </c>
      <c r="S907">
        <f t="shared" si="108"/>
        <v>20662.910236170836</v>
      </c>
      <c r="T907">
        <f t="shared" si="109"/>
        <v>1.6437578808703581E-4</v>
      </c>
    </row>
    <row r="908" spans="1:20" x14ac:dyDescent="0.25">
      <c r="A908" s="2"/>
      <c r="B908" s="49"/>
      <c r="C908" s="80"/>
      <c r="D908" s="84"/>
      <c r="E908" s="65"/>
      <c r="F908" s="73"/>
      <c r="G908" s="62"/>
      <c r="H908" s="58"/>
      <c r="I908" s="58"/>
      <c r="J908" s="58">
        <f t="shared" si="113"/>
        <v>-45258.649317129632</v>
      </c>
      <c r="K908" s="58">
        <f t="shared" si="110"/>
        <v>0</v>
      </c>
      <c r="L908" s="58">
        <f t="shared" si="110"/>
        <v>0</v>
      </c>
      <c r="M908" s="58">
        <f t="shared" si="111"/>
        <v>0</v>
      </c>
      <c r="N908" s="15">
        <f t="shared" si="112"/>
        <v>0</v>
      </c>
      <c r="O908" s="58"/>
      <c r="Q908" s="21">
        <v>30.685069444443798</v>
      </c>
      <c r="R908">
        <f t="shared" si="107"/>
        <v>20652.986489497485</v>
      </c>
      <c r="S908">
        <f t="shared" si="108"/>
        <v>20652.999307085633</v>
      </c>
      <c r="T908">
        <f t="shared" si="109"/>
        <v>1.6429056591380108E-4</v>
      </c>
    </row>
    <row r="909" spans="1:20" x14ac:dyDescent="0.25">
      <c r="A909" s="2"/>
      <c r="B909" s="89"/>
      <c r="C909" s="80"/>
      <c r="D909" s="84"/>
      <c r="E909" s="65"/>
      <c r="F909" s="73"/>
      <c r="G909" s="62"/>
      <c r="H909" s="58"/>
      <c r="I909" s="58"/>
      <c r="J909" s="58">
        <f t="shared" si="113"/>
        <v>-45258.649317129632</v>
      </c>
      <c r="K909" s="58">
        <f t="shared" si="110"/>
        <v>0</v>
      </c>
      <c r="L909" s="58">
        <f t="shared" si="110"/>
        <v>0</v>
      </c>
      <c r="M909" s="58">
        <f t="shared" si="111"/>
        <v>0</v>
      </c>
      <c r="N909" s="15">
        <f t="shared" si="112"/>
        <v>0</v>
      </c>
      <c r="O909" s="58"/>
      <c r="Q909" s="21">
        <v>30.689699074071541</v>
      </c>
      <c r="R909">
        <f t="shared" si="107"/>
        <v>20643.080317496006</v>
      </c>
      <c r="S909">
        <f t="shared" si="108"/>
        <v>20643.093131760394</v>
      </c>
      <c r="T909">
        <f t="shared" si="109"/>
        <v>1.6420537180552054E-4</v>
      </c>
    </row>
    <row r="910" spans="1:20" x14ac:dyDescent="0.25">
      <c r="A910" s="2"/>
      <c r="B910" s="89"/>
      <c r="C910" s="80"/>
      <c r="D910" s="84"/>
      <c r="E910" s="65"/>
      <c r="F910" s="73"/>
      <c r="G910" s="62"/>
      <c r="H910" s="58"/>
      <c r="I910" s="58"/>
      <c r="J910" s="58">
        <f t="shared" si="113"/>
        <v>-45258.649317129632</v>
      </c>
      <c r="K910" s="58">
        <f t="shared" si="110"/>
        <v>0</v>
      </c>
      <c r="L910" s="58">
        <f t="shared" si="110"/>
        <v>0</v>
      </c>
      <c r="M910" s="58">
        <f t="shared" si="111"/>
        <v>0</v>
      </c>
      <c r="N910" s="15">
        <f t="shared" si="112"/>
        <v>0</v>
      </c>
      <c r="O910" s="58"/>
      <c r="Q910" s="21">
        <v>30.694340277776064</v>
      </c>
      <c r="R910">
        <f t="shared" si="107"/>
        <v>20633.154149369297</v>
      </c>
      <c r="S910">
        <f t="shared" si="108"/>
        <v>20633.166960301864</v>
      </c>
      <c r="T910">
        <f t="shared" si="109"/>
        <v>1.6411999323457275E-4</v>
      </c>
    </row>
    <row r="911" spans="1:20" x14ac:dyDescent="0.25">
      <c r="A911" s="2"/>
      <c r="B911" s="89"/>
      <c r="C911" s="80"/>
      <c r="D911" s="84"/>
      <c r="E911" s="65"/>
      <c r="F911" s="73"/>
      <c r="G911" s="62"/>
      <c r="H911" s="58"/>
      <c r="I911" s="58"/>
      <c r="J911" s="58">
        <f t="shared" si="113"/>
        <v>-45258.649317129632</v>
      </c>
      <c r="K911" s="58">
        <f t="shared" si="110"/>
        <v>0</v>
      </c>
      <c r="L911" s="58">
        <f t="shared" si="110"/>
        <v>0</v>
      </c>
      <c r="M911" s="58">
        <f t="shared" si="111"/>
        <v>0</v>
      </c>
      <c r="N911" s="15">
        <f t="shared" si="112"/>
        <v>0</v>
      </c>
      <c r="O911" s="58"/>
      <c r="Q911" s="21">
        <v>30.73355324073782</v>
      </c>
      <c r="R911">
        <f t="shared" si="107"/>
        <v>20549.479459397498</v>
      </c>
      <c r="S911">
        <f t="shared" si="108"/>
        <v>20549.492242189594</v>
      </c>
      <c r="T911">
        <f t="shared" si="109"/>
        <v>1.6339977374642115E-4</v>
      </c>
    </row>
    <row r="912" spans="1:20" x14ac:dyDescent="0.25">
      <c r="A912" s="2"/>
      <c r="B912" s="89"/>
      <c r="C912" s="80"/>
      <c r="D912" s="84"/>
      <c r="E912" s="65"/>
      <c r="F912" s="73"/>
      <c r="G912" s="62"/>
      <c r="H912" s="58"/>
      <c r="I912" s="58"/>
      <c r="J912" s="58">
        <f t="shared" si="113"/>
        <v>-45258.649317129632</v>
      </c>
      <c r="K912" s="58">
        <f t="shared" si="110"/>
        <v>0</v>
      </c>
      <c r="L912" s="58">
        <f t="shared" si="110"/>
        <v>0</v>
      </c>
      <c r="M912" s="58">
        <f t="shared" si="111"/>
        <v>0</v>
      </c>
      <c r="N912" s="15">
        <f t="shared" si="112"/>
        <v>0</v>
      </c>
      <c r="O912" s="58"/>
      <c r="Q912" s="21">
        <v>30.738182870372839</v>
      </c>
      <c r="R912">
        <f t="shared" si="107"/>
        <v>20539.622934362287</v>
      </c>
      <c r="S912">
        <f t="shared" si="108"/>
        <v>20539.635713833159</v>
      </c>
      <c r="T912">
        <f t="shared" si="109"/>
        <v>1.6331487575461172E-4</v>
      </c>
    </row>
    <row r="913" spans="1:20" x14ac:dyDescent="0.25">
      <c r="A913" s="2"/>
      <c r="B913" s="89"/>
      <c r="C913" s="80"/>
      <c r="D913" s="10"/>
      <c r="E913" s="71"/>
      <c r="F913" s="73"/>
      <c r="G913" s="62"/>
      <c r="H913" s="15"/>
      <c r="I913" s="15"/>
      <c r="J913" s="15">
        <f t="shared" si="113"/>
        <v>-45258.649317129632</v>
      </c>
      <c r="K913" s="15">
        <f t="shared" si="110"/>
        <v>0</v>
      </c>
      <c r="L913" s="15">
        <f t="shared" si="110"/>
        <v>0</v>
      </c>
      <c r="M913" s="15">
        <f t="shared" si="111"/>
        <v>0</v>
      </c>
      <c r="N913" s="15">
        <f t="shared" si="112"/>
        <v>0</v>
      </c>
      <c r="O913" s="58"/>
      <c r="Q913" s="21">
        <v>30.742812500000582</v>
      </c>
      <c r="R913">
        <f t="shared" si="107"/>
        <v>20529.771137009055</v>
      </c>
      <c r="S913">
        <f t="shared" si="108"/>
        <v>20529.783913158954</v>
      </c>
      <c r="T913">
        <f t="shared" si="109"/>
        <v>1.6323000623800707E-4</v>
      </c>
    </row>
    <row r="914" spans="1:20" x14ac:dyDescent="0.25">
      <c r="A914" s="2"/>
      <c r="B914" s="89"/>
      <c r="C914" s="80"/>
      <c r="D914" s="10"/>
      <c r="E914" s="72"/>
      <c r="F914" s="73"/>
      <c r="G914" s="62"/>
      <c r="H914" s="58"/>
      <c r="I914" s="58"/>
      <c r="J914" s="58">
        <f t="shared" si="113"/>
        <v>-45258.649317129632</v>
      </c>
      <c r="K914" s="58">
        <f t="shared" si="110"/>
        <v>0</v>
      </c>
      <c r="L914" s="58">
        <f t="shared" si="110"/>
        <v>0</v>
      </c>
      <c r="M914" s="58">
        <f t="shared" si="111"/>
        <v>0</v>
      </c>
      <c r="N914" s="15">
        <f t="shared" si="112"/>
        <v>0</v>
      </c>
      <c r="O914" s="58"/>
      <c r="Q914" s="21">
        <v>30.747453703705105</v>
      </c>
      <c r="R914">
        <f t="shared" si="107"/>
        <v>20519.899453288672</v>
      </c>
      <c r="S914">
        <f t="shared" si="108"/>
        <v>20519.912226109544</v>
      </c>
      <c r="T914">
        <f t="shared" si="109"/>
        <v>1.6314495302206545E-4</v>
      </c>
    </row>
    <row r="915" spans="1:20" x14ac:dyDescent="0.25">
      <c r="A915" s="2"/>
      <c r="B915" s="89"/>
      <c r="C915" s="80"/>
      <c r="D915" s="10"/>
      <c r="E915" s="72"/>
      <c r="F915" s="73"/>
      <c r="G915" s="62"/>
      <c r="H915" s="58"/>
      <c r="I915" s="58"/>
      <c r="J915" s="58">
        <f t="shared" si="113"/>
        <v>-45258.649317129632</v>
      </c>
      <c r="K915" s="58">
        <f t="shared" si="110"/>
        <v>0</v>
      </c>
      <c r="L915" s="58">
        <f t="shared" si="110"/>
        <v>0</v>
      </c>
      <c r="M915" s="58">
        <f t="shared" si="111"/>
        <v>0</v>
      </c>
      <c r="N915" s="15">
        <f t="shared" si="112"/>
        <v>0</v>
      </c>
      <c r="O915" s="58"/>
      <c r="Q915" s="21">
        <v>30.752094907409628</v>
      </c>
      <c r="R915">
        <f t="shared" si="107"/>
        <v>20510.032516340128</v>
      </c>
      <c r="S915">
        <f t="shared" si="108"/>
        <v>20510.045285832221</v>
      </c>
      <c r="T915">
        <f t="shared" si="109"/>
        <v>1.6305992828886582E-4</v>
      </c>
    </row>
    <row r="916" spans="1:20" x14ac:dyDescent="0.25">
      <c r="A916" s="2"/>
      <c r="B916" s="89"/>
      <c r="C916" s="80"/>
      <c r="D916" s="10"/>
      <c r="E916" s="52"/>
      <c r="F916" s="73"/>
      <c r="G916" s="15"/>
      <c r="H916" s="58"/>
      <c r="I916" s="58"/>
      <c r="J916" s="58">
        <f t="shared" si="113"/>
        <v>-45258.649317129632</v>
      </c>
      <c r="K916" s="58">
        <f t="shared" si="110"/>
        <v>0</v>
      </c>
      <c r="L916" s="58">
        <f t="shared" si="110"/>
        <v>0</v>
      </c>
      <c r="M916" s="58">
        <f t="shared" si="111"/>
        <v>0</v>
      </c>
      <c r="N916" s="15">
        <f t="shared" si="112"/>
        <v>0</v>
      </c>
      <c r="O916" s="58"/>
      <c r="Q916" s="21">
        <v>30.756712962960592</v>
      </c>
      <c r="R916">
        <f t="shared" si="107"/>
        <v>20500.219500115883</v>
      </c>
      <c r="S916">
        <f t="shared" si="108"/>
        <v>20500.232266296047</v>
      </c>
      <c r="T916">
        <f t="shared" si="109"/>
        <v>1.6297535596574342E-4</v>
      </c>
    </row>
    <row r="917" spans="1:20" x14ac:dyDescent="0.25">
      <c r="A917" s="2"/>
      <c r="B917" s="89"/>
      <c r="C917" s="80"/>
      <c r="D917" s="10"/>
      <c r="E917" s="52"/>
      <c r="F917" s="54"/>
      <c r="G917" s="15"/>
      <c r="H917" s="58"/>
      <c r="I917" s="58"/>
      <c r="J917" s="58">
        <f t="shared" si="113"/>
        <v>-45258.649317129632</v>
      </c>
      <c r="K917" s="58">
        <f t="shared" si="110"/>
        <v>0</v>
      </c>
      <c r="L917" s="58">
        <f t="shared" si="110"/>
        <v>0</v>
      </c>
      <c r="M917" s="58">
        <f t="shared" si="111"/>
        <v>0</v>
      </c>
      <c r="N917" s="15">
        <f t="shared" si="112"/>
        <v>0</v>
      </c>
      <c r="O917" s="58"/>
      <c r="Q917" s="21">
        <v>30.761342592595611</v>
      </c>
      <c r="R917">
        <f t="shared" si="107"/>
        <v>20490.386602541548</v>
      </c>
      <c r="S917">
        <f t="shared" si="108"/>
        <v>20490.399365401714</v>
      </c>
      <c r="T917">
        <f t="shared" si="109"/>
        <v>1.6289059961231629E-4</v>
      </c>
    </row>
    <row r="918" spans="1:20" x14ac:dyDescent="0.25">
      <c r="A918" s="2"/>
      <c r="B918" s="89"/>
      <c r="C918" s="80"/>
      <c r="D918" s="10"/>
      <c r="E918" s="52"/>
      <c r="F918" s="54"/>
      <c r="G918" s="15"/>
      <c r="H918" s="58"/>
      <c r="I918" s="58"/>
      <c r="J918" s="58">
        <f t="shared" si="113"/>
        <v>-45258.649317129632</v>
      </c>
      <c r="K918" s="58">
        <f t="shared" si="110"/>
        <v>0</v>
      </c>
      <c r="L918" s="58">
        <f t="shared" si="110"/>
        <v>0</v>
      </c>
      <c r="M918" s="58">
        <f t="shared" si="111"/>
        <v>0</v>
      </c>
      <c r="N918" s="15">
        <f t="shared" si="112"/>
        <v>0</v>
      </c>
      <c r="O918" s="58"/>
      <c r="Q918" s="21">
        <v>30.765960648146574</v>
      </c>
      <c r="R918">
        <f t="shared" si="107"/>
        <v>20480.582985896297</v>
      </c>
      <c r="S918">
        <f t="shared" si="108"/>
        <v>20480.595745445025</v>
      </c>
      <c r="T918">
        <f t="shared" si="109"/>
        <v>1.6280608375124719E-4</v>
      </c>
    </row>
    <row r="919" spans="1:20" x14ac:dyDescent="0.25">
      <c r="A919" s="2"/>
      <c r="B919" s="89"/>
      <c r="C919" s="80"/>
      <c r="D919" s="10"/>
      <c r="E919" s="52"/>
      <c r="F919" s="54"/>
      <c r="G919" s="15"/>
      <c r="H919" s="58"/>
      <c r="I919" s="58"/>
      <c r="J919" s="58">
        <f t="shared" si="113"/>
        <v>-45258.649317129632</v>
      </c>
      <c r="K919" s="58">
        <f t="shared" si="110"/>
        <v>0</v>
      </c>
      <c r="L919" s="58">
        <f t="shared" si="110"/>
        <v>0</v>
      </c>
      <c r="M919" s="58">
        <f t="shared" si="111"/>
        <v>0</v>
      </c>
      <c r="N919" s="15">
        <f t="shared" si="112"/>
        <v>0</v>
      </c>
      <c r="O919" s="58"/>
      <c r="Q919" s="21">
        <v>30.770590277774318</v>
      </c>
      <c r="R919">
        <f t="shared" si="107"/>
        <v>20470.759506960101</v>
      </c>
      <c r="S919">
        <f t="shared" si="108"/>
        <v>20470.772263189348</v>
      </c>
      <c r="T919">
        <f t="shared" si="109"/>
        <v>1.6272138461007469E-4</v>
      </c>
    </row>
    <row r="920" spans="1:20" x14ac:dyDescent="0.25">
      <c r="A920" s="2"/>
      <c r="B920" s="49"/>
      <c r="C920" s="64"/>
      <c r="D920" s="10"/>
      <c r="E920" s="52"/>
      <c r="F920" s="54"/>
      <c r="G920" s="15"/>
      <c r="H920" s="58"/>
      <c r="I920" s="58"/>
      <c r="J920" s="58">
        <f t="shared" si="113"/>
        <v>-45258.649317129632</v>
      </c>
      <c r="K920" s="58">
        <f t="shared" si="110"/>
        <v>0</v>
      </c>
      <c r="L920" s="58">
        <f t="shared" si="110"/>
        <v>0</v>
      </c>
      <c r="M920" s="58">
        <f t="shared" si="111"/>
        <v>0</v>
      </c>
      <c r="N920" s="15">
        <f t="shared" si="112"/>
        <v>0</v>
      </c>
      <c r="O920" s="58"/>
      <c r="Q920" s="21">
        <v>30.775219907409337</v>
      </c>
      <c r="R920">
        <f t="shared" si="107"/>
        <v>20460.94073982448</v>
      </c>
      <c r="S920">
        <f t="shared" si="108"/>
        <v>20460.953492734476</v>
      </c>
      <c r="T920">
        <f t="shared" si="109"/>
        <v>1.6263671335255771E-4</v>
      </c>
    </row>
    <row r="921" spans="1:20" x14ac:dyDescent="0.25">
      <c r="A921" s="2"/>
      <c r="B921" s="49"/>
      <c r="C921" s="64"/>
      <c r="D921" s="10"/>
      <c r="E921" s="52"/>
      <c r="F921" s="54"/>
      <c r="G921" s="15"/>
      <c r="H921" s="58"/>
      <c r="I921" s="58"/>
      <c r="J921" s="58">
        <f t="shared" si="113"/>
        <v>-45258.649317129632</v>
      </c>
      <c r="K921" s="58">
        <f t="shared" si="110"/>
        <v>0</v>
      </c>
      <c r="L921" s="58">
        <f t="shared" si="110"/>
        <v>0</v>
      </c>
      <c r="M921" s="58">
        <f t="shared" si="111"/>
        <v>0</v>
      </c>
      <c r="N921" s="15">
        <f t="shared" si="112"/>
        <v>0</v>
      </c>
      <c r="O921" s="58"/>
      <c r="Q921" s="21">
        <v>30.77984953703708</v>
      </c>
      <c r="R921">
        <f t="shared" si="107"/>
        <v>20451.126682260256</v>
      </c>
      <c r="S921">
        <f t="shared" si="108"/>
        <v>20451.139431851265</v>
      </c>
      <c r="T921">
        <f t="shared" si="109"/>
        <v>1.6255207090178658E-4</v>
      </c>
    </row>
    <row r="922" spans="1:20" x14ac:dyDescent="0.25">
      <c r="A922" s="2"/>
      <c r="B922" s="49"/>
      <c r="C922" s="64"/>
      <c r="D922" s="10"/>
      <c r="E922" s="52"/>
      <c r="F922" s="54"/>
      <c r="G922" s="15"/>
      <c r="H922" s="58"/>
      <c r="I922" s="58"/>
      <c r="J922" s="58">
        <f t="shared" si="113"/>
        <v>-45258.649317129632</v>
      </c>
      <c r="K922" s="58">
        <f t="shared" si="110"/>
        <v>0</v>
      </c>
      <c r="L922" s="58">
        <f t="shared" si="110"/>
        <v>0</v>
      </c>
      <c r="M922" s="58">
        <f t="shared" si="111"/>
        <v>0</v>
      </c>
      <c r="N922" s="15">
        <f t="shared" si="112"/>
        <v>0</v>
      </c>
      <c r="O922" s="58"/>
      <c r="Q922" s="21">
        <v>30.78445601851854</v>
      </c>
      <c r="R922">
        <f t="shared" si="107"/>
        <v>20441.366367034829</v>
      </c>
      <c r="S922">
        <f t="shared" si="108"/>
        <v>20441.379113323685</v>
      </c>
      <c r="T922">
        <f t="shared" si="109"/>
        <v>1.6246787959679553E-4</v>
      </c>
    </row>
    <row r="923" spans="1:20" x14ac:dyDescent="0.25">
      <c r="A923" s="2"/>
      <c r="B923" s="49"/>
      <c r="C923" s="64"/>
      <c r="D923" s="10"/>
      <c r="E923" s="52"/>
      <c r="F923" s="54"/>
      <c r="G923" s="15"/>
      <c r="H923" s="58"/>
      <c r="I923" s="58"/>
      <c r="J923" s="58">
        <f t="shared" si="113"/>
        <v>-45258.649317129632</v>
      </c>
      <c r="K923" s="58">
        <f t="shared" si="110"/>
        <v>0</v>
      </c>
      <c r="L923" s="58">
        <f t="shared" si="110"/>
        <v>0</v>
      </c>
      <c r="M923" s="58">
        <f t="shared" si="111"/>
        <v>0</v>
      </c>
      <c r="N923" s="15">
        <f t="shared" si="112"/>
        <v>0</v>
      </c>
      <c r="O923" s="58"/>
      <c r="Q923" s="21">
        <v>30.789085648146283</v>
      </c>
      <c r="R923">
        <f t="shared" si="107"/>
        <v>20431.561698287271</v>
      </c>
      <c r="S923">
        <f t="shared" si="108"/>
        <v>20431.574441257635</v>
      </c>
      <c r="T923">
        <f t="shared" si="109"/>
        <v>1.6238329370652166E-4</v>
      </c>
    </row>
    <row r="924" spans="1:20" x14ac:dyDescent="0.25">
      <c r="A924" s="2"/>
      <c r="B924" s="49"/>
      <c r="C924" s="64"/>
      <c r="D924" s="10"/>
      <c r="E924" s="52"/>
      <c r="F924" s="54"/>
      <c r="G924" s="15"/>
      <c r="H924" s="58"/>
      <c r="I924" s="58"/>
      <c r="J924" s="58">
        <f t="shared" si="113"/>
        <v>-45258.649317129632</v>
      </c>
      <c r="K924" s="58">
        <f t="shared" si="110"/>
        <v>0</v>
      </c>
      <c r="L924" s="58">
        <f t="shared" si="110"/>
        <v>0</v>
      </c>
      <c r="M924" s="58">
        <f t="shared" si="111"/>
        <v>0</v>
      </c>
      <c r="N924" s="15">
        <f t="shared" si="112"/>
        <v>0</v>
      </c>
      <c r="O924" s="58"/>
      <c r="Q924" s="21">
        <v>30.793703703704523</v>
      </c>
      <c r="R924">
        <f t="shared" si="107"/>
        <v>20421.786226376727</v>
      </c>
      <c r="S924">
        <f t="shared" si="108"/>
        <v>20421.79896603715</v>
      </c>
      <c r="T924">
        <f t="shared" si="109"/>
        <v>1.6229894767003523E-4</v>
      </c>
    </row>
    <row r="925" spans="1:20" x14ac:dyDescent="0.25">
      <c r="A925" s="2"/>
      <c r="B925" s="49"/>
      <c r="C925" s="64"/>
      <c r="D925" s="10"/>
      <c r="E925" s="52"/>
      <c r="F925" s="54"/>
      <c r="G925" s="15"/>
      <c r="H925" s="58"/>
      <c r="I925" s="58"/>
      <c r="J925" s="58">
        <f t="shared" si="113"/>
        <v>-45258.649317129632</v>
      </c>
      <c r="K925" s="58">
        <f t="shared" si="110"/>
        <v>0</v>
      </c>
      <c r="L925" s="58">
        <f t="shared" si="110"/>
        <v>0</v>
      </c>
      <c r="M925" s="58">
        <f t="shared" si="111"/>
        <v>0</v>
      </c>
      <c r="N925" s="15">
        <f t="shared" si="112"/>
        <v>0</v>
      </c>
      <c r="O925" s="58"/>
      <c r="Q925" s="21">
        <v>30.798321759255487</v>
      </c>
      <c r="R925">
        <f t="shared" si="107"/>
        <v>20412.01543155191</v>
      </c>
      <c r="S925">
        <f t="shared" si="108"/>
        <v>20412.028167902627</v>
      </c>
      <c r="T925">
        <f t="shared" si="109"/>
        <v>1.6221462956847883E-4</v>
      </c>
    </row>
    <row r="926" spans="1:20" x14ac:dyDescent="0.25">
      <c r="A926" s="2"/>
      <c r="B926" s="49"/>
      <c r="C926" s="64"/>
      <c r="D926" s="10"/>
      <c r="E926" s="52"/>
      <c r="F926" s="54"/>
      <c r="G926" s="15"/>
      <c r="H926" s="58"/>
      <c r="I926" s="58"/>
      <c r="J926" s="58">
        <f t="shared" si="113"/>
        <v>-45258.649317129632</v>
      </c>
      <c r="K926" s="58">
        <f t="shared" si="110"/>
        <v>0</v>
      </c>
      <c r="L926" s="58">
        <f t="shared" si="110"/>
        <v>0</v>
      </c>
      <c r="M926" s="58">
        <f t="shared" si="111"/>
        <v>0</v>
      </c>
      <c r="N926" s="15">
        <f t="shared" si="112"/>
        <v>0</v>
      </c>
      <c r="O926" s="58"/>
      <c r="Q926" s="21">
        <v>30.802951388890506</v>
      </c>
      <c r="R926">
        <f t="shared" si="107"/>
        <v>20402.224840918327</v>
      </c>
      <c r="S926">
        <f t="shared" si="108"/>
        <v>20402.237573951308</v>
      </c>
      <c r="T926">
        <f t="shared" si="109"/>
        <v>1.6213012890762957E-4</v>
      </c>
    </row>
    <row r="927" spans="1:20" x14ac:dyDescent="0.25">
      <c r="A927" s="2"/>
      <c r="B927" s="49"/>
      <c r="C927" s="64"/>
      <c r="D927" s="10"/>
      <c r="E927" s="52"/>
      <c r="F927" s="54"/>
      <c r="G927" s="15"/>
      <c r="H927" s="58"/>
      <c r="I927" s="58"/>
      <c r="J927" s="58">
        <f t="shared" si="113"/>
        <v>-45258.649317129632</v>
      </c>
      <c r="K927" s="58">
        <f t="shared" si="110"/>
        <v>0</v>
      </c>
      <c r="L927" s="58">
        <f t="shared" si="110"/>
        <v>0</v>
      </c>
      <c r="M927" s="58">
        <f t="shared" si="111"/>
        <v>0</v>
      </c>
      <c r="N927" s="15">
        <f t="shared" si="112"/>
        <v>0</v>
      </c>
      <c r="O927" s="58"/>
      <c r="Q927" s="21">
        <v>30.807569444441469</v>
      </c>
      <c r="R927">
        <f t="shared" si="107"/>
        <v>20392.463405229959</v>
      </c>
      <c r="S927">
        <f t="shared" si="108"/>
        <v>20392.476134953737</v>
      </c>
      <c r="T927">
        <f t="shared" si="109"/>
        <v>1.620458674575184E-4</v>
      </c>
    </row>
    <row r="928" spans="1:20" x14ac:dyDescent="0.25">
      <c r="A928" s="2"/>
      <c r="B928" s="49"/>
      <c r="C928" s="64"/>
      <c r="D928" s="10"/>
      <c r="E928" s="52"/>
      <c r="F928" s="54"/>
      <c r="G928" s="15"/>
      <c r="H928" s="58"/>
      <c r="I928" s="58"/>
      <c r="J928" s="58">
        <f t="shared" si="113"/>
        <v>-45258.649317129632</v>
      </c>
      <c r="K928" s="58">
        <f t="shared" si="110"/>
        <v>0</v>
      </c>
      <c r="L928" s="58">
        <f t="shared" si="110"/>
        <v>0</v>
      </c>
      <c r="M928" s="58">
        <f t="shared" si="111"/>
        <v>0</v>
      </c>
      <c r="N928" s="15">
        <f t="shared" si="112"/>
        <v>0</v>
      </c>
      <c r="O928" s="58"/>
      <c r="Q928" s="21">
        <v>30.812199074076489</v>
      </c>
      <c r="R928">
        <f t="shared" ref="R928:R991" si="114">$R$27*EXP(($R$28*Q928))</f>
        <v>20382.682192694592</v>
      </c>
      <c r="S928">
        <f t="shared" ref="S928:S991" si="115">$X$40*EXP(($X$41*Q928))</f>
        <v>20382.694919101141</v>
      </c>
      <c r="T928">
        <f t="shared" ref="T928:T991" si="116">(S928-R928)^2</f>
        <v>1.6196142364047276E-4</v>
      </c>
    </row>
    <row r="929" spans="1:20" x14ac:dyDescent="0.25">
      <c r="A929" s="2"/>
      <c r="B929" s="88"/>
      <c r="C929" s="64"/>
      <c r="D929" s="10"/>
      <c r="E929" s="52"/>
      <c r="F929" s="54"/>
      <c r="G929" s="15"/>
      <c r="H929" s="58"/>
      <c r="I929" s="58"/>
      <c r="J929" s="58">
        <f t="shared" si="113"/>
        <v>-45258.649317129632</v>
      </c>
      <c r="K929" s="58">
        <f t="shared" si="110"/>
        <v>0</v>
      </c>
      <c r="L929" s="58">
        <f t="shared" si="110"/>
        <v>0</v>
      </c>
      <c r="M929" s="58">
        <f t="shared" si="111"/>
        <v>0</v>
      </c>
      <c r="N929" s="15">
        <f t="shared" si="112"/>
        <v>0</v>
      </c>
      <c r="O929" s="58"/>
      <c r="Q929" s="21">
        <v>30.816817129627452</v>
      </c>
      <c r="R929">
        <f t="shared" si="114"/>
        <v>20372.93010717785</v>
      </c>
      <c r="S929">
        <f t="shared" si="115"/>
        <v>20372.942830275715</v>
      </c>
      <c r="T929">
        <f t="shared" si="116"/>
        <v>1.6187721928469345E-4</v>
      </c>
    </row>
    <row r="930" spans="1:20" x14ac:dyDescent="0.25">
      <c r="A930" s="2"/>
      <c r="B930" s="49"/>
      <c r="C930" s="64"/>
      <c r="D930" s="10"/>
      <c r="E930" s="52"/>
      <c r="F930" s="54"/>
      <c r="G930" s="15"/>
      <c r="H930" s="58"/>
      <c r="I930" s="58"/>
      <c r="J930" s="58">
        <f t="shared" si="113"/>
        <v>-45258.649317129632</v>
      </c>
      <c r="K930" s="58">
        <f t="shared" si="110"/>
        <v>0</v>
      </c>
      <c r="L930" s="58">
        <f t="shared" si="110"/>
        <v>0</v>
      </c>
      <c r="M930" s="58">
        <f t="shared" si="111"/>
        <v>0</v>
      </c>
      <c r="N930" s="15">
        <f t="shared" si="112"/>
        <v>0</v>
      </c>
      <c r="O930" s="58"/>
      <c r="Q930" s="21">
        <v>30.821458333331975</v>
      </c>
      <c r="R930">
        <f t="shared" si="114"/>
        <v>20363.133840033257</v>
      </c>
      <c r="S930">
        <f t="shared" si="115"/>
        <v>20363.146559806097</v>
      </c>
      <c r="T930">
        <f t="shared" si="116"/>
        <v>1.6179262109543231E-4</v>
      </c>
    </row>
    <row r="931" spans="1:20" x14ac:dyDescent="0.25">
      <c r="A931" s="2"/>
      <c r="B931" s="49"/>
      <c r="C931" s="64"/>
      <c r="D931" s="10"/>
      <c r="E931" s="52"/>
      <c r="F931" s="54"/>
      <c r="G931" s="15"/>
      <c r="H931" s="58"/>
      <c r="I931" s="58"/>
      <c r="J931" s="58">
        <f t="shared" si="113"/>
        <v>-45258.649317129632</v>
      </c>
      <c r="K931" s="58">
        <f t="shared" si="110"/>
        <v>0</v>
      </c>
      <c r="L931" s="58">
        <f t="shared" si="110"/>
        <v>0</v>
      </c>
      <c r="M931" s="58">
        <f t="shared" si="111"/>
        <v>0</v>
      </c>
      <c r="N931" s="15">
        <f t="shared" si="112"/>
        <v>0</v>
      </c>
      <c r="O931" s="58"/>
      <c r="Q931" s="21">
        <v>33.612013888887304</v>
      </c>
      <c r="R931">
        <f t="shared" si="114"/>
        <v>15249.456618945083</v>
      </c>
      <c r="S931">
        <f t="shared" si="115"/>
        <v>15249.467401999993</v>
      </c>
      <c r="T931">
        <f t="shared" si="116"/>
        <v>1.1627427318242314E-4</v>
      </c>
    </row>
    <row r="932" spans="1:20" x14ac:dyDescent="0.25">
      <c r="A932" s="2"/>
      <c r="B932" s="49"/>
      <c r="C932" s="64"/>
      <c r="D932" s="10"/>
      <c r="E932" s="52"/>
      <c r="F932" s="54"/>
      <c r="G932" s="15"/>
      <c r="H932" s="58"/>
      <c r="I932" s="58"/>
      <c r="J932" s="58">
        <f t="shared" si="113"/>
        <v>-45258.649317129632</v>
      </c>
      <c r="K932" s="58">
        <f t="shared" si="110"/>
        <v>0</v>
      </c>
      <c r="L932" s="58">
        <f t="shared" si="110"/>
        <v>0</v>
      </c>
      <c r="M932" s="58">
        <f t="shared" si="111"/>
        <v>0</v>
      </c>
      <c r="N932" s="15">
        <f t="shared" si="112"/>
        <v>0</v>
      </c>
      <c r="O932" s="58"/>
      <c r="Q932" s="21">
        <v>33.616643518515048</v>
      </c>
      <c r="R932">
        <f t="shared" si="114"/>
        <v>15242.14224142039</v>
      </c>
      <c r="S932">
        <f t="shared" si="115"/>
        <v>15242.153021388513</v>
      </c>
      <c r="T932">
        <f t="shared" si="116"/>
        <v>1.1620771272714843E-4</v>
      </c>
    </row>
    <row r="933" spans="1:20" x14ac:dyDescent="0.25">
      <c r="A933" s="2"/>
      <c r="B933" s="49"/>
      <c r="C933" s="64"/>
      <c r="D933" s="10"/>
      <c r="E933" s="52"/>
      <c r="F933" s="54"/>
      <c r="G933" s="15"/>
      <c r="H933" s="58"/>
      <c r="I933" s="58"/>
      <c r="J933" s="58">
        <f t="shared" si="113"/>
        <v>-45258.649317129632</v>
      </c>
      <c r="K933" s="58">
        <f t="shared" si="110"/>
        <v>0</v>
      </c>
      <c r="L933" s="58">
        <f t="shared" si="110"/>
        <v>0</v>
      </c>
      <c r="M933" s="58">
        <f t="shared" si="111"/>
        <v>0</v>
      </c>
      <c r="N933" s="15">
        <f t="shared" si="112"/>
        <v>0</v>
      </c>
      <c r="O933" s="58"/>
      <c r="Q933" s="21">
        <v>33.621249999996508</v>
      </c>
      <c r="R933">
        <f t="shared" si="114"/>
        <v>15234.867917844069</v>
      </c>
      <c r="S933">
        <f t="shared" si="115"/>
        <v>15234.878694741305</v>
      </c>
      <c r="T933">
        <f t="shared" si="116"/>
        <v>1.1614151402885434E-4</v>
      </c>
    </row>
    <row r="934" spans="1:20" x14ac:dyDescent="0.25">
      <c r="A934" s="1"/>
      <c r="B934" s="90"/>
      <c r="C934" s="60"/>
      <c r="D934" s="83"/>
      <c r="E934" s="56"/>
      <c r="F934" s="70"/>
      <c r="G934" s="61"/>
      <c r="H934" s="77"/>
      <c r="I934" s="77"/>
      <c r="J934" s="77">
        <f t="shared" si="113"/>
        <v>-45258.649317129632</v>
      </c>
      <c r="K934" s="77">
        <f t="shared" si="110"/>
        <v>0</v>
      </c>
      <c r="L934" s="77">
        <f t="shared" si="110"/>
        <v>0</v>
      </c>
      <c r="M934" s="77">
        <f t="shared" si="111"/>
        <v>0</v>
      </c>
      <c r="N934" s="13">
        <f t="shared" si="112"/>
        <v>0</v>
      </c>
      <c r="O934" s="58"/>
      <c r="Q934" s="21">
        <v>33.625868055554747</v>
      </c>
      <c r="R934">
        <f t="shared" si="114"/>
        <v>15227.578801838601</v>
      </c>
      <c r="S934">
        <f t="shared" si="115"/>
        <v>15227.589575657708</v>
      </c>
      <c r="T934">
        <f t="shared" si="116"/>
        <v>1.160751781562034E-4</v>
      </c>
    </row>
    <row r="935" spans="1:20" x14ac:dyDescent="0.25">
      <c r="A935" s="2"/>
      <c r="B935" s="89"/>
      <c r="C935" s="80"/>
      <c r="D935" s="84"/>
      <c r="E935" s="65"/>
      <c r="F935" s="73"/>
      <c r="G935" s="62"/>
      <c r="H935" s="58"/>
      <c r="I935" s="58"/>
      <c r="J935" s="58">
        <f t="shared" si="113"/>
        <v>-45258.649317129632</v>
      </c>
      <c r="K935" s="58">
        <f t="shared" si="110"/>
        <v>0</v>
      </c>
      <c r="L935" s="58">
        <f t="shared" si="110"/>
        <v>0</v>
      </c>
      <c r="M935" s="58">
        <f t="shared" si="111"/>
        <v>0</v>
      </c>
      <c r="N935" s="15">
        <f t="shared" si="112"/>
        <v>0</v>
      </c>
      <c r="O935" s="58"/>
      <c r="Q935" s="21">
        <v>33.630486111112987</v>
      </c>
      <c r="R935">
        <f t="shared" si="114"/>
        <v>15220.293173307551</v>
      </c>
      <c r="S935">
        <f t="shared" si="115"/>
        <v>15220.303944049016</v>
      </c>
      <c r="T935">
        <f t="shared" si="116"/>
        <v>1.1600887169535718E-4</v>
      </c>
    </row>
    <row r="936" spans="1:20" x14ac:dyDescent="0.25">
      <c r="A936" s="2"/>
      <c r="B936" s="88"/>
      <c r="C936" s="80"/>
      <c r="D936" s="84"/>
      <c r="E936" s="65"/>
      <c r="F936" s="73"/>
      <c r="G936" s="62"/>
      <c r="H936" s="58"/>
      <c r="I936" s="58"/>
      <c r="J936" s="58">
        <f t="shared" si="113"/>
        <v>-45258.649317129632</v>
      </c>
      <c r="K936" s="58">
        <f t="shared" si="110"/>
        <v>0</v>
      </c>
      <c r="L936" s="58">
        <f t="shared" si="110"/>
        <v>0</v>
      </c>
      <c r="M936" s="58">
        <f t="shared" si="111"/>
        <v>0</v>
      </c>
      <c r="N936" s="15">
        <f t="shared" si="112"/>
        <v>0</v>
      </c>
      <c r="O936" s="58"/>
      <c r="Q936" s="21">
        <v>33.63510416666395</v>
      </c>
      <c r="R936">
        <f t="shared" si="114"/>
        <v>15213.011030593812</v>
      </c>
      <c r="S936">
        <f t="shared" si="115"/>
        <v>15213.021798258105</v>
      </c>
      <c r="T936">
        <f t="shared" si="116"/>
        <v>1.1594259432396707E-4</v>
      </c>
    </row>
    <row r="937" spans="1:20" x14ac:dyDescent="0.25">
      <c r="A937" s="2"/>
      <c r="B937" s="88"/>
      <c r="C937" s="80"/>
      <c r="D937" s="84"/>
      <c r="E937" s="65"/>
      <c r="F937" s="73"/>
      <c r="G937" s="62"/>
      <c r="H937" s="58"/>
      <c r="I937" s="58"/>
      <c r="J937" s="58">
        <f t="shared" si="113"/>
        <v>-45258.649317129632</v>
      </c>
      <c r="K937" s="58">
        <f t="shared" si="110"/>
        <v>0</v>
      </c>
      <c r="L937" s="58">
        <f t="shared" si="110"/>
        <v>0</v>
      </c>
      <c r="M937" s="58">
        <f t="shared" si="111"/>
        <v>0</v>
      </c>
      <c r="N937" s="15">
        <f t="shared" si="112"/>
        <v>0</v>
      </c>
      <c r="O937" s="58"/>
      <c r="Q937" s="21">
        <v>33.63972222222219</v>
      </c>
      <c r="R937">
        <f t="shared" si="114"/>
        <v>15205.732372006649</v>
      </c>
      <c r="S937">
        <f t="shared" si="115"/>
        <v>15205.743136594261</v>
      </c>
      <c r="T937">
        <f t="shared" si="116"/>
        <v>1.1587634646410957E-4</v>
      </c>
    </row>
    <row r="938" spans="1:20" x14ac:dyDescent="0.25">
      <c r="A938" s="2"/>
      <c r="B938" s="49"/>
      <c r="C938" s="80"/>
      <c r="D938" s="84"/>
      <c r="E938" s="65"/>
      <c r="F938" s="73"/>
      <c r="G938" s="62"/>
      <c r="H938" s="58"/>
      <c r="I938" s="58"/>
      <c r="J938" s="58">
        <f t="shared" si="113"/>
        <v>-45258.649317129632</v>
      </c>
      <c r="K938" s="58">
        <f t="shared" si="110"/>
        <v>0</v>
      </c>
      <c r="L938" s="58">
        <f t="shared" si="110"/>
        <v>0</v>
      </c>
      <c r="M938" s="58">
        <f t="shared" si="111"/>
        <v>0</v>
      </c>
      <c r="N938" s="15">
        <f t="shared" si="112"/>
        <v>0</v>
      </c>
      <c r="O938" s="58"/>
      <c r="Q938" s="21">
        <v>33.644340277780429</v>
      </c>
      <c r="R938">
        <f t="shared" si="114"/>
        <v>15198.457195890562</v>
      </c>
      <c r="S938">
        <f t="shared" si="115"/>
        <v>15198.467957401966</v>
      </c>
      <c r="T938">
        <f t="shared" si="116"/>
        <v>1.1581012771521693E-4</v>
      </c>
    </row>
    <row r="939" spans="1:20" x14ac:dyDescent="0.25">
      <c r="A939" s="2"/>
      <c r="B939" s="89"/>
      <c r="C939" s="80"/>
      <c r="D939" s="84"/>
      <c r="E939" s="65"/>
      <c r="F939" s="73"/>
      <c r="G939" s="62"/>
      <c r="H939" s="58"/>
      <c r="I939" s="58"/>
      <c r="J939" s="58">
        <f t="shared" si="113"/>
        <v>-45258.649317129632</v>
      </c>
      <c r="K939" s="58">
        <f t="shared" si="110"/>
        <v>0</v>
      </c>
      <c r="L939" s="58">
        <f t="shared" si="110"/>
        <v>0</v>
      </c>
      <c r="M939" s="58">
        <f t="shared" si="111"/>
        <v>0</v>
      </c>
      <c r="N939" s="15">
        <f t="shared" si="112"/>
        <v>0</v>
      </c>
      <c r="O939" s="58"/>
      <c r="Q939" s="21">
        <v>33.648969907408173</v>
      </c>
      <c r="R939">
        <f t="shared" si="114"/>
        <v>15191.167280157728</v>
      </c>
      <c r="S939">
        <f t="shared" si="115"/>
        <v>15191.178038585698</v>
      </c>
      <c r="T939">
        <f t="shared" si="116"/>
        <v>1.1574377239339755E-4</v>
      </c>
    </row>
    <row r="940" spans="1:20" x14ac:dyDescent="0.25">
      <c r="A940" s="2"/>
      <c r="B940" s="89"/>
      <c r="C940" s="80"/>
      <c r="D940" s="84"/>
      <c r="E940" s="65"/>
      <c r="F940" s="73"/>
      <c r="G940" s="62"/>
      <c r="H940" s="58"/>
      <c r="I940" s="58"/>
      <c r="J940" s="58">
        <f t="shared" si="113"/>
        <v>-45258.649317129632</v>
      </c>
      <c r="K940" s="58">
        <f t="shared" si="110"/>
        <v>0</v>
      </c>
      <c r="L940" s="58">
        <f t="shared" si="110"/>
        <v>0</v>
      </c>
      <c r="M940" s="58">
        <f t="shared" si="111"/>
        <v>0</v>
      </c>
      <c r="N940" s="15">
        <f t="shared" si="112"/>
        <v>0</v>
      </c>
      <c r="O940" s="58"/>
      <c r="Q940" s="21">
        <v>33.653587962959136</v>
      </c>
      <c r="R940">
        <f t="shared" si="114"/>
        <v>15183.899072715021</v>
      </c>
      <c r="S940">
        <f t="shared" si="115"/>
        <v>15183.909828067739</v>
      </c>
      <c r="T940">
        <f t="shared" si="116"/>
        <v>1.1567761208324502E-4</v>
      </c>
    </row>
    <row r="941" spans="1:20" x14ac:dyDescent="0.25">
      <c r="A941" s="2"/>
      <c r="B941" s="89"/>
      <c r="C941" s="80"/>
      <c r="D941" s="84"/>
      <c r="E941" s="65"/>
      <c r="F941" s="73"/>
      <c r="G941" s="62"/>
      <c r="H941" s="58"/>
      <c r="I941" s="58"/>
      <c r="J941" s="58">
        <f t="shared" si="113"/>
        <v>-45258.649317129632</v>
      </c>
      <c r="K941" s="58">
        <f t="shared" si="110"/>
        <v>0</v>
      </c>
      <c r="L941" s="58">
        <f t="shared" si="110"/>
        <v>0</v>
      </c>
      <c r="M941" s="58">
        <f t="shared" si="111"/>
        <v>0</v>
      </c>
      <c r="N941" s="15">
        <f t="shared" si="112"/>
        <v>0</v>
      </c>
      <c r="O941" s="58"/>
      <c r="Q941" s="21">
        <v>33.658206018517376</v>
      </c>
      <c r="R941">
        <f t="shared" si="114"/>
        <v>15176.634342731593</v>
      </c>
      <c r="S941">
        <f t="shared" si="115"/>
        <v>15176.645095009544</v>
      </c>
      <c r="T941">
        <f t="shared" si="116"/>
        <v>1.156114811315708E-4</v>
      </c>
    </row>
    <row r="942" spans="1:20" x14ac:dyDescent="0.25">
      <c r="A942" s="2"/>
      <c r="B942" s="89"/>
      <c r="C942" s="80"/>
      <c r="D942" s="84"/>
      <c r="E942" s="65"/>
      <c r="F942" s="73"/>
      <c r="G942" s="62"/>
      <c r="H942" s="58"/>
      <c r="I942" s="58"/>
      <c r="J942" s="58">
        <f t="shared" si="113"/>
        <v>-45258.649317129632</v>
      </c>
      <c r="K942" s="58">
        <f t="shared" si="110"/>
        <v>0</v>
      </c>
      <c r="L942" s="58">
        <f t="shared" si="110"/>
        <v>0</v>
      </c>
      <c r="M942" s="58">
        <f t="shared" si="111"/>
        <v>0</v>
      </c>
      <c r="N942" s="15">
        <f t="shared" si="112"/>
        <v>0</v>
      </c>
      <c r="O942" s="58"/>
      <c r="Q942" s="21">
        <v>33.662824074075615</v>
      </c>
      <c r="R942">
        <f t="shared" si="114"/>
        <v>15169.373088555099</v>
      </c>
      <c r="S942">
        <f t="shared" si="115"/>
        <v>15169.383837758762</v>
      </c>
      <c r="T942">
        <f t="shared" si="116"/>
        <v>1.1554537937299342E-4</v>
      </c>
    </row>
    <row r="943" spans="1:20" x14ac:dyDescent="0.25">
      <c r="A943" s="2"/>
      <c r="B943" s="89"/>
      <c r="C943" s="80"/>
      <c r="D943" s="10"/>
      <c r="E943" s="71"/>
      <c r="F943" s="73"/>
      <c r="G943" s="62"/>
      <c r="H943" s="15"/>
      <c r="I943" s="15"/>
      <c r="J943" s="15">
        <f t="shared" si="113"/>
        <v>-45258.649317129632</v>
      </c>
      <c r="K943" s="15">
        <f t="shared" si="110"/>
        <v>0</v>
      </c>
      <c r="L943" s="15">
        <f t="shared" si="110"/>
        <v>0</v>
      </c>
      <c r="M943" s="15">
        <f t="shared" si="111"/>
        <v>0</v>
      </c>
      <c r="N943" s="15">
        <f t="shared" si="112"/>
        <v>0</v>
      </c>
      <c r="O943" s="58"/>
      <c r="Q943" s="21">
        <v>33.667442129626579</v>
      </c>
      <c r="R943">
        <f t="shared" si="114"/>
        <v>15162.115308533979</v>
      </c>
      <c r="S943">
        <f t="shared" si="115"/>
        <v>15162.126054663837</v>
      </c>
      <c r="T943">
        <f t="shared" si="116"/>
        <v>1.1547930691597116E-4</v>
      </c>
    </row>
    <row r="944" spans="1:20" x14ac:dyDescent="0.25">
      <c r="A944" s="2"/>
      <c r="B944" s="89"/>
      <c r="C944" s="80"/>
      <c r="D944" s="10"/>
      <c r="E944" s="72"/>
      <c r="F944" s="73"/>
      <c r="G944" s="62"/>
      <c r="H944" s="58"/>
      <c r="I944" s="58"/>
      <c r="J944" s="58">
        <f t="shared" si="113"/>
        <v>-45258.649317129632</v>
      </c>
      <c r="K944" s="58">
        <f t="shared" si="110"/>
        <v>0</v>
      </c>
      <c r="L944" s="58">
        <f t="shared" si="110"/>
        <v>0</v>
      </c>
      <c r="M944" s="58">
        <f t="shared" si="111"/>
        <v>0</v>
      </c>
      <c r="N944" s="15">
        <f t="shared" si="112"/>
        <v>0</v>
      </c>
      <c r="O944" s="58"/>
      <c r="Q944" s="21">
        <v>33.672060185184819</v>
      </c>
      <c r="R944">
        <f t="shared" si="114"/>
        <v>15154.861000983155</v>
      </c>
      <c r="S944">
        <f t="shared" si="115"/>
        <v>15154.871744039692</v>
      </c>
      <c r="T944">
        <f t="shared" si="116"/>
        <v>1.1541326375158042E-4</v>
      </c>
    </row>
    <row r="945" spans="1:20" x14ac:dyDescent="0.25">
      <c r="A945" s="2"/>
      <c r="B945" s="89"/>
      <c r="C945" s="80"/>
      <c r="D945" s="10"/>
      <c r="E945" s="72"/>
      <c r="F945" s="73"/>
      <c r="G945" s="62"/>
      <c r="H945" s="58"/>
      <c r="I945" s="58"/>
      <c r="J945" s="58">
        <f t="shared" si="113"/>
        <v>-45258.649317129632</v>
      </c>
      <c r="K945" s="58">
        <f t="shared" si="110"/>
        <v>0</v>
      </c>
      <c r="L945" s="58">
        <f t="shared" si="110"/>
        <v>0</v>
      </c>
      <c r="M945" s="58">
        <f t="shared" si="111"/>
        <v>0</v>
      </c>
      <c r="N945" s="15">
        <f t="shared" si="112"/>
        <v>0</v>
      </c>
      <c r="O945" s="58"/>
      <c r="Q945" s="21">
        <v>33.676689814812562</v>
      </c>
      <c r="R945">
        <f t="shared" si="114"/>
        <v>15147.591996095625</v>
      </c>
      <c r="S945">
        <f t="shared" si="115"/>
        <v>15147.602736071607</v>
      </c>
      <c r="T945">
        <f t="shared" si="116"/>
        <v>1.1534708408917081E-4</v>
      </c>
    </row>
    <row r="946" spans="1:20" x14ac:dyDescent="0.25">
      <c r="A946" s="2"/>
      <c r="B946" s="89"/>
      <c r="C946" s="80"/>
      <c r="D946" s="10"/>
      <c r="E946" s="52"/>
      <c r="F946" s="73"/>
      <c r="G946" s="15"/>
      <c r="H946" s="58"/>
      <c r="I946" s="58"/>
      <c r="J946" s="58">
        <f t="shared" si="113"/>
        <v>-45258.649317129632</v>
      </c>
      <c r="K946" s="58">
        <f t="shared" si="110"/>
        <v>0</v>
      </c>
      <c r="L946" s="58">
        <f t="shared" si="110"/>
        <v>0</v>
      </c>
      <c r="M946" s="58">
        <f t="shared" si="111"/>
        <v>0</v>
      </c>
      <c r="N946" s="15">
        <f t="shared" si="112"/>
        <v>0</v>
      </c>
      <c r="O946" s="58"/>
      <c r="Q946" s="21">
        <v>33.681296296294022</v>
      </c>
      <c r="R946">
        <f t="shared" si="114"/>
        <v>15140.362796693302</v>
      </c>
      <c r="S946">
        <f t="shared" si="115"/>
        <v>15140.373533604627</v>
      </c>
      <c r="T946">
        <f t="shared" si="116"/>
        <v>1.1528126479627834E-4</v>
      </c>
    </row>
    <row r="947" spans="1:20" x14ac:dyDescent="0.25">
      <c r="A947" s="2"/>
      <c r="B947" s="89"/>
      <c r="C947" s="80"/>
      <c r="D947" s="10"/>
      <c r="E947" s="52"/>
      <c r="F947" s="54"/>
      <c r="G947" s="15"/>
      <c r="H947" s="58"/>
      <c r="I947" s="58"/>
      <c r="J947" s="58">
        <f t="shared" si="113"/>
        <v>-45258.649317129632</v>
      </c>
      <c r="K947" s="58">
        <f t="shared" si="110"/>
        <v>0</v>
      </c>
      <c r="L947" s="58">
        <f t="shared" si="110"/>
        <v>0</v>
      </c>
      <c r="M947" s="58">
        <f t="shared" si="111"/>
        <v>0</v>
      </c>
      <c r="N947" s="15">
        <f t="shared" si="112"/>
        <v>0</v>
      </c>
      <c r="O947" s="58"/>
      <c r="Q947" s="21">
        <v>33.685914351852261</v>
      </c>
      <c r="R947">
        <f t="shared" si="114"/>
        <v>15133.118896622418</v>
      </c>
      <c r="S947">
        <f t="shared" si="115"/>
        <v>15133.129630461854</v>
      </c>
      <c r="T947">
        <f t="shared" si="116"/>
        <v>1.1521530902684453E-4</v>
      </c>
    </row>
    <row r="948" spans="1:20" x14ac:dyDescent="0.25">
      <c r="A948" s="2"/>
      <c r="B948" s="89"/>
      <c r="C948" s="80"/>
      <c r="D948" s="10"/>
      <c r="E948" s="52"/>
      <c r="F948" s="54"/>
      <c r="G948" s="15"/>
      <c r="H948" s="58"/>
      <c r="I948" s="58"/>
      <c r="J948" s="58">
        <f t="shared" si="113"/>
        <v>-45258.649317129632</v>
      </c>
      <c r="K948" s="58">
        <f t="shared" si="110"/>
        <v>0</v>
      </c>
      <c r="L948" s="58">
        <f t="shared" si="110"/>
        <v>0</v>
      </c>
      <c r="M948" s="58">
        <f t="shared" si="111"/>
        <v>0</v>
      </c>
      <c r="N948" s="15">
        <f t="shared" si="112"/>
        <v>0</v>
      </c>
      <c r="O948" s="58"/>
      <c r="Q948" s="21">
        <v>33.690543981480005</v>
      </c>
      <c r="R948">
        <f t="shared" si="114"/>
        <v>15125.860320300535</v>
      </c>
      <c r="S948">
        <f t="shared" si="115"/>
        <v>15125.871051060869</v>
      </c>
      <c r="T948">
        <f t="shared" si="116"/>
        <v>1.1514921734359144E-4</v>
      </c>
    </row>
    <row r="949" spans="1:20" x14ac:dyDescent="0.25">
      <c r="A949" s="2"/>
      <c r="B949" s="89"/>
      <c r="C949" s="80"/>
      <c r="D949" s="10"/>
      <c r="E949" s="52"/>
      <c r="F949" s="54"/>
      <c r="G949" s="15"/>
      <c r="H949" s="58"/>
      <c r="I949" s="58"/>
      <c r="J949" s="58">
        <f t="shared" si="113"/>
        <v>-45258.649317129632</v>
      </c>
      <c r="K949" s="58">
        <f t="shared" si="110"/>
        <v>0</v>
      </c>
      <c r="L949" s="58">
        <f t="shared" si="110"/>
        <v>0</v>
      </c>
      <c r="M949" s="58">
        <f t="shared" si="111"/>
        <v>0</v>
      </c>
      <c r="N949" s="15">
        <f t="shared" si="112"/>
        <v>0</v>
      </c>
      <c r="O949" s="58"/>
      <c r="Q949" s="21">
        <v>33.695162037038244</v>
      </c>
      <c r="R949">
        <f t="shared" si="114"/>
        <v>15118.623358933248</v>
      </c>
      <c r="S949">
        <f t="shared" si="115"/>
        <v>15118.634086622664</v>
      </c>
      <c r="T949">
        <f t="shared" si="116"/>
        <v>1.1508332020495781E-4</v>
      </c>
    </row>
    <row r="950" spans="1:20" x14ac:dyDescent="0.25">
      <c r="A950" s="2"/>
      <c r="B950" s="49"/>
      <c r="C950" s="64"/>
      <c r="D950" s="10"/>
      <c r="E950" s="52"/>
      <c r="F950" s="54"/>
      <c r="G950" s="15"/>
      <c r="H950" s="58"/>
      <c r="I950" s="58"/>
      <c r="J950" s="58">
        <f t="shared" si="113"/>
        <v>-45258.649317129632</v>
      </c>
      <c r="K950" s="58">
        <f t="shared" si="110"/>
        <v>0</v>
      </c>
      <c r="L950" s="58">
        <f t="shared" si="110"/>
        <v>0</v>
      </c>
      <c r="M950" s="58">
        <f t="shared" si="111"/>
        <v>0</v>
      </c>
      <c r="N950" s="15">
        <f t="shared" si="112"/>
        <v>0</v>
      </c>
      <c r="O950" s="58"/>
      <c r="Q950" s="21">
        <v>33.699768518519704</v>
      </c>
      <c r="R950">
        <f t="shared" si="114"/>
        <v>15111.407984834281</v>
      </c>
      <c r="S950">
        <f t="shared" si="115"/>
        <v>15111.418709460962</v>
      </c>
      <c r="T950">
        <f t="shared" si="116"/>
        <v>1.1501761746015604E-4</v>
      </c>
    </row>
    <row r="951" spans="1:20" x14ac:dyDescent="0.25">
      <c r="A951" s="2"/>
      <c r="B951" s="49"/>
      <c r="C951" s="64"/>
      <c r="D951" s="10"/>
      <c r="E951" s="52"/>
      <c r="F951" s="54"/>
      <c r="G951" s="15"/>
      <c r="H951" s="58"/>
      <c r="I951" s="58"/>
      <c r="J951" s="58">
        <f t="shared" si="113"/>
        <v>-45258.649317129632</v>
      </c>
      <c r="K951" s="58">
        <f t="shared" si="110"/>
        <v>0</v>
      </c>
      <c r="L951" s="58">
        <f t="shared" si="110"/>
        <v>0</v>
      </c>
      <c r="M951" s="58">
        <f t="shared" si="111"/>
        <v>0</v>
      </c>
      <c r="N951" s="15">
        <f t="shared" si="112"/>
        <v>0</v>
      </c>
      <c r="O951" s="58"/>
      <c r="Q951" s="21">
        <v>33.755532407405553</v>
      </c>
      <c r="R951">
        <f t="shared" si="114"/>
        <v>15024.334750112175</v>
      </c>
      <c r="S951">
        <f t="shared" si="115"/>
        <v>15024.345437700893</v>
      </c>
      <c r="T951">
        <f t="shared" si="116"/>
        <v>1.1422455259873284E-4</v>
      </c>
    </row>
    <row r="952" spans="1:20" x14ac:dyDescent="0.25">
      <c r="A952" s="2"/>
      <c r="B952" s="49"/>
      <c r="C952" s="64"/>
      <c r="D952" s="10"/>
      <c r="E952" s="52"/>
      <c r="F952" s="54"/>
      <c r="G952" s="15"/>
      <c r="H952" s="58"/>
      <c r="I952" s="58"/>
      <c r="J952" s="58">
        <f t="shared" si="113"/>
        <v>-45258.649317129632</v>
      </c>
      <c r="K952" s="58">
        <f t="shared" si="110"/>
        <v>0</v>
      </c>
      <c r="L952" s="58">
        <f t="shared" si="110"/>
        <v>0</v>
      </c>
      <c r="M952" s="58">
        <f t="shared" si="111"/>
        <v>0</v>
      </c>
      <c r="N952" s="15">
        <f t="shared" si="112"/>
        <v>0</v>
      </c>
      <c r="O952" s="58"/>
      <c r="Q952" s="21">
        <v>33.760138888887013</v>
      </c>
      <c r="R952">
        <f t="shared" si="114"/>
        <v>15017.164375321001</v>
      </c>
      <c r="S952">
        <f t="shared" si="115"/>
        <v>15017.175059853291</v>
      </c>
      <c r="T952">
        <f t="shared" si="116"/>
        <v>1.1415923025210475E-4</v>
      </c>
    </row>
    <row r="953" spans="1:20" x14ac:dyDescent="0.25">
      <c r="A953" s="2"/>
      <c r="B953" s="49"/>
      <c r="C953" s="64"/>
      <c r="D953" s="10"/>
      <c r="E953" s="52"/>
      <c r="F953" s="54"/>
      <c r="G953" s="15"/>
      <c r="H953" s="58"/>
      <c r="I953" s="58"/>
      <c r="J953" s="58">
        <f t="shared" si="113"/>
        <v>-45258.649317129632</v>
      </c>
      <c r="K953" s="58">
        <f t="shared" si="110"/>
        <v>0</v>
      </c>
      <c r="L953" s="58">
        <f t="shared" si="110"/>
        <v>0</v>
      </c>
      <c r="M953" s="58">
        <f t="shared" si="111"/>
        <v>0</v>
      </c>
      <c r="N953" s="15">
        <f t="shared" si="112"/>
        <v>0</v>
      </c>
      <c r="O953" s="58"/>
      <c r="Q953" s="21">
        <v>33.764756944445253</v>
      </c>
      <c r="R953">
        <f t="shared" si="114"/>
        <v>15009.979419481855</v>
      </c>
      <c r="S953">
        <f t="shared" si="115"/>
        <v>15009.990100950521</v>
      </c>
      <c r="T953">
        <f t="shared" si="116"/>
        <v>1.1409377286289527E-4</v>
      </c>
    </row>
    <row r="954" spans="1:20" x14ac:dyDescent="0.25">
      <c r="A954" s="2"/>
      <c r="B954" s="49"/>
      <c r="C954" s="64"/>
      <c r="D954" s="10"/>
      <c r="E954" s="52"/>
      <c r="F954" s="54"/>
      <c r="G954" s="15"/>
      <c r="H954" s="58"/>
      <c r="I954" s="58"/>
      <c r="J954" s="58">
        <f t="shared" si="113"/>
        <v>-45258.649317129632</v>
      </c>
      <c r="K954" s="58">
        <f t="shared" si="110"/>
        <v>0</v>
      </c>
      <c r="L954" s="58">
        <f t="shared" si="110"/>
        <v>0</v>
      </c>
      <c r="M954" s="58">
        <f t="shared" si="111"/>
        <v>0</v>
      </c>
      <c r="N954" s="15">
        <f t="shared" si="112"/>
        <v>0</v>
      </c>
      <c r="O954" s="58"/>
      <c r="Q954" s="21">
        <v>33.769374999996217</v>
      </c>
      <c r="R954">
        <f t="shared" si="114"/>
        <v>15002.797901293057</v>
      </c>
      <c r="S954">
        <f t="shared" si="115"/>
        <v>15002.808579698578</v>
      </c>
      <c r="T954">
        <f t="shared" si="116"/>
        <v>1.1402834446224206E-4</v>
      </c>
    </row>
    <row r="955" spans="1:20" x14ac:dyDescent="0.25">
      <c r="A955" s="2"/>
      <c r="B955" s="49"/>
      <c r="C955" s="64"/>
      <c r="D955" s="10"/>
      <c r="E955" s="52"/>
      <c r="F955" s="54"/>
      <c r="G955" s="15"/>
      <c r="H955" s="58"/>
      <c r="I955" s="58"/>
      <c r="J955" s="58">
        <f t="shared" si="113"/>
        <v>-45258.649317129632</v>
      </c>
      <c r="K955" s="58">
        <f t="shared" si="110"/>
        <v>0</v>
      </c>
      <c r="L955" s="58">
        <f t="shared" si="110"/>
        <v>0</v>
      </c>
      <c r="M955" s="58">
        <f t="shared" si="111"/>
        <v>0</v>
      </c>
      <c r="N955" s="15">
        <f t="shared" si="112"/>
        <v>0</v>
      </c>
      <c r="O955" s="58"/>
      <c r="Q955" s="21">
        <v>33.773993055554456</v>
      </c>
      <c r="R955">
        <f t="shared" si="114"/>
        <v>14995.619819087235</v>
      </c>
      <c r="S955">
        <f t="shared" si="115"/>
        <v>14995.630494430101</v>
      </c>
      <c r="T955">
        <f t="shared" si="116"/>
        <v>1.1396294531320944E-4</v>
      </c>
    </row>
    <row r="956" spans="1:20" x14ac:dyDescent="0.25">
      <c r="A956" s="2"/>
      <c r="B956" s="49"/>
      <c r="C956" s="64"/>
      <c r="D956" s="10"/>
      <c r="E956" s="52"/>
      <c r="F956" s="54"/>
      <c r="G956" s="15"/>
      <c r="H956" s="58"/>
      <c r="I956" s="58"/>
      <c r="J956" s="58">
        <f t="shared" si="113"/>
        <v>-45258.649317129632</v>
      </c>
      <c r="K956" s="58">
        <f t="shared" si="110"/>
        <v>0</v>
      </c>
      <c r="L956" s="58">
        <f t="shared" si="110"/>
        <v>0</v>
      </c>
      <c r="M956" s="58">
        <f t="shared" si="111"/>
        <v>0</v>
      </c>
      <c r="N956" s="15">
        <f t="shared" si="112"/>
        <v>0</v>
      </c>
      <c r="O956" s="58"/>
      <c r="Q956" s="21">
        <v>33.778611111112696</v>
      </c>
      <c r="R956">
        <f t="shared" si="114"/>
        <v>14988.445171231757</v>
      </c>
      <c r="S956">
        <f t="shared" si="115"/>
        <v>14988.455843512453</v>
      </c>
      <c r="T956">
        <f t="shared" si="116"/>
        <v>1.138975752514704E-4</v>
      </c>
    </row>
    <row r="957" spans="1:20" x14ac:dyDescent="0.25">
      <c r="A957" s="2"/>
      <c r="B957" s="49"/>
      <c r="C957" s="64"/>
      <c r="D957" s="10"/>
      <c r="E957" s="52"/>
      <c r="F957" s="54"/>
      <c r="G957" s="15"/>
      <c r="H957" s="58"/>
      <c r="I957" s="58"/>
      <c r="J957" s="58">
        <f t="shared" si="113"/>
        <v>-45258.649317129632</v>
      </c>
      <c r="K957" s="58">
        <f t="shared" si="110"/>
        <v>0</v>
      </c>
      <c r="L957" s="58">
        <f t="shared" si="110"/>
        <v>0</v>
      </c>
      <c r="M957" s="58">
        <f t="shared" si="111"/>
        <v>0</v>
      </c>
      <c r="N957" s="15">
        <f t="shared" si="112"/>
        <v>0</v>
      </c>
      <c r="O957" s="58"/>
      <c r="Q957" s="21">
        <v>33.783229166663659</v>
      </c>
      <c r="R957">
        <f t="shared" si="114"/>
        <v>14981.273956094759</v>
      </c>
      <c r="S957">
        <f t="shared" si="115"/>
        <v>14981.284625313774</v>
      </c>
      <c r="T957">
        <f t="shared" si="116"/>
        <v>1.1383223438457831E-4</v>
      </c>
    </row>
    <row r="958" spans="1:20" x14ac:dyDescent="0.25">
      <c r="A958" s="2"/>
      <c r="B958" s="49"/>
      <c r="C958" s="64"/>
      <c r="D958" s="10"/>
      <c r="E958" s="52"/>
      <c r="F958" s="54"/>
      <c r="G958" s="15"/>
      <c r="H958" s="58"/>
      <c r="I958" s="58"/>
      <c r="J958" s="58">
        <f t="shared" si="113"/>
        <v>-45258.649317129632</v>
      </c>
      <c r="K958" s="58">
        <f t="shared" si="110"/>
        <v>0</v>
      </c>
      <c r="L958" s="58">
        <f t="shared" si="110"/>
        <v>0</v>
      </c>
      <c r="M958" s="58">
        <f t="shared" si="111"/>
        <v>0</v>
      </c>
      <c r="N958" s="15">
        <f t="shared" si="112"/>
        <v>0</v>
      </c>
      <c r="O958" s="58"/>
      <c r="Q958" s="21">
        <v>33.787847222221899</v>
      </c>
      <c r="R958">
        <f t="shared" si="114"/>
        <v>14974.106172011263</v>
      </c>
      <c r="S958">
        <f t="shared" si="115"/>
        <v>14974.116838169079</v>
      </c>
      <c r="T958">
        <f t="shared" si="116"/>
        <v>1.1376692254833148E-4</v>
      </c>
    </row>
    <row r="959" spans="1:20" x14ac:dyDescent="0.25">
      <c r="A959" s="2"/>
      <c r="B959" s="89"/>
      <c r="C959" s="64"/>
      <c r="D959" s="10"/>
      <c r="E959" s="52"/>
      <c r="F959" s="54"/>
      <c r="G959" s="15"/>
      <c r="H959" s="58"/>
      <c r="I959" s="58"/>
      <c r="J959" s="58">
        <f t="shared" si="113"/>
        <v>-45258.649317129632</v>
      </c>
      <c r="K959" s="58">
        <f t="shared" si="110"/>
        <v>0</v>
      </c>
      <c r="L959" s="58">
        <f t="shared" si="110"/>
        <v>0</v>
      </c>
      <c r="M959" s="58">
        <f t="shared" si="111"/>
        <v>0</v>
      </c>
      <c r="N959" s="15">
        <f t="shared" si="112"/>
        <v>0</v>
      </c>
      <c r="O959" s="58"/>
      <c r="Q959" s="21">
        <v>33.792453703703359</v>
      </c>
      <c r="R959">
        <f t="shared" si="114"/>
        <v>14966.959768845874</v>
      </c>
      <c r="S959">
        <f t="shared" si="115"/>
        <v>14966.970431950649</v>
      </c>
      <c r="T959">
        <f t="shared" si="116"/>
        <v>1.1370180343668701E-4</v>
      </c>
    </row>
    <row r="960" spans="1:20" x14ac:dyDescent="0.25">
      <c r="A960" s="2"/>
      <c r="B960" s="49"/>
      <c r="C960" s="64"/>
      <c r="D960" s="10"/>
      <c r="E960" s="52"/>
      <c r="F960" s="54"/>
      <c r="G960" s="15"/>
      <c r="H960" s="58"/>
      <c r="I960" s="58"/>
      <c r="J960" s="58">
        <f t="shared" si="113"/>
        <v>-45258.649317129632</v>
      </c>
      <c r="K960" s="58">
        <f t="shared" si="110"/>
        <v>0</v>
      </c>
      <c r="L960" s="58">
        <f t="shared" si="110"/>
        <v>0</v>
      </c>
      <c r="M960" s="58">
        <f t="shared" si="111"/>
        <v>0</v>
      </c>
      <c r="N960" s="15">
        <f t="shared" si="112"/>
        <v>0</v>
      </c>
      <c r="O960" s="58"/>
      <c r="Q960" s="21">
        <v>33.797071759261598</v>
      </c>
      <c r="R960">
        <f t="shared" si="114"/>
        <v>14959.798833379115</v>
      </c>
      <c r="S960">
        <f t="shared" si="115"/>
        <v>14959.809493423669</v>
      </c>
      <c r="T960">
        <f t="shared" si="116"/>
        <v>1.1363654989843798E-4</v>
      </c>
    </row>
    <row r="961" spans="1:20" x14ac:dyDescent="0.25">
      <c r="A961" s="2"/>
      <c r="B961" s="49"/>
      <c r="C961" s="64"/>
      <c r="D961" s="10"/>
      <c r="E961" s="52"/>
      <c r="F961" s="54"/>
      <c r="G961" s="15"/>
      <c r="H961" s="58"/>
      <c r="I961" s="58"/>
      <c r="J961" s="58">
        <f t="shared" si="113"/>
        <v>-45258.649317129632</v>
      </c>
      <c r="K961" s="58">
        <f t="shared" si="110"/>
        <v>0</v>
      </c>
      <c r="L961" s="58">
        <f t="shared" si="110"/>
        <v>0</v>
      </c>
      <c r="M961" s="58">
        <f t="shared" si="111"/>
        <v>0</v>
      </c>
      <c r="N961" s="15">
        <f t="shared" si="112"/>
        <v>0</v>
      </c>
      <c r="O961" s="58"/>
      <c r="Q961" s="21">
        <v>33.801701388889342</v>
      </c>
      <c r="R961">
        <f t="shared" si="114"/>
        <v>14952.623389748891</v>
      </c>
      <c r="S961">
        <f t="shared" si="115"/>
        <v>14952.634046726043</v>
      </c>
      <c r="T961">
        <f t="shared" si="116"/>
        <v>1.1357116202664059E-4</v>
      </c>
    </row>
    <row r="962" spans="1:20" x14ac:dyDescent="0.25">
      <c r="A962" s="2"/>
      <c r="B962" s="49"/>
      <c r="C962" s="64"/>
      <c r="D962" s="10"/>
      <c r="E962" s="52"/>
      <c r="F962" s="54"/>
      <c r="G962" s="15"/>
      <c r="H962" s="58"/>
      <c r="I962" s="58"/>
      <c r="J962" s="58">
        <f t="shared" si="113"/>
        <v>-45258.649317129632</v>
      </c>
      <c r="K962" s="58">
        <f t="shared" si="110"/>
        <v>0</v>
      </c>
      <c r="L962" s="58">
        <f t="shared" si="110"/>
        <v>0</v>
      </c>
      <c r="M962" s="58">
        <f t="shared" si="111"/>
        <v>0</v>
      </c>
      <c r="N962" s="15">
        <f t="shared" si="112"/>
        <v>0</v>
      </c>
      <c r="O962" s="58"/>
      <c r="Q962" s="21">
        <v>33.806319444440305</v>
      </c>
      <c r="R962">
        <f t="shared" si="114"/>
        <v>14945.469313527814</v>
      </c>
      <c r="S962">
        <f t="shared" si="115"/>
        <v>14945.479967445723</v>
      </c>
      <c r="T962">
        <f t="shared" si="116"/>
        <v>1.1350596680557798E-4</v>
      </c>
    </row>
    <row r="963" spans="1:20" x14ac:dyDescent="0.25">
      <c r="A963" s="2"/>
      <c r="B963" s="49"/>
      <c r="C963" s="64"/>
      <c r="D963" s="10"/>
      <c r="E963" s="52"/>
      <c r="F963" s="54"/>
      <c r="G963" s="15"/>
      <c r="H963" s="58"/>
      <c r="I963" s="58"/>
      <c r="J963" s="58">
        <f t="shared" si="113"/>
        <v>-45258.649317129632</v>
      </c>
      <c r="K963" s="58">
        <f t="shared" si="110"/>
        <v>0</v>
      </c>
      <c r="L963" s="58">
        <f t="shared" si="110"/>
        <v>0</v>
      </c>
      <c r="M963" s="58">
        <f t="shared" si="111"/>
        <v>0</v>
      </c>
      <c r="N963" s="15">
        <f t="shared" si="112"/>
        <v>0</v>
      </c>
      <c r="O963" s="58"/>
      <c r="Q963" s="21">
        <v>33.810925925921765</v>
      </c>
      <c r="R963">
        <f t="shared" si="114"/>
        <v>14938.336577324164</v>
      </c>
      <c r="S963">
        <f t="shared" si="115"/>
        <v>14938.347228190971</v>
      </c>
      <c r="T963">
        <f t="shared" si="116"/>
        <v>1.1344096373677456E-4</v>
      </c>
    </row>
    <row r="964" spans="1:20" x14ac:dyDescent="0.25">
      <c r="A964" s="1"/>
      <c r="B964" s="91"/>
      <c r="C964" s="60"/>
      <c r="D964" s="83"/>
      <c r="E964" s="56"/>
      <c r="F964" s="70"/>
      <c r="G964" s="61"/>
      <c r="H964" s="77"/>
      <c r="I964" s="77"/>
      <c r="J964" s="77">
        <f t="shared" si="113"/>
        <v>-45258.649317129632</v>
      </c>
      <c r="K964" s="77">
        <f t="shared" si="110"/>
        <v>0</v>
      </c>
      <c r="L964" s="77">
        <f t="shared" si="110"/>
        <v>0</v>
      </c>
      <c r="M964" s="77">
        <f t="shared" si="111"/>
        <v>0</v>
      </c>
      <c r="N964" s="13">
        <f t="shared" si="112"/>
        <v>0</v>
      </c>
      <c r="O964" s="58"/>
      <c r="Q964" s="21">
        <v>33.815543981480005</v>
      </c>
      <c r="R964">
        <f t="shared" si="114"/>
        <v>14931.189336611082</v>
      </c>
      <c r="S964">
        <f t="shared" si="115"/>
        <v>14931.199984419618</v>
      </c>
      <c r="T964">
        <f t="shared" si="116"/>
        <v>1.1337582662581159E-4</v>
      </c>
    </row>
    <row r="965" spans="1:20" x14ac:dyDescent="0.25">
      <c r="A965" s="2"/>
      <c r="B965" s="89"/>
      <c r="C965" s="80"/>
      <c r="D965" s="84"/>
      <c r="E965" s="65"/>
      <c r="F965" s="73"/>
      <c r="G965" s="62"/>
      <c r="H965" s="58"/>
      <c r="I965" s="58"/>
      <c r="J965" s="58">
        <f t="shared" si="113"/>
        <v>-45258.649317129632</v>
      </c>
      <c r="K965" s="58">
        <f t="shared" ref="K965:L1028" si="117">D965*G965/60</f>
        <v>0</v>
      </c>
      <c r="L965" s="58">
        <f t="shared" si="117"/>
        <v>0</v>
      </c>
      <c r="M965" s="58">
        <f t="shared" ref="M965:M1028" si="118">E965*100/60</f>
        <v>0</v>
      </c>
      <c r="N965" s="15">
        <f t="shared" ref="N965:N1028" si="119">SQRT(B965*(100/60)+M965)</f>
        <v>0</v>
      </c>
      <c r="O965" s="58"/>
      <c r="Q965" s="21">
        <v>33.820162037038244</v>
      </c>
      <c r="R965">
        <f t="shared" si="114"/>
        <v>14924.045515492244</v>
      </c>
      <c r="S965">
        <f t="shared" si="115"/>
        <v>14924.056160243003</v>
      </c>
      <c r="T965">
        <f t="shared" si="116"/>
        <v>1.133107187154629E-4</v>
      </c>
    </row>
    <row r="966" spans="1:20" x14ac:dyDescent="0.25">
      <c r="A966" s="2"/>
      <c r="B966" s="89"/>
      <c r="C966" s="80"/>
      <c r="D966" s="84"/>
      <c r="E966" s="65"/>
      <c r="F966" s="73"/>
      <c r="G966" s="62"/>
      <c r="H966" s="58"/>
      <c r="I966" s="58"/>
      <c r="J966" s="58">
        <f t="shared" ref="J966:J1029" si="120">F966-$F$4</f>
        <v>-45258.649317129632</v>
      </c>
      <c r="K966" s="58">
        <f t="shared" si="117"/>
        <v>0</v>
      </c>
      <c r="L966" s="58">
        <f t="shared" si="117"/>
        <v>0</v>
      </c>
      <c r="M966" s="58">
        <f t="shared" si="118"/>
        <v>0</v>
      </c>
      <c r="N966" s="15">
        <f t="shared" si="119"/>
        <v>0</v>
      </c>
      <c r="O966" s="58"/>
      <c r="Q966" s="21">
        <v>33.824768518519704</v>
      </c>
      <c r="R966">
        <f t="shared" si="114"/>
        <v>14916.923003811937</v>
      </c>
      <c r="S966">
        <f t="shared" si="115"/>
        <v>14916.933645513058</v>
      </c>
      <c r="T966">
        <f t="shared" si="116"/>
        <v>1.1324580275147246E-4</v>
      </c>
    </row>
    <row r="967" spans="1:20" x14ac:dyDescent="0.25">
      <c r="A967" s="2"/>
      <c r="B967" s="89"/>
      <c r="C967" s="80"/>
      <c r="D967" s="84"/>
      <c r="E967" s="65"/>
      <c r="F967" s="73"/>
      <c r="G967" s="62"/>
      <c r="H967" s="58"/>
      <c r="I967" s="58"/>
      <c r="J967" s="58">
        <f t="shared" si="120"/>
        <v>-45258.649317129632</v>
      </c>
      <c r="K967" s="58">
        <f t="shared" si="117"/>
        <v>0</v>
      </c>
      <c r="L967" s="58">
        <f t="shared" si="117"/>
        <v>0</v>
      </c>
      <c r="M967" s="58">
        <f t="shared" si="118"/>
        <v>0</v>
      </c>
      <c r="N967" s="15">
        <f t="shared" si="119"/>
        <v>0</v>
      </c>
      <c r="O967" s="58"/>
      <c r="Q967" s="21">
        <v>33.829386574070668</v>
      </c>
      <c r="R967">
        <f t="shared" si="114"/>
        <v>14909.786008425137</v>
      </c>
      <c r="S967">
        <f t="shared" si="115"/>
        <v>14909.796647069446</v>
      </c>
      <c r="T967">
        <f t="shared" si="116"/>
        <v>1.1318075274273648E-4</v>
      </c>
    </row>
    <row r="968" spans="1:20" x14ac:dyDescent="0.25">
      <c r="A968" s="2"/>
      <c r="B968" s="49"/>
      <c r="C968" s="80"/>
      <c r="D968" s="84"/>
      <c r="E968" s="65"/>
      <c r="F968" s="73"/>
      <c r="G968" s="62"/>
      <c r="H968" s="58"/>
      <c r="I968" s="58"/>
      <c r="J968" s="58">
        <f t="shared" si="120"/>
        <v>-45258.649317129632</v>
      </c>
      <c r="K968" s="58">
        <f t="shared" si="117"/>
        <v>0</v>
      </c>
      <c r="L968" s="58">
        <f t="shared" si="117"/>
        <v>0</v>
      </c>
      <c r="M968" s="58">
        <f t="shared" si="118"/>
        <v>0</v>
      </c>
      <c r="N968" s="15">
        <f t="shared" si="119"/>
        <v>0</v>
      </c>
      <c r="O968" s="58"/>
      <c r="Q968" s="21">
        <v>33.833993055552128</v>
      </c>
      <c r="R968">
        <f t="shared" si="114"/>
        <v>14902.670302105042</v>
      </c>
      <c r="S968">
        <f t="shared" si="115"/>
        <v>14902.680937700696</v>
      </c>
      <c r="T968">
        <f t="shared" si="116"/>
        <v>1.1311589491737843E-4</v>
      </c>
    </row>
    <row r="969" spans="1:20" x14ac:dyDescent="0.25">
      <c r="A969" s="2"/>
      <c r="B969" s="89"/>
      <c r="C969" s="80"/>
      <c r="D969" s="84"/>
      <c r="E969" s="65"/>
      <c r="F969" s="73"/>
      <c r="G969" s="62"/>
      <c r="H969" s="58"/>
      <c r="I969" s="58"/>
      <c r="J969" s="58">
        <f t="shared" si="120"/>
        <v>-45258.649317129632</v>
      </c>
      <c r="K969" s="58">
        <f t="shared" si="117"/>
        <v>0</v>
      </c>
      <c r="L969" s="58">
        <f t="shared" si="117"/>
        <v>0</v>
      </c>
      <c r="M969" s="58">
        <f t="shared" si="118"/>
        <v>0</v>
      </c>
      <c r="N969" s="15">
        <f t="shared" si="119"/>
        <v>0</v>
      </c>
      <c r="O969" s="58"/>
      <c r="Q969" s="21">
        <v>33.838611111110367</v>
      </c>
      <c r="R969">
        <f t="shared" si="114"/>
        <v>14895.540125906004</v>
      </c>
      <c r="S969">
        <f t="shared" si="115"/>
        <v>14895.55075844583</v>
      </c>
      <c r="T969">
        <f t="shared" si="116"/>
        <v>1.1305090316156395E-4</v>
      </c>
    </row>
    <row r="970" spans="1:20" x14ac:dyDescent="0.25">
      <c r="A970" s="2"/>
      <c r="B970" s="89"/>
      <c r="C970" s="80"/>
      <c r="D970" s="84"/>
      <c r="E970" s="65"/>
      <c r="F970" s="73"/>
      <c r="G970" s="62"/>
      <c r="H970" s="58"/>
      <c r="I970" s="58"/>
      <c r="J970" s="58">
        <f t="shared" si="120"/>
        <v>-45258.649317129632</v>
      </c>
      <c r="K970" s="58">
        <f t="shared" si="117"/>
        <v>0</v>
      </c>
      <c r="L970" s="58">
        <f t="shared" si="117"/>
        <v>0</v>
      </c>
      <c r="M970" s="58">
        <f t="shared" si="118"/>
        <v>0</v>
      </c>
      <c r="N970" s="15">
        <f t="shared" si="119"/>
        <v>0</v>
      </c>
      <c r="O970" s="58"/>
      <c r="Q970" s="21">
        <v>33.843229166668607</v>
      </c>
      <c r="R970">
        <f t="shared" si="114"/>
        <v>14888.413361136703</v>
      </c>
      <c r="S970">
        <f t="shared" si="115"/>
        <v>14888.423990621184</v>
      </c>
      <c r="T970">
        <f t="shared" si="116"/>
        <v>1.1298594032942152E-4</v>
      </c>
    </row>
    <row r="971" spans="1:20" x14ac:dyDescent="0.25">
      <c r="A971" s="2"/>
      <c r="B971" s="89"/>
      <c r="C971" s="80"/>
      <c r="D971" s="84"/>
      <c r="E971" s="65"/>
      <c r="F971" s="73"/>
      <c r="G971" s="62"/>
      <c r="H971" s="58"/>
      <c r="I971" s="58"/>
      <c r="J971" s="58">
        <f t="shared" si="120"/>
        <v>-45258.649317129632</v>
      </c>
      <c r="K971" s="58">
        <f t="shared" si="117"/>
        <v>0</v>
      </c>
      <c r="L971" s="58">
        <f t="shared" si="117"/>
        <v>0</v>
      </c>
      <c r="M971" s="58">
        <f t="shared" si="118"/>
        <v>0</v>
      </c>
      <c r="N971" s="15">
        <f t="shared" si="119"/>
        <v>0</v>
      </c>
      <c r="O971" s="58"/>
      <c r="Q971" s="21">
        <v>34.622673611112987</v>
      </c>
      <c r="R971">
        <f t="shared" si="114"/>
        <v>13733.118241368296</v>
      </c>
      <c r="S971">
        <f t="shared" si="115"/>
        <v>13733.128362357131</v>
      </c>
      <c r="T971">
        <f t="shared" si="116"/>
        <v>1.0243441498579422E-4</v>
      </c>
    </row>
    <row r="972" spans="1:20" x14ac:dyDescent="0.25">
      <c r="A972" s="2"/>
      <c r="B972" s="89"/>
      <c r="C972" s="80"/>
      <c r="D972" s="84"/>
      <c r="E972" s="65"/>
      <c r="F972" s="73"/>
      <c r="G972" s="62"/>
      <c r="H972" s="58"/>
      <c r="I972" s="58"/>
      <c r="J972" s="58">
        <f t="shared" si="120"/>
        <v>-45258.649317129632</v>
      </c>
      <c r="K972" s="58">
        <f t="shared" si="117"/>
        <v>0</v>
      </c>
      <c r="L972" s="58">
        <f t="shared" si="117"/>
        <v>0</v>
      </c>
      <c r="M972" s="58">
        <f t="shared" si="118"/>
        <v>0</v>
      </c>
      <c r="N972" s="15">
        <f t="shared" si="119"/>
        <v>0</v>
      </c>
      <c r="O972" s="58"/>
      <c r="Q972" s="21">
        <v>34.62729166666395</v>
      </c>
      <c r="R972">
        <f t="shared" si="114"/>
        <v>13726.54763686025</v>
      </c>
      <c r="S972">
        <f t="shared" si="115"/>
        <v>13726.557754879941</v>
      </c>
      <c r="T972">
        <f t="shared" si="116"/>
        <v>1.0237432246155531E-4</v>
      </c>
    </row>
    <row r="973" spans="1:20" x14ac:dyDescent="0.25">
      <c r="A973" s="2"/>
      <c r="B973" s="89"/>
      <c r="C973" s="80"/>
      <c r="D973" s="10"/>
      <c r="E973" s="71"/>
      <c r="F973" s="73"/>
      <c r="G973" s="62"/>
      <c r="H973" s="15"/>
      <c r="I973" s="15"/>
      <c r="J973" s="15">
        <f t="shared" si="120"/>
        <v>-45258.649317129632</v>
      </c>
      <c r="K973" s="15">
        <f t="shared" si="117"/>
        <v>0</v>
      </c>
      <c r="L973" s="15">
        <f t="shared" si="117"/>
        <v>0</v>
      </c>
      <c r="M973" s="15">
        <f t="shared" si="118"/>
        <v>0</v>
      </c>
      <c r="N973" s="15">
        <f t="shared" si="119"/>
        <v>0</v>
      </c>
      <c r="O973" s="58"/>
      <c r="Q973" s="21">
        <v>34.63190972222219</v>
      </c>
      <c r="R973">
        <f t="shared" si="114"/>
        <v>13719.980176044757</v>
      </c>
      <c r="S973">
        <f t="shared" si="115"/>
        <v>13719.990291095819</v>
      </c>
      <c r="T973">
        <f t="shared" si="116"/>
        <v>1.0231425798287512E-4</v>
      </c>
    </row>
    <row r="974" spans="1:20" x14ac:dyDescent="0.25">
      <c r="A974" s="2"/>
      <c r="B974" s="89"/>
      <c r="C974" s="80"/>
      <c r="D974" s="10"/>
      <c r="E974" s="72"/>
      <c r="F974" s="73"/>
      <c r="G974" s="62"/>
      <c r="H974" s="58"/>
      <c r="I974" s="58"/>
      <c r="J974" s="58">
        <f t="shared" si="120"/>
        <v>-45258.649317129632</v>
      </c>
      <c r="K974" s="58">
        <f t="shared" si="117"/>
        <v>0</v>
      </c>
      <c r="L974" s="58">
        <f t="shared" si="117"/>
        <v>0</v>
      </c>
      <c r="M974" s="58">
        <f t="shared" si="118"/>
        <v>0</v>
      </c>
      <c r="N974" s="15">
        <f t="shared" si="119"/>
        <v>0</v>
      </c>
      <c r="O974" s="58"/>
      <c r="Q974" s="21">
        <v>34.636527777780429</v>
      </c>
      <c r="R974">
        <f t="shared" si="114"/>
        <v>13713.415857428066</v>
      </c>
      <c r="S974">
        <f t="shared" si="115"/>
        <v>13713.425969511032</v>
      </c>
      <c r="T974">
        <f t="shared" si="116"/>
        <v>1.0225422190846006E-4</v>
      </c>
    </row>
    <row r="975" spans="1:20" x14ac:dyDescent="0.25">
      <c r="A975" s="2"/>
      <c r="B975" s="89"/>
      <c r="C975" s="80"/>
      <c r="D975" s="10"/>
      <c r="E975" s="72"/>
      <c r="F975" s="73"/>
      <c r="G975" s="62"/>
      <c r="H975" s="58"/>
      <c r="I975" s="58"/>
      <c r="J975" s="58">
        <f t="shared" si="120"/>
        <v>-45258.649317129632</v>
      </c>
      <c r="K975" s="58">
        <f t="shared" si="117"/>
        <v>0</v>
      </c>
      <c r="L975" s="58">
        <f t="shared" si="117"/>
        <v>0</v>
      </c>
      <c r="M975" s="58">
        <f t="shared" si="118"/>
        <v>0</v>
      </c>
      <c r="N975" s="15">
        <f t="shared" si="119"/>
        <v>0</v>
      </c>
      <c r="O975" s="58"/>
      <c r="Q975" s="21">
        <v>34.641145833331393</v>
      </c>
      <c r="R975">
        <f t="shared" si="114"/>
        <v>13706.854679517131</v>
      </c>
      <c r="S975">
        <f t="shared" si="115"/>
        <v>13706.864788632527</v>
      </c>
      <c r="T975">
        <f t="shared" si="116"/>
        <v>1.0219421408171181E-4</v>
      </c>
    </row>
    <row r="976" spans="1:20" x14ac:dyDescent="0.25">
      <c r="A976" s="2"/>
      <c r="B976" s="89"/>
      <c r="C976" s="80"/>
      <c r="D976" s="10"/>
      <c r="E976" s="52"/>
      <c r="F976" s="73"/>
      <c r="G976" s="15"/>
      <c r="H976" s="58"/>
      <c r="I976" s="58"/>
      <c r="J976" s="58">
        <f t="shared" si="120"/>
        <v>-45258.649317129632</v>
      </c>
      <c r="K976" s="58">
        <f t="shared" si="117"/>
        <v>0</v>
      </c>
      <c r="L976" s="58">
        <f t="shared" si="117"/>
        <v>0</v>
      </c>
      <c r="M976" s="58">
        <f t="shared" si="118"/>
        <v>0</v>
      </c>
      <c r="N976" s="15">
        <f t="shared" si="119"/>
        <v>0</v>
      </c>
      <c r="O976" s="58"/>
      <c r="Q976" s="21">
        <v>34.645763888889633</v>
      </c>
      <c r="R976">
        <f t="shared" si="114"/>
        <v>13700.296640788612</v>
      </c>
      <c r="S976">
        <f t="shared" si="115"/>
        <v>13700.306746936956</v>
      </c>
      <c r="T976">
        <f t="shared" si="116"/>
        <v>1.0213423434620646E-4</v>
      </c>
    </row>
    <row r="977" spans="1:20" x14ac:dyDescent="0.25">
      <c r="A977" s="2"/>
      <c r="B977" s="89"/>
      <c r="C977" s="80"/>
      <c r="D977" s="10"/>
      <c r="E977" s="52"/>
      <c r="F977" s="54"/>
      <c r="G977" s="15"/>
      <c r="H977" s="58"/>
      <c r="I977" s="58"/>
      <c r="J977" s="58">
        <f t="shared" si="120"/>
        <v>-45258.649317129632</v>
      </c>
      <c r="K977" s="58">
        <f t="shared" si="117"/>
        <v>0</v>
      </c>
      <c r="L977" s="58">
        <f t="shared" si="117"/>
        <v>0</v>
      </c>
      <c r="M977" s="58">
        <f t="shared" si="118"/>
        <v>0</v>
      </c>
      <c r="N977" s="15">
        <f t="shared" si="119"/>
        <v>0</v>
      </c>
      <c r="O977" s="58"/>
      <c r="Q977" s="21">
        <v>34.650370370371093</v>
      </c>
      <c r="R977">
        <f t="shared" si="114"/>
        <v>13693.758164157292</v>
      </c>
      <c r="S977">
        <f t="shared" si="115"/>
        <v>13693.76826734655</v>
      </c>
      <c r="T977">
        <f t="shared" si="116"/>
        <v>1.0207443316840091E-4</v>
      </c>
    </row>
    <row r="978" spans="1:20" x14ac:dyDescent="0.25">
      <c r="A978" s="2"/>
      <c r="B978" s="89"/>
      <c r="C978" s="80"/>
      <c r="D978" s="10"/>
      <c r="E978" s="52"/>
      <c r="F978" s="54"/>
      <c r="G978" s="15"/>
      <c r="H978" s="58"/>
      <c r="I978" s="58"/>
      <c r="J978" s="58">
        <f t="shared" si="120"/>
        <v>-45258.649317129632</v>
      </c>
      <c r="K978" s="58">
        <f t="shared" si="117"/>
        <v>0</v>
      </c>
      <c r="L978" s="58">
        <f t="shared" si="117"/>
        <v>0</v>
      </c>
      <c r="M978" s="58">
        <f t="shared" si="118"/>
        <v>0</v>
      </c>
      <c r="N978" s="15">
        <f t="shared" si="119"/>
        <v>0</v>
      </c>
      <c r="O978" s="58"/>
      <c r="Q978" s="21">
        <v>34.654988425922056</v>
      </c>
      <c r="R978">
        <f t="shared" si="114"/>
        <v>13687.206391461237</v>
      </c>
      <c r="S978">
        <f t="shared" si="115"/>
        <v>13687.216491684498</v>
      </c>
      <c r="T978">
        <f t="shared" si="116"/>
        <v>1.0201450991096466E-4</v>
      </c>
    </row>
    <row r="979" spans="1:20" x14ac:dyDescent="0.25">
      <c r="A979" s="2"/>
      <c r="B979" s="89"/>
      <c r="C979" s="80"/>
      <c r="D979" s="10"/>
      <c r="E979" s="52"/>
      <c r="F979" s="54"/>
      <c r="G979" s="15"/>
      <c r="H979" s="58"/>
      <c r="I979" s="58"/>
      <c r="J979" s="58">
        <f t="shared" si="120"/>
        <v>-45258.649317129632</v>
      </c>
      <c r="K979" s="58">
        <f t="shared" si="117"/>
        <v>0</v>
      </c>
      <c r="L979" s="58">
        <f t="shared" si="117"/>
        <v>0</v>
      </c>
      <c r="M979" s="58">
        <f t="shared" si="118"/>
        <v>0</v>
      </c>
      <c r="N979" s="15">
        <f t="shared" si="119"/>
        <v>0</v>
      </c>
      <c r="O979" s="58"/>
      <c r="Q979" s="21">
        <v>34.659606481480296</v>
      </c>
      <c r="R979">
        <f t="shared" si="114"/>
        <v>13680.657753447691</v>
      </c>
      <c r="S979">
        <f t="shared" si="115"/>
        <v>13680.667850705473</v>
      </c>
      <c r="T979">
        <f t="shared" si="116"/>
        <v>1.0195461471688131E-4</v>
      </c>
    </row>
    <row r="980" spans="1:20" x14ac:dyDescent="0.25">
      <c r="A980" s="2"/>
      <c r="B980" s="49"/>
      <c r="C980" s="64"/>
      <c r="D980" s="10"/>
      <c r="E980" s="52"/>
      <c r="F980" s="54"/>
      <c r="G980" s="15"/>
      <c r="H980" s="58"/>
      <c r="I980" s="58"/>
      <c r="J980" s="58">
        <f t="shared" si="120"/>
        <v>-45258.649317129632</v>
      </c>
      <c r="K980" s="58">
        <f t="shared" si="117"/>
        <v>0</v>
      </c>
      <c r="L980" s="58">
        <f t="shared" si="117"/>
        <v>0</v>
      </c>
      <c r="M980" s="58">
        <f t="shared" si="118"/>
        <v>0</v>
      </c>
      <c r="N980" s="15">
        <f t="shared" si="119"/>
        <v>0</v>
      </c>
      <c r="O980" s="58"/>
      <c r="Q980" s="21">
        <v>34.664224537038535</v>
      </c>
      <c r="R980">
        <f t="shared" si="114"/>
        <v>13674.112248627187</v>
      </c>
      <c r="S980">
        <f t="shared" si="115"/>
        <v>13674.122342920022</v>
      </c>
      <c r="T980">
        <f t="shared" si="116"/>
        <v>1.0189474783398657E-4</v>
      </c>
    </row>
    <row r="981" spans="1:20" x14ac:dyDescent="0.25">
      <c r="A981" s="2"/>
      <c r="B981" s="49"/>
      <c r="C981" s="64"/>
      <c r="D981" s="10"/>
      <c r="E981" s="52"/>
      <c r="F981" s="54"/>
      <c r="G981" s="15"/>
      <c r="H981" s="58"/>
      <c r="I981" s="58"/>
      <c r="J981" s="58">
        <f t="shared" si="120"/>
        <v>-45258.649317129632</v>
      </c>
      <c r="K981" s="58">
        <f t="shared" si="117"/>
        <v>0</v>
      </c>
      <c r="L981" s="58">
        <f t="shared" si="117"/>
        <v>0</v>
      </c>
      <c r="M981" s="58">
        <f t="shared" si="118"/>
        <v>0</v>
      </c>
      <c r="N981" s="15">
        <f t="shared" si="119"/>
        <v>0</v>
      </c>
      <c r="O981" s="58"/>
      <c r="Q981" s="21">
        <v>34.668831018519995</v>
      </c>
      <c r="R981">
        <f t="shared" si="114"/>
        <v>13667.586268516259</v>
      </c>
      <c r="S981">
        <f t="shared" si="115"/>
        <v>13667.596359852098</v>
      </c>
      <c r="T981">
        <f t="shared" si="116"/>
        <v>1.0183505900129338E-4</v>
      </c>
    </row>
    <row r="982" spans="1:20" x14ac:dyDescent="0.25">
      <c r="A982" s="2"/>
      <c r="B982" s="49"/>
      <c r="C982" s="64"/>
      <c r="D982" s="10"/>
      <c r="E982" s="52"/>
      <c r="F982" s="54"/>
      <c r="G982" s="15"/>
      <c r="H982" s="58"/>
      <c r="I982" s="58"/>
      <c r="J982" s="58">
        <f t="shared" si="120"/>
        <v>-45258.649317129632</v>
      </c>
      <c r="K982" s="58">
        <f t="shared" si="117"/>
        <v>0</v>
      </c>
      <c r="L982" s="58">
        <f t="shared" si="117"/>
        <v>0</v>
      </c>
      <c r="M982" s="58">
        <f t="shared" si="118"/>
        <v>0</v>
      </c>
      <c r="N982" s="15">
        <f t="shared" si="119"/>
        <v>0</v>
      </c>
      <c r="O982" s="58"/>
      <c r="Q982" s="21">
        <v>34.673449074070959</v>
      </c>
      <c r="R982">
        <f t="shared" si="114"/>
        <v>13661.0470177524</v>
      </c>
      <c r="S982">
        <f t="shared" si="115"/>
        <v>13661.057106124339</v>
      </c>
      <c r="T982">
        <f t="shared" si="116"/>
        <v>1.0177524837483858E-4</v>
      </c>
    </row>
    <row r="983" spans="1:20" x14ac:dyDescent="0.25">
      <c r="A983" s="2"/>
      <c r="B983" s="49"/>
      <c r="C983" s="64"/>
      <c r="D983" s="10"/>
      <c r="E983" s="52"/>
      <c r="F983" s="54"/>
      <c r="G983" s="15"/>
      <c r="H983" s="58"/>
      <c r="I983" s="58"/>
      <c r="J983" s="58">
        <f t="shared" si="120"/>
        <v>-45258.649317129632</v>
      </c>
      <c r="K983" s="58">
        <f t="shared" si="117"/>
        <v>0</v>
      </c>
      <c r="L983" s="58">
        <f t="shared" si="117"/>
        <v>0</v>
      </c>
      <c r="M983" s="58">
        <f t="shared" si="118"/>
        <v>0</v>
      </c>
      <c r="N983" s="15">
        <f t="shared" si="119"/>
        <v>0</v>
      </c>
      <c r="O983" s="58"/>
      <c r="Q983" s="21">
        <v>34.678055555552419</v>
      </c>
      <c r="R983">
        <f t="shared" si="114"/>
        <v>13654.527273032494</v>
      </c>
      <c r="S983">
        <f t="shared" si="115"/>
        <v>13654.53735844849</v>
      </c>
      <c r="T983">
        <f t="shared" si="116"/>
        <v>1.0171561580209807E-4</v>
      </c>
    </row>
    <row r="984" spans="1:20" x14ac:dyDescent="0.25">
      <c r="A984" s="2"/>
      <c r="B984" s="49"/>
      <c r="C984" s="64"/>
      <c r="D984" s="10"/>
      <c r="E984" s="52"/>
      <c r="F984" s="54"/>
      <c r="G984" s="15"/>
      <c r="H984" s="58"/>
      <c r="I984" s="58"/>
      <c r="J984" s="58">
        <f t="shared" si="120"/>
        <v>-45258.649317129632</v>
      </c>
      <c r="K984" s="58">
        <f t="shared" si="117"/>
        <v>0</v>
      </c>
      <c r="L984" s="58">
        <f t="shared" si="117"/>
        <v>0</v>
      </c>
      <c r="M984" s="58">
        <f t="shared" si="118"/>
        <v>0</v>
      </c>
      <c r="N984" s="15">
        <f t="shared" si="119"/>
        <v>0</v>
      </c>
      <c r="O984" s="58"/>
      <c r="Q984" s="21">
        <v>34.682673611110658</v>
      </c>
      <c r="R984">
        <f t="shared" si="114"/>
        <v>13647.994270329111</v>
      </c>
      <c r="S984">
        <f t="shared" si="115"/>
        <v>13648.004352782262</v>
      </c>
      <c r="T984">
        <f t="shared" si="116"/>
        <v>1.0165586154153633E-4</v>
      </c>
    </row>
    <row r="985" spans="1:20" x14ac:dyDescent="0.25">
      <c r="A985" s="2"/>
      <c r="B985" s="49"/>
      <c r="C985" s="64"/>
      <c r="D985" s="10"/>
      <c r="E985" s="52"/>
      <c r="F985" s="54"/>
      <c r="G985" s="15"/>
      <c r="H985" s="58"/>
      <c r="I985" s="58"/>
      <c r="J985" s="58">
        <f t="shared" si="120"/>
        <v>-45258.649317129632</v>
      </c>
      <c r="K985" s="58">
        <f t="shared" si="117"/>
        <v>0</v>
      </c>
      <c r="L985" s="58">
        <f t="shared" si="117"/>
        <v>0</v>
      </c>
      <c r="M985" s="58">
        <f t="shared" si="118"/>
        <v>0</v>
      </c>
      <c r="N985" s="15">
        <f t="shared" si="119"/>
        <v>0</v>
      </c>
      <c r="O985" s="58"/>
      <c r="Q985" s="21">
        <v>34.687280092592118</v>
      </c>
      <c r="R985">
        <f t="shared" si="114"/>
        <v>13641.480755042503</v>
      </c>
      <c r="S985">
        <f t="shared" si="115"/>
        <v>13641.490834540755</v>
      </c>
      <c r="T985">
        <f t="shared" si="116"/>
        <v>1.0159628500800324E-4</v>
      </c>
    </row>
    <row r="986" spans="1:20" x14ac:dyDescent="0.25">
      <c r="A986" s="2"/>
      <c r="B986" s="49"/>
      <c r="C986" s="64"/>
      <c r="D986" s="10"/>
      <c r="E986" s="52"/>
      <c r="F986" s="54"/>
      <c r="G986" s="15"/>
      <c r="H986" s="58"/>
      <c r="I986" s="58"/>
      <c r="J986" s="58">
        <f t="shared" si="120"/>
        <v>-45258.649317129632</v>
      </c>
      <c r="K986" s="58">
        <f t="shared" si="117"/>
        <v>0</v>
      </c>
      <c r="L986" s="58">
        <f t="shared" si="117"/>
        <v>0</v>
      </c>
      <c r="M986" s="58">
        <f t="shared" si="118"/>
        <v>0</v>
      </c>
      <c r="N986" s="15">
        <f t="shared" si="119"/>
        <v>0</v>
      </c>
      <c r="O986" s="58"/>
      <c r="Q986" s="21">
        <v>34.691898148150358</v>
      </c>
      <c r="R986">
        <f t="shared" si="114"/>
        <v>13634.953994440042</v>
      </c>
      <c r="S986">
        <f t="shared" si="115"/>
        <v>13634.964070976494</v>
      </c>
      <c r="T986">
        <f t="shared" si="116"/>
        <v>1.015365868559711E-4</v>
      </c>
    </row>
    <row r="987" spans="1:20" x14ac:dyDescent="0.25">
      <c r="A987" s="2"/>
      <c r="B987" s="49"/>
      <c r="C987" s="64"/>
      <c r="D987" s="10"/>
      <c r="E987" s="52"/>
      <c r="F987" s="54"/>
      <c r="G987" s="15"/>
      <c r="H987" s="58"/>
      <c r="I987" s="58"/>
      <c r="J987" s="58">
        <f t="shared" si="120"/>
        <v>-45258.649317129632</v>
      </c>
      <c r="K987" s="58">
        <f t="shared" si="117"/>
        <v>0</v>
      </c>
      <c r="L987" s="58">
        <f t="shared" si="117"/>
        <v>0</v>
      </c>
      <c r="M987" s="58">
        <f t="shared" si="118"/>
        <v>0</v>
      </c>
      <c r="N987" s="15">
        <f t="shared" si="119"/>
        <v>0</v>
      </c>
      <c r="O987" s="58"/>
      <c r="Q987" s="21">
        <v>34.696516203701322</v>
      </c>
      <c r="R987">
        <f t="shared" si="114"/>
        <v>13628.430356573663</v>
      </c>
      <c r="S987">
        <f t="shared" si="115"/>
        <v>13628.440430148848</v>
      </c>
      <c r="T987">
        <f t="shared" si="116"/>
        <v>1.0147691702281332E-4</v>
      </c>
    </row>
    <row r="988" spans="1:20" x14ac:dyDescent="0.25">
      <c r="A988" s="2"/>
      <c r="B988" s="49"/>
      <c r="C988" s="64"/>
      <c r="D988" s="10"/>
      <c r="E988" s="52"/>
      <c r="F988" s="54"/>
      <c r="G988" s="15"/>
      <c r="H988" s="58"/>
      <c r="I988" s="58"/>
      <c r="J988" s="58">
        <f t="shared" si="120"/>
        <v>-45258.649317129632</v>
      </c>
      <c r="K988" s="58">
        <f t="shared" si="117"/>
        <v>0</v>
      </c>
      <c r="L988" s="58">
        <f t="shared" si="117"/>
        <v>0</v>
      </c>
      <c r="M988" s="58">
        <f t="shared" si="118"/>
        <v>0</v>
      </c>
      <c r="N988" s="15">
        <f t="shared" si="119"/>
        <v>0</v>
      </c>
      <c r="O988" s="58"/>
      <c r="Q988" s="21">
        <v>34.701134259259561</v>
      </c>
      <c r="R988">
        <f t="shared" si="114"/>
        <v>13621.909839928738</v>
      </c>
      <c r="S988">
        <f t="shared" si="115"/>
        <v>13621.919910543178</v>
      </c>
      <c r="T988">
        <f t="shared" si="116"/>
        <v>1.0141727520593461E-4</v>
      </c>
    </row>
    <row r="989" spans="1:20" x14ac:dyDescent="0.25">
      <c r="A989" s="2"/>
      <c r="B989" s="89"/>
      <c r="C989" s="64"/>
      <c r="D989" s="10"/>
      <c r="E989" s="52"/>
      <c r="F989" s="54"/>
      <c r="G989" s="15"/>
      <c r="H989" s="58"/>
      <c r="I989" s="58"/>
      <c r="J989" s="58">
        <f t="shared" si="120"/>
        <v>-45258.649317129632</v>
      </c>
      <c r="K989" s="58">
        <f t="shared" si="117"/>
        <v>0</v>
      </c>
      <c r="L989" s="58">
        <f t="shared" si="117"/>
        <v>0</v>
      </c>
      <c r="M989" s="58">
        <f t="shared" si="118"/>
        <v>0</v>
      </c>
      <c r="N989" s="15">
        <f t="shared" si="119"/>
        <v>0</v>
      </c>
      <c r="O989" s="58"/>
      <c r="Q989" s="21">
        <v>34.705752314817801</v>
      </c>
      <c r="R989">
        <f t="shared" si="114"/>
        <v>13615.3924430222</v>
      </c>
      <c r="S989">
        <f t="shared" si="115"/>
        <v>13615.402510676427</v>
      </c>
      <c r="T989">
        <f t="shared" si="116"/>
        <v>1.0135766165247478E-4</v>
      </c>
    </row>
    <row r="990" spans="1:20" x14ac:dyDescent="0.25">
      <c r="A990" s="2"/>
      <c r="B990" s="49"/>
      <c r="C990" s="64"/>
      <c r="D990" s="10"/>
      <c r="E990" s="52"/>
      <c r="F990" s="54"/>
      <c r="G990" s="15"/>
      <c r="H990" s="58"/>
      <c r="I990" s="58"/>
      <c r="J990" s="58">
        <f t="shared" si="120"/>
        <v>-45258.649317129632</v>
      </c>
      <c r="K990" s="58">
        <f t="shared" si="117"/>
        <v>0</v>
      </c>
      <c r="L990" s="58">
        <f t="shared" si="117"/>
        <v>0</v>
      </c>
      <c r="M990" s="58">
        <f t="shared" si="118"/>
        <v>0</v>
      </c>
      <c r="N990" s="15">
        <f t="shared" si="119"/>
        <v>0</v>
      </c>
      <c r="O990" s="58"/>
      <c r="Q990" s="21">
        <v>34.710358796299261</v>
      </c>
      <c r="R990">
        <f t="shared" si="114"/>
        <v>13608.894486981611</v>
      </c>
      <c r="S990">
        <f t="shared" si="115"/>
        <v>13608.904551683569</v>
      </c>
      <c r="T990">
        <f t="shared" si="116"/>
        <v>1.0129822548651004E-4</v>
      </c>
    </row>
    <row r="991" spans="1:20" x14ac:dyDescent="0.25">
      <c r="A991" s="2"/>
      <c r="B991" s="49"/>
      <c r="C991" s="64"/>
      <c r="D991" s="10"/>
      <c r="E991" s="52"/>
      <c r="F991" s="54"/>
      <c r="G991" s="15"/>
      <c r="H991" s="58"/>
      <c r="I991" s="58"/>
      <c r="J991" s="58">
        <f t="shared" si="120"/>
        <v>-45258.649317129632</v>
      </c>
      <c r="K991" s="58">
        <f t="shared" si="117"/>
        <v>0</v>
      </c>
      <c r="L991" s="58">
        <f t="shared" si="117"/>
        <v>0</v>
      </c>
      <c r="M991" s="58">
        <f t="shared" si="118"/>
        <v>0</v>
      </c>
      <c r="N991" s="15">
        <f t="shared" si="119"/>
        <v>0</v>
      </c>
      <c r="O991" s="58"/>
      <c r="Q991" s="21">
        <v>34.828518518515921</v>
      </c>
      <c r="R991">
        <f t="shared" si="114"/>
        <v>13443.272864524411</v>
      </c>
      <c r="S991">
        <f t="shared" si="115"/>
        <v>13443.282853678282</v>
      </c>
      <c r="T991">
        <f t="shared" si="116"/>
        <v>9.9783195043830225E-5</v>
      </c>
    </row>
    <row r="992" spans="1:20" x14ac:dyDescent="0.25">
      <c r="A992" s="2"/>
      <c r="B992" s="49"/>
      <c r="C992" s="64"/>
      <c r="D992" s="10"/>
      <c r="E992" s="52"/>
      <c r="F992" s="54"/>
      <c r="G992" s="15"/>
      <c r="H992" s="58"/>
      <c r="I992" s="58"/>
      <c r="J992" s="58">
        <f t="shared" si="120"/>
        <v>-45258.649317129632</v>
      </c>
      <c r="K992" s="58">
        <f t="shared" si="117"/>
        <v>0</v>
      </c>
      <c r="L992" s="58">
        <f t="shared" si="117"/>
        <v>0</v>
      </c>
      <c r="M992" s="58">
        <f t="shared" si="118"/>
        <v>0</v>
      </c>
      <c r="N992" s="15">
        <f t="shared" si="119"/>
        <v>0</v>
      </c>
      <c r="O992" s="58"/>
      <c r="Q992" s="21">
        <v>34.83314814815094</v>
      </c>
      <c r="R992">
        <f t="shared" ref="R992:R1055" si="121">$R$27*EXP(($R$28*Q992))</f>
        <v>13436.824820144206</v>
      </c>
      <c r="S992">
        <f t="shared" ref="S992:S1055" si="122">$X$40*EXP(($X$41*Q992))</f>
        <v>13436.834806345089</v>
      </c>
      <c r="T992">
        <f t="shared" ref="T992:T1055" si="123">(S992-R992)^2</f>
        <v>9.9724208072624461E-5</v>
      </c>
    </row>
    <row r="993" spans="1:20" x14ac:dyDescent="0.25">
      <c r="A993" s="2"/>
      <c r="B993" s="49"/>
      <c r="C993" s="64"/>
      <c r="D993" s="10"/>
      <c r="E993" s="52"/>
      <c r="F993" s="54"/>
      <c r="G993" s="15"/>
      <c r="H993" s="58"/>
      <c r="I993" s="58"/>
      <c r="J993" s="58">
        <f t="shared" si="120"/>
        <v>-45258.649317129632</v>
      </c>
      <c r="K993" s="58">
        <f t="shared" si="117"/>
        <v>0</v>
      </c>
      <c r="L993" s="58">
        <f t="shared" si="117"/>
        <v>0</v>
      </c>
      <c r="M993" s="58">
        <f t="shared" si="118"/>
        <v>0</v>
      </c>
      <c r="N993" s="15">
        <f t="shared" si="119"/>
        <v>0</v>
      </c>
      <c r="O993" s="58"/>
      <c r="Q993" s="21">
        <v>34.837766203701904</v>
      </c>
      <c r="R993">
        <f t="shared" si="121"/>
        <v>13430.395977095937</v>
      </c>
      <c r="S993">
        <f t="shared" si="122"/>
        <v>13430.405960351745</v>
      </c>
      <c r="T993">
        <f t="shared" si="123"/>
        <v>9.9665396528723229E-5</v>
      </c>
    </row>
    <row r="994" spans="1:20" x14ac:dyDescent="0.25">
      <c r="A994" s="1"/>
      <c r="B994" s="91"/>
      <c r="C994" s="60"/>
      <c r="D994" s="83"/>
      <c r="E994" s="56"/>
      <c r="F994" s="70"/>
      <c r="G994" s="61"/>
      <c r="H994" s="77"/>
      <c r="I994" s="77"/>
      <c r="J994" s="77">
        <f t="shared" si="120"/>
        <v>-45258.649317129632</v>
      </c>
      <c r="K994" s="77">
        <f t="shared" si="117"/>
        <v>0</v>
      </c>
      <c r="L994" s="77">
        <f t="shared" si="117"/>
        <v>0</v>
      </c>
      <c r="M994" s="77">
        <f t="shared" si="118"/>
        <v>0</v>
      </c>
      <c r="N994" s="13">
        <f t="shared" si="119"/>
        <v>0</v>
      </c>
      <c r="O994" s="58"/>
      <c r="Q994" s="21">
        <v>34.842372685183364</v>
      </c>
      <c r="R994">
        <f t="shared" si="121"/>
        <v>13423.986310754541</v>
      </c>
      <c r="S994">
        <f t="shared" si="122"/>
        <v>13423.99629107319</v>
      </c>
      <c r="T994">
        <f t="shared" si="123"/>
        <v>9.9606760344923655E-5</v>
      </c>
    </row>
    <row r="995" spans="1:20" x14ac:dyDescent="0.25">
      <c r="A995" s="2"/>
      <c r="B995" s="89"/>
      <c r="C995" s="80"/>
      <c r="D995" s="84"/>
      <c r="E995" s="65"/>
      <c r="F995" s="73"/>
      <c r="G995" s="62"/>
      <c r="H995" s="58"/>
      <c r="I995" s="58"/>
      <c r="J995" s="58">
        <f t="shared" si="120"/>
        <v>-45258.649317129632</v>
      </c>
      <c r="K995" s="58">
        <f t="shared" si="117"/>
        <v>0</v>
      </c>
      <c r="L995" s="58">
        <f t="shared" si="117"/>
        <v>0</v>
      </c>
      <c r="M995" s="58">
        <f t="shared" si="118"/>
        <v>0</v>
      </c>
      <c r="N995" s="15">
        <f t="shared" si="119"/>
        <v>0</v>
      </c>
      <c r="O995" s="58"/>
      <c r="Q995" s="21">
        <v>34.847002314811107</v>
      </c>
      <c r="R995">
        <f t="shared" si="121"/>
        <v>13417.547517149196</v>
      </c>
      <c r="S995">
        <f t="shared" si="122"/>
        <v>13417.557494516452</v>
      </c>
      <c r="T995">
        <f t="shared" si="123"/>
        <v>9.9547857350873754E-5</v>
      </c>
    </row>
    <row r="996" spans="1:20" x14ac:dyDescent="0.25">
      <c r="A996" s="2"/>
      <c r="B996" s="89"/>
      <c r="C996" s="80"/>
      <c r="D996" s="84"/>
      <c r="E996" s="65"/>
      <c r="F996" s="73"/>
      <c r="G996" s="62"/>
      <c r="H996" s="58"/>
      <c r="I996" s="58"/>
      <c r="J996" s="58">
        <f t="shared" si="120"/>
        <v>-45258.649317129632</v>
      </c>
      <c r="K996" s="58">
        <f t="shared" si="117"/>
        <v>0</v>
      </c>
      <c r="L996" s="58">
        <f t="shared" si="117"/>
        <v>0</v>
      </c>
      <c r="M996" s="58">
        <f t="shared" si="118"/>
        <v>0</v>
      </c>
      <c r="N996" s="15">
        <f t="shared" si="119"/>
        <v>0</v>
      </c>
      <c r="O996" s="58"/>
      <c r="Q996" s="21">
        <v>34.851608796292567</v>
      </c>
      <c r="R996">
        <f t="shared" si="121"/>
        <v>13411.143982744743</v>
      </c>
      <c r="S996">
        <f t="shared" si="122"/>
        <v>13411.153957175904</v>
      </c>
      <c r="T996">
        <f t="shared" si="123"/>
        <v>9.948927698605819E-5</v>
      </c>
    </row>
    <row r="997" spans="1:20" x14ac:dyDescent="0.25">
      <c r="A997" s="2"/>
      <c r="B997" s="89"/>
      <c r="C997" s="80"/>
      <c r="D997" s="84"/>
      <c r="E997" s="65"/>
      <c r="F997" s="73"/>
      <c r="G997" s="62"/>
      <c r="H997" s="58"/>
      <c r="I997" s="58"/>
      <c r="J997" s="58">
        <f t="shared" si="120"/>
        <v>-45258.649317129632</v>
      </c>
      <c r="K997" s="58">
        <f t="shared" si="117"/>
        <v>0</v>
      </c>
      <c r="L997" s="58">
        <f t="shared" si="117"/>
        <v>0</v>
      </c>
      <c r="M997" s="58">
        <f t="shared" si="118"/>
        <v>0</v>
      </c>
      <c r="N997" s="15">
        <f t="shared" si="119"/>
        <v>0</v>
      </c>
      <c r="O997" s="58"/>
      <c r="Q997" s="21">
        <v>34.856226851850806</v>
      </c>
      <c r="R997">
        <f t="shared" si="121"/>
        <v>13404.727426671961</v>
      </c>
      <c r="S997">
        <f t="shared" si="122"/>
        <v>13404.73739816018</v>
      </c>
      <c r="T997">
        <f t="shared" si="123"/>
        <v>9.9430577283120587E-5</v>
      </c>
    </row>
    <row r="998" spans="1:20" x14ac:dyDescent="0.25">
      <c r="A998" s="2"/>
      <c r="B998" s="49"/>
      <c r="C998" s="80"/>
      <c r="D998" s="84"/>
      <c r="E998" s="65"/>
      <c r="F998" s="73"/>
      <c r="G998" s="62"/>
      <c r="H998" s="58"/>
      <c r="I998" s="58"/>
      <c r="J998" s="58">
        <f t="shared" si="120"/>
        <v>-45258.649317129632</v>
      </c>
      <c r="K998" s="58">
        <f t="shared" si="117"/>
        <v>0</v>
      </c>
      <c r="L998" s="58">
        <f t="shared" si="117"/>
        <v>0</v>
      </c>
      <c r="M998" s="58">
        <f t="shared" si="118"/>
        <v>0</v>
      </c>
      <c r="N998" s="15">
        <f t="shared" si="119"/>
        <v>0</v>
      </c>
      <c r="O998" s="58"/>
      <c r="Q998" s="21">
        <v>34.860844907409046</v>
      </c>
      <c r="R998">
        <f t="shared" si="121"/>
        <v>13398.31394059768</v>
      </c>
      <c r="S998">
        <f t="shared" si="122"/>
        <v>13398.323909143483</v>
      </c>
      <c r="T998">
        <f t="shared" si="123"/>
        <v>9.9371905418963133E-5</v>
      </c>
    </row>
    <row r="999" spans="1:20" x14ac:dyDescent="0.25">
      <c r="A999" s="2"/>
      <c r="B999" s="89"/>
      <c r="C999" s="80"/>
      <c r="D999" s="84"/>
      <c r="E999" s="65"/>
      <c r="F999" s="73"/>
      <c r="G999" s="62"/>
      <c r="H999" s="58"/>
      <c r="I999" s="58"/>
      <c r="J999" s="58">
        <f t="shared" si="120"/>
        <v>-45258.649317129632</v>
      </c>
      <c r="K999" s="58">
        <f t="shared" si="117"/>
        <v>0</v>
      </c>
      <c r="L999" s="58">
        <f t="shared" si="117"/>
        <v>0</v>
      </c>
      <c r="M999" s="58">
        <f t="shared" si="118"/>
        <v>0</v>
      </c>
      <c r="N999" s="15">
        <f t="shared" si="119"/>
        <v>0</v>
      </c>
      <c r="O999" s="58"/>
      <c r="Q999" s="21">
        <v>34.865462962960009</v>
      </c>
      <c r="R999">
        <f t="shared" si="121"/>
        <v>13391.90352306314</v>
      </c>
      <c r="S999">
        <f t="shared" si="122"/>
        <v>13391.913488667065</v>
      </c>
      <c r="T999">
        <f t="shared" si="123"/>
        <v>9.9313261601800866E-5</v>
      </c>
    </row>
    <row r="1000" spans="1:20" x14ac:dyDescent="0.25">
      <c r="A1000" s="2"/>
      <c r="B1000" s="89"/>
      <c r="C1000" s="80"/>
      <c r="D1000" s="84"/>
      <c r="E1000" s="65"/>
      <c r="F1000" s="73"/>
      <c r="G1000" s="62"/>
      <c r="H1000" s="58"/>
      <c r="I1000" s="58"/>
      <c r="J1000" s="58">
        <f t="shared" si="120"/>
        <v>-45258.649317129632</v>
      </c>
      <c r="K1000" s="58">
        <f t="shared" si="117"/>
        <v>0</v>
      </c>
      <c r="L1000" s="58">
        <f t="shared" si="117"/>
        <v>0</v>
      </c>
      <c r="M1000" s="58">
        <f t="shared" si="118"/>
        <v>0</v>
      </c>
      <c r="N1000" s="15">
        <f t="shared" si="119"/>
        <v>0</v>
      </c>
      <c r="O1000" s="58"/>
      <c r="Q1000" s="21">
        <v>34.870081018518249</v>
      </c>
      <c r="R1000">
        <f t="shared" si="121"/>
        <v>13385.496172580026</v>
      </c>
      <c r="S1000">
        <f t="shared" si="122"/>
        <v>13385.506135242604</v>
      </c>
      <c r="T1000">
        <f t="shared" si="123"/>
        <v>9.9254645640910224E-5</v>
      </c>
    </row>
    <row r="1001" spans="1:20" x14ac:dyDescent="0.25">
      <c r="A1001" s="2"/>
      <c r="B1001" s="89"/>
      <c r="C1001" s="80"/>
      <c r="D1001" s="84"/>
      <c r="E1001" s="65"/>
      <c r="F1001" s="73"/>
      <c r="G1001" s="62"/>
      <c r="H1001" s="58"/>
      <c r="I1001" s="58"/>
      <c r="J1001" s="58">
        <f t="shared" si="120"/>
        <v>-45258.649317129632</v>
      </c>
      <c r="K1001" s="58">
        <f t="shared" si="117"/>
        <v>0</v>
      </c>
      <c r="L1001" s="58">
        <f t="shared" si="117"/>
        <v>0</v>
      </c>
      <c r="M1001" s="58">
        <f t="shared" si="118"/>
        <v>0</v>
      </c>
      <c r="N1001" s="15">
        <f t="shared" si="119"/>
        <v>0</v>
      </c>
      <c r="O1001" s="58"/>
      <c r="Q1001" s="21">
        <v>34.874699074076489</v>
      </c>
      <c r="R1001">
        <f t="shared" si="121"/>
        <v>13379.091887690991</v>
      </c>
      <c r="S1001">
        <f t="shared" si="122"/>
        <v>13379.101847412752</v>
      </c>
      <c r="T1001">
        <f t="shared" si="123"/>
        <v>9.9196057563182862E-5</v>
      </c>
    </row>
    <row r="1002" spans="1:20" x14ac:dyDescent="0.25">
      <c r="A1002" s="2"/>
      <c r="B1002" s="89"/>
      <c r="C1002" s="80"/>
      <c r="D1002" s="84"/>
      <c r="E1002" s="65"/>
      <c r="F1002" s="73"/>
      <c r="G1002" s="62"/>
      <c r="H1002" s="58"/>
      <c r="I1002" s="58"/>
      <c r="J1002" s="58">
        <f t="shared" si="120"/>
        <v>-45258.649317129632</v>
      </c>
      <c r="K1002" s="58">
        <f t="shared" si="117"/>
        <v>0</v>
      </c>
      <c r="L1002" s="58">
        <f t="shared" si="117"/>
        <v>0</v>
      </c>
      <c r="M1002" s="58">
        <f t="shared" si="118"/>
        <v>0</v>
      </c>
      <c r="N1002" s="15">
        <f t="shared" si="119"/>
        <v>0</v>
      </c>
      <c r="O1002" s="58"/>
      <c r="Q1002" s="21">
        <v>34.879317129627452</v>
      </c>
      <c r="R1002">
        <f t="shared" si="121"/>
        <v>13372.690666939392</v>
      </c>
      <c r="S1002">
        <f t="shared" si="122"/>
        <v>13372.700623720877</v>
      </c>
      <c r="T1002">
        <f t="shared" si="123"/>
        <v>9.9137497540359589E-5</v>
      </c>
    </row>
    <row r="1003" spans="1:20" x14ac:dyDescent="0.25">
      <c r="A1003" s="2"/>
      <c r="B1003" s="89"/>
      <c r="C1003" s="80"/>
      <c r="D1003" s="10"/>
      <c r="E1003" s="71"/>
      <c r="F1003" s="73"/>
      <c r="G1003" s="62"/>
      <c r="H1003" s="15"/>
      <c r="I1003" s="15"/>
      <c r="J1003" s="15">
        <f t="shared" si="120"/>
        <v>-45258.649317129632</v>
      </c>
      <c r="K1003" s="15">
        <f t="shared" si="117"/>
        <v>0</v>
      </c>
      <c r="L1003" s="15">
        <f t="shared" si="117"/>
        <v>0</v>
      </c>
      <c r="M1003" s="15">
        <f t="shared" si="118"/>
        <v>0</v>
      </c>
      <c r="N1003" s="15">
        <f t="shared" si="119"/>
        <v>0</v>
      </c>
      <c r="O1003" s="58"/>
      <c r="Q1003" s="21">
        <v>34.883923611108912</v>
      </c>
      <c r="R1003">
        <f t="shared" si="121"/>
        <v>13366.308540499638</v>
      </c>
      <c r="S1003">
        <f t="shared" si="122"/>
        <v>13366.318494348747</v>
      </c>
      <c r="T1003">
        <f t="shared" si="123"/>
        <v>9.9079112076170967E-5</v>
      </c>
    </row>
    <row r="1004" spans="1:20" x14ac:dyDescent="0.25">
      <c r="A1004" s="2"/>
      <c r="B1004" s="89"/>
      <c r="C1004" s="80"/>
      <c r="D1004" s="10"/>
      <c r="E1004" s="72"/>
      <c r="F1004" s="73"/>
      <c r="G1004" s="62"/>
      <c r="H1004" s="58"/>
      <c r="I1004" s="58"/>
      <c r="J1004" s="58">
        <f t="shared" si="120"/>
        <v>-45258.649317129632</v>
      </c>
      <c r="K1004" s="58">
        <f t="shared" si="117"/>
        <v>0</v>
      </c>
      <c r="L1004" s="58">
        <f t="shared" si="117"/>
        <v>0</v>
      </c>
      <c r="M1004" s="58">
        <f t="shared" si="118"/>
        <v>0</v>
      </c>
      <c r="N1004" s="15">
        <f t="shared" si="119"/>
        <v>0</v>
      </c>
      <c r="O1004" s="58"/>
      <c r="Q1004" s="21">
        <v>34.888553240736655</v>
      </c>
      <c r="R1004">
        <f t="shared" si="121"/>
        <v>13359.897411944723</v>
      </c>
      <c r="S1004">
        <f t="shared" si="122"/>
        <v>13359.907362847251</v>
      </c>
      <c r="T1004">
        <f t="shared" si="123"/>
        <v>9.9020461114487709E-5</v>
      </c>
    </row>
    <row r="1005" spans="1:20" x14ac:dyDescent="0.25">
      <c r="A1005" s="2"/>
      <c r="B1005" s="89"/>
      <c r="C1005" s="80"/>
      <c r="D1005" s="10"/>
      <c r="E1005" s="72"/>
      <c r="F1005" s="73"/>
      <c r="G1005" s="62"/>
      <c r="H1005" s="58"/>
      <c r="I1005" s="58"/>
      <c r="J1005" s="58">
        <f t="shared" si="120"/>
        <v>-45258.649317129632</v>
      </c>
      <c r="K1005" s="58">
        <f t="shared" si="117"/>
        <v>0</v>
      </c>
      <c r="L1005" s="58">
        <f t="shared" si="117"/>
        <v>0</v>
      </c>
      <c r="M1005" s="58">
        <f t="shared" si="118"/>
        <v>0</v>
      </c>
      <c r="N1005" s="15">
        <f t="shared" si="119"/>
        <v>0</v>
      </c>
      <c r="O1005" s="58"/>
      <c r="Q1005" s="21">
        <v>34.893182870371675</v>
      </c>
      <c r="R1005">
        <f t="shared" si="121"/>
        <v>13353.489358467314</v>
      </c>
      <c r="S1005">
        <f t="shared" si="122"/>
        <v>13353.499306423799</v>
      </c>
      <c r="T1005">
        <f t="shared" si="123"/>
        <v>9.8961838229857233E-5</v>
      </c>
    </row>
    <row r="1006" spans="1:20" x14ac:dyDescent="0.25">
      <c r="A1006" s="2"/>
      <c r="B1006" s="89"/>
      <c r="C1006" s="80"/>
      <c r="D1006" s="10"/>
      <c r="E1006" s="52"/>
      <c r="F1006" s="73"/>
      <c r="G1006" s="15"/>
      <c r="H1006" s="58"/>
      <c r="I1006" s="58"/>
      <c r="J1006" s="58">
        <f t="shared" si="120"/>
        <v>-45258.649317129632</v>
      </c>
      <c r="K1006" s="58">
        <f t="shared" si="117"/>
        <v>0</v>
      </c>
      <c r="L1006" s="58">
        <f t="shared" si="117"/>
        <v>0</v>
      </c>
      <c r="M1006" s="58">
        <f t="shared" si="118"/>
        <v>0</v>
      </c>
      <c r="N1006" s="15">
        <f t="shared" si="119"/>
        <v>0</v>
      </c>
      <c r="O1006" s="58"/>
      <c r="Q1006" s="21">
        <v>34.897789351853135</v>
      </c>
      <c r="R1006">
        <f t="shared" si="121"/>
        <v>13347.116395866133</v>
      </c>
      <c r="S1006">
        <f t="shared" si="122"/>
        <v>13347.126340891837</v>
      </c>
      <c r="T1006">
        <f t="shared" si="123"/>
        <v>9.8903536251787968E-5</v>
      </c>
    </row>
    <row r="1007" spans="1:20" x14ac:dyDescent="0.25">
      <c r="A1007" s="2"/>
      <c r="B1007" s="89"/>
      <c r="C1007" s="80"/>
      <c r="D1007" s="10"/>
      <c r="E1007" s="52"/>
      <c r="F1007" s="54"/>
      <c r="G1007" s="15"/>
      <c r="H1007" s="58"/>
      <c r="I1007" s="58"/>
      <c r="J1007" s="58">
        <f t="shared" si="120"/>
        <v>-45258.649317129632</v>
      </c>
      <c r="K1007" s="58">
        <f t="shared" si="117"/>
        <v>0</v>
      </c>
      <c r="L1007" s="58">
        <f t="shared" si="117"/>
        <v>0</v>
      </c>
      <c r="M1007" s="58">
        <f t="shared" si="118"/>
        <v>0</v>
      </c>
      <c r="N1007" s="15">
        <f t="shared" si="119"/>
        <v>0</v>
      </c>
      <c r="O1007" s="58"/>
      <c r="Q1007" s="21">
        <v>34.902407407404098</v>
      </c>
      <c r="R1007">
        <f t="shared" si="121"/>
        <v>13340.730473774825</v>
      </c>
      <c r="S1007">
        <f t="shared" si="122"/>
        <v>13340.740415862922</v>
      </c>
      <c r="T1007">
        <f t="shared" si="123"/>
        <v>9.8845115709974866E-5</v>
      </c>
    </row>
    <row r="1008" spans="1:20" x14ac:dyDescent="0.25">
      <c r="A1008" s="2"/>
      <c r="B1008" s="89"/>
      <c r="C1008" s="80"/>
      <c r="D1008" s="10"/>
      <c r="E1008" s="52"/>
      <c r="F1008" s="54"/>
      <c r="G1008" s="15"/>
      <c r="H1008" s="58"/>
      <c r="I1008" s="58"/>
      <c r="J1008" s="58">
        <f t="shared" si="120"/>
        <v>-45258.649317129632</v>
      </c>
      <c r="K1008" s="58">
        <f t="shared" si="117"/>
        <v>0</v>
      </c>
      <c r="L1008" s="58">
        <f t="shared" si="117"/>
        <v>0</v>
      </c>
      <c r="M1008" s="58">
        <f t="shared" si="118"/>
        <v>0</v>
      </c>
      <c r="N1008" s="15">
        <f t="shared" si="119"/>
        <v>0</v>
      </c>
      <c r="O1008" s="58"/>
      <c r="Q1008" s="21">
        <v>34.907048611108621</v>
      </c>
      <c r="R1008">
        <f t="shared" si="121"/>
        <v>13334.315620391557</v>
      </c>
      <c r="S1008">
        <f t="shared" si="122"/>
        <v>13334.325559527853</v>
      </c>
      <c r="T1008">
        <f t="shared" si="123"/>
        <v>9.8786430319459291E-5</v>
      </c>
    </row>
    <row r="1009" spans="1:20" x14ac:dyDescent="0.25">
      <c r="A1009" s="2"/>
      <c r="B1009" s="89"/>
      <c r="C1009" s="80"/>
      <c r="D1009" s="10"/>
      <c r="E1009" s="52"/>
      <c r="F1009" s="54"/>
      <c r="G1009" s="15"/>
      <c r="H1009" s="58"/>
      <c r="I1009" s="58"/>
      <c r="J1009" s="58">
        <f t="shared" si="120"/>
        <v>-45258.649317129632</v>
      </c>
      <c r="K1009" s="58">
        <f t="shared" si="117"/>
        <v>0</v>
      </c>
      <c r="L1009" s="58">
        <f t="shared" si="117"/>
        <v>0</v>
      </c>
      <c r="M1009" s="58">
        <f t="shared" si="118"/>
        <v>0</v>
      </c>
      <c r="N1009" s="15">
        <f t="shared" si="119"/>
        <v>0</v>
      </c>
      <c r="O1009" s="58"/>
      <c r="Q1009" s="21">
        <v>34.911666666666861</v>
      </c>
      <c r="R1009">
        <f t="shared" si="121"/>
        <v>13327.935822815713</v>
      </c>
      <c r="S1009">
        <f t="shared" si="122"/>
        <v>13327.945759015473</v>
      </c>
      <c r="T1009">
        <f t="shared" si="123"/>
        <v>9.87280656701704E-5</v>
      </c>
    </row>
    <row r="1010" spans="1:20" x14ac:dyDescent="0.25">
      <c r="A1010" s="2"/>
      <c r="B1010" s="49"/>
      <c r="C1010" s="64"/>
      <c r="D1010" s="10"/>
      <c r="E1010" s="52"/>
      <c r="F1010" s="54"/>
      <c r="G1010" s="15"/>
      <c r="H1010" s="58"/>
      <c r="I1010" s="58"/>
      <c r="J1010" s="58">
        <f t="shared" si="120"/>
        <v>-45258.649317129632</v>
      </c>
      <c r="K1010" s="58">
        <f t="shared" si="117"/>
        <v>0</v>
      </c>
      <c r="L1010" s="58">
        <f t="shared" si="117"/>
        <v>0</v>
      </c>
      <c r="M1010" s="58">
        <f t="shared" si="118"/>
        <v>0</v>
      </c>
      <c r="N1010" s="15">
        <f t="shared" si="119"/>
        <v>0</v>
      </c>
      <c r="O1010" s="58"/>
      <c r="Q1010" s="21">
        <v>34.9162847222251</v>
      </c>
      <c r="R1010">
        <f t="shared" si="121"/>
        <v>13321.559077651274</v>
      </c>
      <c r="S1010">
        <f t="shared" si="122"/>
        <v>13321.569010915035</v>
      </c>
      <c r="T1010">
        <f t="shared" si="123"/>
        <v>9.8669728927790049E-5</v>
      </c>
    </row>
    <row r="1011" spans="1:20" x14ac:dyDescent="0.25">
      <c r="A1011" s="2"/>
      <c r="B1011" s="49"/>
      <c r="C1011" s="64"/>
      <c r="D1011" s="10"/>
      <c r="E1011" s="52"/>
      <c r="F1011" s="54"/>
      <c r="G1011" s="15"/>
      <c r="H1011" s="58"/>
      <c r="I1011" s="58"/>
      <c r="J1011" s="58">
        <f t="shared" si="120"/>
        <v>-45258.649317129632</v>
      </c>
      <c r="K1011" s="58">
        <f t="shared" si="117"/>
        <v>0</v>
      </c>
      <c r="L1011" s="58">
        <f t="shared" si="117"/>
        <v>0</v>
      </c>
      <c r="M1011" s="58">
        <f t="shared" si="118"/>
        <v>0</v>
      </c>
      <c r="N1011" s="15">
        <f t="shared" si="119"/>
        <v>0</v>
      </c>
      <c r="O1011" s="58"/>
      <c r="Q1011" s="21">
        <v>37.60895833333052</v>
      </c>
      <c r="R1011">
        <f t="shared" si="121"/>
        <v>10077.899671020466</v>
      </c>
      <c r="S1011">
        <f t="shared" si="122"/>
        <v>10077.907987549126</v>
      </c>
      <c r="T1011">
        <f t="shared" si="123"/>
        <v>6.916464894651468E-5</v>
      </c>
    </row>
    <row r="1012" spans="1:20" x14ac:dyDescent="0.25">
      <c r="A1012" s="2"/>
      <c r="B1012" s="49"/>
      <c r="C1012" s="64"/>
      <c r="D1012" s="10"/>
      <c r="E1012" s="52"/>
      <c r="F1012" s="54"/>
      <c r="G1012" s="15"/>
      <c r="H1012" s="58"/>
      <c r="I1012" s="58"/>
      <c r="J1012" s="58">
        <f t="shared" si="120"/>
        <v>-45258.649317129632</v>
      </c>
      <c r="K1012" s="58">
        <f t="shared" si="117"/>
        <v>0</v>
      </c>
      <c r="L1012" s="58">
        <f t="shared" si="117"/>
        <v>0</v>
      </c>
      <c r="M1012" s="58">
        <f t="shared" si="118"/>
        <v>0</v>
      </c>
      <c r="N1012" s="15">
        <f t="shared" si="119"/>
        <v>0</v>
      </c>
      <c r="O1012" s="58"/>
      <c r="Q1012" s="21">
        <v>37.61356481481198</v>
      </c>
      <c r="R1012">
        <f t="shared" si="121"/>
        <v>10073.089986002731</v>
      </c>
      <c r="S1012">
        <f t="shared" si="122"/>
        <v>10073.098299933534</v>
      </c>
      <c r="T1012">
        <f t="shared" si="123"/>
        <v>6.9121445390666789E-5</v>
      </c>
    </row>
    <row r="1013" spans="1:20" x14ac:dyDescent="0.25">
      <c r="A1013" s="2"/>
      <c r="B1013" s="49"/>
      <c r="C1013" s="64"/>
      <c r="D1013" s="10"/>
      <c r="E1013" s="52"/>
      <c r="F1013" s="54"/>
      <c r="G1013" s="15"/>
      <c r="H1013" s="58"/>
      <c r="I1013" s="58"/>
      <c r="J1013" s="58">
        <f t="shared" si="120"/>
        <v>-45258.649317129632</v>
      </c>
      <c r="K1013" s="58">
        <f t="shared" si="117"/>
        <v>0</v>
      </c>
      <c r="L1013" s="58">
        <f t="shared" si="117"/>
        <v>0</v>
      </c>
      <c r="M1013" s="58">
        <f t="shared" si="118"/>
        <v>0</v>
      </c>
      <c r="N1013" s="15">
        <f t="shared" si="119"/>
        <v>0</v>
      </c>
      <c r="O1013" s="58"/>
      <c r="Q1013" s="21">
        <v>37.618182870370219</v>
      </c>
      <c r="R1013">
        <f t="shared" si="121"/>
        <v>10068.270520429587</v>
      </c>
      <c r="S1013">
        <f t="shared" si="122"/>
        <v>10068.278831756585</v>
      </c>
      <c r="T1013">
        <f t="shared" si="123"/>
        <v>6.9078156459374785E-5</v>
      </c>
    </row>
    <row r="1014" spans="1:20" x14ac:dyDescent="0.25">
      <c r="A1014" s="2"/>
      <c r="B1014" s="49"/>
      <c r="C1014" s="64"/>
      <c r="D1014" s="10"/>
      <c r="E1014" s="52"/>
      <c r="F1014" s="54"/>
      <c r="G1014" s="15"/>
      <c r="H1014" s="58"/>
      <c r="I1014" s="58"/>
      <c r="J1014" s="58">
        <f t="shared" si="120"/>
        <v>-45258.649317129632</v>
      </c>
      <c r="K1014" s="58">
        <f t="shared" si="117"/>
        <v>0</v>
      </c>
      <c r="L1014" s="58">
        <f t="shared" si="117"/>
        <v>0</v>
      </c>
      <c r="M1014" s="58">
        <f t="shared" si="118"/>
        <v>0</v>
      </c>
      <c r="N1014" s="15">
        <f t="shared" si="119"/>
        <v>0</v>
      </c>
      <c r="O1014" s="58"/>
      <c r="Q1014" s="21">
        <v>37.622789351851679</v>
      </c>
      <c r="R1014">
        <f t="shared" si="121"/>
        <v>10063.465430931041</v>
      </c>
      <c r="S1014">
        <f t="shared" si="122"/>
        <v>10063.473739661353</v>
      </c>
      <c r="T1014">
        <f t="shared" si="123"/>
        <v>6.9034999396052707E-5</v>
      </c>
    </row>
    <row r="1015" spans="1:20" x14ac:dyDescent="0.25">
      <c r="A1015" s="2"/>
      <c r="B1015" s="49"/>
      <c r="C1015" s="64"/>
      <c r="D1015" s="10"/>
      <c r="E1015" s="52"/>
      <c r="F1015" s="54"/>
      <c r="G1015" s="15"/>
      <c r="H1015" s="58"/>
      <c r="I1015" s="58"/>
      <c r="J1015" s="58">
        <f t="shared" si="120"/>
        <v>-45258.649317129632</v>
      </c>
      <c r="K1015" s="58">
        <f t="shared" si="117"/>
        <v>0</v>
      </c>
      <c r="L1015" s="58">
        <f t="shared" si="117"/>
        <v>0</v>
      </c>
      <c r="M1015" s="58">
        <f t="shared" si="118"/>
        <v>0</v>
      </c>
      <c r="N1015" s="15">
        <f t="shared" si="119"/>
        <v>0</v>
      </c>
      <c r="O1015" s="58"/>
      <c r="Q1015" s="21">
        <v>37.627395833333139</v>
      </c>
      <c r="R1015">
        <f t="shared" si="121"/>
        <v>10058.66263466499</v>
      </c>
      <c r="S1015">
        <f t="shared" si="122"/>
        <v>10058.670940799198</v>
      </c>
      <c r="T1015">
        <f t="shared" si="123"/>
        <v>6.8991865487895264E-5</v>
      </c>
    </row>
    <row r="1016" spans="1:20" x14ac:dyDescent="0.25">
      <c r="A1016" s="2"/>
      <c r="B1016" s="49"/>
      <c r="C1016" s="64"/>
      <c r="D1016" s="10"/>
      <c r="E1016" s="52"/>
      <c r="F1016" s="54"/>
      <c r="G1016" s="15"/>
      <c r="H1016" s="58"/>
      <c r="I1016" s="58"/>
      <c r="J1016" s="58">
        <f t="shared" si="120"/>
        <v>-45258.649317129632</v>
      </c>
      <c r="K1016" s="58">
        <f t="shared" si="117"/>
        <v>0</v>
      </c>
      <c r="L1016" s="58">
        <f t="shared" si="117"/>
        <v>0</v>
      </c>
      <c r="M1016" s="58">
        <f t="shared" si="118"/>
        <v>0</v>
      </c>
      <c r="N1016" s="15">
        <f t="shared" si="119"/>
        <v>0</v>
      </c>
      <c r="O1016" s="58"/>
      <c r="Q1016" s="21">
        <v>37.632013888891379</v>
      </c>
      <c r="R1016">
        <f t="shared" si="121"/>
        <v>10053.850071851886</v>
      </c>
      <c r="S1016">
        <f t="shared" si="122"/>
        <v>10053.858375384061</v>
      </c>
      <c r="T1016">
        <f t="shared" si="123"/>
        <v>6.8948646580888078E-5</v>
      </c>
    </row>
    <row r="1017" spans="1:20" x14ac:dyDescent="0.25">
      <c r="A1017" s="2"/>
      <c r="B1017" s="49"/>
      <c r="C1017" s="64"/>
      <c r="D1017" s="10"/>
      <c r="E1017" s="52"/>
      <c r="F1017" s="54"/>
      <c r="G1017" s="15"/>
      <c r="H1017" s="58"/>
      <c r="I1017" s="58"/>
      <c r="J1017" s="58">
        <f t="shared" si="120"/>
        <v>-45258.649317129632</v>
      </c>
      <c r="K1017" s="58">
        <f t="shared" si="117"/>
        <v>0</v>
      </c>
      <c r="L1017" s="58">
        <f t="shared" si="117"/>
        <v>0</v>
      </c>
      <c r="M1017" s="58">
        <f t="shared" si="118"/>
        <v>0</v>
      </c>
      <c r="N1017" s="15">
        <f t="shared" si="119"/>
        <v>0</v>
      </c>
      <c r="O1017" s="58"/>
      <c r="Q1017" s="21">
        <v>37.636631944442343</v>
      </c>
      <c r="R1017">
        <f t="shared" si="121"/>
        <v>10049.03981161497</v>
      </c>
      <c r="S1017">
        <f t="shared" si="122"/>
        <v>10049.048112545694</v>
      </c>
      <c r="T1017">
        <f t="shared" si="123"/>
        <v>6.8905450878591588E-5</v>
      </c>
    </row>
    <row r="1018" spans="1:20" x14ac:dyDescent="0.25">
      <c r="A1018" s="2"/>
      <c r="B1018" s="49"/>
      <c r="C1018" s="64"/>
      <c r="D1018" s="10"/>
      <c r="E1018" s="52"/>
      <c r="F1018" s="54"/>
      <c r="G1018" s="15"/>
      <c r="H1018" s="58"/>
      <c r="I1018" s="58"/>
      <c r="J1018" s="58">
        <f t="shared" si="120"/>
        <v>-45258.649317129632</v>
      </c>
      <c r="K1018" s="58">
        <f t="shared" si="117"/>
        <v>0</v>
      </c>
      <c r="L1018" s="58">
        <f t="shared" si="117"/>
        <v>0</v>
      </c>
      <c r="M1018" s="58">
        <f t="shared" si="118"/>
        <v>0</v>
      </c>
      <c r="N1018" s="15">
        <f t="shared" si="119"/>
        <v>0</v>
      </c>
      <c r="O1018" s="58"/>
      <c r="Q1018" s="21">
        <v>37.641250000000582</v>
      </c>
      <c r="R1018">
        <f t="shared" si="121"/>
        <v>10044.23185283742</v>
      </c>
      <c r="S1018">
        <f t="shared" si="122"/>
        <v>10044.240151167285</v>
      </c>
      <c r="T1018">
        <f t="shared" si="123"/>
        <v>6.8862278553055234E-5</v>
      </c>
    </row>
    <row r="1019" spans="1:20" x14ac:dyDescent="0.25">
      <c r="A1019" s="2"/>
      <c r="B1019" s="89"/>
      <c r="C1019" s="64"/>
      <c r="D1019" s="10"/>
      <c r="E1019" s="52"/>
      <c r="F1019" s="54"/>
      <c r="G1019" s="15"/>
      <c r="H1019" s="58"/>
      <c r="I1019" s="58"/>
      <c r="J1019" s="58">
        <f t="shared" si="120"/>
        <v>-45258.649317129632</v>
      </c>
      <c r="K1019" s="58">
        <f t="shared" si="117"/>
        <v>0</v>
      </c>
      <c r="L1019" s="58">
        <f t="shared" si="117"/>
        <v>0</v>
      </c>
      <c r="M1019" s="58">
        <f t="shared" si="118"/>
        <v>0</v>
      </c>
      <c r="N1019" s="15">
        <f t="shared" si="119"/>
        <v>0</v>
      </c>
      <c r="O1019" s="58"/>
      <c r="Q1019" s="21">
        <v>37.645856481482042</v>
      </c>
      <c r="R1019">
        <f t="shared" si="121"/>
        <v>10039.438235810632</v>
      </c>
      <c r="S1019">
        <f t="shared" si="122"/>
        <v>10039.446531546744</v>
      </c>
      <c r="T1019">
        <f t="shared" si="123"/>
        <v>6.881923763835243E-5</v>
      </c>
    </row>
    <row r="1020" spans="1:20" x14ac:dyDescent="0.25">
      <c r="A1020" s="2"/>
      <c r="B1020" s="49"/>
      <c r="C1020" s="64"/>
      <c r="D1020" s="10"/>
      <c r="E1020" s="52"/>
      <c r="F1020" s="54"/>
      <c r="G1020" s="15"/>
      <c r="H1020" s="58"/>
      <c r="I1020" s="58"/>
      <c r="J1020" s="58">
        <f t="shared" si="120"/>
        <v>-45258.649317129632</v>
      </c>
      <c r="K1020" s="58">
        <f t="shared" si="117"/>
        <v>0</v>
      </c>
      <c r="L1020" s="58">
        <f t="shared" si="117"/>
        <v>0</v>
      </c>
      <c r="M1020" s="58">
        <f t="shared" si="118"/>
        <v>0</v>
      </c>
      <c r="N1020" s="15">
        <f t="shared" si="119"/>
        <v>0</v>
      </c>
      <c r="O1020" s="58"/>
      <c r="Q1020" s="21">
        <v>37.650462962963502</v>
      </c>
      <c r="R1020">
        <f t="shared" si="121"/>
        <v>10034.646906541093</v>
      </c>
      <c r="S1020">
        <f t="shared" si="122"/>
        <v>10034.655199684035</v>
      </c>
      <c r="T1020">
        <f t="shared" si="123"/>
        <v>6.8776219863421814E-5</v>
      </c>
    </row>
    <row r="1021" spans="1:20" x14ac:dyDescent="0.25">
      <c r="A1021" s="2"/>
      <c r="B1021" s="49"/>
      <c r="C1021" s="64"/>
      <c r="D1021" s="10"/>
      <c r="E1021" s="52"/>
      <c r="F1021" s="54"/>
      <c r="G1021" s="15"/>
      <c r="H1021" s="58"/>
      <c r="I1021" s="58"/>
      <c r="J1021" s="58">
        <f t="shared" si="120"/>
        <v>-45258.649317129632</v>
      </c>
      <c r="K1021" s="58">
        <f t="shared" si="117"/>
        <v>0</v>
      </c>
      <c r="L1021" s="58">
        <f t="shared" si="117"/>
        <v>0</v>
      </c>
      <c r="M1021" s="58">
        <f t="shared" si="118"/>
        <v>0</v>
      </c>
      <c r="N1021" s="15">
        <f t="shared" si="119"/>
        <v>0</v>
      </c>
      <c r="O1021" s="58"/>
      <c r="Q1021" s="21">
        <v>37.655069444444962</v>
      </c>
      <c r="R1021">
        <f t="shared" si="121"/>
        <v>10029.857863936964</v>
      </c>
      <c r="S1021">
        <f t="shared" si="122"/>
        <v>10029.866154487325</v>
      </c>
      <c r="T1021">
        <f t="shared" si="123"/>
        <v>6.8733225279500208E-5</v>
      </c>
    </row>
    <row r="1022" spans="1:20" x14ac:dyDescent="0.25">
      <c r="A1022" s="2"/>
      <c r="B1022" s="49"/>
      <c r="C1022" s="64"/>
      <c r="D1022" s="10"/>
      <c r="E1022" s="52"/>
      <c r="F1022" s="54"/>
      <c r="G1022" s="15"/>
      <c r="H1022" s="58"/>
      <c r="I1022" s="58"/>
      <c r="J1022" s="58">
        <f t="shared" si="120"/>
        <v>-45258.649317129632</v>
      </c>
      <c r="K1022" s="58">
        <f t="shared" si="117"/>
        <v>0</v>
      </c>
      <c r="L1022" s="58">
        <f t="shared" si="117"/>
        <v>0</v>
      </c>
      <c r="M1022" s="58">
        <f t="shared" si="118"/>
        <v>0</v>
      </c>
      <c r="N1022" s="15">
        <f t="shared" si="119"/>
        <v>0</v>
      </c>
      <c r="O1022" s="58"/>
      <c r="Q1022" s="21">
        <v>37.659664351849642</v>
      </c>
      <c r="R1022">
        <f t="shared" si="121"/>
        <v>10025.08313107426</v>
      </c>
      <c r="S1022">
        <f t="shared" si="122"/>
        <v>10025.091419039136</v>
      </c>
      <c r="T1022">
        <f t="shared" si="123"/>
        <v>6.8690361789411683E-5</v>
      </c>
    </row>
    <row r="1023" spans="1:20" x14ac:dyDescent="0.25">
      <c r="A1023" s="2"/>
      <c r="B1023" s="49"/>
      <c r="C1023" s="64"/>
      <c r="D1023" s="10"/>
      <c r="E1023" s="52"/>
      <c r="F1023" s="54"/>
      <c r="G1023" s="15"/>
      <c r="H1023" s="58"/>
      <c r="I1023" s="58"/>
      <c r="J1023" s="58">
        <f t="shared" si="120"/>
        <v>-45258.649317129632</v>
      </c>
      <c r="K1023" s="58">
        <f t="shared" si="117"/>
        <v>0</v>
      </c>
      <c r="L1023" s="58">
        <f t="shared" si="117"/>
        <v>0</v>
      </c>
      <c r="M1023" s="58">
        <f t="shared" si="118"/>
        <v>0</v>
      </c>
      <c r="N1023" s="15">
        <f t="shared" si="119"/>
        <v>0</v>
      </c>
      <c r="O1023" s="58"/>
      <c r="Q1023" s="21">
        <v>37.664270833331102</v>
      </c>
      <c r="R1023">
        <f t="shared" si="121"/>
        <v>10020.298652788999</v>
      </c>
      <c r="S1023">
        <f t="shared" si="122"/>
        <v>10020.306938162457</v>
      </c>
      <c r="T1023">
        <f t="shared" si="123"/>
        <v>6.8647413345499018E-5</v>
      </c>
    </row>
    <row r="1024" spans="1:20" x14ac:dyDescent="0.25">
      <c r="A1024" s="1"/>
      <c r="B1024" s="91"/>
      <c r="C1024" s="60"/>
      <c r="D1024" s="83"/>
      <c r="E1024" s="56"/>
      <c r="F1024" s="70"/>
      <c r="G1024" s="61"/>
      <c r="H1024" s="77"/>
      <c r="I1024" s="77"/>
      <c r="J1024" s="77">
        <f t="shared" si="120"/>
        <v>-45258.649317129632</v>
      </c>
      <c r="K1024" s="77">
        <f t="shared" si="117"/>
        <v>0</v>
      </c>
      <c r="L1024" s="77">
        <f t="shared" si="117"/>
        <v>0</v>
      </c>
      <c r="M1024" s="77">
        <f t="shared" si="118"/>
        <v>0</v>
      </c>
      <c r="N1024" s="13">
        <f t="shared" si="119"/>
        <v>0</v>
      </c>
      <c r="O1024" s="58"/>
      <c r="Q1024" s="21">
        <v>37.668888888889342</v>
      </c>
      <c r="R1024">
        <f t="shared" si="121"/>
        <v>10015.50444520653</v>
      </c>
      <c r="S1024">
        <f t="shared" si="122"/>
        <v>10015.51272798265</v>
      </c>
      <c r="T1024">
        <f t="shared" si="123"/>
        <v>6.8604380250947912E-5</v>
      </c>
    </row>
    <row r="1025" spans="1:20" x14ac:dyDescent="0.25">
      <c r="A1025" s="2"/>
      <c r="B1025" s="89"/>
      <c r="C1025" s="80"/>
      <c r="D1025" s="84"/>
      <c r="E1025" s="65"/>
      <c r="F1025" s="73"/>
      <c r="G1025" s="62"/>
      <c r="H1025" s="58"/>
      <c r="I1025" s="58"/>
      <c r="J1025" s="58">
        <f t="shared" si="120"/>
        <v>-45258.649317129632</v>
      </c>
      <c r="K1025" s="58">
        <f t="shared" si="117"/>
        <v>0</v>
      </c>
      <c r="L1025" s="58">
        <f t="shared" si="117"/>
        <v>0</v>
      </c>
      <c r="M1025" s="58">
        <f t="shared" si="118"/>
        <v>0</v>
      </c>
      <c r="N1025" s="15">
        <f t="shared" si="119"/>
        <v>0</v>
      </c>
      <c r="O1025" s="58"/>
      <c r="Q1025" s="21">
        <v>37.673495370370802</v>
      </c>
      <c r="R1025">
        <f t="shared" si="121"/>
        <v>10010.724538356131</v>
      </c>
      <c r="S1025">
        <f t="shared" si="122"/>
        <v>10010.732818542008</v>
      </c>
      <c r="T1025">
        <f t="shared" si="123"/>
        <v>6.8561478159054177E-5</v>
      </c>
    </row>
    <row r="1026" spans="1:20" x14ac:dyDescent="0.25">
      <c r="A1026" s="2"/>
      <c r="B1026" s="89"/>
      <c r="C1026" s="80"/>
      <c r="D1026" s="84"/>
      <c r="E1026" s="65"/>
      <c r="F1026" s="73"/>
      <c r="G1026" s="62"/>
      <c r="H1026" s="58"/>
      <c r="I1026" s="58"/>
      <c r="J1026" s="58">
        <f t="shared" si="120"/>
        <v>-45258.649317129632</v>
      </c>
      <c r="K1026" s="58">
        <f t="shared" si="117"/>
        <v>0</v>
      </c>
      <c r="L1026" s="58">
        <f t="shared" si="117"/>
        <v>0</v>
      </c>
      <c r="M1026" s="58">
        <f t="shared" si="118"/>
        <v>0</v>
      </c>
      <c r="N1026" s="15">
        <f t="shared" si="119"/>
        <v>0</v>
      </c>
      <c r="O1026" s="58"/>
      <c r="Q1026" s="21">
        <v>37.678113425921765</v>
      </c>
      <c r="R1026">
        <f t="shared" si="121"/>
        <v>10005.934911512142</v>
      </c>
      <c r="S1026">
        <f t="shared" si="122"/>
        <v>10005.943189101863</v>
      </c>
      <c r="T1026">
        <f t="shared" si="123"/>
        <v>6.851849158621463E-5</v>
      </c>
    </row>
    <row r="1027" spans="1:20" x14ac:dyDescent="0.25">
      <c r="A1027" s="2"/>
      <c r="B1027" s="89"/>
      <c r="C1027" s="80"/>
      <c r="D1027" s="84"/>
      <c r="E1027" s="65"/>
      <c r="F1027" s="73"/>
      <c r="G1027" s="62"/>
      <c r="H1027" s="58"/>
      <c r="I1027" s="58"/>
      <c r="J1027" s="58">
        <f t="shared" si="120"/>
        <v>-45258.649317129632</v>
      </c>
      <c r="K1027" s="58">
        <f t="shared" si="117"/>
        <v>0</v>
      </c>
      <c r="L1027" s="58">
        <f t="shared" si="117"/>
        <v>0</v>
      </c>
      <c r="M1027" s="58">
        <f t="shared" si="118"/>
        <v>0</v>
      </c>
      <c r="N1027" s="15">
        <f t="shared" si="119"/>
        <v>0</v>
      </c>
      <c r="O1027" s="58"/>
      <c r="Q1027" s="21">
        <v>37.682731481480005</v>
      </c>
      <c r="R1027">
        <f t="shared" si="121"/>
        <v>10001.147576255515</v>
      </c>
      <c r="S1027">
        <f t="shared" si="122"/>
        <v>10001.155851249659</v>
      </c>
      <c r="T1027">
        <f t="shared" si="123"/>
        <v>6.8475528096686265E-5</v>
      </c>
    </row>
    <row r="1028" spans="1:20" x14ac:dyDescent="0.25">
      <c r="A1028" s="2"/>
      <c r="B1028" s="49"/>
      <c r="C1028" s="80"/>
      <c r="D1028" s="84"/>
      <c r="E1028" s="65"/>
      <c r="F1028" s="73"/>
      <c r="G1028" s="62"/>
      <c r="H1028" s="58"/>
      <c r="I1028" s="58"/>
      <c r="J1028" s="58">
        <f t="shared" si="120"/>
        <v>-45258.649317129632</v>
      </c>
      <c r="K1028" s="58">
        <f t="shared" si="117"/>
        <v>0</v>
      </c>
      <c r="L1028" s="58">
        <f t="shared" si="117"/>
        <v>0</v>
      </c>
      <c r="M1028" s="58">
        <f t="shared" si="118"/>
        <v>0</v>
      </c>
      <c r="N1028" s="15">
        <f t="shared" si="119"/>
        <v>0</v>
      </c>
      <c r="O1028" s="58"/>
      <c r="Q1028" s="21">
        <v>37.687337962961465</v>
      </c>
      <c r="R1028">
        <f t="shared" si="121"/>
        <v>9996.3745212313606</v>
      </c>
      <c r="S1028">
        <f t="shared" si="122"/>
        <v>9996.3827936370271</v>
      </c>
      <c r="T1028">
        <f t="shared" si="123"/>
        <v>6.843269551118914E-5</v>
      </c>
    </row>
    <row r="1029" spans="1:20" x14ac:dyDescent="0.25">
      <c r="A1029" s="2"/>
      <c r="B1029" s="89"/>
      <c r="C1029" s="80"/>
      <c r="D1029" s="84"/>
      <c r="E1029" s="65"/>
      <c r="F1029" s="73"/>
      <c r="G1029" s="62"/>
      <c r="H1029" s="58"/>
      <c r="I1029" s="58"/>
      <c r="J1029" s="58">
        <f t="shared" si="120"/>
        <v>-45258.649317129632</v>
      </c>
      <c r="K1029" s="58">
        <f t="shared" ref="K1029:L1092" si="124">D1029*G1029/60</f>
        <v>0</v>
      </c>
      <c r="L1029" s="58">
        <f t="shared" si="124"/>
        <v>0</v>
      </c>
      <c r="M1029" s="58">
        <f t="shared" ref="M1029:M1092" si="125">E1029*100/60</f>
        <v>0</v>
      </c>
      <c r="N1029" s="15">
        <f t="shared" ref="N1029:N1092" si="126">SQRT(B1029*(100/60)+M1029)</f>
        <v>0</v>
      </c>
      <c r="O1029" s="58"/>
      <c r="Q1029" s="21">
        <v>37.691944444442925</v>
      </c>
      <c r="R1029">
        <f t="shared" si="121"/>
        <v>9991.6037441512235</v>
      </c>
      <c r="S1029">
        <f t="shared" si="122"/>
        <v>9991.6120139689974</v>
      </c>
      <c r="T1029">
        <f t="shared" si="123"/>
        <v>6.8389886013637416E-5</v>
      </c>
    </row>
    <row r="1030" spans="1:20" x14ac:dyDescent="0.25">
      <c r="A1030" s="2"/>
      <c r="B1030" s="89"/>
      <c r="C1030" s="80"/>
      <c r="D1030" s="84"/>
      <c r="E1030" s="65"/>
      <c r="F1030" s="73"/>
      <c r="G1030" s="62"/>
      <c r="H1030" s="58"/>
      <c r="I1030" s="58"/>
      <c r="J1030" s="58">
        <f t="shared" ref="J1030:J1093" si="127">F1030-$F$4</f>
        <v>-45258.649317129632</v>
      </c>
      <c r="K1030" s="58">
        <f t="shared" si="124"/>
        <v>0</v>
      </c>
      <c r="L1030" s="58">
        <f t="shared" si="124"/>
        <v>0</v>
      </c>
      <c r="M1030" s="58">
        <f t="shared" si="125"/>
        <v>0</v>
      </c>
      <c r="N1030" s="15">
        <f t="shared" si="126"/>
        <v>0</v>
      </c>
      <c r="O1030" s="58"/>
      <c r="Q1030" s="21">
        <v>37.696550925924385</v>
      </c>
      <c r="R1030">
        <f t="shared" si="121"/>
        <v>9986.8352439279497</v>
      </c>
      <c r="S1030">
        <f t="shared" si="122"/>
        <v>9986.8435111584167</v>
      </c>
      <c r="T1030">
        <f t="shared" si="123"/>
        <v>6.8347099594936493E-5</v>
      </c>
    </row>
    <row r="1031" spans="1:20" x14ac:dyDescent="0.25">
      <c r="A1031" s="2"/>
      <c r="B1031" s="89"/>
      <c r="C1031" s="80"/>
      <c r="D1031" s="84"/>
      <c r="E1031" s="65"/>
      <c r="F1031" s="73"/>
      <c r="G1031" s="62"/>
      <c r="H1031" s="58"/>
      <c r="I1031" s="58"/>
      <c r="J1031" s="58">
        <f t="shared" si="127"/>
        <v>-45258.649317129632</v>
      </c>
      <c r="K1031" s="58">
        <f t="shared" si="124"/>
        <v>0</v>
      </c>
      <c r="L1031" s="58">
        <f t="shared" si="124"/>
        <v>0</v>
      </c>
      <c r="M1031" s="58">
        <f t="shared" si="125"/>
        <v>0</v>
      </c>
      <c r="N1031" s="15">
        <f t="shared" si="126"/>
        <v>0</v>
      </c>
      <c r="O1031" s="58"/>
      <c r="Q1031" s="21">
        <v>35.830763888887304</v>
      </c>
      <c r="R1031">
        <f t="shared" si="121"/>
        <v>12117.094533215557</v>
      </c>
      <c r="S1031">
        <f t="shared" si="122"/>
        <v>12117.103895815835</v>
      </c>
      <c r="T1031">
        <f t="shared" si="123"/>
        <v>8.7658283967652567E-5</v>
      </c>
    </row>
    <row r="1032" spans="1:20" x14ac:dyDescent="0.25">
      <c r="A1032" s="2"/>
      <c r="B1032" s="89"/>
      <c r="C1032" s="80"/>
      <c r="D1032" s="84"/>
      <c r="E1032" s="65"/>
      <c r="F1032" s="73"/>
      <c r="G1032" s="62"/>
      <c r="H1032" s="58"/>
      <c r="I1032" s="58"/>
      <c r="J1032" s="58">
        <f t="shared" si="127"/>
        <v>-45258.649317129632</v>
      </c>
      <c r="K1032" s="58">
        <f t="shared" si="124"/>
        <v>0</v>
      </c>
      <c r="L1032" s="58">
        <f t="shared" si="124"/>
        <v>0</v>
      </c>
      <c r="M1032" s="58">
        <f t="shared" si="125"/>
        <v>0</v>
      </c>
      <c r="N1032" s="15">
        <f t="shared" si="126"/>
        <v>0</v>
      </c>
      <c r="O1032" s="58"/>
      <c r="Q1032" s="21">
        <v>35.835393518515048</v>
      </c>
      <c r="R1032">
        <f t="shared" si="121"/>
        <v>12111.282588165126</v>
      </c>
      <c r="S1032">
        <f t="shared" si="122"/>
        <v>12111.291947931595</v>
      </c>
      <c r="T1032">
        <f t="shared" si="123"/>
        <v>8.7605228355350375E-5</v>
      </c>
    </row>
    <row r="1033" spans="1:20" x14ac:dyDescent="0.25">
      <c r="A1033" s="2"/>
      <c r="B1033" s="89"/>
      <c r="C1033" s="80"/>
      <c r="D1033" s="10"/>
      <c r="E1033" s="71"/>
      <c r="F1033" s="73"/>
      <c r="G1033" s="62"/>
      <c r="H1033" s="15"/>
      <c r="I1033" s="15"/>
      <c r="J1033" s="15">
        <f t="shared" si="127"/>
        <v>-45258.649317129632</v>
      </c>
      <c r="K1033" s="15">
        <f t="shared" si="124"/>
        <v>0</v>
      </c>
      <c r="L1033" s="15">
        <f t="shared" si="124"/>
        <v>0</v>
      </c>
      <c r="M1033" s="15">
        <f t="shared" si="125"/>
        <v>0</v>
      </c>
      <c r="N1033" s="15">
        <f t="shared" si="126"/>
        <v>0</v>
      </c>
      <c r="O1033" s="58"/>
      <c r="Q1033" s="21">
        <v>35.839988425927004</v>
      </c>
      <c r="R1033">
        <f t="shared" si="121"/>
        <v>12105.516989104875</v>
      </c>
      <c r="S1033">
        <f t="shared" si="122"/>
        <v>12105.526346059345</v>
      </c>
      <c r="T1033">
        <f t="shared" si="123"/>
        <v>8.7552596947940668E-5</v>
      </c>
    </row>
    <row r="1034" spans="1:20" x14ac:dyDescent="0.25">
      <c r="A1034" s="2"/>
      <c r="B1034" s="89"/>
      <c r="C1034" s="80"/>
      <c r="D1034" s="10"/>
      <c r="E1034" s="72"/>
      <c r="F1034" s="73"/>
      <c r="G1034" s="62"/>
      <c r="H1034" s="58"/>
      <c r="I1034" s="58"/>
      <c r="J1034" s="58">
        <f t="shared" si="127"/>
        <v>-45258.649317129632</v>
      </c>
      <c r="K1034" s="58">
        <f t="shared" si="124"/>
        <v>0</v>
      </c>
      <c r="L1034" s="58">
        <f t="shared" si="124"/>
        <v>0</v>
      </c>
      <c r="M1034" s="58">
        <f t="shared" si="125"/>
        <v>0</v>
      </c>
      <c r="N1034" s="15">
        <f t="shared" si="126"/>
        <v>0</v>
      </c>
      <c r="O1034" s="58"/>
      <c r="Q1034" s="21">
        <v>35.844606481477967</v>
      </c>
      <c r="R1034">
        <f t="shared" si="121"/>
        <v>12099.725109715006</v>
      </c>
      <c r="S1034">
        <f t="shared" si="122"/>
        <v>12099.734463843866</v>
      </c>
      <c r="T1034">
        <f t="shared" si="123"/>
        <v>8.7499726741649658E-5</v>
      </c>
    </row>
    <row r="1035" spans="1:20" x14ac:dyDescent="0.25">
      <c r="A1035" s="2"/>
      <c r="B1035" s="89"/>
      <c r="C1035" s="80"/>
      <c r="D1035" s="10"/>
      <c r="E1035" s="72"/>
      <c r="F1035" s="73"/>
      <c r="G1035" s="62"/>
      <c r="H1035" s="58"/>
      <c r="I1035" s="58"/>
      <c r="J1035" s="58">
        <f t="shared" si="127"/>
        <v>-45258.649317129632</v>
      </c>
      <c r="K1035" s="58">
        <f t="shared" si="124"/>
        <v>0</v>
      </c>
      <c r="L1035" s="58">
        <f t="shared" si="124"/>
        <v>0</v>
      </c>
      <c r="M1035" s="58">
        <f t="shared" si="125"/>
        <v>0</v>
      </c>
      <c r="N1035" s="15">
        <f t="shared" si="126"/>
        <v>0</v>
      </c>
      <c r="O1035" s="58"/>
      <c r="Q1035" s="21">
        <v>35.849212962959427</v>
      </c>
      <c r="R1035">
        <f t="shared" si="121"/>
        <v>12093.950507022118</v>
      </c>
      <c r="S1035">
        <f t="shared" si="122"/>
        <v>12093.959858333019</v>
      </c>
      <c r="T1035">
        <f t="shared" si="123"/>
        <v>8.7447015556990122E-5</v>
      </c>
    </row>
    <row r="1036" spans="1:20" x14ac:dyDescent="0.25">
      <c r="A1036" s="2"/>
      <c r="B1036" s="89"/>
      <c r="C1036" s="80"/>
      <c r="D1036" s="10"/>
      <c r="E1036" s="52"/>
      <c r="F1036" s="73"/>
      <c r="G1036" s="15"/>
      <c r="H1036" s="58"/>
      <c r="I1036" s="58"/>
      <c r="J1036" s="58">
        <f t="shared" si="127"/>
        <v>-45258.649317129632</v>
      </c>
      <c r="K1036" s="58">
        <f t="shared" si="124"/>
        <v>0</v>
      </c>
      <c r="L1036" s="58">
        <f t="shared" si="124"/>
        <v>0</v>
      </c>
      <c r="M1036" s="58">
        <f t="shared" si="125"/>
        <v>0</v>
      </c>
      <c r="N1036" s="15">
        <f t="shared" si="126"/>
        <v>0</v>
      </c>
      <c r="O1036" s="58"/>
      <c r="Q1036" s="21">
        <v>35.853831018517667</v>
      </c>
      <c r="R1036">
        <f t="shared" si="121"/>
        <v>12088.164161601509</v>
      </c>
      <c r="S1036">
        <f t="shared" si="122"/>
        <v>12088.173510087925</v>
      </c>
      <c r="T1036">
        <f t="shared" si="123"/>
        <v>8.7394198261668405E-5</v>
      </c>
    </row>
    <row r="1037" spans="1:20" x14ac:dyDescent="0.25">
      <c r="A1037" s="2"/>
      <c r="B1037" s="89"/>
      <c r="C1037" s="80"/>
      <c r="D1037" s="10"/>
      <c r="E1037" s="52"/>
      <c r="F1037" s="54"/>
      <c r="G1037" s="15"/>
      <c r="H1037" s="58"/>
      <c r="I1037" s="58"/>
      <c r="J1037" s="58">
        <f t="shared" si="127"/>
        <v>-45258.649317129632</v>
      </c>
      <c r="K1037" s="58">
        <f t="shared" si="124"/>
        <v>0</v>
      </c>
      <c r="L1037" s="58">
        <f t="shared" si="124"/>
        <v>0</v>
      </c>
      <c r="M1037" s="58">
        <f t="shared" si="125"/>
        <v>0</v>
      </c>
      <c r="N1037" s="15">
        <f t="shared" si="126"/>
        <v>0</v>
      </c>
      <c r="O1037" s="58"/>
      <c r="Q1037" s="21">
        <v>35.85847222222219</v>
      </c>
      <c r="R1037">
        <f t="shared" si="121"/>
        <v>12082.351601268174</v>
      </c>
      <c r="S1037">
        <f t="shared" si="122"/>
        <v>12082.360946916519</v>
      </c>
      <c r="T1037">
        <f t="shared" si="123"/>
        <v>8.734114298103988E-5</v>
      </c>
    </row>
    <row r="1038" spans="1:20" x14ac:dyDescent="0.25">
      <c r="A1038" s="2"/>
      <c r="B1038" s="89"/>
      <c r="C1038" s="80"/>
      <c r="D1038" s="10"/>
      <c r="E1038" s="52"/>
      <c r="F1038" s="54"/>
      <c r="G1038" s="15"/>
      <c r="H1038" s="58"/>
      <c r="I1038" s="58"/>
      <c r="J1038" s="58">
        <f t="shared" si="127"/>
        <v>-45258.649317129632</v>
      </c>
      <c r="K1038" s="58">
        <f t="shared" si="124"/>
        <v>0</v>
      </c>
      <c r="L1038" s="58">
        <f t="shared" si="124"/>
        <v>0</v>
      </c>
      <c r="M1038" s="58">
        <f t="shared" si="125"/>
        <v>0</v>
      </c>
      <c r="N1038" s="15">
        <f t="shared" si="126"/>
        <v>0</v>
      </c>
      <c r="O1038" s="58"/>
      <c r="Q1038" s="21">
        <v>35.863090277780429</v>
      </c>
      <c r="R1038">
        <f t="shared" si="121"/>
        <v>12076.570805339032</v>
      </c>
      <c r="S1038">
        <f t="shared" si="122"/>
        <v>12076.580148164023</v>
      </c>
      <c r="T1038">
        <f t="shared" si="123"/>
        <v>8.7288378814481555E-5</v>
      </c>
    </row>
    <row r="1039" spans="1:20" x14ac:dyDescent="0.25">
      <c r="A1039" s="2"/>
      <c r="B1039" s="89"/>
      <c r="C1039" s="80"/>
      <c r="D1039" s="10"/>
      <c r="E1039" s="52"/>
      <c r="F1039" s="54"/>
      <c r="G1039" s="15"/>
      <c r="H1039" s="58"/>
      <c r="I1039" s="58"/>
      <c r="J1039" s="58">
        <f t="shared" si="127"/>
        <v>-45258.649317129632</v>
      </c>
      <c r="K1039" s="58">
        <f t="shared" si="124"/>
        <v>0</v>
      </c>
      <c r="L1039" s="58">
        <f t="shared" si="124"/>
        <v>0</v>
      </c>
      <c r="M1039" s="58">
        <f t="shared" si="125"/>
        <v>0</v>
      </c>
      <c r="N1039" s="15">
        <f t="shared" si="126"/>
        <v>0</v>
      </c>
      <c r="O1039" s="58"/>
      <c r="Q1039" s="21">
        <v>35.867708333331393</v>
      </c>
      <c r="R1039">
        <f t="shared" si="121"/>
        <v>12070.792775238318</v>
      </c>
      <c r="S1039">
        <f t="shared" si="122"/>
        <v>12070.802115240513</v>
      </c>
      <c r="T1039">
        <f t="shared" si="123"/>
        <v>8.723564098806425E-5</v>
      </c>
    </row>
    <row r="1040" spans="1:20" x14ac:dyDescent="0.25">
      <c r="A1040" s="2"/>
      <c r="B1040" s="49"/>
      <c r="C1040" s="64"/>
      <c r="D1040" s="10"/>
      <c r="E1040" s="52"/>
      <c r="F1040" s="54"/>
      <c r="G1040" s="15"/>
      <c r="H1040" s="58"/>
      <c r="I1040" s="58"/>
      <c r="J1040" s="58">
        <f t="shared" si="127"/>
        <v>-45258.649317129632</v>
      </c>
      <c r="K1040" s="58">
        <f t="shared" si="124"/>
        <v>0</v>
      </c>
      <c r="L1040" s="58">
        <f t="shared" si="124"/>
        <v>0</v>
      </c>
      <c r="M1040" s="58">
        <f t="shared" si="125"/>
        <v>0</v>
      </c>
      <c r="N1040" s="15">
        <f t="shared" si="126"/>
        <v>0</v>
      </c>
      <c r="O1040" s="58"/>
      <c r="Q1040" s="21">
        <v>35.872326388889633</v>
      </c>
      <c r="R1040">
        <f t="shared" si="121"/>
        <v>12065.017509624518</v>
      </c>
      <c r="S1040">
        <f t="shared" si="122"/>
        <v>12065.026846804485</v>
      </c>
      <c r="T1040">
        <f t="shared" si="123"/>
        <v>8.7182929730140023E-5</v>
      </c>
    </row>
    <row r="1041" spans="1:20" x14ac:dyDescent="0.25">
      <c r="A1041" s="2"/>
      <c r="B1041" s="49"/>
      <c r="C1041" s="64"/>
      <c r="D1041" s="10"/>
      <c r="E1041" s="52"/>
      <c r="F1041" s="54"/>
      <c r="G1041" s="15"/>
      <c r="H1041" s="58"/>
      <c r="I1041" s="58"/>
      <c r="J1041" s="58">
        <f t="shared" si="127"/>
        <v>-45258.649317129632</v>
      </c>
      <c r="K1041" s="58">
        <f t="shared" si="124"/>
        <v>0</v>
      </c>
      <c r="L1041" s="58">
        <f t="shared" si="124"/>
        <v>0</v>
      </c>
      <c r="M1041" s="58">
        <f t="shared" si="125"/>
        <v>0</v>
      </c>
      <c r="N1041" s="15">
        <f t="shared" si="126"/>
        <v>0</v>
      </c>
      <c r="O1041" s="58"/>
      <c r="Q1041" s="21">
        <v>35.876944444440596</v>
      </c>
      <c r="R1041">
        <f t="shared" si="121"/>
        <v>12059.245007193165</v>
      </c>
      <c r="S1041">
        <f t="shared" si="122"/>
        <v>12059.254341551461</v>
      </c>
      <c r="T1041">
        <f t="shared" si="123"/>
        <v>8.7130244793360578E-5</v>
      </c>
    </row>
    <row r="1042" spans="1:20" x14ac:dyDescent="0.25">
      <c r="A1042" s="2"/>
      <c r="B1042" s="49"/>
      <c r="C1042" s="64"/>
      <c r="D1042" s="10"/>
      <c r="E1042" s="52"/>
      <c r="F1042" s="54"/>
      <c r="G1042" s="15"/>
      <c r="H1042" s="58"/>
      <c r="I1042" s="58"/>
      <c r="J1042" s="58">
        <f t="shared" si="127"/>
        <v>-45258.649317129632</v>
      </c>
      <c r="K1042" s="58">
        <f t="shared" si="124"/>
        <v>0</v>
      </c>
      <c r="L1042" s="58">
        <f t="shared" si="124"/>
        <v>0</v>
      </c>
      <c r="M1042" s="58">
        <f t="shared" si="125"/>
        <v>0</v>
      </c>
      <c r="N1042" s="15">
        <f t="shared" si="126"/>
        <v>0</v>
      </c>
      <c r="O1042" s="58"/>
      <c r="Q1042" s="21">
        <v>35.881562499998836</v>
      </c>
      <c r="R1042">
        <f t="shared" si="121"/>
        <v>12053.475266604022</v>
      </c>
      <c r="S1042">
        <f t="shared" si="122"/>
        <v>12053.484598141216</v>
      </c>
      <c r="T1042">
        <f t="shared" si="123"/>
        <v>8.7077586405938029E-5</v>
      </c>
    </row>
    <row r="1043" spans="1:20" x14ac:dyDescent="0.25">
      <c r="A1043" s="2"/>
      <c r="B1043" s="49"/>
      <c r="C1043" s="64"/>
      <c r="D1043" s="10"/>
      <c r="E1043" s="52"/>
      <c r="F1043" s="54"/>
      <c r="G1043" s="15"/>
      <c r="H1043" s="58"/>
      <c r="I1043" s="58"/>
      <c r="J1043" s="58">
        <f t="shared" si="127"/>
        <v>-45258.649317129632</v>
      </c>
      <c r="K1043" s="58">
        <f t="shared" si="124"/>
        <v>0</v>
      </c>
      <c r="L1043" s="58">
        <f t="shared" si="124"/>
        <v>0</v>
      </c>
      <c r="M1043" s="58">
        <f t="shared" si="125"/>
        <v>0</v>
      </c>
      <c r="N1043" s="15">
        <f t="shared" si="126"/>
        <v>0</v>
      </c>
      <c r="O1043" s="58"/>
      <c r="Q1043" s="21">
        <v>35.886168981480296</v>
      </c>
      <c r="R1043">
        <f t="shared" si="121"/>
        <v>12047.722736682717</v>
      </c>
      <c r="S1043">
        <f t="shared" si="122"/>
        <v>12047.732065406441</v>
      </c>
      <c r="T1043">
        <f t="shared" si="123"/>
        <v>8.7025086304333757E-5</v>
      </c>
    </row>
    <row r="1044" spans="1:20" x14ac:dyDescent="0.25">
      <c r="A1044" s="2"/>
      <c r="B1044" s="49"/>
      <c r="C1044" s="64"/>
      <c r="D1044" s="10"/>
      <c r="E1044" s="52"/>
      <c r="F1044" s="54"/>
      <c r="G1044" s="15"/>
      <c r="H1044" s="58"/>
      <c r="I1044" s="58"/>
      <c r="J1044" s="58">
        <f t="shared" si="127"/>
        <v>-45258.649317129632</v>
      </c>
      <c r="K1044" s="58">
        <f t="shared" si="124"/>
        <v>0</v>
      </c>
      <c r="L1044" s="58">
        <f t="shared" si="124"/>
        <v>0</v>
      </c>
      <c r="M1044" s="58">
        <f t="shared" si="125"/>
        <v>0</v>
      </c>
      <c r="N1044" s="15">
        <f t="shared" si="126"/>
        <v>0</v>
      </c>
      <c r="O1044" s="58"/>
      <c r="Q1044" s="21">
        <v>35.890775462961756</v>
      </c>
      <c r="R1044">
        <f t="shared" si="121"/>
        <v>12041.972952160548</v>
      </c>
      <c r="S1044">
        <f t="shared" si="122"/>
        <v>12041.982278071357</v>
      </c>
      <c r="T1044">
        <f t="shared" si="123"/>
        <v>8.6972612415771056E-5</v>
      </c>
    </row>
    <row r="1045" spans="1:20" x14ac:dyDescent="0.25">
      <c r="A1045" s="2"/>
      <c r="B1045" s="49"/>
      <c r="C1045" s="64"/>
      <c r="D1045" s="10"/>
      <c r="E1045" s="52"/>
      <c r="F1045" s="54"/>
      <c r="G1045" s="15"/>
      <c r="H1045" s="58"/>
      <c r="I1045" s="58"/>
      <c r="J1045" s="58">
        <f t="shared" si="127"/>
        <v>-45258.649317129632</v>
      </c>
      <c r="K1045" s="58">
        <f t="shared" si="124"/>
        <v>0</v>
      </c>
      <c r="L1045" s="58">
        <f t="shared" si="124"/>
        <v>0</v>
      </c>
      <c r="M1045" s="58">
        <f t="shared" si="125"/>
        <v>0</v>
      </c>
      <c r="N1045" s="15">
        <f t="shared" si="126"/>
        <v>0</v>
      </c>
      <c r="O1045" s="58"/>
      <c r="Q1045" s="21">
        <v>35.895393518519995</v>
      </c>
      <c r="R1045">
        <f t="shared" si="121"/>
        <v>12036.211475378712</v>
      </c>
      <c r="S1045">
        <f t="shared" si="122"/>
        <v>12036.220798470096</v>
      </c>
      <c r="T1045">
        <f t="shared" si="123"/>
        <v>8.6920032962449327E-5</v>
      </c>
    </row>
    <row r="1046" spans="1:20" x14ac:dyDescent="0.25">
      <c r="A1046" s="2"/>
      <c r="B1046" s="49"/>
      <c r="C1046" s="64"/>
      <c r="D1046" s="10"/>
      <c r="E1046" s="52"/>
      <c r="F1046" s="54"/>
      <c r="G1046" s="15"/>
      <c r="H1046" s="58"/>
      <c r="I1046" s="58"/>
      <c r="J1046" s="58">
        <f t="shared" si="127"/>
        <v>-45258.649317129632</v>
      </c>
      <c r="K1046" s="58">
        <f t="shared" si="124"/>
        <v>0</v>
      </c>
      <c r="L1046" s="58">
        <f t="shared" si="124"/>
        <v>0</v>
      </c>
      <c r="M1046" s="58">
        <f t="shared" si="125"/>
        <v>0</v>
      </c>
      <c r="N1046" s="15">
        <f t="shared" si="126"/>
        <v>0</v>
      </c>
      <c r="O1046" s="58"/>
      <c r="Q1046" s="21">
        <v>35.900011574070959</v>
      </c>
      <c r="R1046">
        <f t="shared" si="121"/>
        <v>12030.452755182034</v>
      </c>
      <c r="S1046">
        <f t="shared" si="122"/>
        <v>12030.462075454567</v>
      </c>
      <c r="T1046">
        <f t="shared" si="123"/>
        <v>8.6867480088126582E-5</v>
      </c>
    </row>
    <row r="1047" spans="1:20" x14ac:dyDescent="0.25">
      <c r="A1047" s="2"/>
      <c r="B1047" s="49"/>
      <c r="C1047" s="64"/>
      <c r="D1047" s="10"/>
      <c r="E1047" s="52"/>
      <c r="F1047" s="54"/>
      <c r="G1047" s="15"/>
      <c r="H1047" s="58"/>
      <c r="I1047" s="58"/>
      <c r="J1047" s="58">
        <f t="shared" si="127"/>
        <v>-45258.649317129632</v>
      </c>
      <c r="K1047" s="58">
        <f t="shared" si="124"/>
        <v>0</v>
      </c>
      <c r="L1047" s="58">
        <f t="shared" si="124"/>
        <v>0</v>
      </c>
      <c r="M1047" s="58">
        <f t="shared" si="125"/>
        <v>0</v>
      </c>
      <c r="N1047" s="15">
        <f t="shared" si="126"/>
        <v>0</v>
      </c>
      <c r="O1047" s="58"/>
      <c r="Q1047" s="21">
        <v>35.904618055552419</v>
      </c>
      <c r="R1047">
        <f t="shared" si="121"/>
        <v>12024.711212771212</v>
      </c>
      <c r="S1047">
        <f t="shared" si="122"/>
        <v>12024.720530232515</v>
      </c>
      <c r="T1047">
        <f t="shared" si="123"/>
        <v>8.6815085132878396E-5</v>
      </c>
    </row>
    <row r="1048" spans="1:20" x14ac:dyDescent="0.25">
      <c r="A1048" s="2"/>
      <c r="B1048" s="49"/>
      <c r="C1048" s="64"/>
      <c r="D1048" s="10"/>
      <c r="E1048" s="52"/>
      <c r="F1048" s="54"/>
      <c r="G1048" s="15"/>
      <c r="H1048" s="58"/>
      <c r="I1048" s="58"/>
      <c r="J1048" s="58">
        <f t="shared" si="127"/>
        <v>-45258.649317129632</v>
      </c>
      <c r="K1048" s="58">
        <f t="shared" si="124"/>
        <v>0</v>
      </c>
      <c r="L1048" s="58">
        <f t="shared" si="124"/>
        <v>0</v>
      </c>
      <c r="M1048" s="58">
        <f t="shared" si="125"/>
        <v>0</v>
      </c>
      <c r="N1048" s="15">
        <f t="shared" si="126"/>
        <v>0</v>
      </c>
      <c r="O1048" s="58"/>
      <c r="Q1048" s="21">
        <v>35.909236111110658</v>
      </c>
      <c r="R1048">
        <f t="shared" si="121"/>
        <v>12018.957994861164</v>
      </c>
      <c r="S1048">
        <f t="shared" si="122"/>
        <v>12018.967309504735</v>
      </c>
      <c r="T1048">
        <f t="shared" si="123"/>
        <v>8.6762584839464042E-5</v>
      </c>
    </row>
    <row r="1049" spans="1:20" x14ac:dyDescent="0.25">
      <c r="A1049" s="2"/>
      <c r="B1049" s="89"/>
      <c r="C1049" s="64"/>
      <c r="D1049" s="10"/>
      <c r="E1049" s="52"/>
      <c r="F1049" s="54"/>
      <c r="G1049" s="15"/>
      <c r="H1049" s="58"/>
      <c r="I1049" s="58"/>
      <c r="J1049" s="58">
        <f t="shared" si="127"/>
        <v>-45258.649317129632</v>
      </c>
      <c r="K1049" s="58">
        <f t="shared" si="124"/>
        <v>0</v>
      </c>
      <c r="L1049" s="58">
        <f t="shared" si="124"/>
        <v>0</v>
      </c>
      <c r="M1049" s="58">
        <f t="shared" si="125"/>
        <v>0</v>
      </c>
      <c r="N1049" s="15">
        <f t="shared" si="126"/>
        <v>0</v>
      </c>
      <c r="O1049" s="58"/>
      <c r="Q1049" s="21">
        <v>35.913854166668898</v>
      </c>
      <c r="R1049">
        <f t="shared" si="121"/>
        <v>12013.207529575751</v>
      </c>
      <c r="S1049">
        <f t="shared" si="122"/>
        <v>12013.216841402156</v>
      </c>
      <c r="T1049">
        <f t="shared" si="123"/>
        <v>8.6710110994668712E-5</v>
      </c>
    </row>
    <row r="1050" spans="1:20" x14ac:dyDescent="0.25">
      <c r="A1050" s="2"/>
      <c r="B1050" s="49"/>
      <c r="C1050" s="64"/>
      <c r="D1050" s="10"/>
      <c r="E1050" s="52"/>
      <c r="F1050" s="54"/>
      <c r="G1050" s="15"/>
      <c r="H1050" s="58"/>
      <c r="I1050" s="58"/>
      <c r="J1050" s="58">
        <f t="shared" si="127"/>
        <v>-45258.649317129632</v>
      </c>
      <c r="K1050" s="58">
        <f t="shared" si="124"/>
        <v>0</v>
      </c>
      <c r="L1050" s="58">
        <f t="shared" si="124"/>
        <v>0</v>
      </c>
      <c r="M1050" s="58">
        <f t="shared" si="125"/>
        <v>0</v>
      </c>
      <c r="N1050" s="15">
        <f t="shared" si="126"/>
        <v>0</v>
      </c>
      <c r="O1050" s="58"/>
      <c r="Q1050" s="21">
        <v>35.918472222219862</v>
      </c>
      <c r="R1050">
        <f t="shared" si="121"/>
        <v>12007.459815607039</v>
      </c>
      <c r="S1050">
        <f t="shared" si="122"/>
        <v>12007.469124616833</v>
      </c>
      <c r="T1050">
        <f t="shared" si="123"/>
        <v>8.66576633518377E-5</v>
      </c>
    </row>
    <row r="1051" spans="1:20" x14ac:dyDescent="0.25">
      <c r="A1051" s="2"/>
      <c r="B1051" s="49"/>
      <c r="C1051" s="64"/>
      <c r="D1051" s="10"/>
      <c r="E1051" s="52"/>
      <c r="F1051" s="54"/>
      <c r="G1051" s="15"/>
      <c r="H1051" s="58"/>
      <c r="I1051" s="58"/>
      <c r="J1051" s="58">
        <f t="shared" si="127"/>
        <v>-45258.649317129632</v>
      </c>
      <c r="K1051" s="58">
        <f t="shared" si="124"/>
        <v>0</v>
      </c>
      <c r="L1051" s="58">
        <f t="shared" si="124"/>
        <v>0</v>
      </c>
      <c r="M1051" s="58">
        <f t="shared" si="125"/>
        <v>0</v>
      </c>
      <c r="N1051" s="15">
        <f t="shared" si="126"/>
        <v>0</v>
      </c>
      <c r="O1051" s="58"/>
      <c r="Q1051" s="21">
        <v>37.60895833333052</v>
      </c>
      <c r="R1051">
        <f t="shared" si="121"/>
        <v>10077.899671020466</v>
      </c>
      <c r="S1051">
        <f t="shared" si="122"/>
        <v>10077.907987549126</v>
      </c>
      <c r="T1051">
        <f t="shared" si="123"/>
        <v>6.916464894651468E-5</v>
      </c>
    </row>
    <row r="1052" spans="1:20" x14ac:dyDescent="0.25">
      <c r="A1052" s="2"/>
      <c r="B1052" s="49"/>
      <c r="C1052" s="64"/>
      <c r="D1052" s="10"/>
      <c r="E1052" s="52"/>
      <c r="F1052" s="54"/>
      <c r="G1052" s="15"/>
      <c r="H1052" s="58"/>
      <c r="I1052" s="58"/>
      <c r="J1052" s="58">
        <f t="shared" si="127"/>
        <v>-45258.649317129632</v>
      </c>
      <c r="K1052" s="58">
        <f t="shared" si="124"/>
        <v>0</v>
      </c>
      <c r="L1052" s="58">
        <f t="shared" si="124"/>
        <v>0</v>
      </c>
      <c r="M1052" s="58">
        <f t="shared" si="125"/>
        <v>0</v>
      </c>
      <c r="N1052" s="15">
        <f t="shared" si="126"/>
        <v>0</v>
      </c>
      <c r="O1052" s="58"/>
      <c r="Q1052" s="21">
        <v>37.61356481481198</v>
      </c>
      <c r="R1052">
        <f t="shared" si="121"/>
        <v>10073.089986002731</v>
      </c>
      <c r="S1052">
        <f t="shared" si="122"/>
        <v>10073.098299933534</v>
      </c>
      <c r="T1052">
        <f t="shared" si="123"/>
        <v>6.9121445390666789E-5</v>
      </c>
    </row>
    <row r="1053" spans="1:20" x14ac:dyDescent="0.25">
      <c r="A1053" s="2"/>
      <c r="B1053" s="49"/>
      <c r="C1053" s="64"/>
      <c r="D1053" s="10"/>
      <c r="E1053" s="52"/>
      <c r="F1053" s="54"/>
      <c r="G1053" s="15"/>
      <c r="H1053" s="58"/>
      <c r="I1053" s="58"/>
      <c r="J1053" s="58">
        <f t="shared" si="127"/>
        <v>-45258.649317129632</v>
      </c>
      <c r="K1053" s="58">
        <f t="shared" si="124"/>
        <v>0</v>
      </c>
      <c r="L1053" s="58">
        <f t="shared" si="124"/>
        <v>0</v>
      </c>
      <c r="M1053" s="58">
        <f t="shared" si="125"/>
        <v>0</v>
      </c>
      <c r="N1053" s="15">
        <f t="shared" si="126"/>
        <v>0</v>
      </c>
      <c r="O1053" s="58"/>
      <c r="Q1053" s="21">
        <v>37.618182870370219</v>
      </c>
      <c r="R1053">
        <f t="shared" si="121"/>
        <v>10068.270520429587</v>
      </c>
      <c r="S1053">
        <f t="shared" si="122"/>
        <v>10068.278831756585</v>
      </c>
      <c r="T1053">
        <f t="shared" si="123"/>
        <v>6.9078156459374785E-5</v>
      </c>
    </row>
    <row r="1054" spans="1:20" x14ac:dyDescent="0.25">
      <c r="A1054" s="1"/>
      <c r="B1054" s="91"/>
      <c r="C1054" s="60"/>
      <c r="D1054" s="83"/>
      <c r="E1054" s="56"/>
      <c r="F1054" s="70"/>
      <c r="G1054" s="61"/>
      <c r="H1054" s="77"/>
      <c r="I1054" s="77"/>
      <c r="J1054" s="77">
        <f t="shared" si="127"/>
        <v>-45258.649317129632</v>
      </c>
      <c r="K1054" s="77">
        <f t="shared" si="124"/>
        <v>0</v>
      </c>
      <c r="L1054" s="77">
        <f t="shared" si="124"/>
        <v>0</v>
      </c>
      <c r="M1054" s="77">
        <f t="shared" si="125"/>
        <v>0</v>
      </c>
      <c r="N1054" s="13">
        <f t="shared" si="126"/>
        <v>0</v>
      </c>
      <c r="O1054" s="58"/>
      <c r="Q1054" s="21">
        <v>37.622789351851679</v>
      </c>
      <c r="R1054">
        <f t="shared" si="121"/>
        <v>10063.465430931041</v>
      </c>
      <c r="S1054">
        <f t="shared" si="122"/>
        <v>10063.473739661353</v>
      </c>
      <c r="T1054">
        <f t="shared" si="123"/>
        <v>6.9034999396052707E-5</v>
      </c>
    </row>
    <row r="1055" spans="1:20" x14ac:dyDescent="0.25">
      <c r="A1055" s="2"/>
      <c r="B1055" s="89"/>
      <c r="C1055" s="80"/>
      <c r="D1055" s="84"/>
      <c r="E1055" s="65"/>
      <c r="F1055" s="73"/>
      <c r="G1055" s="62"/>
      <c r="H1055" s="58"/>
      <c r="I1055" s="58"/>
      <c r="J1055" s="58">
        <f t="shared" si="127"/>
        <v>-45258.649317129632</v>
      </c>
      <c r="K1055" s="58">
        <f t="shared" si="124"/>
        <v>0</v>
      </c>
      <c r="L1055" s="58">
        <f t="shared" si="124"/>
        <v>0</v>
      </c>
      <c r="M1055" s="58">
        <f t="shared" si="125"/>
        <v>0</v>
      </c>
      <c r="N1055" s="15">
        <f t="shared" si="126"/>
        <v>0</v>
      </c>
      <c r="O1055" s="58"/>
      <c r="Q1055" s="21">
        <v>37.627395833333139</v>
      </c>
      <c r="R1055">
        <f t="shared" si="121"/>
        <v>10058.66263466499</v>
      </c>
      <c r="S1055">
        <f t="shared" si="122"/>
        <v>10058.670940799198</v>
      </c>
      <c r="T1055">
        <f t="shared" si="123"/>
        <v>6.8991865487895264E-5</v>
      </c>
    </row>
    <row r="1056" spans="1:20" x14ac:dyDescent="0.25">
      <c r="A1056" s="2"/>
      <c r="B1056" s="89"/>
      <c r="C1056" s="80"/>
      <c r="D1056" s="84"/>
      <c r="E1056" s="65"/>
      <c r="F1056" s="73"/>
      <c r="G1056" s="62"/>
      <c r="H1056" s="58"/>
      <c r="I1056" s="58"/>
      <c r="J1056" s="58">
        <f t="shared" si="127"/>
        <v>-45258.649317129632</v>
      </c>
      <c r="K1056" s="58">
        <f t="shared" si="124"/>
        <v>0</v>
      </c>
      <c r="L1056" s="58">
        <f t="shared" si="124"/>
        <v>0</v>
      </c>
      <c r="M1056" s="58">
        <f t="shared" si="125"/>
        <v>0</v>
      </c>
      <c r="N1056" s="15">
        <f t="shared" si="126"/>
        <v>0</v>
      </c>
      <c r="O1056" s="58"/>
      <c r="Q1056" s="21">
        <v>37.632013888891379</v>
      </c>
      <c r="R1056">
        <f t="shared" ref="R1056:R1090" si="128">$R$27*EXP(($R$28*Q1056))</f>
        <v>10053.850071851886</v>
      </c>
      <c r="S1056">
        <f t="shared" ref="S1056:S1090" si="129">$X$40*EXP(($X$41*Q1056))</f>
        <v>10053.858375384061</v>
      </c>
      <c r="T1056">
        <f t="shared" ref="T1056:T1090" si="130">(S1056-R1056)^2</f>
        <v>6.8948646580888078E-5</v>
      </c>
    </row>
    <row r="1057" spans="1:20" x14ac:dyDescent="0.25">
      <c r="A1057" s="2"/>
      <c r="B1057" s="89"/>
      <c r="C1057" s="80"/>
      <c r="D1057" s="84"/>
      <c r="E1057" s="65"/>
      <c r="F1057" s="73"/>
      <c r="G1057" s="62"/>
      <c r="H1057" s="58"/>
      <c r="I1057" s="58"/>
      <c r="J1057" s="58">
        <f t="shared" si="127"/>
        <v>-45258.649317129632</v>
      </c>
      <c r="K1057" s="58">
        <f t="shared" si="124"/>
        <v>0</v>
      </c>
      <c r="L1057" s="58">
        <f t="shared" si="124"/>
        <v>0</v>
      </c>
      <c r="M1057" s="58">
        <f t="shared" si="125"/>
        <v>0</v>
      </c>
      <c r="N1057" s="15">
        <f t="shared" si="126"/>
        <v>0</v>
      </c>
      <c r="O1057" s="58"/>
      <c r="Q1057" s="21">
        <v>37.636631944442343</v>
      </c>
      <c r="R1057">
        <f t="shared" si="128"/>
        <v>10049.03981161497</v>
      </c>
      <c r="S1057">
        <f t="shared" si="129"/>
        <v>10049.048112545694</v>
      </c>
      <c r="T1057">
        <f t="shared" si="130"/>
        <v>6.8905450878591588E-5</v>
      </c>
    </row>
    <row r="1058" spans="1:20" x14ac:dyDescent="0.25">
      <c r="A1058" s="2"/>
      <c r="B1058" s="49"/>
      <c r="C1058" s="80"/>
      <c r="D1058" s="84"/>
      <c r="E1058" s="65"/>
      <c r="F1058" s="73"/>
      <c r="G1058" s="62"/>
      <c r="H1058" s="58"/>
      <c r="I1058" s="58"/>
      <c r="J1058" s="58">
        <f t="shared" si="127"/>
        <v>-45258.649317129632</v>
      </c>
      <c r="K1058" s="58">
        <f t="shared" si="124"/>
        <v>0</v>
      </c>
      <c r="L1058" s="58">
        <f t="shared" si="124"/>
        <v>0</v>
      </c>
      <c r="M1058" s="58">
        <f t="shared" si="125"/>
        <v>0</v>
      </c>
      <c r="N1058" s="15">
        <f t="shared" si="126"/>
        <v>0</v>
      </c>
      <c r="O1058" s="58"/>
      <c r="Q1058" s="21">
        <v>37.641250000000582</v>
      </c>
      <c r="R1058">
        <f t="shared" si="128"/>
        <v>10044.23185283742</v>
      </c>
      <c r="S1058">
        <f t="shared" si="129"/>
        <v>10044.240151167285</v>
      </c>
      <c r="T1058">
        <f t="shared" si="130"/>
        <v>6.8862278553055234E-5</v>
      </c>
    </row>
    <row r="1059" spans="1:20" x14ac:dyDescent="0.25">
      <c r="A1059" s="2"/>
      <c r="B1059" s="89"/>
      <c r="C1059" s="80"/>
      <c r="D1059" s="84"/>
      <c r="E1059" s="65"/>
      <c r="F1059" s="73"/>
      <c r="G1059" s="62"/>
      <c r="H1059" s="58"/>
      <c r="I1059" s="58"/>
      <c r="J1059" s="58">
        <f t="shared" si="127"/>
        <v>-45258.649317129632</v>
      </c>
      <c r="K1059" s="58">
        <f t="shared" si="124"/>
        <v>0</v>
      </c>
      <c r="L1059" s="58">
        <f t="shared" si="124"/>
        <v>0</v>
      </c>
      <c r="M1059" s="58">
        <f t="shared" si="125"/>
        <v>0</v>
      </c>
      <c r="N1059" s="15">
        <f t="shared" si="126"/>
        <v>0</v>
      </c>
      <c r="O1059" s="58"/>
      <c r="Q1059" s="21">
        <v>37.645856481482042</v>
      </c>
      <c r="R1059">
        <f t="shared" si="128"/>
        <v>10039.438235810632</v>
      </c>
      <c r="S1059">
        <f t="shared" si="129"/>
        <v>10039.446531546744</v>
      </c>
      <c r="T1059">
        <f t="shared" si="130"/>
        <v>6.881923763835243E-5</v>
      </c>
    </row>
    <row r="1060" spans="1:20" x14ac:dyDescent="0.25">
      <c r="A1060" s="2"/>
      <c r="B1060" s="89"/>
      <c r="C1060" s="80"/>
      <c r="D1060" s="84"/>
      <c r="E1060" s="65"/>
      <c r="F1060" s="73"/>
      <c r="G1060" s="62"/>
      <c r="H1060" s="58"/>
      <c r="I1060" s="58"/>
      <c r="J1060" s="58">
        <f t="shared" si="127"/>
        <v>-45258.649317129632</v>
      </c>
      <c r="K1060" s="58">
        <f t="shared" si="124"/>
        <v>0</v>
      </c>
      <c r="L1060" s="58">
        <f t="shared" si="124"/>
        <v>0</v>
      </c>
      <c r="M1060" s="58">
        <f t="shared" si="125"/>
        <v>0</v>
      </c>
      <c r="N1060" s="15">
        <f t="shared" si="126"/>
        <v>0</v>
      </c>
      <c r="O1060" s="58"/>
      <c r="Q1060" s="21">
        <v>37.650462962963502</v>
      </c>
      <c r="R1060">
        <f t="shared" si="128"/>
        <v>10034.646906541093</v>
      </c>
      <c r="S1060">
        <f t="shared" si="129"/>
        <v>10034.655199684035</v>
      </c>
      <c r="T1060">
        <f t="shared" si="130"/>
        <v>6.8776219863421814E-5</v>
      </c>
    </row>
    <row r="1061" spans="1:20" x14ac:dyDescent="0.25">
      <c r="A1061" s="2"/>
      <c r="B1061" s="89"/>
      <c r="C1061" s="80"/>
      <c r="D1061" s="84"/>
      <c r="E1061" s="65"/>
      <c r="F1061" s="73"/>
      <c r="G1061" s="62"/>
      <c r="H1061" s="58"/>
      <c r="I1061" s="58"/>
      <c r="J1061" s="58">
        <f t="shared" si="127"/>
        <v>-45258.649317129632</v>
      </c>
      <c r="K1061" s="58">
        <f t="shared" si="124"/>
        <v>0</v>
      </c>
      <c r="L1061" s="58">
        <f t="shared" si="124"/>
        <v>0</v>
      </c>
      <c r="M1061" s="58">
        <f t="shared" si="125"/>
        <v>0</v>
      </c>
      <c r="N1061" s="15">
        <f t="shared" si="126"/>
        <v>0</v>
      </c>
      <c r="O1061" s="58"/>
      <c r="Q1061" s="21">
        <v>37.655069444444962</v>
      </c>
      <c r="R1061">
        <f t="shared" si="128"/>
        <v>10029.857863936964</v>
      </c>
      <c r="S1061">
        <f t="shared" si="129"/>
        <v>10029.866154487325</v>
      </c>
      <c r="T1061">
        <f t="shared" si="130"/>
        <v>6.8733225279500208E-5</v>
      </c>
    </row>
    <row r="1062" spans="1:20" x14ac:dyDescent="0.25">
      <c r="A1062" s="2"/>
      <c r="B1062" s="89"/>
      <c r="C1062" s="80"/>
      <c r="D1062" s="84"/>
      <c r="E1062" s="65"/>
      <c r="F1062" s="73"/>
      <c r="G1062" s="62"/>
      <c r="H1062" s="58"/>
      <c r="I1062" s="58"/>
      <c r="J1062" s="58">
        <f t="shared" si="127"/>
        <v>-45258.649317129632</v>
      </c>
      <c r="K1062" s="58">
        <f t="shared" si="124"/>
        <v>0</v>
      </c>
      <c r="L1062" s="58">
        <f t="shared" si="124"/>
        <v>0</v>
      </c>
      <c r="M1062" s="58">
        <f t="shared" si="125"/>
        <v>0</v>
      </c>
      <c r="N1062" s="15">
        <f t="shared" si="126"/>
        <v>0</v>
      </c>
      <c r="O1062" s="58"/>
      <c r="Q1062" s="21">
        <v>37.659664351849642</v>
      </c>
      <c r="R1062">
        <f t="shared" si="128"/>
        <v>10025.08313107426</v>
      </c>
      <c r="S1062">
        <f t="shared" si="129"/>
        <v>10025.091419039136</v>
      </c>
      <c r="T1062">
        <f t="shared" si="130"/>
        <v>6.8690361789411683E-5</v>
      </c>
    </row>
    <row r="1063" spans="1:20" x14ac:dyDescent="0.25">
      <c r="A1063" s="2"/>
      <c r="B1063" s="89"/>
      <c r="C1063" s="80"/>
      <c r="D1063" s="10"/>
      <c r="E1063" s="71"/>
      <c r="F1063" s="73"/>
      <c r="G1063" s="62"/>
      <c r="H1063" s="15"/>
      <c r="I1063" s="15"/>
      <c r="J1063" s="15">
        <f t="shared" si="127"/>
        <v>-45258.649317129632</v>
      </c>
      <c r="K1063" s="15">
        <f t="shared" si="124"/>
        <v>0</v>
      </c>
      <c r="L1063" s="15">
        <f t="shared" si="124"/>
        <v>0</v>
      </c>
      <c r="M1063" s="15">
        <f t="shared" si="125"/>
        <v>0</v>
      </c>
      <c r="N1063" s="15">
        <f t="shared" si="126"/>
        <v>0</v>
      </c>
      <c r="O1063" s="58"/>
      <c r="Q1063" s="21">
        <v>37.664270833331102</v>
      </c>
      <c r="R1063">
        <f t="shared" si="128"/>
        <v>10020.298652788999</v>
      </c>
      <c r="S1063">
        <f t="shared" si="129"/>
        <v>10020.306938162457</v>
      </c>
      <c r="T1063">
        <f t="shared" si="130"/>
        <v>6.8647413345499018E-5</v>
      </c>
    </row>
    <row r="1064" spans="1:20" x14ac:dyDescent="0.25">
      <c r="A1064" s="2"/>
      <c r="B1064" s="89"/>
      <c r="C1064" s="80"/>
      <c r="D1064" s="10"/>
      <c r="E1064" s="72"/>
      <c r="F1064" s="73"/>
      <c r="G1064" s="62"/>
      <c r="H1064" s="58"/>
      <c r="I1064" s="58"/>
      <c r="J1064" s="58">
        <f t="shared" si="127"/>
        <v>-45258.649317129632</v>
      </c>
      <c r="K1064" s="58">
        <f t="shared" si="124"/>
        <v>0</v>
      </c>
      <c r="L1064" s="58">
        <f t="shared" si="124"/>
        <v>0</v>
      </c>
      <c r="M1064" s="58">
        <f t="shared" si="125"/>
        <v>0</v>
      </c>
      <c r="N1064" s="15">
        <f t="shared" si="126"/>
        <v>0</v>
      </c>
      <c r="O1064" s="58"/>
      <c r="Q1064" s="21">
        <v>37.668888888889342</v>
      </c>
      <c r="R1064">
        <f t="shared" si="128"/>
        <v>10015.50444520653</v>
      </c>
      <c r="S1064">
        <f t="shared" si="129"/>
        <v>10015.51272798265</v>
      </c>
      <c r="T1064">
        <f t="shared" si="130"/>
        <v>6.8604380250947912E-5</v>
      </c>
    </row>
    <row r="1065" spans="1:20" x14ac:dyDescent="0.25">
      <c r="A1065" s="2"/>
      <c r="B1065" s="89"/>
      <c r="C1065" s="80"/>
      <c r="D1065" s="10"/>
      <c r="E1065" s="72"/>
      <c r="F1065" s="73"/>
      <c r="G1065" s="62"/>
      <c r="H1065" s="58"/>
      <c r="I1065" s="58"/>
      <c r="J1065" s="58">
        <f t="shared" si="127"/>
        <v>-45258.649317129632</v>
      </c>
      <c r="K1065" s="58">
        <f t="shared" si="124"/>
        <v>0</v>
      </c>
      <c r="L1065" s="58">
        <f t="shared" si="124"/>
        <v>0</v>
      </c>
      <c r="M1065" s="58">
        <f t="shared" si="125"/>
        <v>0</v>
      </c>
      <c r="N1065" s="15">
        <f t="shared" si="126"/>
        <v>0</v>
      </c>
      <c r="O1065" s="58"/>
      <c r="Q1065" s="21">
        <v>37.673495370370802</v>
      </c>
      <c r="R1065">
        <f t="shared" si="128"/>
        <v>10010.724538356131</v>
      </c>
      <c r="S1065">
        <f t="shared" si="129"/>
        <v>10010.732818542008</v>
      </c>
      <c r="T1065">
        <f t="shared" si="130"/>
        <v>6.8561478159054177E-5</v>
      </c>
    </row>
    <row r="1066" spans="1:20" x14ac:dyDescent="0.25">
      <c r="A1066" s="2"/>
      <c r="B1066" s="89"/>
      <c r="C1066" s="80"/>
      <c r="D1066" s="10"/>
      <c r="E1066" s="52"/>
      <c r="F1066" s="73"/>
      <c r="G1066" s="15"/>
      <c r="H1066" s="58"/>
      <c r="I1066" s="58"/>
      <c r="J1066" s="58">
        <f t="shared" si="127"/>
        <v>-45258.649317129632</v>
      </c>
      <c r="K1066" s="58">
        <f t="shared" si="124"/>
        <v>0</v>
      </c>
      <c r="L1066" s="58">
        <f t="shared" si="124"/>
        <v>0</v>
      </c>
      <c r="M1066" s="58">
        <f t="shared" si="125"/>
        <v>0</v>
      </c>
      <c r="N1066" s="15">
        <f t="shared" si="126"/>
        <v>0</v>
      </c>
      <c r="O1066" s="58"/>
      <c r="Q1066" s="21">
        <v>37.678113425921765</v>
      </c>
      <c r="R1066">
        <f t="shared" si="128"/>
        <v>10005.934911512142</v>
      </c>
      <c r="S1066">
        <f t="shared" si="129"/>
        <v>10005.943189101863</v>
      </c>
      <c r="T1066">
        <f t="shared" si="130"/>
        <v>6.851849158621463E-5</v>
      </c>
    </row>
    <row r="1067" spans="1:20" x14ac:dyDescent="0.25">
      <c r="A1067" s="2"/>
      <c r="B1067" s="89"/>
      <c r="C1067" s="80"/>
      <c r="D1067" s="10"/>
      <c r="E1067" s="52"/>
      <c r="F1067" s="54"/>
      <c r="G1067" s="15"/>
      <c r="H1067" s="58"/>
      <c r="I1067" s="58"/>
      <c r="J1067" s="58">
        <f t="shared" si="127"/>
        <v>-45258.649317129632</v>
      </c>
      <c r="K1067" s="58">
        <f t="shared" si="124"/>
        <v>0</v>
      </c>
      <c r="L1067" s="58">
        <f t="shared" si="124"/>
        <v>0</v>
      </c>
      <c r="M1067" s="58">
        <f t="shared" si="125"/>
        <v>0</v>
      </c>
      <c r="N1067" s="15">
        <f t="shared" si="126"/>
        <v>0</v>
      </c>
      <c r="O1067" s="58"/>
      <c r="Q1067" s="21">
        <v>37.682731481480005</v>
      </c>
      <c r="R1067">
        <f t="shared" si="128"/>
        <v>10001.147576255515</v>
      </c>
      <c r="S1067">
        <f t="shared" si="129"/>
        <v>10001.155851249659</v>
      </c>
      <c r="T1067">
        <f t="shared" si="130"/>
        <v>6.8475528096686265E-5</v>
      </c>
    </row>
    <row r="1068" spans="1:20" x14ac:dyDescent="0.25">
      <c r="A1068" s="2"/>
      <c r="B1068" s="89"/>
      <c r="C1068" s="80"/>
      <c r="D1068" s="10"/>
      <c r="E1068" s="52"/>
      <c r="F1068" s="54"/>
      <c r="G1068" s="15"/>
      <c r="H1068" s="58"/>
      <c r="I1068" s="58"/>
      <c r="J1068" s="58">
        <f t="shared" si="127"/>
        <v>-45258.649317129632</v>
      </c>
      <c r="K1068" s="58">
        <f t="shared" si="124"/>
        <v>0</v>
      </c>
      <c r="L1068" s="58">
        <f t="shared" si="124"/>
        <v>0</v>
      </c>
      <c r="M1068" s="58">
        <f t="shared" si="125"/>
        <v>0</v>
      </c>
      <c r="N1068" s="15">
        <f t="shared" si="126"/>
        <v>0</v>
      </c>
      <c r="O1068" s="58"/>
      <c r="Q1068" s="21">
        <v>37.687337962961465</v>
      </c>
      <c r="R1068">
        <f t="shared" si="128"/>
        <v>9996.3745212313606</v>
      </c>
      <c r="S1068">
        <f t="shared" si="129"/>
        <v>9996.3827936370271</v>
      </c>
      <c r="T1068">
        <f t="shared" si="130"/>
        <v>6.843269551118914E-5</v>
      </c>
    </row>
    <row r="1069" spans="1:20" x14ac:dyDescent="0.25">
      <c r="A1069" s="2"/>
      <c r="B1069" s="89"/>
      <c r="C1069" s="80"/>
      <c r="D1069" s="10"/>
      <c r="E1069" s="52"/>
      <c r="F1069" s="54"/>
      <c r="G1069" s="15"/>
      <c r="H1069" s="58"/>
      <c r="I1069" s="58"/>
      <c r="J1069" s="58">
        <f t="shared" si="127"/>
        <v>-45258.649317129632</v>
      </c>
      <c r="K1069" s="58">
        <f t="shared" si="124"/>
        <v>0</v>
      </c>
      <c r="L1069" s="58">
        <f t="shared" si="124"/>
        <v>0</v>
      </c>
      <c r="M1069" s="58">
        <f t="shared" si="125"/>
        <v>0</v>
      </c>
      <c r="N1069" s="15">
        <f t="shared" si="126"/>
        <v>0</v>
      </c>
      <c r="O1069" s="58"/>
      <c r="Q1069" s="21">
        <v>37.691944444442925</v>
      </c>
      <c r="R1069">
        <f t="shared" si="128"/>
        <v>9991.6037441512235</v>
      </c>
      <c r="S1069">
        <f t="shared" si="129"/>
        <v>9991.6120139689974</v>
      </c>
      <c r="T1069">
        <f t="shared" si="130"/>
        <v>6.8389886013637416E-5</v>
      </c>
    </row>
    <row r="1070" spans="1:20" x14ac:dyDescent="0.25">
      <c r="A1070" s="2"/>
      <c r="B1070" s="49"/>
      <c r="C1070" s="64"/>
      <c r="D1070" s="10"/>
      <c r="E1070" s="52"/>
      <c r="F1070" s="54"/>
      <c r="G1070" s="15"/>
      <c r="H1070" s="58"/>
      <c r="I1070" s="58"/>
      <c r="J1070" s="58">
        <f t="shared" si="127"/>
        <v>-45258.649317129632</v>
      </c>
      <c r="K1070" s="58">
        <f t="shared" si="124"/>
        <v>0</v>
      </c>
      <c r="L1070" s="58">
        <f t="shared" si="124"/>
        <v>0</v>
      </c>
      <c r="M1070" s="58">
        <f t="shared" si="125"/>
        <v>0</v>
      </c>
      <c r="N1070" s="15">
        <f t="shared" si="126"/>
        <v>0</v>
      </c>
      <c r="O1070" s="58"/>
      <c r="Q1070" s="21">
        <v>37.696550925924385</v>
      </c>
      <c r="R1070">
        <f t="shared" si="128"/>
        <v>9986.8352439279497</v>
      </c>
      <c r="S1070">
        <f t="shared" si="129"/>
        <v>9986.8435111584167</v>
      </c>
      <c r="T1070">
        <f t="shared" si="130"/>
        <v>6.8347099594936493E-5</v>
      </c>
    </row>
    <row r="1071" spans="1:20" x14ac:dyDescent="0.25">
      <c r="A1071" s="2"/>
      <c r="B1071" s="49"/>
      <c r="C1071" s="64"/>
      <c r="D1071" s="10"/>
      <c r="E1071" s="52"/>
      <c r="F1071" s="54"/>
      <c r="G1071" s="15"/>
      <c r="H1071" s="58"/>
      <c r="I1071" s="58"/>
      <c r="J1071" s="58">
        <f t="shared" si="127"/>
        <v>-45258.649317129632</v>
      </c>
      <c r="K1071" s="58">
        <f t="shared" si="124"/>
        <v>0</v>
      </c>
      <c r="L1071" s="58">
        <f t="shared" si="124"/>
        <v>0</v>
      </c>
      <c r="M1071" s="58">
        <f t="shared" si="125"/>
        <v>0</v>
      </c>
      <c r="N1071" s="15">
        <f t="shared" si="126"/>
        <v>0</v>
      </c>
      <c r="O1071" s="58"/>
      <c r="Q1071" s="21">
        <v>37.703645833331393</v>
      </c>
      <c r="R1071">
        <f t="shared" si="128"/>
        <v>9979.4952465940278</v>
      </c>
      <c r="S1071">
        <f t="shared" si="129"/>
        <v>9979.5035098406643</v>
      </c>
      <c r="T1071">
        <f t="shared" si="130"/>
        <v>6.8281244975438094E-5</v>
      </c>
    </row>
    <row r="1072" spans="1:20" x14ac:dyDescent="0.25">
      <c r="A1072" s="2"/>
      <c r="B1072" s="49"/>
      <c r="C1072" s="64"/>
      <c r="D1072" s="10"/>
      <c r="E1072" s="52"/>
      <c r="F1072" s="54"/>
      <c r="G1072" s="15"/>
      <c r="H1072" s="58"/>
      <c r="I1072" s="58"/>
      <c r="J1072" s="58">
        <f t="shared" si="127"/>
        <v>-45258.649317129632</v>
      </c>
      <c r="K1072" s="58">
        <f t="shared" si="124"/>
        <v>0</v>
      </c>
      <c r="L1072" s="58">
        <f t="shared" si="124"/>
        <v>0</v>
      </c>
      <c r="M1072" s="58">
        <f t="shared" si="125"/>
        <v>0</v>
      </c>
      <c r="N1072" s="15">
        <f t="shared" si="126"/>
        <v>0</v>
      </c>
      <c r="O1072" s="58"/>
      <c r="Q1072" s="21">
        <v>37.708263888889633</v>
      </c>
      <c r="R1072">
        <f t="shared" si="128"/>
        <v>9974.7205613837104</v>
      </c>
      <c r="S1072">
        <f t="shared" si="129"/>
        <v>9974.7288220380342</v>
      </c>
      <c r="T1072">
        <f t="shared" si="130"/>
        <v>6.8238409856471319E-5</v>
      </c>
    </row>
    <row r="1073" spans="1:20" x14ac:dyDescent="0.25">
      <c r="A1073" s="2"/>
      <c r="B1073" s="49"/>
      <c r="C1073" s="64"/>
      <c r="D1073" s="10"/>
      <c r="E1073" s="52"/>
      <c r="F1073" s="54"/>
      <c r="G1073" s="15"/>
      <c r="H1073" s="58"/>
      <c r="I1073" s="58"/>
      <c r="J1073" s="58">
        <f t="shared" si="127"/>
        <v>-45258.649317129632</v>
      </c>
      <c r="K1073" s="58">
        <f t="shared" si="124"/>
        <v>0</v>
      </c>
      <c r="L1073" s="58">
        <f t="shared" si="124"/>
        <v>0</v>
      </c>
      <c r="M1073" s="58">
        <f t="shared" si="125"/>
        <v>0</v>
      </c>
      <c r="N1073" s="15">
        <f t="shared" si="126"/>
        <v>0</v>
      </c>
      <c r="O1073" s="58"/>
      <c r="Q1073" s="21">
        <v>37.712881944440596</v>
      </c>
      <c r="R1073">
        <f t="shared" si="128"/>
        <v>9969.9481606269983</v>
      </c>
      <c r="S1073">
        <f t="shared" si="129"/>
        <v>9969.9564186895932</v>
      </c>
      <c r="T1073">
        <f t="shared" si="130"/>
        <v>6.8195597821367679E-5</v>
      </c>
    </row>
    <row r="1074" spans="1:20" x14ac:dyDescent="0.25">
      <c r="A1074" s="2"/>
      <c r="B1074" s="49"/>
      <c r="C1074" s="64"/>
      <c r="D1074" s="10"/>
      <c r="E1074" s="52"/>
      <c r="F1074" s="54"/>
      <c r="G1074" s="15"/>
      <c r="H1074" s="58"/>
      <c r="I1074" s="58"/>
      <c r="J1074" s="58">
        <f t="shared" si="127"/>
        <v>-45258.649317129632</v>
      </c>
      <c r="K1074" s="58">
        <f t="shared" si="124"/>
        <v>0</v>
      </c>
      <c r="L1074" s="58">
        <f t="shared" si="124"/>
        <v>0</v>
      </c>
      <c r="M1074" s="58">
        <f t="shared" si="125"/>
        <v>0</v>
      </c>
      <c r="N1074" s="15">
        <f t="shared" si="126"/>
        <v>0</v>
      </c>
      <c r="O1074" s="58"/>
      <c r="Q1074" s="21">
        <v>37.717499999998836</v>
      </c>
      <c r="R1074">
        <f t="shared" si="128"/>
        <v>9965.1780432158575</v>
      </c>
      <c r="S1074">
        <f t="shared" si="129"/>
        <v>9965.1862986873184</v>
      </c>
      <c r="T1074">
        <f t="shared" si="130"/>
        <v>6.8152809041246764E-5</v>
      </c>
    </row>
    <row r="1075" spans="1:20" x14ac:dyDescent="0.25">
      <c r="A1075" s="2"/>
      <c r="B1075" s="49"/>
      <c r="C1075" s="64"/>
      <c r="D1075" s="10"/>
      <c r="E1075" s="52"/>
      <c r="F1075" s="54"/>
      <c r="G1075" s="15"/>
      <c r="H1075" s="58"/>
      <c r="I1075" s="58"/>
      <c r="J1075" s="58">
        <f t="shared" si="127"/>
        <v>-45258.649317129632</v>
      </c>
      <c r="K1075" s="58">
        <f t="shared" si="124"/>
        <v>0</v>
      </c>
      <c r="L1075" s="58">
        <f t="shared" si="124"/>
        <v>0</v>
      </c>
      <c r="M1075" s="58">
        <f t="shared" si="125"/>
        <v>0</v>
      </c>
      <c r="N1075" s="15">
        <f t="shared" si="126"/>
        <v>0</v>
      </c>
      <c r="O1075" s="58"/>
      <c r="Q1075" s="21">
        <v>37.722106481480296</v>
      </c>
      <c r="R1075">
        <f t="shared" si="128"/>
        <v>9960.4221546777626</v>
      </c>
      <c r="S1075">
        <f t="shared" si="129"/>
        <v>9960.4304075651635</v>
      </c>
      <c r="T1075">
        <f t="shared" si="130"/>
        <v>6.8110150451699761E-5</v>
      </c>
    </row>
    <row r="1076" spans="1:20" x14ac:dyDescent="0.25">
      <c r="A1076" s="2"/>
      <c r="B1076" s="49"/>
      <c r="C1076" s="64"/>
      <c r="D1076" s="10"/>
      <c r="E1076" s="52"/>
      <c r="F1076" s="54"/>
      <c r="G1076" s="15"/>
      <c r="H1076" s="58"/>
      <c r="I1076" s="58"/>
      <c r="J1076" s="58">
        <f t="shared" si="127"/>
        <v>-45258.649317129632</v>
      </c>
      <c r="K1076" s="58">
        <f t="shared" si="124"/>
        <v>0</v>
      </c>
      <c r="L1076" s="58">
        <f t="shared" si="124"/>
        <v>0</v>
      </c>
      <c r="M1076" s="58">
        <f t="shared" si="125"/>
        <v>0</v>
      </c>
      <c r="N1076" s="15">
        <f t="shared" si="126"/>
        <v>0</v>
      </c>
      <c r="O1076" s="58"/>
      <c r="Q1076" s="21">
        <v>37.726724537038535</v>
      </c>
      <c r="R1076">
        <f t="shared" si="128"/>
        <v>9955.6565949800734</v>
      </c>
      <c r="S1076">
        <f t="shared" si="129"/>
        <v>9955.6648452775153</v>
      </c>
      <c r="T1076">
        <f t="shared" si="130"/>
        <v>6.8067407880127267E-5</v>
      </c>
    </row>
    <row r="1077" spans="1:20" x14ac:dyDescent="0.25">
      <c r="A1077" s="2"/>
      <c r="B1077" s="49"/>
      <c r="C1077" s="64"/>
      <c r="D1077" s="10"/>
      <c r="E1077" s="52"/>
      <c r="F1077" s="54"/>
      <c r="G1077" s="15"/>
      <c r="H1077" s="58"/>
      <c r="I1077" s="58"/>
      <c r="J1077" s="58">
        <f t="shared" si="127"/>
        <v>-45258.649317129632</v>
      </c>
      <c r="K1077" s="58">
        <f t="shared" si="124"/>
        <v>0</v>
      </c>
      <c r="L1077" s="58">
        <f t="shared" si="124"/>
        <v>0</v>
      </c>
      <c r="M1077" s="58">
        <f t="shared" si="125"/>
        <v>0</v>
      </c>
      <c r="N1077" s="15">
        <f t="shared" si="126"/>
        <v>0</v>
      </c>
      <c r="O1077" s="58"/>
      <c r="Q1077" s="21">
        <v>37.731331018519995</v>
      </c>
      <c r="R1077">
        <f t="shared" si="128"/>
        <v>9950.9052505601339</v>
      </c>
      <c r="S1077">
        <f t="shared" si="129"/>
        <v>9950.9134982746964</v>
      </c>
      <c r="T1077">
        <f t="shared" si="130"/>
        <v>6.8024795503781525E-5</v>
      </c>
    </row>
    <row r="1078" spans="1:20" x14ac:dyDescent="0.25">
      <c r="A1078" s="2"/>
      <c r="B1078" s="49"/>
      <c r="C1078" s="64"/>
      <c r="D1078" s="10"/>
      <c r="E1078" s="52"/>
      <c r="F1078" s="54"/>
      <c r="G1078" s="15"/>
      <c r="H1078" s="58"/>
      <c r="I1078" s="58"/>
      <c r="J1078" s="58">
        <f t="shared" si="127"/>
        <v>-45258.649317129632</v>
      </c>
      <c r="K1078" s="58">
        <f t="shared" si="124"/>
        <v>0</v>
      </c>
      <c r="L1078" s="58">
        <f t="shared" si="124"/>
        <v>0</v>
      </c>
      <c r="M1078" s="58">
        <f t="shared" si="125"/>
        <v>0</v>
      </c>
      <c r="N1078" s="15">
        <f t="shared" si="126"/>
        <v>0</v>
      </c>
      <c r="O1078" s="58"/>
      <c r="Q1078" s="21">
        <v>37.735949074070959</v>
      </c>
      <c r="R1078">
        <f t="shared" si="128"/>
        <v>9946.1442442286298</v>
      </c>
      <c r="S1078">
        <f t="shared" si="129"/>
        <v>9946.1524893544047</v>
      </c>
      <c r="T1078">
        <f t="shared" si="130"/>
        <v>6.7982099044247996E-5</v>
      </c>
    </row>
    <row r="1079" spans="1:20" x14ac:dyDescent="0.25">
      <c r="A1079" s="2"/>
      <c r="B1079" s="89"/>
      <c r="C1079" s="64"/>
      <c r="D1079" s="10"/>
      <c r="E1079" s="52"/>
      <c r="F1079" s="54"/>
      <c r="G1079" s="15"/>
      <c r="H1079" s="58"/>
      <c r="I1079" s="58"/>
      <c r="J1079" s="58">
        <f t="shared" si="127"/>
        <v>-45258.649317129632</v>
      </c>
      <c r="K1079" s="58">
        <f t="shared" si="124"/>
        <v>0</v>
      </c>
      <c r="L1079" s="58">
        <f t="shared" si="124"/>
        <v>0</v>
      </c>
      <c r="M1079" s="58">
        <f t="shared" si="125"/>
        <v>0</v>
      </c>
      <c r="N1079" s="15">
        <f t="shared" si="126"/>
        <v>0</v>
      </c>
      <c r="O1079" s="58"/>
      <c r="Q1079" s="21">
        <v>37.740555555552419</v>
      </c>
      <c r="R1079">
        <f t="shared" si="128"/>
        <v>9941.3974395850764</v>
      </c>
      <c r="S1079">
        <f t="shared" si="129"/>
        <v>9941.4056821291397</v>
      </c>
      <c r="T1079">
        <f t="shared" si="130"/>
        <v>6.7939532634626632E-5</v>
      </c>
    </row>
    <row r="1080" spans="1:20" x14ac:dyDescent="0.25">
      <c r="A1080" s="2"/>
      <c r="B1080" s="49"/>
      <c r="C1080" s="64"/>
      <c r="D1080" s="10"/>
      <c r="E1080" s="52"/>
      <c r="F1080" s="54"/>
      <c r="G1080" s="15"/>
      <c r="H1080" s="58"/>
      <c r="I1080" s="58"/>
      <c r="J1080" s="58">
        <f t="shared" si="127"/>
        <v>-45258.649317129632</v>
      </c>
      <c r="K1080" s="58">
        <f t="shared" si="124"/>
        <v>0</v>
      </c>
      <c r="L1080" s="58">
        <f t="shared" si="124"/>
        <v>0</v>
      </c>
      <c r="M1080" s="58">
        <f t="shared" si="125"/>
        <v>0</v>
      </c>
      <c r="N1080" s="15">
        <f t="shared" si="126"/>
        <v>0</v>
      </c>
      <c r="O1080" s="58"/>
      <c r="Q1080" s="21">
        <v>37.745173611110658</v>
      </c>
      <c r="R1080">
        <f t="shared" si="128"/>
        <v>9936.6409822541445</v>
      </c>
      <c r="S1080">
        <f t="shared" si="129"/>
        <v>9936.6492222106026</v>
      </c>
      <c r="T1080">
        <f t="shared" si="130"/>
        <v>6.789688243065104E-5</v>
      </c>
    </row>
    <row r="1081" spans="1:20" x14ac:dyDescent="0.25">
      <c r="A1081" s="2"/>
      <c r="B1081" s="49"/>
      <c r="C1081" s="64"/>
      <c r="D1081" s="10"/>
      <c r="E1081" s="52"/>
      <c r="F1081" s="54"/>
      <c r="G1081" s="15"/>
      <c r="H1081" s="58"/>
      <c r="I1081" s="58"/>
      <c r="J1081" s="58">
        <f t="shared" si="127"/>
        <v>-45258.649317129632</v>
      </c>
      <c r="K1081" s="58">
        <f t="shared" si="124"/>
        <v>0</v>
      </c>
      <c r="L1081" s="58">
        <f t="shared" si="124"/>
        <v>0</v>
      </c>
      <c r="M1081" s="58">
        <f t="shared" si="125"/>
        <v>0</v>
      </c>
      <c r="N1081" s="15">
        <f t="shared" si="126"/>
        <v>0</v>
      </c>
      <c r="O1081" s="58"/>
      <c r="Q1081" s="21">
        <v>37.749791666668898</v>
      </c>
      <c r="R1081">
        <f t="shared" si="128"/>
        <v>9931.8868006481771</v>
      </c>
      <c r="S1081">
        <f t="shared" si="129"/>
        <v>9931.8950380176138</v>
      </c>
      <c r="T1081">
        <f t="shared" si="130"/>
        <v>6.7854255237603925E-5</v>
      </c>
    </row>
    <row r="1082" spans="1:20" x14ac:dyDescent="0.25">
      <c r="A1082" s="2"/>
      <c r="B1082" s="49"/>
      <c r="C1082" s="64"/>
      <c r="D1082" s="10"/>
      <c r="E1082" s="52"/>
      <c r="F1082" s="54"/>
      <c r="G1082" s="15"/>
      <c r="H1082" s="58"/>
      <c r="I1082" s="58"/>
      <c r="J1082" s="58">
        <f t="shared" si="127"/>
        <v>-45258.649317129632</v>
      </c>
      <c r="K1082" s="58">
        <f t="shared" si="124"/>
        <v>0</v>
      </c>
      <c r="L1082" s="58">
        <f t="shared" si="124"/>
        <v>0</v>
      </c>
      <c r="M1082" s="58">
        <f t="shared" si="125"/>
        <v>0</v>
      </c>
      <c r="N1082" s="15">
        <f t="shared" si="126"/>
        <v>0</v>
      </c>
      <c r="O1082" s="58"/>
      <c r="Q1082" s="21">
        <v>37.754409722219862</v>
      </c>
      <c r="R1082">
        <f t="shared" si="128"/>
        <v>9927.1348936858431</v>
      </c>
      <c r="S1082">
        <f t="shared" si="129"/>
        <v>9927.1431284688533</v>
      </c>
      <c r="T1082">
        <f t="shared" si="130"/>
        <v>6.781165122616977E-5</v>
      </c>
    </row>
    <row r="1083" spans="1:20" x14ac:dyDescent="0.25">
      <c r="A1083" s="2"/>
      <c r="B1083" s="49"/>
      <c r="C1083" s="64"/>
      <c r="D1083" s="10"/>
      <c r="E1083" s="52"/>
      <c r="F1083" s="54"/>
      <c r="G1083" s="15"/>
      <c r="H1083" s="58"/>
      <c r="I1083" s="58"/>
      <c r="J1083" s="58">
        <f t="shared" si="127"/>
        <v>-45258.649317129632</v>
      </c>
      <c r="K1083" s="58">
        <f t="shared" si="124"/>
        <v>0</v>
      </c>
      <c r="L1083" s="58">
        <f t="shared" si="124"/>
        <v>0</v>
      </c>
      <c r="M1083" s="58">
        <f t="shared" si="125"/>
        <v>0</v>
      </c>
      <c r="N1083" s="15">
        <f t="shared" si="126"/>
        <v>0</v>
      </c>
      <c r="O1083" s="58"/>
      <c r="Q1083" s="21">
        <v>37.759016203701322</v>
      </c>
      <c r="R1083">
        <f t="shared" si="128"/>
        <v>9922.3971612687892</v>
      </c>
      <c r="S1083">
        <f t="shared" si="129"/>
        <v>9922.4053934724434</v>
      </c>
      <c r="T1083">
        <f t="shared" si="130"/>
        <v>6.7769177004029511E-5</v>
      </c>
    </row>
    <row r="1084" spans="1:20" x14ac:dyDescent="0.25">
      <c r="A1084" s="1"/>
      <c r="B1084" s="91"/>
      <c r="C1084" s="60"/>
      <c r="D1084" s="83"/>
      <c r="E1084" s="56"/>
      <c r="F1084" s="70"/>
      <c r="G1084" s="61"/>
      <c r="H1084" s="77"/>
      <c r="I1084" s="77"/>
      <c r="J1084" s="77">
        <f t="shared" si="127"/>
        <v>-45258.649317129632</v>
      </c>
      <c r="K1084" s="77">
        <f t="shared" si="124"/>
        <v>0</v>
      </c>
      <c r="L1084" s="77">
        <f t="shared" si="124"/>
        <v>0</v>
      </c>
      <c r="M1084" s="77">
        <f t="shared" si="125"/>
        <v>0</v>
      </c>
      <c r="N1084" s="13">
        <f t="shared" si="126"/>
        <v>0</v>
      </c>
      <c r="O1084" s="58"/>
      <c r="Q1084" s="21">
        <v>37.763622685182781</v>
      </c>
      <c r="R1084">
        <f t="shared" si="128"/>
        <v>9917.6616899380133</v>
      </c>
      <c r="S1084">
        <f t="shared" si="129"/>
        <v>9917.6699195628935</v>
      </c>
      <c r="T1084">
        <f t="shared" si="130"/>
        <v>6.7726725668588745E-5</v>
      </c>
    </row>
    <row r="1085" spans="1:20" x14ac:dyDescent="0.25">
      <c r="A1085" s="2"/>
      <c r="B1085" s="89"/>
      <c r="C1085" s="80"/>
      <c r="D1085" s="84"/>
      <c r="E1085" s="65"/>
      <c r="F1085" s="73"/>
      <c r="G1085" s="62"/>
      <c r="H1085" s="58"/>
      <c r="I1085" s="58"/>
      <c r="J1085" s="58">
        <f t="shared" si="127"/>
        <v>-45258.649317129632</v>
      </c>
      <c r="K1085" s="58">
        <f t="shared" si="124"/>
        <v>0</v>
      </c>
      <c r="L1085" s="58">
        <f t="shared" si="124"/>
        <v>0</v>
      </c>
      <c r="M1085" s="58">
        <f t="shared" si="125"/>
        <v>0</v>
      </c>
      <c r="N1085" s="15">
        <f t="shared" si="126"/>
        <v>0</v>
      </c>
      <c r="O1085" s="58"/>
      <c r="Q1085" s="21">
        <v>37.768252314817801</v>
      </c>
      <c r="R1085">
        <f t="shared" si="128"/>
        <v>9912.9046993324482</v>
      </c>
      <c r="S1085">
        <f t="shared" si="129"/>
        <v>9912.9129263661835</v>
      </c>
      <c r="T1085">
        <f t="shared" si="130"/>
        <v>6.7684084080750118E-5</v>
      </c>
    </row>
    <row r="1086" spans="1:20" x14ac:dyDescent="0.25">
      <c r="A1086" s="2"/>
      <c r="B1086" s="89"/>
      <c r="C1086" s="80"/>
      <c r="D1086" s="84"/>
      <c r="E1086" s="65"/>
      <c r="F1086" s="73"/>
      <c r="G1086" s="62"/>
      <c r="H1086" s="58"/>
      <c r="I1086" s="58"/>
      <c r="J1086" s="58">
        <f t="shared" si="127"/>
        <v>-45258.649317129632</v>
      </c>
      <c r="K1086" s="58">
        <f t="shared" si="124"/>
        <v>0</v>
      </c>
      <c r="L1086" s="58">
        <f t="shared" si="124"/>
        <v>0</v>
      </c>
      <c r="M1086" s="58">
        <f t="shared" si="125"/>
        <v>0</v>
      </c>
      <c r="N1086" s="15">
        <f t="shared" si="126"/>
        <v>0</v>
      </c>
      <c r="O1086" s="58"/>
      <c r="Q1086" s="21">
        <v>37.772858796299261</v>
      </c>
      <c r="R1086">
        <f t="shared" si="128"/>
        <v>9908.1737582860987</v>
      </c>
      <c r="S1086">
        <f t="shared" si="129"/>
        <v>9908.1819827422387</v>
      </c>
      <c r="T1086">
        <f t="shared" si="130"/>
        <v>6.764167879783047E-5</v>
      </c>
    </row>
    <row r="1087" spans="1:20" x14ac:dyDescent="0.25">
      <c r="A1087" s="2"/>
      <c r="B1087" s="89"/>
      <c r="C1087" s="80"/>
      <c r="D1087" s="84"/>
      <c r="E1087" s="65"/>
      <c r="F1087" s="73"/>
      <c r="G1087" s="62"/>
      <c r="H1087" s="58"/>
      <c r="I1087" s="58"/>
      <c r="J1087" s="58">
        <f t="shared" si="127"/>
        <v>-45258.649317129632</v>
      </c>
      <c r="K1087" s="58">
        <f t="shared" si="124"/>
        <v>0</v>
      </c>
      <c r="L1087" s="58">
        <f t="shared" si="124"/>
        <v>0</v>
      </c>
      <c r="M1087" s="58">
        <f t="shared" si="125"/>
        <v>0</v>
      </c>
      <c r="N1087" s="15">
        <f t="shared" si="126"/>
        <v>0</v>
      </c>
      <c r="O1087" s="58"/>
      <c r="Q1087" s="21">
        <v>37.777488425927004</v>
      </c>
      <c r="R1087">
        <f t="shared" si="128"/>
        <v>9903.421318559278</v>
      </c>
      <c r="S1087">
        <f t="shared" si="129"/>
        <v>9903.4295404254572</v>
      </c>
      <c r="T1087">
        <f t="shared" si="130"/>
        <v>6.7599083467945461E-5</v>
      </c>
    </row>
    <row r="1088" spans="1:20" x14ac:dyDescent="0.25">
      <c r="A1088" s="2"/>
      <c r="B1088" s="49"/>
      <c r="C1088" s="80"/>
      <c r="D1088" s="84"/>
      <c r="E1088" s="65"/>
      <c r="F1088" s="73"/>
      <c r="G1088" s="62"/>
      <c r="H1088" s="58"/>
      <c r="I1088" s="58"/>
      <c r="J1088" s="58">
        <f t="shared" si="127"/>
        <v>-45258.649317129632</v>
      </c>
      <c r="K1088" s="58">
        <f t="shared" si="124"/>
        <v>0</v>
      </c>
      <c r="L1088" s="58">
        <f t="shared" si="124"/>
        <v>0</v>
      </c>
      <c r="M1088" s="58">
        <f t="shared" si="125"/>
        <v>0</v>
      </c>
      <c r="N1088" s="15">
        <f t="shared" si="126"/>
        <v>0</v>
      </c>
      <c r="O1088" s="58"/>
      <c r="Q1088" s="21">
        <v>37.782106481477967</v>
      </c>
      <c r="R1088">
        <f t="shared" si="128"/>
        <v>9898.6830308945882</v>
      </c>
      <c r="S1088">
        <f t="shared" si="129"/>
        <v>9898.6912501778716</v>
      </c>
      <c r="T1088">
        <f t="shared" si="130"/>
        <v>6.7556617691534777E-5</v>
      </c>
    </row>
    <row r="1089" spans="1:20" x14ac:dyDescent="0.25">
      <c r="A1089" s="2"/>
      <c r="B1089" s="89"/>
      <c r="C1089" s="80"/>
      <c r="D1089" s="84"/>
      <c r="E1089" s="65"/>
      <c r="F1089" s="73"/>
      <c r="G1089" s="62"/>
      <c r="H1089" s="58"/>
      <c r="I1089" s="58"/>
      <c r="J1089" s="58">
        <f t="shared" si="127"/>
        <v>-45258.649317129632</v>
      </c>
      <c r="K1089" s="58">
        <f t="shared" si="124"/>
        <v>0</v>
      </c>
      <c r="L1089" s="58">
        <f t="shared" si="124"/>
        <v>0</v>
      </c>
      <c r="M1089" s="58">
        <f t="shared" si="125"/>
        <v>0</v>
      </c>
      <c r="N1089" s="15">
        <f t="shared" si="126"/>
        <v>0</v>
      </c>
      <c r="O1089" s="58"/>
      <c r="Q1089" s="21">
        <v>37.786712962959427</v>
      </c>
      <c r="R1089">
        <f t="shared" si="128"/>
        <v>9893.9588771499439</v>
      </c>
      <c r="S1089">
        <f t="shared" si="129"/>
        <v>9893.9670938573945</v>
      </c>
      <c r="T1089">
        <f t="shared" si="130"/>
        <v>6.7514281329217956E-5</v>
      </c>
    </row>
    <row r="1090" spans="1:20" x14ac:dyDescent="0.25">
      <c r="A1090" s="2"/>
      <c r="B1090" s="89"/>
      <c r="C1090" s="80"/>
      <c r="D1090" s="84"/>
      <c r="E1090" s="65"/>
      <c r="F1090" s="73"/>
      <c r="G1090" s="62"/>
      <c r="H1090" s="58"/>
      <c r="I1090" s="58"/>
      <c r="J1090" s="58">
        <f t="shared" si="127"/>
        <v>-45258.649317129632</v>
      </c>
      <c r="K1090" s="58">
        <f t="shared" si="124"/>
        <v>0</v>
      </c>
      <c r="L1090" s="58">
        <f t="shared" si="124"/>
        <v>0</v>
      </c>
      <c r="M1090" s="58">
        <f t="shared" si="125"/>
        <v>0</v>
      </c>
      <c r="N1090" s="15">
        <f t="shared" si="126"/>
        <v>0</v>
      </c>
      <c r="O1090" s="58"/>
      <c r="Q1090" s="21">
        <v>37.791319444440887</v>
      </c>
      <c r="R1090">
        <f t="shared" si="128"/>
        <v>9889.2369780111458</v>
      </c>
      <c r="S1090">
        <f t="shared" si="129"/>
        <v>9889.2451921433476</v>
      </c>
      <c r="T1090">
        <f t="shared" si="130"/>
        <v>6.747196782912021E-5</v>
      </c>
    </row>
    <row r="1091" spans="1:20" x14ac:dyDescent="0.25">
      <c r="A1091" s="2"/>
      <c r="B1091" s="89"/>
      <c r="C1091" s="80"/>
      <c r="D1091" s="84"/>
      <c r="E1091" s="65"/>
      <c r="F1091" s="73"/>
      <c r="G1091" s="62"/>
      <c r="H1091" s="58"/>
      <c r="I1091" s="58"/>
      <c r="J1091" s="58">
        <f t="shared" si="127"/>
        <v>-45258.649317129632</v>
      </c>
      <c r="K1091" s="58">
        <f t="shared" si="124"/>
        <v>0</v>
      </c>
      <c r="L1091" s="58">
        <f t="shared" si="124"/>
        <v>0</v>
      </c>
      <c r="M1091" s="58">
        <f t="shared" si="125"/>
        <v>0</v>
      </c>
      <c r="N1091" s="15">
        <f t="shared" si="126"/>
        <v>0</v>
      </c>
      <c r="O1091" s="58"/>
      <c r="T1091">
        <f>SUM(T31:T1090)</f>
        <v>2.0618782123055648</v>
      </c>
    </row>
    <row r="1092" spans="1:20" x14ac:dyDescent="0.25">
      <c r="A1092" s="2"/>
      <c r="B1092" s="89"/>
      <c r="C1092" s="80"/>
      <c r="D1092" s="84"/>
      <c r="E1092" s="65"/>
      <c r="F1092" s="73"/>
      <c r="G1092" s="62"/>
      <c r="H1092" s="58"/>
      <c r="I1092" s="58"/>
      <c r="J1092" s="58">
        <f t="shared" si="127"/>
        <v>-45258.649317129632</v>
      </c>
      <c r="K1092" s="58">
        <f t="shared" si="124"/>
        <v>0</v>
      </c>
      <c r="L1092" s="58">
        <f t="shared" si="124"/>
        <v>0</v>
      </c>
      <c r="M1092" s="58">
        <f t="shared" si="125"/>
        <v>0</v>
      </c>
      <c r="N1092" s="15">
        <f t="shared" si="126"/>
        <v>0</v>
      </c>
      <c r="O1092" s="58"/>
    </row>
    <row r="1093" spans="1:20" x14ac:dyDescent="0.25">
      <c r="A1093" s="2"/>
      <c r="B1093" s="89"/>
      <c r="C1093" s="80"/>
      <c r="D1093" s="10"/>
      <c r="E1093" s="71"/>
      <c r="F1093" s="73"/>
      <c r="G1093" s="62"/>
      <c r="H1093" s="15"/>
      <c r="I1093" s="15"/>
      <c r="J1093" s="15">
        <f t="shared" si="127"/>
        <v>-45258.649317129632</v>
      </c>
      <c r="K1093" s="15">
        <f t="shared" ref="K1093:L1156" si="131">D1093*G1093/60</f>
        <v>0</v>
      </c>
      <c r="L1093" s="15">
        <f t="shared" si="131"/>
        <v>0</v>
      </c>
      <c r="M1093" s="15">
        <f t="shared" ref="M1093:M1156" si="132">E1093*100/60</f>
        <v>0</v>
      </c>
      <c r="N1093" s="15">
        <f t="shared" ref="N1093:N1156" si="133">SQRT(B1093*(100/60)+M1093)</f>
        <v>0</v>
      </c>
      <c r="O1093" s="58"/>
    </row>
    <row r="1094" spans="1:20" x14ac:dyDescent="0.25">
      <c r="A1094" s="2"/>
      <c r="B1094" s="89"/>
      <c r="C1094" s="80"/>
      <c r="D1094" s="10"/>
      <c r="E1094" s="72"/>
      <c r="F1094" s="73"/>
      <c r="G1094" s="62"/>
      <c r="H1094" s="58"/>
      <c r="I1094" s="58"/>
      <c r="J1094" s="58">
        <f t="shared" ref="J1094:J1157" si="134">F1094-$F$4</f>
        <v>-45258.649317129632</v>
      </c>
      <c r="K1094" s="58">
        <f t="shared" si="131"/>
        <v>0</v>
      </c>
      <c r="L1094" s="58">
        <f t="shared" si="131"/>
        <v>0</v>
      </c>
      <c r="M1094" s="58">
        <f t="shared" si="132"/>
        <v>0</v>
      </c>
      <c r="N1094" s="15">
        <f t="shared" si="133"/>
        <v>0</v>
      </c>
      <c r="O1094" s="58"/>
    </row>
    <row r="1095" spans="1:20" x14ac:dyDescent="0.25">
      <c r="A1095" s="2"/>
      <c r="B1095" s="89"/>
      <c r="C1095" s="80"/>
      <c r="D1095" s="10"/>
      <c r="E1095" s="72"/>
      <c r="F1095" s="73"/>
      <c r="G1095" s="62"/>
      <c r="H1095" s="58"/>
      <c r="I1095" s="58"/>
      <c r="J1095" s="58">
        <f t="shared" si="134"/>
        <v>-45258.649317129632</v>
      </c>
      <c r="K1095" s="58">
        <f t="shared" si="131"/>
        <v>0</v>
      </c>
      <c r="L1095" s="58">
        <f t="shared" si="131"/>
        <v>0</v>
      </c>
      <c r="M1095" s="58">
        <f t="shared" si="132"/>
        <v>0</v>
      </c>
      <c r="N1095" s="15">
        <f t="shared" si="133"/>
        <v>0</v>
      </c>
      <c r="O1095" s="58"/>
    </row>
    <row r="1096" spans="1:20" x14ac:dyDescent="0.25">
      <c r="A1096" s="2"/>
      <c r="B1096" s="89"/>
      <c r="C1096" s="80"/>
      <c r="D1096" s="10"/>
      <c r="E1096" s="52"/>
      <c r="F1096" s="73"/>
      <c r="G1096" s="15"/>
      <c r="H1096" s="58"/>
      <c r="I1096" s="58"/>
      <c r="J1096" s="58">
        <f t="shared" si="134"/>
        <v>-45258.649317129632</v>
      </c>
      <c r="K1096" s="58">
        <f t="shared" si="131"/>
        <v>0</v>
      </c>
      <c r="L1096" s="58">
        <f t="shared" si="131"/>
        <v>0</v>
      </c>
      <c r="M1096" s="58">
        <f t="shared" si="132"/>
        <v>0</v>
      </c>
      <c r="N1096" s="15">
        <f t="shared" si="133"/>
        <v>0</v>
      </c>
      <c r="O1096" s="58"/>
    </row>
    <row r="1097" spans="1:20" x14ac:dyDescent="0.25">
      <c r="A1097" s="2"/>
      <c r="B1097" s="89"/>
      <c r="C1097" s="80"/>
      <c r="D1097" s="10"/>
      <c r="E1097" s="52"/>
      <c r="F1097" s="54"/>
      <c r="G1097" s="15"/>
      <c r="H1097" s="58"/>
      <c r="I1097" s="58"/>
      <c r="J1097" s="58">
        <f t="shared" si="134"/>
        <v>-45258.649317129632</v>
      </c>
      <c r="K1097" s="58">
        <f t="shared" si="131"/>
        <v>0</v>
      </c>
      <c r="L1097" s="58">
        <f t="shared" si="131"/>
        <v>0</v>
      </c>
      <c r="M1097" s="58">
        <f t="shared" si="132"/>
        <v>0</v>
      </c>
      <c r="N1097" s="15">
        <f t="shared" si="133"/>
        <v>0</v>
      </c>
      <c r="O1097" s="58"/>
    </row>
    <row r="1098" spans="1:20" x14ac:dyDescent="0.25">
      <c r="A1098" s="2"/>
      <c r="B1098" s="89"/>
      <c r="C1098" s="80"/>
      <c r="D1098" s="10"/>
      <c r="E1098" s="52"/>
      <c r="F1098" s="54"/>
      <c r="G1098" s="15"/>
      <c r="H1098" s="58"/>
      <c r="I1098" s="58"/>
      <c r="J1098" s="58">
        <f t="shared" si="134"/>
        <v>-45258.649317129632</v>
      </c>
      <c r="K1098" s="58">
        <f t="shared" si="131"/>
        <v>0</v>
      </c>
      <c r="L1098" s="58">
        <f t="shared" si="131"/>
        <v>0</v>
      </c>
      <c r="M1098" s="58">
        <f t="shared" si="132"/>
        <v>0</v>
      </c>
      <c r="N1098" s="15">
        <f t="shared" si="133"/>
        <v>0</v>
      </c>
      <c r="O1098" s="58"/>
    </row>
    <row r="1099" spans="1:20" x14ac:dyDescent="0.25">
      <c r="A1099" s="2"/>
      <c r="B1099" s="89"/>
      <c r="C1099" s="80"/>
      <c r="D1099" s="10"/>
      <c r="E1099" s="52"/>
      <c r="F1099" s="54"/>
      <c r="G1099" s="15"/>
      <c r="H1099" s="58"/>
      <c r="I1099" s="58"/>
      <c r="J1099" s="58">
        <f t="shared" si="134"/>
        <v>-45258.649317129632</v>
      </c>
      <c r="K1099" s="58">
        <f t="shared" si="131"/>
        <v>0</v>
      </c>
      <c r="L1099" s="58">
        <f t="shared" si="131"/>
        <v>0</v>
      </c>
      <c r="M1099" s="58">
        <f t="shared" si="132"/>
        <v>0</v>
      </c>
      <c r="N1099" s="15">
        <f t="shared" si="133"/>
        <v>0</v>
      </c>
      <c r="O1099" s="58"/>
    </row>
    <row r="1100" spans="1:20" x14ac:dyDescent="0.25">
      <c r="A1100" s="2"/>
      <c r="B1100" s="49"/>
      <c r="C1100" s="64"/>
      <c r="D1100" s="10"/>
      <c r="E1100" s="52"/>
      <c r="F1100" s="54"/>
      <c r="G1100" s="15"/>
      <c r="H1100" s="58"/>
      <c r="I1100" s="58"/>
      <c r="J1100" s="58">
        <f t="shared" si="134"/>
        <v>-45258.649317129632</v>
      </c>
      <c r="K1100" s="58">
        <f t="shared" si="131"/>
        <v>0</v>
      </c>
      <c r="L1100" s="58">
        <f t="shared" si="131"/>
        <v>0</v>
      </c>
      <c r="M1100" s="58">
        <f t="shared" si="132"/>
        <v>0</v>
      </c>
      <c r="N1100" s="15">
        <f t="shared" si="133"/>
        <v>0</v>
      </c>
      <c r="O1100" s="58"/>
    </row>
    <row r="1101" spans="1:20" x14ac:dyDescent="0.25">
      <c r="A1101" s="2"/>
      <c r="B1101" s="49"/>
      <c r="C1101" s="64"/>
      <c r="D1101" s="10"/>
      <c r="E1101" s="52"/>
      <c r="F1101" s="54"/>
      <c r="G1101" s="15"/>
      <c r="H1101" s="58"/>
      <c r="I1101" s="58"/>
      <c r="J1101" s="58">
        <f t="shared" si="134"/>
        <v>-45258.649317129632</v>
      </c>
      <c r="K1101" s="58">
        <f t="shared" si="131"/>
        <v>0</v>
      </c>
      <c r="L1101" s="58">
        <f t="shared" si="131"/>
        <v>0</v>
      </c>
      <c r="M1101" s="58">
        <f t="shared" si="132"/>
        <v>0</v>
      </c>
      <c r="N1101" s="15">
        <f t="shared" si="133"/>
        <v>0</v>
      </c>
      <c r="O1101" s="58"/>
    </row>
    <row r="1102" spans="1:20" x14ac:dyDescent="0.25">
      <c r="A1102" s="2"/>
      <c r="B1102" s="49"/>
      <c r="C1102" s="64"/>
      <c r="D1102" s="10"/>
      <c r="E1102" s="52"/>
      <c r="F1102" s="54"/>
      <c r="G1102" s="15"/>
      <c r="H1102" s="58"/>
      <c r="I1102" s="58"/>
      <c r="J1102" s="58">
        <f t="shared" si="134"/>
        <v>-45258.649317129632</v>
      </c>
      <c r="K1102" s="58">
        <f t="shared" si="131"/>
        <v>0</v>
      </c>
      <c r="L1102" s="58">
        <f t="shared" si="131"/>
        <v>0</v>
      </c>
      <c r="M1102" s="58">
        <f t="shared" si="132"/>
        <v>0</v>
      </c>
      <c r="N1102" s="15">
        <f t="shared" si="133"/>
        <v>0</v>
      </c>
      <c r="O1102" s="58"/>
    </row>
    <row r="1103" spans="1:20" x14ac:dyDescent="0.25">
      <c r="A1103" s="2"/>
      <c r="B1103" s="49"/>
      <c r="C1103" s="64"/>
      <c r="D1103" s="10"/>
      <c r="E1103" s="52"/>
      <c r="F1103" s="54"/>
      <c r="G1103" s="15"/>
      <c r="H1103" s="58"/>
      <c r="I1103" s="58"/>
      <c r="J1103" s="58">
        <f t="shared" si="134"/>
        <v>-45258.649317129632</v>
      </c>
      <c r="K1103" s="58">
        <f t="shared" si="131"/>
        <v>0</v>
      </c>
      <c r="L1103" s="58">
        <f t="shared" si="131"/>
        <v>0</v>
      </c>
      <c r="M1103" s="58">
        <f t="shared" si="132"/>
        <v>0</v>
      </c>
      <c r="N1103" s="15">
        <f t="shared" si="133"/>
        <v>0</v>
      </c>
      <c r="O1103" s="58"/>
    </row>
    <row r="1104" spans="1:20" x14ac:dyDescent="0.25">
      <c r="A1104" s="2"/>
      <c r="B1104" s="49"/>
      <c r="C1104" s="64"/>
      <c r="D1104" s="10"/>
      <c r="E1104" s="52"/>
      <c r="F1104" s="54"/>
      <c r="G1104" s="15"/>
      <c r="H1104" s="58"/>
      <c r="I1104" s="58"/>
      <c r="J1104" s="58">
        <f t="shared" si="134"/>
        <v>-45258.649317129632</v>
      </c>
      <c r="K1104" s="58">
        <f t="shared" si="131"/>
        <v>0</v>
      </c>
      <c r="L1104" s="58">
        <f t="shared" si="131"/>
        <v>0</v>
      </c>
      <c r="M1104" s="58">
        <f t="shared" si="132"/>
        <v>0</v>
      </c>
      <c r="N1104" s="15">
        <f t="shared" si="133"/>
        <v>0</v>
      </c>
      <c r="O1104" s="58"/>
    </row>
    <row r="1105" spans="1:15" x14ac:dyDescent="0.25">
      <c r="A1105" s="2"/>
      <c r="B1105" s="49"/>
      <c r="C1105" s="64"/>
      <c r="D1105" s="10"/>
      <c r="E1105" s="52"/>
      <c r="F1105" s="54"/>
      <c r="G1105" s="15"/>
      <c r="H1105" s="58"/>
      <c r="I1105" s="58"/>
      <c r="J1105" s="58">
        <f t="shared" si="134"/>
        <v>-45258.649317129632</v>
      </c>
      <c r="K1105" s="58">
        <f t="shared" si="131"/>
        <v>0</v>
      </c>
      <c r="L1105" s="58">
        <f t="shared" si="131"/>
        <v>0</v>
      </c>
      <c r="M1105" s="58">
        <f t="shared" si="132"/>
        <v>0</v>
      </c>
      <c r="N1105" s="15">
        <f t="shared" si="133"/>
        <v>0</v>
      </c>
      <c r="O1105" s="58"/>
    </row>
    <row r="1106" spans="1:15" x14ac:dyDescent="0.25">
      <c r="A1106" s="2"/>
      <c r="B1106" s="49"/>
      <c r="C1106" s="64"/>
      <c r="D1106" s="10"/>
      <c r="E1106" s="52"/>
      <c r="F1106" s="54"/>
      <c r="G1106" s="15"/>
      <c r="H1106" s="58"/>
      <c r="I1106" s="58"/>
      <c r="J1106" s="58">
        <f t="shared" si="134"/>
        <v>-45258.649317129632</v>
      </c>
      <c r="K1106" s="58">
        <f t="shared" si="131"/>
        <v>0</v>
      </c>
      <c r="L1106" s="58">
        <f t="shared" si="131"/>
        <v>0</v>
      </c>
      <c r="M1106" s="58">
        <f t="shared" si="132"/>
        <v>0</v>
      </c>
      <c r="N1106" s="15">
        <f t="shared" si="133"/>
        <v>0</v>
      </c>
      <c r="O1106" s="58"/>
    </row>
    <row r="1107" spans="1:15" x14ac:dyDescent="0.25">
      <c r="A1107" s="2"/>
      <c r="B1107" s="49"/>
      <c r="C1107" s="64"/>
      <c r="D1107" s="10"/>
      <c r="E1107" s="52"/>
      <c r="F1107" s="54"/>
      <c r="G1107" s="15"/>
      <c r="H1107" s="58"/>
      <c r="I1107" s="58"/>
      <c r="J1107" s="58">
        <f t="shared" si="134"/>
        <v>-45258.649317129632</v>
      </c>
      <c r="K1107" s="58">
        <f t="shared" si="131"/>
        <v>0</v>
      </c>
      <c r="L1107" s="58">
        <f t="shared" si="131"/>
        <v>0</v>
      </c>
      <c r="M1107" s="58">
        <f t="shared" si="132"/>
        <v>0</v>
      </c>
      <c r="N1107" s="15">
        <f t="shared" si="133"/>
        <v>0</v>
      </c>
      <c r="O1107" s="58"/>
    </row>
    <row r="1108" spans="1:15" x14ac:dyDescent="0.25">
      <c r="A1108" s="2"/>
      <c r="B1108" s="49"/>
      <c r="C1108" s="64"/>
      <c r="D1108" s="10"/>
      <c r="E1108" s="52"/>
      <c r="F1108" s="54"/>
      <c r="G1108" s="15"/>
      <c r="H1108" s="58"/>
      <c r="I1108" s="58"/>
      <c r="J1108" s="58">
        <f t="shared" si="134"/>
        <v>-45258.649317129632</v>
      </c>
      <c r="K1108" s="58">
        <f t="shared" si="131"/>
        <v>0</v>
      </c>
      <c r="L1108" s="58">
        <f t="shared" si="131"/>
        <v>0</v>
      </c>
      <c r="M1108" s="58">
        <f t="shared" si="132"/>
        <v>0</v>
      </c>
      <c r="N1108" s="15">
        <f t="shared" si="133"/>
        <v>0</v>
      </c>
      <c r="O1108" s="58"/>
    </row>
    <row r="1109" spans="1:15" x14ac:dyDescent="0.25">
      <c r="A1109" s="2"/>
      <c r="B1109" s="89"/>
      <c r="C1109" s="64"/>
      <c r="D1109" s="10"/>
      <c r="E1109" s="52"/>
      <c r="F1109" s="54"/>
      <c r="G1109" s="15"/>
      <c r="H1109" s="58"/>
      <c r="I1109" s="58"/>
      <c r="J1109" s="58">
        <f t="shared" si="134"/>
        <v>-45258.649317129632</v>
      </c>
      <c r="K1109" s="58">
        <f t="shared" si="131"/>
        <v>0</v>
      </c>
      <c r="L1109" s="58">
        <f t="shared" si="131"/>
        <v>0</v>
      </c>
      <c r="M1109" s="58">
        <f t="shared" si="132"/>
        <v>0</v>
      </c>
      <c r="N1109" s="15">
        <f t="shared" si="133"/>
        <v>0</v>
      </c>
      <c r="O1109" s="58"/>
    </row>
    <row r="1110" spans="1:15" x14ac:dyDescent="0.25">
      <c r="A1110" s="2"/>
      <c r="B1110" s="49"/>
      <c r="C1110" s="64"/>
      <c r="D1110" s="10"/>
      <c r="E1110" s="52"/>
      <c r="F1110" s="54"/>
      <c r="G1110" s="15"/>
      <c r="H1110" s="58"/>
      <c r="I1110" s="58"/>
      <c r="J1110" s="58">
        <f t="shared" si="134"/>
        <v>-45258.649317129632</v>
      </c>
      <c r="K1110" s="58">
        <f t="shared" si="131"/>
        <v>0</v>
      </c>
      <c r="L1110" s="58">
        <f t="shared" si="131"/>
        <v>0</v>
      </c>
      <c r="M1110" s="58">
        <f t="shared" si="132"/>
        <v>0</v>
      </c>
      <c r="N1110" s="15">
        <f t="shared" si="133"/>
        <v>0</v>
      </c>
      <c r="O1110" s="58"/>
    </row>
    <row r="1111" spans="1:15" x14ac:dyDescent="0.25">
      <c r="A1111" s="2"/>
      <c r="B1111" s="49"/>
      <c r="C1111" s="64"/>
      <c r="D1111" s="10"/>
      <c r="E1111" s="52"/>
      <c r="F1111" s="54"/>
      <c r="G1111" s="15"/>
      <c r="H1111" s="58"/>
      <c r="I1111" s="58"/>
      <c r="J1111" s="58">
        <f t="shared" si="134"/>
        <v>-45258.649317129632</v>
      </c>
      <c r="K1111" s="58">
        <f t="shared" si="131"/>
        <v>0</v>
      </c>
      <c r="L1111" s="58">
        <f t="shared" si="131"/>
        <v>0</v>
      </c>
      <c r="M1111" s="58">
        <f t="shared" si="132"/>
        <v>0</v>
      </c>
      <c r="N1111" s="15">
        <f t="shared" si="133"/>
        <v>0</v>
      </c>
      <c r="O1111" s="58"/>
    </row>
    <row r="1112" spans="1:15" x14ac:dyDescent="0.25">
      <c r="A1112" s="2"/>
      <c r="B1112" s="49"/>
      <c r="C1112" s="64"/>
      <c r="D1112" s="10"/>
      <c r="E1112" s="52"/>
      <c r="F1112" s="54"/>
      <c r="G1112" s="15"/>
      <c r="H1112" s="58"/>
      <c r="I1112" s="58"/>
      <c r="J1112" s="58">
        <f t="shared" si="134"/>
        <v>-45258.649317129632</v>
      </c>
      <c r="K1112" s="58">
        <f t="shared" si="131"/>
        <v>0</v>
      </c>
      <c r="L1112" s="58">
        <f t="shared" si="131"/>
        <v>0</v>
      </c>
      <c r="M1112" s="58">
        <f t="shared" si="132"/>
        <v>0</v>
      </c>
      <c r="N1112" s="15">
        <f t="shared" si="133"/>
        <v>0</v>
      </c>
      <c r="O1112" s="58"/>
    </row>
    <row r="1113" spans="1:15" x14ac:dyDescent="0.25">
      <c r="A1113" s="2"/>
      <c r="B1113" s="49"/>
      <c r="C1113" s="64"/>
      <c r="D1113" s="10"/>
      <c r="E1113" s="52"/>
      <c r="F1113" s="54"/>
      <c r="G1113" s="15"/>
      <c r="H1113" s="58"/>
      <c r="I1113" s="58"/>
      <c r="J1113" s="58">
        <f t="shared" si="134"/>
        <v>-45258.649317129632</v>
      </c>
      <c r="K1113" s="58">
        <f t="shared" si="131"/>
        <v>0</v>
      </c>
      <c r="L1113" s="58">
        <f t="shared" si="131"/>
        <v>0</v>
      </c>
      <c r="M1113" s="58">
        <f t="shared" si="132"/>
        <v>0</v>
      </c>
      <c r="N1113" s="15">
        <f t="shared" si="133"/>
        <v>0</v>
      </c>
      <c r="O1113" s="58"/>
    </row>
    <row r="1114" spans="1:15" x14ac:dyDescent="0.25">
      <c r="A1114" s="1"/>
      <c r="B1114" s="91"/>
      <c r="C1114" s="60"/>
      <c r="D1114" s="83"/>
      <c r="E1114" s="56"/>
      <c r="F1114" s="70"/>
      <c r="G1114" s="61"/>
      <c r="H1114" s="77"/>
      <c r="I1114" s="77"/>
      <c r="J1114" s="77">
        <f t="shared" si="134"/>
        <v>-45258.649317129632</v>
      </c>
      <c r="K1114" s="77">
        <f t="shared" si="131"/>
        <v>0</v>
      </c>
      <c r="L1114" s="77">
        <f t="shared" si="131"/>
        <v>0</v>
      </c>
      <c r="M1114" s="77">
        <f t="shared" si="132"/>
        <v>0</v>
      </c>
      <c r="N1114" s="13">
        <f t="shared" si="133"/>
        <v>0</v>
      </c>
      <c r="O1114" s="58"/>
    </row>
    <row r="1115" spans="1:15" x14ac:dyDescent="0.25">
      <c r="A1115" s="2"/>
      <c r="B1115" s="89"/>
      <c r="C1115" s="80"/>
      <c r="D1115" s="84"/>
      <c r="E1115" s="65"/>
      <c r="F1115" s="73"/>
      <c r="G1115" s="62"/>
      <c r="H1115" s="58"/>
      <c r="I1115" s="58"/>
      <c r="J1115" s="58">
        <f t="shared" si="134"/>
        <v>-45258.649317129632</v>
      </c>
      <c r="K1115" s="58">
        <f t="shared" si="131"/>
        <v>0</v>
      </c>
      <c r="L1115" s="58">
        <f t="shared" si="131"/>
        <v>0</v>
      </c>
      <c r="M1115" s="58">
        <f t="shared" si="132"/>
        <v>0</v>
      </c>
      <c r="N1115" s="15">
        <f t="shared" si="133"/>
        <v>0</v>
      </c>
      <c r="O1115" s="58"/>
    </row>
    <row r="1116" spans="1:15" x14ac:dyDescent="0.25">
      <c r="A1116" s="2"/>
      <c r="B1116" s="89"/>
      <c r="C1116" s="80"/>
      <c r="D1116" s="84"/>
      <c r="E1116" s="65"/>
      <c r="F1116" s="73"/>
      <c r="G1116" s="62"/>
      <c r="H1116" s="58"/>
      <c r="I1116" s="58"/>
      <c r="J1116" s="58">
        <f t="shared" si="134"/>
        <v>-45258.649317129632</v>
      </c>
      <c r="K1116" s="58">
        <f t="shared" si="131"/>
        <v>0</v>
      </c>
      <c r="L1116" s="58">
        <f t="shared" si="131"/>
        <v>0</v>
      </c>
      <c r="M1116" s="58">
        <f t="shared" si="132"/>
        <v>0</v>
      </c>
      <c r="N1116" s="15">
        <f t="shared" si="133"/>
        <v>0</v>
      </c>
      <c r="O1116" s="58"/>
    </row>
    <row r="1117" spans="1:15" x14ac:dyDescent="0.25">
      <c r="A1117" s="2"/>
      <c r="B1117" s="89"/>
      <c r="C1117" s="80"/>
      <c r="D1117" s="84"/>
      <c r="E1117" s="65"/>
      <c r="F1117" s="73"/>
      <c r="G1117" s="62"/>
      <c r="H1117" s="58"/>
      <c r="I1117" s="58"/>
      <c r="J1117" s="58">
        <f t="shared" si="134"/>
        <v>-45258.649317129632</v>
      </c>
      <c r="K1117" s="58">
        <f t="shared" si="131"/>
        <v>0</v>
      </c>
      <c r="L1117" s="58">
        <f t="shared" si="131"/>
        <v>0</v>
      </c>
      <c r="M1117" s="58">
        <f t="shared" si="132"/>
        <v>0</v>
      </c>
      <c r="N1117" s="15">
        <f t="shared" si="133"/>
        <v>0</v>
      </c>
      <c r="O1117" s="58"/>
    </row>
    <row r="1118" spans="1:15" x14ac:dyDescent="0.25">
      <c r="A1118" s="2"/>
      <c r="B1118" s="49"/>
      <c r="C1118" s="80"/>
      <c r="D1118" s="84"/>
      <c r="E1118" s="65"/>
      <c r="F1118" s="73"/>
      <c r="G1118" s="62"/>
      <c r="H1118" s="58"/>
      <c r="I1118" s="58"/>
      <c r="J1118" s="58">
        <f t="shared" si="134"/>
        <v>-45258.649317129632</v>
      </c>
      <c r="K1118" s="58">
        <f t="shared" si="131"/>
        <v>0</v>
      </c>
      <c r="L1118" s="58">
        <f t="shared" si="131"/>
        <v>0</v>
      </c>
      <c r="M1118" s="58">
        <f t="shared" si="132"/>
        <v>0</v>
      </c>
      <c r="N1118" s="15">
        <f t="shared" si="133"/>
        <v>0</v>
      </c>
      <c r="O1118" s="58"/>
    </row>
    <row r="1119" spans="1:15" x14ac:dyDescent="0.25">
      <c r="A1119" s="2"/>
      <c r="B1119" s="89"/>
      <c r="C1119" s="80"/>
      <c r="D1119" s="84"/>
      <c r="E1119" s="65"/>
      <c r="F1119" s="73"/>
      <c r="G1119" s="62"/>
      <c r="H1119" s="58"/>
      <c r="I1119" s="58"/>
      <c r="J1119" s="58">
        <f t="shared" si="134"/>
        <v>-45258.649317129632</v>
      </c>
      <c r="K1119" s="58">
        <f t="shared" si="131"/>
        <v>0</v>
      </c>
      <c r="L1119" s="58">
        <f t="shared" si="131"/>
        <v>0</v>
      </c>
      <c r="M1119" s="58">
        <f t="shared" si="132"/>
        <v>0</v>
      </c>
      <c r="N1119" s="15">
        <f t="shared" si="133"/>
        <v>0</v>
      </c>
      <c r="O1119" s="58"/>
    </row>
    <row r="1120" spans="1:15" x14ac:dyDescent="0.25">
      <c r="A1120" s="2"/>
      <c r="B1120" s="89"/>
      <c r="C1120" s="80"/>
      <c r="D1120" s="84"/>
      <c r="E1120" s="65"/>
      <c r="F1120" s="73"/>
      <c r="G1120" s="62"/>
      <c r="H1120" s="58"/>
      <c r="I1120" s="58"/>
      <c r="J1120" s="58">
        <f t="shared" si="134"/>
        <v>-45258.649317129632</v>
      </c>
      <c r="K1120" s="58">
        <f t="shared" si="131"/>
        <v>0</v>
      </c>
      <c r="L1120" s="58">
        <f t="shared" si="131"/>
        <v>0</v>
      </c>
      <c r="M1120" s="58">
        <f t="shared" si="132"/>
        <v>0</v>
      </c>
      <c r="N1120" s="15">
        <f t="shared" si="133"/>
        <v>0</v>
      </c>
      <c r="O1120" s="58"/>
    </row>
    <row r="1121" spans="1:15" x14ac:dyDescent="0.25">
      <c r="A1121" s="2"/>
      <c r="B1121" s="89"/>
      <c r="C1121" s="80"/>
      <c r="D1121" s="84"/>
      <c r="E1121" s="65"/>
      <c r="F1121" s="73"/>
      <c r="G1121" s="62"/>
      <c r="H1121" s="58"/>
      <c r="I1121" s="58"/>
      <c r="J1121" s="58">
        <f t="shared" si="134"/>
        <v>-45258.649317129632</v>
      </c>
      <c r="K1121" s="58">
        <f t="shared" si="131"/>
        <v>0</v>
      </c>
      <c r="L1121" s="58">
        <f t="shared" si="131"/>
        <v>0</v>
      </c>
      <c r="M1121" s="58">
        <f t="shared" si="132"/>
        <v>0</v>
      </c>
      <c r="N1121" s="15">
        <f t="shared" si="133"/>
        <v>0</v>
      </c>
      <c r="O1121" s="58"/>
    </row>
    <row r="1122" spans="1:15" x14ac:dyDescent="0.25">
      <c r="A1122" s="2"/>
      <c r="B1122" s="89"/>
      <c r="C1122" s="80"/>
      <c r="D1122" s="84"/>
      <c r="E1122" s="65"/>
      <c r="F1122" s="73"/>
      <c r="G1122" s="62"/>
      <c r="H1122" s="58"/>
      <c r="I1122" s="58"/>
      <c r="J1122" s="58">
        <f t="shared" si="134"/>
        <v>-45258.649317129632</v>
      </c>
      <c r="K1122" s="58">
        <f t="shared" si="131"/>
        <v>0</v>
      </c>
      <c r="L1122" s="58">
        <f t="shared" si="131"/>
        <v>0</v>
      </c>
      <c r="M1122" s="58">
        <f t="shared" si="132"/>
        <v>0</v>
      </c>
      <c r="N1122" s="15">
        <f t="shared" si="133"/>
        <v>0</v>
      </c>
      <c r="O1122" s="58"/>
    </row>
    <row r="1123" spans="1:15" x14ac:dyDescent="0.25">
      <c r="A1123" s="2"/>
      <c r="B1123" s="89"/>
      <c r="C1123" s="80"/>
      <c r="D1123" s="10"/>
      <c r="E1123" s="71"/>
      <c r="F1123" s="73"/>
      <c r="G1123" s="62"/>
      <c r="H1123" s="15"/>
      <c r="I1123" s="15"/>
      <c r="J1123" s="15">
        <f t="shared" si="134"/>
        <v>-45258.649317129632</v>
      </c>
      <c r="K1123" s="15">
        <f t="shared" si="131"/>
        <v>0</v>
      </c>
      <c r="L1123" s="15">
        <f t="shared" si="131"/>
        <v>0</v>
      </c>
      <c r="M1123" s="15">
        <f t="shared" si="132"/>
        <v>0</v>
      </c>
      <c r="N1123" s="15">
        <f t="shared" si="133"/>
        <v>0</v>
      </c>
      <c r="O1123" s="58"/>
    </row>
    <row r="1124" spans="1:15" x14ac:dyDescent="0.25">
      <c r="A1124" s="2"/>
      <c r="B1124" s="89"/>
      <c r="C1124" s="80"/>
      <c r="D1124" s="10"/>
      <c r="E1124" s="72"/>
      <c r="F1124" s="73"/>
      <c r="G1124" s="62"/>
      <c r="H1124" s="58"/>
      <c r="I1124" s="58"/>
      <c r="J1124" s="58">
        <f t="shared" si="134"/>
        <v>-45258.649317129632</v>
      </c>
      <c r="K1124" s="58">
        <f t="shared" si="131"/>
        <v>0</v>
      </c>
      <c r="L1124" s="58">
        <f t="shared" si="131"/>
        <v>0</v>
      </c>
      <c r="M1124" s="58">
        <f t="shared" si="132"/>
        <v>0</v>
      </c>
      <c r="N1124" s="15">
        <f t="shared" si="133"/>
        <v>0</v>
      </c>
      <c r="O1124" s="58"/>
    </row>
    <row r="1125" spans="1:15" x14ac:dyDescent="0.25">
      <c r="A1125" s="2"/>
      <c r="B1125" s="89"/>
      <c r="C1125" s="80"/>
      <c r="D1125" s="10"/>
      <c r="E1125" s="72"/>
      <c r="F1125" s="73"/>
      <c r="G1125" s="62"/>
      <c r="H1125" s="58"/>
      <c r="I1125" s="58"/>
      <c r="J1125" s="58">
        <f t="shared" si="134"/>
        <v>-45258.649317129632</v>
      </c>
      <c r="K1125" s="58">
        <f t="shared" si="131"/>
        <v>0</v>
      </c>
      <c r="L1125" s="58">
        <f t="shared" si="131"/>
        <v>0</v>
      </c>
      <c r="M1125" s="58">
        <f t="shared" si="132"/>
        <v>0</v>
      </c>
      <c r="N1125" s="15">
        <f t="shared" si="133"/>
        <v>0</v>
      </c>
      <c r="O1125" s="58"/>
    </row>
    <row r="1126" spans="1:15" x14ac:dyDescent="0.25">
      <c r="A1126" s="2"/>
      <c r="B1126" s="89"/>
      <c r="C1126" s="80"/>
      <c r="D1126" s="10"/>
      <c r="E1126" s="52"/>
      <c r="F1126" s="73"/>
      <c r="G1126" s="15"/>
      <c r="H1126" s="58"/>
      <c r="I1126" s="58"/>
      <c r="J1126" s="58">
        <f t="shared" si="134"/>
        <v>-45258.649317129632</v>
      </c>
      <c r="K1126" s="58">
        <f t="shared" si="131"/>
        <v>0</v>
      </c>
      <c r="L1126" s="58">
        <f t="shared" si="131"/>
        <v>0</v>
      </c>
      <c r="M1126" s="58">
        <f t="shared" si="132"/>
        <v>0</v>
      </c>
      <c r="N1126" s="15">
        <f t="shared" si="133"/>
        <v>0</v>
      </c>
      <c r="O1126" s="58"/>
    </row>
    <row r="1127" spans="1:15" x14ac:dyDescent="0.25">
      <c r="A1127" s="2"/>
      <c r="B1127" s="89"/>
      <c r="C1127" s="80"/>
      <c r="D1127" s="10"/>
      <c r="E1127" s="52"/>
      <c r="F1127" s="54"/>
      <c r="G1127" s="15"/>
      <c r="H1127" s="58"/>
      <c r="I1127" s="58"/>
      <c r="J1127" s="58">
        <f t="shared" si="134"/>
        <v>-45258.649317129632</v>
      </c>
      <c r="K1127" s="58">
        <f t="shared" si="131"/>
        <v>0</v>
      </c>
      <c r="L1127" s="58">
        <f t="shared" si="131"/>
        <v>0</v>
      </c>
      <c r="M1127" s="58">
        <f t="shared" si="132"/>
        <v>0</v>
      </c>
      <c r="N1127" s="15">
        <f t="shared" si="133"/>
        <v>0</v>
      </c>
      <c r="O1127" s="58"/>
    </row>
    <row r="1128" spans="1:15" x14ac:dyDescent="0.25">
      <c r="A1128" s="2"/>
      <c r="B1128" s="89"/>
      <c r="C1128" s="80"/>
      <c r="D1128" s="10"/>
      <c r="E1128" s="52"/>
      <c r="F1128" s="54"/>
      <c r="G1128" s="15"/>
      <c r="H1128" s="58"/>
      <c r="I1128" s="58"/>
      <c r="J1128" s="58">
        <f t="shared" si="134"/>
        <v>-45258.649317129632</v>
      </c>
      <c r="K1128" s="58">
        <f t="shared" si="131"/>
        <v>0</v>
      </c>
      <c r="L1128" s="58">
        <f t="shared" si="131"/>
        <v>0</v>
      </c>
      <c r="M1128" s="58">
        <f t="shared" si="132"/>
        <v>0</v>
      </c>
      <c r="N1128" s="15">
        <f t="shared" si="133"/>
        <v>0</v>
      </c>
      <c r="O1128" s="58"/>
    </row>
    <row r="1129" spans="1:15" x14ac:dyDescent="0.25">
      <c r="A1129" s="2"/>
      <c r="B1129" s="89"/>
      <c r="C1129" s="80"/>
      <c r="D1129" s="10"/>
      <c r="E1129" s="52"/>
      <c r="F1129" s="54"/>
      <c r="G1129" s="15"/>
      <c r="H1129" s="58"/>
      <c r="I1129" s="58"/>
      <c r="J1129" s="58">
        <f t="shared" si="134"/>
        <v>-45258.649317129632</v>
      </c>
      <c r="K1129" s="58">
        <f t="shared" si="131"/>
        <v>0</v>
      </c>
      <c r="L1129" s="58">
        <f t="shared" si="131"/>
        <v>0</v>
      </c>
      <c r="M1129" s="58">
        <f t="shared" si="132"/>
        <v>0</v>
      </c>
      <c r="N1129" s="15">
        <f t="shared" si="133"/>
        <v>0</v>
      </c>
      <c r="O1129" s="58"/>
    </row>
    <row r="1130" spans="1:15" x14ac:dyDescent="0.25">
      <c r="A1130" s="2"/>
      <c r="B1130" s="49"/>
      <c r="C1130" s="64"/>
      <c r="D1130" s="10"/>
      <c r="E1130" s="52"/>
      <c r="F1130" s="54"/>
      <c r="G1130" s="15"/>
      <c r="H1130" s="58"/>
      <c r="I1130" s="58"/>
      <c r="J1130" s="58">
        <f t="shared" si="134"/>
        <v>-45258.649317129632</v>
      </c>
      <c r="K1130" s="58">
        <f t="shared" si="131"/>
        <v>0</v>
      </c>
      <c r="L1130" s="58">
        <f t="shared" si="131"/>
        <v>0</v>
      </c>
      <c r="M1130" s="58">
        <f t="shared" si="132"/>
        <v>0</v>
      </c>
      <c r="N1130" s="15">
        <f t="shared" si="133"/>
        <v>0</v>
      </c>
      <c r="O1130" s="58"/>
    </row>
    <row r="1131" spans="1:15" x14ac:dyDescent="0.25">
      <c r="A1131" s="2"/>
      <c r="B1131" s="49"/>
      <c r="C1131" s="64"/>
      <c r="D1131" s="10"/>
      <c r="E1131" s="52"/>
      <c r="F1131" s="54"/>
      <c r="G1131" s="15"/>
      <c r="H1131" s="58"/>
      <c r="I1131" s="58"/>
      <c r="J1131" s="58">
        <f t="shared" si="134"/>
        <v>-45258.649317129632</v>
      </c>
      <c r="K1131" s="58">
        <f t="shared" si="131"/>
        <v>0</v>
      </c>
      <c r="L1131" s="58">
        <f t="shared" si="131"/>
        <v>0</v>
      </c>
      <c r="M1131" s="58">
        <f t="shared" si="132"/>
        <v>0</v>
      </c>
      <c r="N1131" s="15">
        <f t="shared" si="133"/>
        <v>0</v>
      </c>
      <c r="O1131" s="58"/>
    </row>
    <row r="1132" spans="1:15" x14ac:dyDescent="0.25">
      <c r="A1132" s="2"/>
      <c r="B1132" s="49"/>
      <c r="C1132" s="64"/>
      <c r="D1132" s="10"/>
      <c r="E1132" s="52"/>
      <c r="F1132" s="54"/>
      <c r="G1132" s="15"/>
      <c r="H1132" s="58"/>
      <c r="I1132" s="58"/>
      <c r="J1132" s="58">
        <f t="shared" si="134"/>
        <v>-45258.649317129632</v>
      </c>
      <c r="K1132" s="58">
        <f t="shared" si="131"/>
        <v>0</v>
      </c>
      <c r="L1132" s="58">
        <f t="shared" si="131"/>
        <v>0</v>
      </c>
      <c r="M1132" s="58">
        <f t="shared" si="132"/>
        <v>0</v>
      </c>
      <c r="N1132" s="15">
        <f t="shared" si="133"/>
        <v>0</v>
      </c>
      <c r="O1132" s="58"/>
    </row>
    <row r="1133" spans="1:15" x14ac:dyDescent="0.25">
      <c r="A1133" s="2"/>
      <c r="B1133" s="49"/>
      <c r="C1133" s="64"/>
      <c r="D1133" s="10"/>
      <c r="E1133" s="52"/>
      <c r="F1133" s="54"/>
      <c r="G1133" s="15"/>
      <c r="H1133" s="58"/>
      <c r="I1133" s="58"/>
      <c r="J1133" s="58">
        <f t="shared" si="134"/>
        <v>-45258.649317129632</v>
      </c>
      <c r="K1133" s="58">
        <f t="shared" si="131"/>
        <v>0</v>
      </c>
      <c r="L1133" s="58">
        <f t="shared" si="131"/>
        <v>0</v>
      </c>
      <c r="M1133" s="58">
        <f t="shared" si="132"/>
        <v>0</v>
      </c>
      <c r="N1133" s="15">
        <f t="shared" si="133"/>
        <v>0</v>
      </c>
      <c r="O1133" s="58"/>
    </row>
    <row r="1134" spans="1:15" x14ac:dyDescent="0.25">
      <c r="A1134" s="2"/>
      <c r="B1134" s="49"/>
      <c r="C1134" s="64"/>
      <c r="D1134" s="10"/>
      <c r="E1134" s="52"/>
      <c r="F1134" s="54"/>
      <c r="G1134" s="15"/>
      <c r="H1134" s="58"/>
      <c r="I1134" s="58"/>
      <c r="J1134" s="58">
        <f t="shared" si="134"/>
        <v>-45258.649317129632</v>
      </c>
      <c r="K1134" s="58">
        <f t="shared" si="131"/>
        <v>0</v>
      </c>
      <c r="L1134" s="58">
        <f t="shared" si="131"/>
        <v>0</v>
      </c>
      <c r="M1134" s="58">
        <f t="shared" si="132"/>
        <v>0</v>
      </c>
      <c r="N1134" s="15">
        <f t="shared" si="133"/>
        <v>0</v>
      </c>
      <c r="O1134" s="58"/>
    </row>
    <row r="1135" spans="1:15" x14ac:dyDescent="0.25">
      <c r="A1135" s="2"/>
      <c r="B1135" s="49"/>
      <c r="C1135" s="64"/>
      <c r="D1135" s="10"/>
      <c r="E1135" s="52"/>
      <c r="F1135" s="54"/>
      <c r="G1135" s="15"/>
      <c r="H1135" s="58"/>
      <c r="I1135" s="58"/>
      <c r="J1135" s="58">
        <f t="shared" si="134"/>
        <v>-45258.649317129632</v>
      </c>
      <c r="K1135" s="58">
        <f t="shared" si="131"/>
        <v>0</v>
      </c>
      <c r="L1135" s="58">
        <f t="shared" si="131"/>
        <v>0</v>
      </c>
      <c r="M1135" s="58">
        <f t="shared" si="132"/>
        <v>0</v>
      </c>
      <c r="N1135" s="15">
        <f t="shared" si="133"/>
        <v>0</v>
      </c>
      <c r="O1135" s="58"/>
    </row>
    <row r="1136" spans="1:15" x14ac:dyDescent="0.25">
      <c r="A1136" s="2"/>
      <c r="B1136" s="49"/>
      <c r="C1136" s="64"/>
      <c r="D1136" s="10"/>
      <c r="E1136" s="52"/>
      <c r="F1136" s="54"/>
      <c r="G1136" s="15"/>
      <c r="H1136" s="58"/>
      <c r="I1136" s="58"/>
      <c r="J1136" s="58">
        <f t="shared" si="134"/>
        <v>-45258.649317129632</v>
      </c>
      <c r="K1136" s="58">
        <f t="shared" si="131"/>
        <v>0</v>
      </c>
      <c r="L1136" s="58">
        <f t="shared" si="131"/>
        <v>0</v>
      </c>
      <c r="M1136" s="58">
        <f t="shared" si="132"/>
        <v>0</v>
      </c>
      <c r="N1136" s="15">
        <f t="shared" si="133"/>
        <v>0</v>
      </c>
      <c r="O1136" s="58"/>
    </row>
    <row r="1137" spans="1:15" x14ac:dyDescent="0.25">
      <c r="A1137" s="2"/>
      <c r="B1137" s="49"/>
      <c r="C1137" s="64"/>
      <c r="D1137" s="10"/>
      <c r="E1137" s="52"/>
      <c r="F1137" s="54"/>
      <c r="G1137" s="15"/>
      <c r="H1137" s="58"/>
      <c r="I1137" s="58"/>
      <c r="J1137" s="58">
        <f t="shared" si="134"/>
        <v>-45258.649317129632</v>
      </c>
      <c r="K1137" s="58">
        <f t="shared" si="131"/>
        <v>0</v>
      </c>
      <c r="L1137" s="58">
        <f t="shared" si="131"/>
        <v>0</v>
      </c>
      <c r="M1137" s="58">
        <f t="shared" si="132"/>
        <v>0</v>
      </c>
      <c r="N1137" s="15">
        <f t="shared" si="133"/>
        <v>0</v>
      </c>
      <c r="O1137" s="58"/>
    </row>
    <row r="1138" spans="1:15" x14ac:dyDescent="0.25">
      <c r="A1138" s="2"/>
      <c r="B1138" s="49"/>
      <c r="C1138" s="64"/>
      <c r="D1138" s="10"/>
      <c r="E1138" s="52"/>
      <c r="F1138" s="54"/>
      <c r="G1138" s="15"/>
      <c r="H1138" s="58"/>
      <c r="I1138" s="58"/>
      <c r="J1138" s="58">
        <f t="shared" si="134"/>
        <v>-45258.649317129632</v>
      </c>
      <c r="K1138" s="58">
        <f t="shared" si="131"/>
        <v>0</v>
      </c>
      <c r="L1138" s="58">
        <f t="shared" si="131"/>
        <v>0</v>
      </c>
      <c r="M1138" s="58">
        <f t="shared" si="132"/>
        <v>0</v>
      </c>
      <c r="N1138" s="15">
        <f t="shared" si="133"/>
        <v>0</v>
      </c>
      <c r="O1138" s="58"/>
    </row>
    <row r="1139" spans="1:15" x14ac:dyDescent="0.25">
      <c r="A1139" s="2"/>
      <c r="B1139" s="89"/>
      <c r="C1139" s="64"/>
      <c r="D1139" s="10"/>
      <c r="E1139" s="52"/>
      <c r="F1139" s="54"/>
      <c r="G1139" s="15"/>
      <c r="H1139" s="58"/>
      <c r="I1139" s="58"/>
      <c r="J1139" s="58">
        <f t="shared" si="134"/>
        <v>-45258.649317129632</v>
      </c>
      <c r="K1139" s="58">
        <f t="shared" si="131"/>
        <v>0</v>
      </c>
      <c r="L1139" s="58">
        <f t="shared" si="131"/>
        <v>0</v>
      </c>
      <c r="M1139" s="58">
        <f t="shared" si="132"/>
        <v>0</v>
      </c>
      <c r="N1139" s="15">
        <f t="shared" si="133"/>
        <v>0</v>
      </c>
      <c r="O1139" s="58"/>
    </row>
    <row r="1140" spans="1:15" x14ac:dyDescent="0.25">
      <c r="A1140" s="2"/>
      <c r="B1140" s="49"/>
      <c r="C1140" s="64"/>
      <c r="D1140" s="10"/>
      <c r="E1140" s="52"/>
      <c r="F1140" s="54"/>
      <c r="G1140" s="15"/>
      <c r="H1140" s="58"/>
      <c r="I1140" s="58"/>
      <c r="J1140" s="58">
        <f t="shared" si="134"/>
        <v>-45258.649317129632</v>
      </c>
      <c r="K1140" s="58">
        <f t="shared" si="131"/>
        <v>0</v>
      </c>
      <c r="L1140" s="58">
        <f t="shared" si="131"/>
        <v>0</v>
      </c>
      <c r="M1140" s="58">
        <f t="shared" si="132"/>
        <v>0</v>
      </c>
      <c r="N1140" s="15">
        <f t="shared" si="133"/>
        <v>0</v>
      </c>
      <c r="O1140" s="58"/>
    </row>
    <row r="1141" spans="1:15" x14ac:dyDescent="0.25">
      <c r="A1141" s="2"/>
      <c r="B1141" s="49"/>
      <c r="C1141" s="64"/>
      <c r="D1141" s="10"/>
      <c r="E1141" s="52"/>
      <c r="F1141" s="54"/>
      <c r="G1141" s="15"/>
      <c r="H1141" s="58"/>
      <c r="I1141" s="58"/>
      <c r="J1141" s="58">
        <f t="shared" si="134"/>
        <v>-45258.649317129632</v>
      </c>
      <c r="K1141" s="58">
        <f t="shared" si="131"/>
        <v>0</v>
      </c>
      <c r="L1141" s="58">
        <f t="shared" si="131"/>
        <v>0</v>
      </c>
      <c r="M1141" s="58">
        <f t="shared" si="132"/>
        <v>0</v>
      </c>
      <c r="N1141" s="15">
        <f t="shared" si="133"/>
        <v>0</v>
      </c>
      <c r="O1141" s="58"/>
    </row>
    <row r="1142" spans="1:15" x14ac:dyDescent="0.25">
      <c r="A1142" s="2"/>
      <c r="B1142" s="49"/>
      <c r="C1142" s="64"/>
      <c r="D1142" s="10"/>
      <c r="E1142" s="52"/>
      <c r="F1142" s="54"/>
      <c r="G1142" s="15"/>
      <c r="H1142" s="58"/>
      <c r="I1142" s="58"/>
      <c r="J1142" s="58">
        <f t="shared" si="134"/>
        <v>-45258.649317129632</v>
      </c>
      <c r="K1142" s="58">
        <f t="shared" si="131"/>
        <v>0</v>
      </c>
      <c r="L1142" s="58">
        <f t="shared" si="131"/>
        <v>0</v>
      </c>
      <c r="M1142" s="58">
        <f t="shared" si="132"/>
        <v>0</v>
      </c>
      <c r="N1142" s="15">
        <f t="shared" si="133"/>
        <v>0</v>
      </c>
      <c r="O1142" s="58"/>
    </row>
    <row r="1143" spans="1:15" x14ac:dyDescent="0.25">
      <c r="A1143" s="2"/>
      <c r="B1143" s="49"/>
      <c r="C1143" s="64"/>
      <c r="D1143" s="10"/>
      <c r="E1143" s="52"/>
      <c r="F1143" s="54"/>
      <c r="G1143" s="15"/>
      <c r="H1143" s="58"/>
      <c r="I1143" s="58"/>
      <c r="J1143" s="58">
        <f t="shared" si="134"/>
        <v>-45258.649317129632</v>
      </c>
      <c r="K1143" s="58">
        <f t="shared" si="131"/>
        <v>0</v>
      </c>
      <c r="L1143" s="58">
        <f t="shared" si="131"/>
        <v>0</v>
      </c>
      <c r="M1143" s="58">
        <f t="shared" si="132"/>
        <v>0</v>
      </c>
      <c r="N1143" s="15">
        <f t="shared" si="133"/>
        <v>0</v>
      </c>
      <c r="O1143" s="58"/>
    </row>
    <row r="1144" spans="1:15" x14ac:dyDescent="0.25">
      <c r="A1144" s="1"/>
      <c r="B1144" s="91"/>
      <c r="C1144" s="60"/>
      <c r="D1144" s="83"/>
      <c r="E1144" s="56"/>
      <c r="F1144" s="70"/>
      <c r="G1144" s="61"/>
      <c r="H1144" s="77"/>
      <c r="I1144" s="77"/>
      <c r="J1144" s="77">
        <f t="shared" si="134"/>
        <v>-45258.649317129632</v>
      </c>
      <c r="K1144" s="77">
        <f t="shared" si="131"/>
        <v>0</v>
      </c>
      <c r="L1144" s="77">
        <f t="shared" si="131"/>
        <v>0</v>
      </c>
      <c r="M1144" s="77">
        <f t="shared" si="132"/>
        <v>0</v>
      </c>
      <c r="N1144" s="13">
        <f t="shared" si="133"/>
        <v>0</v>
      </c>
      <c r="O1144" s="58"/>
    </row>
    <row r="1145" spans="1:15" x14ac:dyDescent="0.25">
      <c r="A1145" s="2"/>
      <c r="B1145" s="89"/>
      <c r="C1145" s="80"/>
      <c r="D1145" s="84"/>
      <c r="E1145" s="65"/>
      <c r="F1145" s="73"/>
      <c r="G1145" s="62"/>
      <c r="H1145" s="58"/>
      <c r="I1145" s="58"/>
      <c r="J1145" s="58">
        <f t="shared" si="134"/>
        <v>-45258.649317129632</v>
      </c>
      <c r="K1145" s="58">
        <f t="shared" si="131"/>
        <v>0</v>
      </c>
      <c r="L1145" s="58">
        <f t="shared" si="131"/>
        <v>0</v>
      </c>
      <c r="M1145" s="58">
        <f t="shared" si="132"/>
        <v>0</v>
      </c>
      <c r="N1145" s="15">
        <f t="shared" si="133"/>
        <v>0</v>
      </c>
      <c r="O1145" s="58"/>
    </row>
    <row r="1146" spans="1:15" x14ac:dyDescent="0.25">
      <c r="A1146" s="2"/>
      <c r="B1146" s="89"/>
      <c r="C1146" s="80"/>
      <c r="D1146" s="84"/>
      <c r="E1146" s="65"/>
      <c r="F1146" s="73"/>
      <c r="G1146" s="62"/>
      <c r="H1146" s="58"/>
      <c r="I1146" s="58"/>
      <c r="J1146" s="58">
        <f t="shared" si="134"/>
        <v>-45258.649317129632</v>
      </c>
      <c r="K1146" s="58">
        <f t="shared" si="131"/>
        <v>0</v>
      </c>
      <c r="L1146" s="58">
        <f t="shared" si="131"/>
        <v>0</v>
      </c>
      <c r="M1146" s="58">
        <f t="shared" si="132"/>
        <v>0</v>
      </c>
      <c r="N1146" s="15">
        <f t="shared" si="133"/>
        <v>0</v>
      </c>
      <c r="O1146" s="58"/>
    </row>
    <row r="1147" spans="1:15" x14ac:dyDescent="0.25">
      <c r="A1147" s="2"/>
      <c r="B1147" s="89"/>
      <c r="C1147" s="80"/>
      <c r="D1147" s="84"/>
      <c r="E1147" s="65"/>
      <c r="F1147" s="73"/>
      <c r="G1147" s="62"/>
      <c r="H1147" s="58"/>
      <c r="I1147" s="58"/>
      <c r="J1147" s="58">
        <f t="shared" si="134"/>
        <v>-45258.649317129632</v>
      </c>
      <c r="K1147" s="58">
        <f t="shared" si="131"/>
        <v>0</v>
      </c>
      <c r="L1147" s="58">
        <f t="shared" si="131"/>
        <v>0</v>
      </c>
      <c r="M1147" s="58">
        <f t="shared" si="132"/>
        <v>0</v>
      </c>
      <c r="N1147" s="15">
        <f t="shared" si="133"/>
        <v>0</v>
      </c>
      <c r="O1147" s="58"/>
    </row>
    <row r="1148" spans="1:15" x14ac:dyDescent="0.25">
      <c r="A1148" s="2"/>
      <c r="B1148" s="49"/>
      <c r="C1148" s="80"/>
      <c r="D1148" s="84"/>
      <c r="E1148" s="65"/>
      <c r="F1148" s="73"/>
      <c r="G1148" s="62"/>
      <c r="H1148" s="58"/>
      <c r="I1148" s="58"/>
      <c r="J1148" s="58">
        <f t="shared" si="134"/>
        <v>-45258.649317129632</v>
      </c>
      <c r="K1148" s="58">
        <f t="shared" si="131"/>
        <v>0</v>
      </c>
      <c r="L1148" s="58">
        <f t="shared" si="131"/>
        <v>0</v>
      </c>
      <c r="M1148" s="58">
        <f t="shared" si="132"/>
        <v>0</v>
      </c>
      <c r="N1148" s="15">
        <f t="shared" si="133"/>
        <v>0</v>
      </c>
      <c r="O1148" s="58"/>
    </row>
    <row r="1149" spans="1:15" x14ac:dyDescent="0.25">
      <c r="A1149" s="2"/>
      <c r="B1149" s="89"/>
      <c r="C1149" s="80"/>
      <c r="D1149" s="84"/>
      <c r="E1149" s="65"/>
      <c r="F1149" s="73"/>
      <c r="G1149" s="62"/>
      <c r="H1149" s="58"/>
      <c r="I1149" s="58"/>
      <c r="J1149" s="58">
        <f t="shared" si="134"/>
        <v>-45258.649317129632</v>
      </c>
      <c r="K1149" s="58">
        <f t="shared" si="131"/>
        <v>0</v>
      </c>
      <c r="L1149" s="58">
        <f t="shared" si="131"/>
        <v>0</v>
      </c>
      <c r="M1149" s="58">
        <f t="shared" si="132"/>
        <v>0</v>
      </c>
      <c r="N1149" s="15">
        <f t="shared" si="133"/>
        <v>0</v>
      </c>
      <c r="O1149" s="58"/>
    </row>
    <row r="1150" spans="1:15" x14ac:dyDescent="0.25">
      <c r="A1150" s="2"/>
      <c r="B1150" s="89"/>
      <c r="C1150" s="80"/>
      <c r="D1150" s="84"/>
      <c r="E1150" s="65"/>
      <c r="F1150" s="73"/>
      <c r="G1150" s="62"/>
      <c r="H1150" s="58"/>
      <c r="I1150" s="58"/>
      <c r="J1150" s="58">
        <f t="shared" si="134"/>
        <v>-45258.649317129632</v>
      </c>
      <c r="K1150" s="58">
        <f t="shared" si="131"/>
        <v>0</v>
      </c>
      <c r="L1150" s="58">
        <f t="shared" si="131"/>
        <v>0</v>
      </c>
      <c r="M1150" s="58">
        <f t="shared" si="132"/>
        <v>0</v>
      </c>
      <c r="N1150" s="15">
        <f t="shared" si="133"/>
        <v>0</v>
      </c>
      <c r="O1150" s="58"/>
    </row>
    <row r="1151" spans="1:15" x14ac:dyDescent="0.25">
      <c r="A1151" s="2"/>
      <c r="B1151" s="89"/>
      <c r="C1151" s="80"/>
      <c r="D1151" s="84"/>
      <c r="E1151" s="65"/>
      <c r="F1151" s="73"/>
      <c r="G1151" s="62"/>
      <c r="H1151" s="58"/>
      <c r="I1151" s="58"/>
      <c r="J1151" s="58">
        <f t="shared" si="134"/>
        <v>-45258.649317129632</v>
      </c>
      <c r="K1151" s="58">
        <f t="shared" si="131"/>
        <v>0</v>
      </c>
      <c r="L1151" s="58">
        <f t="shared" si="131"/>
        <v>0</v>
      </c>
      <c r="M1151" s="58">
        <f t="shared" si="132"/>
        <v>0</v>
      </c>
      <c r="N1151" s="15">
        <f t="shared" si="133"/>
        <v>0</v>
      </c>
      <c r="O1151" s="58"/>
    </row>
    <row r="1152" spans="1:15" x14ac:dyDescent="0.25">
      <c r="A1152" s="2"/>
      <c r="B1152" s="89"/>
      <c r="C1152" s="80"/>
      <c r="D1152" s="84"/>
      <c r="E1152" s="65"/>
      <c r="F1152" s="73"/>
      <c r="G1152" s="62"/>
      <c r="H1152" s="58"/>
      <c r="I1152" s="58"/>
      <c r="J1152" s="58">
        <f t="shared" si="134"/>
        <v>-45258.649317129632</v>
      </c>
      <c r="K1152" s="58">
        <f t="shared" si="131"/>
        <v>0</v>
      </c>
      <c r="L1152" s="58">
        <f t="shared" si="131"/>
        <v>0</v>
      </c>
      <c r="M1152" s="58">
        <f t="shared" si="132"/>
        <v>0</v>
      </c>
      <c r="N1152" s="15">
        <f t="shared" si="133"/>
        <v>0</v>
      </c>
      <c r="O1152" s="58"/>
    </row>
    <row r="1153" spans="1:15" x14ac:dyDescent="0.25">
      <c r="A1153" s="2"/>
      <c r="B1153" s="89"/>
      <c r="C1153" s="80"/>
      <c r="D1153" s="10"/>
      <c r="E1153" s="71"/>
      <c r="F1153" s="73"/>
      <c r="G1153" s="62"/>
      <c r="H1153" s="15"/>
      <c r="I1153" s="15"/>
      <c r="J1153" s="15">
        <f t="shared" si="134"/>
        <v>-45258.649317129632</v>
      </c>
      <c r="K1153" s="15">
        <f t="shared" si="131"/>
        <v>0</v>
      </c>
      <c r="L1153" s="15">
        <f t="shared" si="131"/>
        <v>0</v>
      </c>
      <c r="M1153" s="15">
        <f t="shared" si="132"/>
        <v>0</v>
      </c>
      <c r="N1153" s="15">
        <f t="shared" si="133"/>
        <v>0</v>
      </c>
      <c r="O1153" s="58"/>
    </row>
    <row r="1154" spans="1:15" x14ac:dyDescent="0.25">
      <c r="A1154" s="2"/>
      <c r="B1154" s="89"/>
      <c r="C1154" s="80"/>
      <c r="D1154" s="10"/>
      <c r="E1154" s="72"/>
      <c r="F1154" s="73"/>
      <c r="G1154" s="62"/>
      <c r="H1154" s="58"/>
      <c r="I1154" s="58"/>
      <c r="J1154" s="58">
        <f t="shared" si="134"/>
        <v>-45258.649317129632</v>
      </c>
      <c r="K1154" s="58">
        <f t="shared" si="131"/>
        <v>0</v>
      </c>
      <c r="L1154" s="58">
        <f t="shared" si="131"/>
        <v>0</v>
      </c>
      <c r="M1154" s="58">
        <f t="shared" si="132"/>
        <v>0</v>
      </c>
      <c r="N1154" s="15">
        <f t="shared" si="133"/>
        <v>0</v>
      </c>
      <c r="O1154" s="58"/>
    </row>
    <row r="1155" spans="1:15" x14ac:dyDescent="0.25">
      <c r="A1155" s="2"/>
      <c r="B1155" s="89"/>
      <c r="C1155" s="80"/>
      <c r="D1155" s="10"/>
      <c r="E1155" s="72"/>
      <c r="F1155" s="73"/>
      <c r="G1155" s="62"/>
      <c r="H1155" s="58"/>
      <c r="I1155" s="58"/>
      <c r="J1155" s="58">
        <f t="shared" si="134"/>
        <v>-45258.649317129632</v>
      </c>
      <c r="K1155" s="58">
        <f t="shared" si="131"/>
        <v>0</v>
      </c>
      <c r="L1155" s="58">
        <f t="shared" si="131"/>
        <v>0</v>
      </c>
      <c r="M1155" s="58">
        <f t="shared" si="132"/>
        <v>0</v>
      </c>
      <c r="N1155" s="15">
        <f t="shared" si="133"/>
        <v>0</v>
      </c>
      <c r="O1155" s="58"/>
    </row>
    <row r="1156" spans="1:15" x14ac:dyDescent="0.25">
      <c r="A1156" s="2"/>
      <c r="B1156" s="89"/>
      <c r="C1156" s="80"/>
      <c r="D1156" s="10"/>
      <c r="E1156" s="52"/>
      <c r="F1156" s="73"/>
      <c r="G1156" s="15"/>
      <c r="H1156" s="58"/>
      <c r="I1156" s="58"/>
      <c r="J1156" s="58">
        <f t="shared" si="134"/>
        <v>-45258.649317129632</v>
      </c>
      <c r="K1156" s="58">
        <f t="shared" si="131"/>
        <v>0</v>
      </c>
      <c r="L1156" s="58">
        <f t="shared" si="131"/>
        <v>0</v>
      </c>
      <c r="M1156" s="58">
        <f t="shared" si="132"/>
        <v>0</v>
      </c>
      <c r="N1156" s="15">
        <f t="shared" si="133"/>
        <v>0</v>
      </c>
      <c r="O1156" s="58"/>
    </row>
    <row r="1157" spans="1:15" x14ac:dyDescent="0.25">
      <c r="A1157" s="2"/>
      <c r="B1157" s="89"/>
      <c r="C1157" s="80"/>
      <c r="D1157" s="10"/>
      <c r="E1157" s="52"/>
      <c r="F1157" s="54"/>
      <c r="G1157" s="15"/>
      <c r="H1157" s="58"/>
      <c r="I1157" s="58"/>
      <c r="J1157" s="58">
        <f t="shared" si="134"/>
        <v>-45258.649317129632</v>
      </c>
      <c r="K1157" s="58">
        <f t="shared" ref="K1157:L1173" si="135">D1157*G1157/60</f>
        <v>0</v>
      </c>
      <c r="L1157" s="58">
        <f t="shared" si="135"/>
        <v>0</v>
      </c>
      <c r="M1157" s="58">
        <f t="shared" ref="M1157:M1220" si="136">E1157*100/60</f>
        <v>0</v>
      </c>
      <c r="N1157" s="15">
        <f t="shared" ref="N1157:N1220" si="137">SQRT(B1157*(100/60)+M1157)</f>
        <v>0</v>
      </c>
      <c r="O1157" s="58"/>
    </row>
    <row r="1158" spans="1:15" x14ac:dyDescent="0.25">
      <c r="A1158" s="2"/>
      <c r="B1158" s="89"/>
      <c r="C1158" s="80"/>
      <c r="D1158" s="10"/>
      <c r="E1158" s="52"/>
      <c r="F1158" s="54"/>
      <c r="G1158" s="15"/>
      <c r="H1158" s="58"/>
      <c r="I1158" s="58"/>
      <c r="J1158" s="58">
        <f t="shared" ref="J1158:J1221" si="138">F1158-$F$4</f>
        <v>-45258.649317129632</v>
      </c>
      <c r="K1158" s="58">
        <f t="shared" si="135"/>
        <v>0</v>
      </c>
      <c r="L1158" s="58">
        <f t="shared" si="135"/>
        <v>0</v>
      </c>
      <c r="M1158" s="58">
        <f t="shared" si="136"/>
        <v>0</v>
      </c>
      <c r="N1158" s="15">
        <f t="shared" si="137"/>
        <v>0</v>
      </c>
      <c r="O1158" s="58"/>
    </row>
    <row r="1159" spans="1:15" x14ac:dyDescent="0.25">
      <c r="A1159" s="2"/>
      <c r="B1159" s="89"/>
      <c r="C1159" s="80"/>
      <c r="D1159" s="10"/>
      <c r="E1159" s="52"/>
      <c r="F1159" s="54"/>
      <c r="G1159" s="15"/>
      <c r="H1159" s="58"/>
      <c r="I1159" s="58"/>
      <c r="J1159" s="58">
        <f t="shared" si="138"/>
        <v>-45258.649317129632</v>
      </c>
      <c r="K1159" s="58">
        <f t="shared" si="135"/>
        <v>0</v>
      </c>
      <c r="L1159" s="58">
        <f t="shared" si="135"/>
        <v>0</v>
      </c>
      <c r="M1159" s="58">
        <f t="shared" si="136"/>
        <v>0</v>
      </c>
      <c r="N1159" s="15">
        <f t="shared" si="137"/>
        <v>0</v>
      </c>
      <c r="O1159" s="58"/>
    </row>
    <row r="1160" spans="1:15" x14ac:dyDescent="0.25">
      <c r="A1160" s="2"/>
      <c r="B1160" s="49"/>
      <c r="C1160" s="64"/>
      <c r="D1160" s="10"/>
      <c r="E1160" s="52"/>
      <c r="F1160" s="54"/>
      <c r="G1160" s="15"/>
      <c r="H1160" s="58"/>
      <c r="I1160" s="58"/>
      <c r="J1160" s="58">
        <f t="shared" si="138"/>
        <v>-45258.649317129632</v>
      </c>
      <c r="K1160" s="58">
        <f t="shared" si="135"/>
        <v>0</v>
      </c>
      <c r="L1160" s="58">
        <f t="shared" si="135"/>
        <v>0</v>
      </c>
      <c r="M1160" s="58">
        <f t="shared" si="136"/>
        <v>0</v>
      </c>
      <c r="N1160" s="15">
        <f t="shared" si="137"/>
        <v>0</v>
      </c>
      <c r="O1160" s="58"/>
    </row>
    <row r="1161" spans="1:15" x14ac:dyDescent="0.25">
      <c r="A1161" s="2"/>
      <c r="B1161" s="49"/>
      <c r="C1161" s="64"/>
      <c r="D1161" s="10"/>
      <c r="E1161" s="52"/>
      <c r="F1161" s="54"/>
      <c r="G1161" s="15"/>
      <c r="H1161" s="58"/>
      <c r="I1161" s="58"/>
      <c r="J1161" s="58">
        <f t="shared" si="138"/>
        <v>-45258.649317129632</v>
      </c>
      <c r="K1161" s="58">
        <f t="shared" si="135"/>
        <v>0</v>
      </c>
      <c r="L1161" s="58">
        <f t="shared" si="135"/>
        <v>0</v>
      </c>
      <c r="M1161" s="58">
        <f t="shared" si="136"/>
        <v>0</v>
      </c>
      <c r="N1161" s="15">
        <f t="shared" si="137"/>
        <v>0</v>
      </c>
      <c r="O1161" s="58"/>
    </row>
    <row r="1162" spans="1:15" x14ac:dyDescent="0.25">
      <c r="A1162" s="2"/>
      <c r="B1162" s="49"/>
      <c r="C1162" s="64"/>
      <c r="D1162" s="10"/>
      <c r="E1162" s="52"/>
      <c r="F1162" s="54"/>
      <c r="G1162" s="15"/>
      <c r="H1162" s="58"/>
      <c r="I1162" s="58"/>
      <c r="J1162" s="58">
        <f t="shared" si="138"/>
        <v>-45258.649317129632</v>
      </c>
      <c r="K1162" s="58">
        <f t="shared" si="135"/>
        <v>0</v>
      </c>
      <c r="L1162" s="58">
        <f t="shared" si="135"/>
        <v>0</v>
      </c>
      <c r="M1162" s="58">
        <f t="shared" si="136"/>
        <v>0</v>
      </c>
      <c r="N1162" s="15">
        <f t="shared" si="137"/>
        <v>0</v>
      </c>
      <c r="O1162" s="58"/>
    </row>
    <row r="1163" spans="1:15" x14ac:dyDescent="0.25">
      <c r="A1163" s="2"/>
      <c r="B1163" s="49"/>
      <c r="C1163" s="64"/>
      <c r="D1163" s="10"/>
      <c r="E1163" s="52"/>
      <c r="F1163" s="54"/>
      <c r="G1163" s="15"/>
      <c r="H1163" s="58"/>
      <c r="I1163" s="58"/>
      <c r="J1163" s="58">
        <f t="shared" si="138"/>
        <v>-45258.649317129632</v>
      </c>
      <c r="K1163" s="58">
        <f t="shared" si="135"/>
        <v>0</v>
      </c>
      <c r="L1163" s="58">
        <f t="shared" si="135"/>
        <v>0</v>
      </c>
      <c r="M1163" s="58">
        <f t="shared" si="136"/>
        <v>0</v>
      </c>
      <c r="N1163" s="15">
        <f t="shared" si="137"/>
        <v>0</v>
      </c>
      <c r="O1163" s="58"/>
    </row>
    <row r="1164" spans="1:15" x14ac:dyDescent="0.25">
      <c r="A1164" s="2"/>
      <c r="B1164" s="49"/>
      <c r="C1164" s="64"/>
      <c r="D1164" s="10"/>
      <c r="E1164" s="52"/>
      <c r="F1164" s="54"/>
      <c r="G1164" s="15"/>
      <c r="H1164" s="58"/>
      <c r="I1164" s="58"/>
      <c r="J1164" s="58">
        <f t="shared" si="138"/>
        <v>-45258.649317129632</v>
      </c>
      <c r="K1164" s="58">
        <f t="shared" si="135"/>
        <v>0</v>
      </c>
      <c r="L1164" s="58">
        <f t="shared" si="135"/>
        <v>0</v>
      </c>
      <c r="M1164" s="58">
        <f t="shared" si="136"/>
        <v>0</v>
      </c>
      <c r="N1164" s="15">
        <f t="shared" si="137"/>
        <v>0</v>
      </c>
      <c r="O1164" s="58"/>
    </row>
    <row r="1165" spans="1:15" x14ac:dyDescent="0.25">
      <c r="A1165" s="2"/>
      <c r="B1165" s="49"/>
      <c r="C1165" s="64"/>
      <c r="D1165" s="10"/>
      <c r="E1165" s="52"/>
      <c r="F1165" s="54"/>
      <c r="G1165" s="15"/>
      <c r="H1165" s="58"/>
      <c r="I1165" s="58"/>
      <c r="J1165" s="58">
        <f t="shared" si="138"/>
        <v>-45258.649317129632</v>
      </c>
      <c r="K1165" s="58">
        <f t="shared" si="135"/>
        <v>0</v>
      </c>
      <c r="L1165" s="58">
        <f t="shared" si="135"/>
        <v>0</v>
      </c>
      <c r="M1165" s="58">
        <f t="shared" si="136"/>
        <v>0</v>
      </c>
      <c r="N1165" s="15">
        <f t="shared" si="137"/>
        <v>0</v>
      </c>
      <c r="O1165" s="58"/>
    </row>
    <row r="1166" spans="1:15" x14ac:dyDescent="0.25">
      <c r="A1166" s="2"/>
      <c r="B1166" s="49"/>
      <c r="C1166" s="64"/>
      <c r="D1166" s="10"/>
      <c r="E1166" s="52"/>
      <c r="F1166" s="54"/>
      <c r="G1166" s="15"/>
      <c r="H1166" s="58"/>
      <c r="I1166" s="58"/>
      <c r="J1166" s="58">
        <f t="shared" si="138"/>
        <v>-45258.649317129632</v>
      </c>
      <c r="K1166" s="58">
        <f t="shared" si="135"/>
        <v>0</v>
      </c>
      <c r="L1166" s="58">
        <f t="shared" si="135"/>
        <v>0</v>
      </c>
      <c r="M1166" s="58">
        <f t="shared" si="136"/>
        <v>0</v>
      </c>
      <c r="N1166" s="15">
        <f t="shared" si="137"/>
        <v>0</v>
      </c>
      <c r="O1166" s="58"/>
    </row>
    <row r="1167" spans="1:15" x14ac:dyDescent="0.25">
      <c r="A1167" s="2"/>
      <c r="B1167" s="49"/>
      <c r="C1167" s="64"/>
      <c r="D1167" s="10"/>
      <c r="E1167" s="52"/>
      <c r="F1167" s="54"/>
      <c r="G1167" s="15"/>
      <c r="H1167" s="58"/>
      <c r="I1167" s="58"/>
      <c r="J1167" s="58">
        <f t="shared" si="138"/>
        <v>-45258.649317129632</v>
      </c>
      <c r="K1167" s="58">
        <f t="shared" si="135"/>
        <v>0</v>
      </c>
      <c r="L1167" s="58">
        <f t="shared" si="135"/>
        <v>0</v>
      </c>
      <c r="M1167" s="58">
        <f t="shared" si="136"/>
        <v>0</v>
      </c>
      <c r="N1167" s="15">
        <f t="shared" si="137"/>
        <v>0</v>
      </c>
      <c r="O1167" s="58"/>
    </row>
    <row r="1168" spans="1:15" x14ac:dyDescent="0.25">
      <c r="A1168" s="2"/>
      <c r="B1168" s="49"/>
      <c r="C1168" s="64"/>
      <c r="D1168" s="10"/>
      <c r="E1168" s="52"/>
      <c r="F1168" s="54"/>
      <c r="G1168" s="15"/>
      <c r="H1168" s="58"/>
      <c r="I1168" s="58"/>
      <c r="J1168" s="58">
        <f t="shared" si="138"/>
        <v>-45258.649317129632</v>
      </c>
      <c r="K1168" s="58">
        <f t="shared" si="135"/>
        <v>0</v>
      </c>
      <c r="L1168" s="58">
        <f t="shared" si="135"/>
        <v>0</v>
      </c>
      <c r="M1168" s="58">
        <f t="shared" si="136"/>
        <v>0</v>
      </c>
      <c r="N1168" s="15">
        <f t="shared" si="137"/>
        <v>0</v>
      </c>
      <c r="O1168" s="58"/>
    </row>
    <row r="1169" spans="1:15" x14ac:dyDescent="0.25">
      <c r="A1169" s="2"/>
      <c r="B1169" s="89"/>
      <c r="C1169" s="64"/>
      <c r="D1169" s="10"/>
      <c r="E1169" s="52"/>
      <c r="F1169" s="54"/>
      <c r="G1169" s="15"/>
      <c r="H1169" s="58"/>
      <c r="I1169" s="58"/>
      <c r="J1169" s="58">
        <f t="shared" si="138"/>
        <v>-45258.649317129632</v>
      </c>
      <c r="K1169" s="58">
        <f t="shared" si="135"/>
        <v>0</v>
      </c>
      <c r="L1169" s="58">
        <f t="shared" si="135"/>
        <v>0</v>
      </c>
      <c r="M1169" s="58">
        <f t="shared" si="136"/>
        <v>0</v>
      </c>
      <c r="N1169" s="15">
        <f t="shared" si="137"/>
        <v>0</v>
      </c>
      <c r="O1169" s="58"/>
    </row>
    <row r="1170" spans="1:15" x14ac:dyDescent="0.25">
      <c r="A1170" s="2"/>
      <c r="B1170" s="49"/>
      <c r="C1170" s="64"/>
      <c r="D1170" s="10"/>
      <c r="E1170" s="52"/>
      <c r="F1170" s="54"/>
      <c r="G1170" s="15"/>
      <c r="H1170" s="58"/>
      <c r="I1170" s="58"/>
      <c r="J1170" s="58">
        <f t="shared" si="138"/>
        <v>-45258.649317129632</v>
      </c>
      <c r="K1170" s="58">
        <f t="shared" si="135"/>
        <v>0</v>
      </c>
      <c r="L1170" s="58">
        <f t="shared" si="135"/>
        <v>0</v>
      </c>
      <c r="M1170" s="58">
        <f t="shared" si="136"/>
        <v>0</v>
      </c>
      <c r="N1170" s="15">
        <f t="shared" si="137"/>
        <v>0</v>
      </c>
      <c r="O1170" s="58"/>
    </row>
    <row r="1171" spans="1:15" x14ac:dyDescent="0.25">
      <c r="A1171" s="2"/>
      <c r="B1171" s="49"/>
      <c r="C1171" s="64"/>
      <c r="D1171" s="10"/>
      <c r="E1171" s="52"/>
      <c r="F1171" s="54"/>
      <c r="G1171" s="15"/>
      <c r="H1171" s="58"/>
      <c r="I1171" s="58"/>
      <c r="J1171" s="58">
        <f t="shared" si="138"/>
        <v>-45258.649317129632</v>
      </c>
      <c r="K1171" s="58">
        <f t="shared" si="135"/>
        <v>0</v>
      </c>
      <c r="L1171" s="58">
        <f t="shared" si="135"/>
        <v>0</v>
      </c>
      <c r="M1171" s="58">
        <f t="shared" si="136"/>
        <v>0</v>
      </c>
      <c r="N1171" s="15">
        <f t="shared" si="137"/>
        <v>0</v>
      </c>
      <c r="O1171" s="58"/>
    </row>
    <row r="1172" spans="1:15" x14ac:dyDescent="0.25">
      <c r="A1172" s="2"/>
      <c r="B1172" s="49"/>
      <c r="C1172" s="64"/>
      <c r="D1172" s="10"/>
      <c r="E1172" s="52"/>
      <c r="F1172" s="54"/>
      <c r="G1172" s="15"/>
      <c r="H1172" s="58"/>
      <c r="I1172" s="58"/>
      <c r="J1172" s="58">
        <f t="shared" si="138"/>
        <v>-45258.649317129632</v>
      </c>
      <c r="K1172" s="58">
        <f t="shared" si="135"/>
        <v>0</v>
      </c>
      <c r="L1172" s="58">
        <f t="shared" si="135"/>
        <v>0</v>
      </c>
      <c r="M1172" s="58">
        <f t="shared" si="136"/>
        <v>0</v>
      </c>
      <c r="N1172" s="15">
        <f t="shared" si="137"/>
        <v>0</v>
      </c>
      <c r="O1172" s="58"/>
    </row>
    <row r="1173" spans="1:15" x14ac:dyDescent="0.25">
      <c r="A1173" s="2"/>
      <c r="B1173" s="49"/>
      <c r="C1173" s="64"/>
      <c r="D1173" s="10"/>
      <c r="E1173" s="52"/>
      <c r="F1173" s="54"/>
      <c r="G1173" s="15"/>
      <c r="H1173" s="58"/>
      <c r="I1173" s="58"/>
      <c r="J1173" s="58">
        <f t="shared" si="138"/>
        <v>-45258.649317129632</v>
      </c>
      <c r="K1173" s="58">
        <f t="shared" si="135"/>
        <v>0</v>
      </c>
      <c r="L1173" s="58">
        <f t="shared" si="135"/>
        <v>0</v>
      </c>
      <c r="M1173" s="58">
        <f t="shared" si="136"/>
        <v>0</v>
      </c>
      <c r="N1173" s="15">
        <f t="shared" si="137"/>
        <v>0</v>
      </c>
      <c r="O1173" s="58"/>
    </row>
    <row r="1174" spans="1:15" x14ac:dyDescent="0.25">
      <c r="A1174" s="1"/>
      <c r="B1174" s="91"/>
      <c r="C1174" s="60"/>
      <c r="D1174" s="83"/>
      <c r="E1174" s="56"/>
      <c r="F1174" s="70"/>
      <c r="G1174" s="61"/>
      <c r="H1174" s="77"/>
      <c r="I1174" s="77"/>
      <c r="J1174" s="77">
        <f t="shared" si="138"/>
        <v>-45258.649317129632</v>
      </c>
      <c r="K1174" s="77">
        <f t="shared" ref="K1174:L1237" si="139">D1174*G1174/60</f>
        <v>0</v>
      </c>
      <c r="L1174" s="77">
        <f t="shared" si="139"/>
        <v>0</v>
      </c>
      <c r="M1174" s="77">
        <f t="shared" si="136"/>
        <v>0</v>
      </c>
      <c r="N1174" s="13">
        <f t="shared" si="137"/>
        <v>0</v>
      </c>
      <c r="O1174" s="58"/>
    </row>
    <row r="1175" spans="1:15" x14ac:dyDescent="0.25">
      <c r="A1175" s="2"/>
      <c r="B1175" s="89"/>
      <c r="C1175" s="80"/>
      <c r="D1175" s="84"/>
      <c r="E1175" s="65"/>
      <c r="F1175" s="73"/>
      <c r="G1175" s="62"/>
      <c r="H1175" s="58"/>
      <c r="I1175" s="58"/>
      <c r="J1175" s="58">
        <f t="shared" si="138"/>
        <v>-45258.649317129632</v>
      </c>
      <c r="K1175" s="58">
        <f t="shared" si="139"/>
        <v>0</v>
      </c>
      <c r="L1175" s="58">
        <f t="shared" si="139"/>
        <v>0</v>
      </c>
      <c r="M1175" s="58">
        <f t="shared" si="136"/>
        <v>0</v>
      </c>
      <c r="N1175" s="15">
        <f t="shared" si="137"/>
        <v>0</v>
      </c>
      <c r="O1175" s="58"/>
    </row>
    <row r="1176" spans="1:15" x14ac:dyDescent="0.25">
      <c r="A1176" s="2"/>
      <c r="B1176" s="89"/>
      <c r="C1176" s="80"/>
      <c r="D1176" s="84"/>
      <c r="E1176" s="65"/>
      <c r="F1176" s="73"/>
      <c r="G1176" s="62"/>
      <c r="H1176" s="58"/>
      <c r="I1176" s="58"/>
      <c r="J1176" s="58">
        <f t="shared" si="138"/>
        <v>-45258.649317129632</v>
      </c>
      <c r="K1176" s="58">
        <f t="shared" si="139"/>
        <v>0</v>
      </c>
      <c r="L1176" s="58">
        <f t="shared" si="139"/>
        <v>0</v>
      </c>
      <c r="M1176" s="58">
        <f t="shared" si="136"/>
        <v>0</v>
      </c>
      <c r="N1176" s="15">
        <f t="shared" si="137"/>
        <v>0</v>
      </c>
      <c r="O1176" s="58"/>
    </row>
    <row r="1177" spans="1:15" x14ac:dyDescent="0.25">
      <c r="A1177" s="2"/>
      <c r="B1177" s="89"/>
      <c r="C1177" s="80"/>
      <c r="D1177" s="84"/>
      <c r="E1177" s="65"/>
      <c r="F1177" s="73"/>
      <c r="G1177" s="62"/>
      <c r="H1177" s="58"/>
      <c r="I1177" s="58"/>
      <c r="J1177" s="58">
        <f t="shared" si="138"/>
        <v>-45258.649317129632</v>
      </c>
      <c r="K1177" s="58">
        <f t="shared" si="139"/>
        <v>0</v>
      </c>
      <c r="L1177" s="58">
        <f t="shared" si="139"/>
        <v>0</v>
      </c>
      <c r="M1177" s="58">
        <f t="shared" si="136"/>
        <v>0</v>
      </c>
      <c r="N1177" s="15">
        <f t="shared" si="137"/>
        <v>0</v>
      </c>
      <c r="O1177" s="58"/>
    </row>
    <row r="1178" spans="1:15" x14ac:dyDescent="0.25">
      <c r="A1178" s="2"/>
      <c r="B1178" s="49"/>
      <c r="C1178" s="80"/>
      <c r="D1178" s="84"/>
      <c r="E1178" s="65"/>
      <c r="F1178" s="73"/>
      <c r="G1178" s="62"/>
      <c r="H1178" s="58"/>
      <c r="I1178" s="58"/>
      <c r="J1178" s="58">
        <f t="shared" si="138"/>
        <v>-45258.649317129632</v>
      </c>
      <c r="K1178" s="58">
        <f t="shared" si="139"/>
        <v>0</v>
      </c>
      <c r="L1178" s="58">
        <f t="shared" si="139"/>
        <v>0</v>
      </c>
      <c r="M1178" s="58">
        <f t="shared" si="136"/>
        <v>0</v>
      </c>
      <c r="N1178" s="15">
        <f t="shared" si="137"/>
        <v>0</v>
      </c>
      <c r="O1178" s="58"/>
    </row>
    <row r="1179" spans="1:15" x14ac:dyDescent="0.25">
      <c r="A1179" s="2"/>
      <c r="B1179" s="89"/>
      <c r="C1179" s="80"/>
      <c r="D1179" s="84"/>
      <c r="E1179" s="65"/>
      <c r="F1179" s="73"/>
      <c r="G1179" s="62"/>
      <c r="H1179" s="58"/>
      <c r="I1179" s="58"/>
      <c r="J1179" s="58">
        <f t="shared" si="138"/>
        <v>-45258.649317129632</v>
      </c>
      <c r="K1179" s="58">
        <f t="shared" si="139"/>
        <v>0</v>
      </c>
      <c r="L1179" s="58">
        <f t="shared" si="139"/>
        <v>0</v>
      </c>
      <c r="M1179" s="58">
        <f t="shared" si="136"/>
        <v>0</v>
      </c>
      <c r="N1179" s="15">
        <f t="shared" si="137"/>
        <v>0</v>
      </c>
      <c r="O1179" s="58"/>
    </row>
    <row r="1180" spans="1:15" x14ac:dyDescent="0.25">
      <c r="A1180" s="2"/>
      <c r="B1180" s="89"/>
      <c r="C1180" s="80"/>
      <c r="D1180" s="84"/>
      <c r="E1180" s="65"/>
      <c r="F1180" s="73"/>
      <c r="G1180" s="62"/>
      <c r="H1180" s="58"/>
      <c r="I1180" s="58"/>
      <c r="J1180" s="58">
        <f t="shared" si="138"/>
        <v>-45258.649317129632</v>
      </c>
      <c r="K1180" s="58">
        <f t="shared" si="139"/>
        <v>0</v>
      </c>
      <c r="L1180" s="58">
        <f t="shared" si="139"/>
        <v>0</v>
      </c>
      <c r="M1180" s="58">
        <f t="shared" si="136"/>
        <v>0</v>
      </c>
      <c r="N1180" s="15">
        <f t="shared" si="137"/>
        <v>0</v>
      </c>
      <c r="O1180" s="58"/>
    </row>
    <row r="1181" spans="1:15" x14ac:dyDescent="0.25">
      <c r="A1181" s="2"/>
      <c r="B1181" s="89"/>
      <c r="C1181" s="80"/>
      <c r="D1181" s="84"/>
      <c r="E1181" s="65"/>
      <c r="F1181" s="73"/>
      <c r="G1181" s="62"/>
      <c r="H1181" s="58"/>
      <c r="I1181" s="58"/>
      <c r="J1181" s="58">
        <f t="shared" si="138"/>
        <v>-45258.649317129632</v>
      </c>
      <c r="K1181" s="58">
        <f t="shared" si="139"/>
        <v>0</v>
      </c>
      <c r="L1181" s="58">
        <f t="shared" si="139"/>
        <v>0</v>
      </c>
      <c r="M1181" s="58">
        <f t="shared" si="136"/>
        <v>0</v>
      </c>
      <c r="N1181" s="15">
        <f t="shared" si="137"/>
        <v>0</v>
      </c>
      <c r="O1181" s="58"/>
    </row>
    <row r="1182" spans="1:15" x14ac:dyDescent="0.25">
      <c r="A1182" s="2"/>
      <c r="B1182" s="89"/>
      <c r="C1182" s="80"/>
      <c r="D1182" s="84"/>
      <c r="E1182" s="65"/>
      <c r="F1182" s="73"/>
      <c r="G1182" s="62"/>
      <c r="H1182" s="58"/>
      <c r="I1182" s="58"/>
      <c r="J1182" s="58">
        <f t="shared" si="138"/>
        <v>-45258.649317129632</v>
      </c>
      <c r="K1182" s="58">
        <f t="shared" si="139"/>
        <v>0</v>
      </c>
      <c r="L1182" s="58">
        <f t="shared" si="139"/>
        <v>0</v>
      </c>
      <c r="M1182" s="58">
        <f t="shared" si="136"/>
        <v>0</v>
      </c>
      <c r="N1182" s="15">
        <f t="shared" si="137"/>
        <v>0</v>
      </c>
      <c r="O1182" s="58"/>
    </row>
    <row r="1183" spans="1:15" x14ac:dyDescent="0.25">
      <c r="A1183" s="2"/>
      <c r="B1183" s="89"/>
      <c r="C1183" s="80"/>
      <c r="D1183" s="10"/>
      <c r="E1183" s="71"/>
      <c r="F1183" s="73"/>
      <c r="G1183" s="62"/>
      <c r="H1183" s="15"/>
      <c r="I1183" s="15"/>
      <c r="J1183" s="15">
        <f t="shared" si="138"/>
        <v>-45258.649317129632</v>
      </c>
      <c r="K1183" s="15">
        <f t="shared" si="139"/>
        <v>0</v>
      </c>
      <c r="L1183" s="15">
        <f t="shared" si="139"/>
        <v>0</v>
      </c>
      <c r="M1183" s="15">
        <f t="shared" si="136"/>
        <v>0</v>
      </c>
      <c r="N1183" s="15">
        <f t="shared" si="137"/>
        <v>0</v>
      </c>
      <c r="O1183" s="58"/>
    </row>
    <row r="1184" spans="1:15" x14ac:dyDescent="0.25">
      <c r="A1184" s="2"/>
      <c r="B1184" s="89"/>
      <c r="C1184" s="80"/>
      <c r="D1184" s="10"/>
      <c r="E1184" s="72"/>
      <c r="F1184" s="73"/>
      <c r="G1184" s="62"/>
      <c r="H1184" s="58"/>
      <c r="I1184" s="58"/>
      <c r="J1184" s="58">
        <f t="shared" si="138"/>
        <v>-45258.649317129632</v>
      </c>
      <c r="K1184" s="58">
        <f t="shared" si="139"/>
        <v>0</v>
      </c>
      <c r="L1184" s="58">
        <f t="shared" si="139"/>
        <v>0</v>
      </c>
      <c r="M1184" s="58">
        <f t="shared" si="136"/>
        <v>0</v>
      </c>
      <c r="N1184" s="15">
        <f t="shared" si="137"/>
        <v>0</v>
      </c>
      <c r="O1184" s="58"/>
    </row>
    <row r="1185" spans="1:15" x14ac:dyDescent="0.25">
      <c r="A1185" s="2"/>
      <c r="B1185" s="89"/>
      <c r="C1185" s="80"/>
      <c r="D1185" s="10"/>
      <c r="E1185" s="72"/>
      <c r="F1185" s="73"/>
      <c r="G1185" s="62"/>
      <c r="H1185" s="58"/>
      <c r="I1185" s="58"/>
      <c r="J1185" s="58">
        <f t="shared" si="138"/>
        <v>-45258.649317129632</v>
      </c>
      <c r="K1185" s="58">
        <f t="shared" si="139"/>
        <v>0</v>
      </c>
      <c r="L1185" s="58">
        <f t="shared" si="139"/>
        <v>0</v>
      </c>
      <c r="M1185" s="58">
        <f t="shared" si="136"/>
        <v>0</v>
      </c>
      <c r="N1185" s="15">
        <f t="shared" si="137"/>
        <v>0</v>
      </c>
      <c r="O1185" s="58"/>
    </row>
    <row r="1186" spans="1:15" x14ac:dyDescent="0.25">
      <c r="A1186" s="2"/>
      <c r="B1186" s="89"/>
      <c r="C1186" s="80"/>
      <c r="D1186" s="10"/>
      <c r="E1186" s="52"/>
      <c r="F1186" s="73"/>
      <c r="G1186" s="15"/>
      <c r="H1186" s="58"/>
      <c r="I1186" s="58"/>
      <c r="J1186" s="58">
        <f t="shared" si="138"/>
        <v>-45258.649317129632</v>
      </c>
      <c r="K1186" s="58">
        <f t="shared" si="139"/>
        <v>0</v>
      </c>
      <c r="L1186" s="58">
        <f t="shared" si="139"/>
        <v>0</v>
      </c>
      <c r="M1186" s="58">
        <f t="shared" si="136"/>
        <v>0</v>
      </c>
      <c r="N1186" s="15">
        <f t="shared" si="137"/>
        <v>0</v>
      </c>
      <c r="O1186" s="58"/>
    </row>
    <row r="1187" spans="1:15" x14ac:dyDescent="0.25">
      <c r="A1187" s="2"/>
      <c r="B1187" s="89"/>
      <c r="C1187" s="80"/>
      <c r="D1187" s="10"/>
      <c r="E1187" s="52"/>
      <c r="F1187" s="54"/>
      <c r="G1187" s="15"/>
      <c r="H1187" s="58"/>
      <c r="I1187" s="58"/>
      <c r="J1187" s="58">
        <f t="shared" si="138"/>
        <v>-45258.649317129632</v>
      </c>
      <c r="K1187" s="58">
        <f t="shared" si="139"/>
        <v>0</v>
      </c>
      <c r="L1187" s="58">
        <f t="shared" si="139"/>
        <v>0</v>
      </c>
      <c r="M1187" s="58">
        <f t="shared" si="136"/>
        <v>0</v>
      </c>
      <c r="N1187" s="15">
        <f t="shared" si="137"/>
        <v>0</v>
      </c>
      <c r="O1187" s="58"/>
    </row>
    <row r="1188" spans="1:15" x14ac:dyDescent="0.25">
      <c r="A1188" s="2"/>
      <c r="B1188" s="89"/>
      <c r="C1188" s="80"/>
      <c r="D1188" s="10"/>
      <c r="E1188" s="52"/>
      <c r="F1188" s="54"/>
      <c r="G1188" s="15"/>
      <c r="H1188" s="58"/>
      <c r="I1188" s="58"/>
      <c r="J1188" s="58">
        <f t="shared" si="138"/>
        <v>-45258.649317129632</v>
      </c>
      <c r="K1188" s="58">
        <f t="shared" si="139"/>
        <v>0</v>
      </c>
      <c r="L1188" s="58">
        <f t="shared" si="139"/>
        <v>0</v>
      </c>
      <c r="M1188" s="58">
        <f t="shared" si="136"/>
        <v>0</v>
      </c>
      <c r="N1188" s="15">
        <f t="shared" si="137"/>
        <v>0</v>
      </c>
      <c r="O1188" s="58"/>
    </row>
    <row r="1189" spans="1:15" x14ac:dyDescent="0.25">
      <c r="A1189" s="2"/>
      <c r="B1189" s="89"/>
      <c r="C1189" s="80"/>
      <c r="D1189" s="10"/>
      <c r="E1189" s="52"/>
      <c r="F1189" s="54"/>
      <c r="G1189" s="15"/>
      <c r="H1189" s="58"/>
      <c r="I1189" s="58"/>
      <c r="J1189" s="58">
        <f t="shared" si="138"/>
        <v>-45258.649317129632</v>
      </c>
      <c r="K1189" s="58">
        <f t="shared" si="139"/>
        <v>0</v>
      </c>
      <c r="L1189" s="58">
        <f t="shared" si="139"/>
        <v>0</v>
      </c>
      <c r="M1189" s="58">
        <f t="shared" si="136"/>
        <v>0</v>
      </c>
      <c r="N1189" s="15">
        <f t="shared" si="137"/>
        <v>0</v>
      </c>
      <c r="O1189" s="58"/>
    </row>
    <row r="1190" spans="1:15" x14ac:dyDescent="0.25">
      <c r="A1190" s="2"/>
      <c r="B1190" s="49"/>
      <c r="C1190" s="64"/>
      <c r="D1190" s="10"/>
      <c r="E1190" s="52"/>
      <c r="F1190" s="54"/>
      <c r="G1190" s="15"/>
      <c r="H1190" s="58"/>
      <c r="I1190" s="58"/>
      <c r="J1190" s="58">
        <f t="shared" si="138"/>
        <v>-45258.649317129632</v>
      </c>
      <c r="K1190" s="58">
        <f t="shared" si="139"/>
        <v>0</v>
      </c>
      <c r="L1190" s="58">
        <f t="shared" si="139"/>
        <v>0</v>
      </c>
      <c r="M1190" s="58">
        <f t="shared" si="136"/>
        <v>0</v>
      </c>
      <c r="N1190" s="15">
        <f t="shared" si="137"/>
        <v>0</v>
      </c>
      <c r="O1190" s="58"/>
    </row>
    <row r="1191" spans="1:15" x14ac:dyDescent="0.25">
      <c r="A1191" s="2"/>
      <c r="B1191" s="49"/>
      <c r="C1191" s="64"/>
      <c r="D1191" s="10"/>
      <c r="E1191" s="52"/>
      <c r="F1191" s="54"/>
      <c r="G1191" s="15"/>
      <c r="H1191" s="58"/>
      <c r="I1191" s="58"/>
      <c r="J1191" s="58">
        <f t="shared" si="138"/>
        <v>-45258.649317129632</v>
      </c>
      <c r="K1191" s="58">
        <f t="shared" si="139"/>
        <v>0</v>
      </c>
      <c r="L1191" s="58">
        <f t="shared" si="139"/>
        <v>0</v>
      </c>
      <c r="M1191" s="58">
        <f t="shared" si="136"/>
        <v>0</v>
      </c>
      <c r="N1191" s="15">
        <f t="shared" si="137"/>
        <v>0</v>
      </c>
      <c r="O1191" s="58"/>
    </row>
    <row r="1192" spans="1:15" x14ac:dyDescent="0.25">
      <c r="A1192" s="2"/>
      <c r="B1192" s="49"/>
      <c r="C1192" s="64"/>
      <c r="D1192" s="10"/>
      <c r="E1192" s="52"/>
      <c r="F1192" s="54"/>
      <c r="G1192" s="15"/>
      <c r="H1192" s="58"/>
      <c r="I1192" s="58"/>
      <c r="J1192" s="58">
        <f t="shared" si="138"/>
        <v>-45258.649317129632</v>
      </c>
      <c r="K1192" s="58">
        <f t="shared" si="139"/>
        <v>0</v>
      </c>
      <c r="L1192" s="58">
        <f t="shared" si="139"/>
        <v>0</v>
      </c>
      <c r="M1192" s="58">
        <f t="shared" si="136"/>
        <v>0</v>
      </c>
      <c r="N1192" s="15">
        <f t="shared" si="137"/>
        <v>0</v>
      </c>
      <c r="O1192" s="58"/>
    </row>
    <row r="1193" spans="1:15" x14ac:dyDescent="0.25">
      <c r="A1193" s="2"/>
      <c r="B1193" s="49"/>
      <c r="C1193" s="64"/>
      <c r="D1193" s="10"/>
      <c r="E1193" s="52"/>
      <c r="F1193" s="54"/>
      <c r="G1193" s="15"/>
      <c r="H1193" s="58"/>
      <c r="I1193" s="58"/>
      <c r="J1193" s="58">
        <f t="shared" si="138"/>
        <v>-45258.649317129632</v>
      </c>
      <c r="K1193" s="58">
        <f t="shared" si="139"/>
        <v>0</v>
      </c>
      <c r="L1193" s="58">
        <f t="shared" si="139"/>
        <v>0</v>
      </c>
      <c r="M1193" s="58">
        <f t="shared" si="136"/>
        <v>0</v>
      </c>
      <c r="N1193" s="15">
        <f t="shared" si="137"/>
        <v>0</v>
      </c>
      <c r="O1193" s="58"/>
    </row>
    <row r="1194" spans="1:15" x14ac:dyDescent="0.25">
      <c r="A1194" s="2"/>
      <c r="B1194" s="49"/>
      <c r="C1194" s="64"/>
      <c r="D1194" s="10"/>
      <c r="E1194" s="52"/>
      <c r="F1194" s="54"/>
      <c r="G1194" s="15"/>
      <c r="H1194" s="58"/>
      <c r="I1194" s="58"/>
      <c r="J1194" s="58">
        <f t="shared" si="138"/>
        <v>-45258.649317129632</v>
      </c>
      <c r="K1194" s="58">
        <f t="shared" si="139"/>
        <v>0</v>
      </c>
      <c r="L1194" s="58">
        <f t="shared" si="139"/>
        <v>0</v>
      </c>
      <c r="M1194" s="58">
        <f t="shared" si="136"/>
        <v>0</v>
      </c>
      <c r="N1194" s="15">
        <f t="shared" si="137"/>
        <v>0</v>
      </c>
      <c r="O1194" s="58"/>
    </row>
    <row r="1195" spans="1:15" x14ac:dyDescent="0.25">
      <c r="A1195" s="2"/>
      <c r="B1195" s="49"/>
      <c r="C1195" s="64"/>
      <c r="D1195" s="10"/>
      <c r="E1195" s="52"/>
      <c r="F1195" s="54"/>
      <c r="G1195" s="15"/>
      <c r="H1195" s="58"/>
      <c r="I1195" s="58"/>
      <c r="J1195" s="58">
        <f t="shared" si="138"/>
        <v>-45258.649317129632</v>
      </c>
      <c r="K1195" s="58">
        <f t="shared" si="139"/>
        <v>0</v>
      </c>
      <c r="L1195" s="58">
        <f t="shared" si="139"/>
        <v>0</v>
      </c>
      <c r="M1195" s="58">
        <f t="shared" si="136"/>
        <v>0</v>
      </c>
      <c r="N1195" s="15">
        <f t="shared" si="137"/>
        <v>0</v>
      </c>
      <c r="O1195" s="58"/>
    </row>
    <row r="1196" spans="1:15" x14ac:dyDescent="0.25">
      <c r="A1196" s="2"/>
      <c r="B1196" s="49"/>
      <c r="C1196" s="64"/>
      <c r="D1196" s="10"/>
      <c r="E1196" s="52"/>
      <c r="F1196" s="54"/>
      <c r="G1196" s="15"/>
      <c r="H1196" s="58"/>
      <c r="I1196" s="58"/>
      <c r="J1196" s="58">
        <f t="shared" si="138"/>
        <v>-45258.649317129632</v>
      </c>
      <c r="K1196" s="58">
        <f t="shared" si="139"/>
        <v>0</v>
      </c>
      <c r="L1196" s="58">
        <f t="shared" si="139"/>
        <v>0</v>
      </c>
      <c r="M1196" s="58">
        <f t="shared" si="136"/>
        <v>0</v>
      </c>
      <c r="N1196" s="15">
        <f t="shared" si="137"/>
        <v>0</v>
      </c>
      <c r="O1196" s="58"/>
    </row>
    <row r="1197" spans="1:15" x14ac:dyDescent="0.25">
      <c r="A1197" s="2"/>
      <c r="B1197" s="49"/>
      <c r="C1197" s="64"/>
      <c r="D1197" s="10"/>
      <c r="E1197" s="52"/>
      <c r="F1197" s="54"/>
      <c r="G1197" s="15"/>
      <c r="H1197" s="58"/>
      <c r="I1197" s="58"/>
      <c r="J1197" s="58">
        <f t="shared" si="138"/>
        <v>-45258.649317129632</v>
      </c>
      <c r="K1197" s="58">
        <f t="shared" si="139"/>
        <v>0</v>
      </c>
      <c r="L1197" s="58">
        <f t="shared" si="139"/>
        <v>0</v>
      </c>
      <c r="M1197" s="58">
        <f t="shared" si="136"/>
        <v>0</v>
      </c>
      <c r="N1197" s="15">
        <f t="shared" si="137"/>
        <v>0</v>
      </c>
      <c r="O1197" s="58"/>
    </row>
    <row r="1198" spans="1:15" x14ac:dyDescent="0.25">
      <c r="A1198" s="2"/>
      <c r="B1198" s="49"/>
      <c r="C1198" s="64"/>
      <c r="D1198" s="10"/>
      <c r="E1198" s="52"/>
      <c r="F1198" s="54"/>
      <c r="G1198" s="15"/>
      <c r="H1198" s="58"/>
      <c r="I1198" s="58"/>
      <c r="J1198" s="58">
        <f t="shared" si="138"/>
        <v>-45258.649317129632</v>
      </c>
      <c r="K1198" s="58">
        <f t="shared" si="139"/>
        <v>0</v>
      </c>
      <c r="L1198" s="58">
        <f t="shared" si="139"/>
        <v>0</v>
      </c>
      <c r="M1198" s="58">
        <f t="shared" si="136"/>
        <v>0</v>
      </c>
      <c r="N1198" s="15">
        <f t="shared" si="137"/>
        <v>0</v>
      </c>
      <c r="O1198" s="58"/>
    </row>
    <row r="1199" spans="1:15" x14ac:dyDescent="0.25">
      <c r="A1199" s="2"/>
      <c r="B1199" s="89"/>
      <c r="C1199" s="64"/>
      <c r="D1199" s="10"/>
      <c r="E1199" s="52"/>
      <c r="F1199" s="54"/>
      <c r="G1199" s="15"/>
      <c r="H1199" s="58"/>
      <c r="I1199" s="58"/>
      <c r="J1199" s="58">
        <f t="shared" si="138"/>
        <v>-45258.649317129632</v>
      </c>
      <c r="K1199" s="58">
        <f t="shared" si="139"/>
        <v>0</v>
      </c>
      <c r="L1199" s="58">
        <f t="shared" si="139"/>
        <v>0</v>
      </c>
      <c r="M1199" s="58">
        <f t="shared" si="136"/>
        <v>0</v>
      </c>
      <c r="N1199" s="15">
        <f t="shared" si="137"/>
        <v>0</v>
      </c>
      <c r="O1199" s="58"/>
    </row>
    <row r="1200" spans="1:15" x14ac:dyDescent="0.25">
      <c r="A1200" s="2"/>
      <c r="B1200" s="49"/>
      <c r="C1200" s="64"/>
      <c r="D1200" s="10"/>
      <c r="E1200" s="52"/>
      <c r="F1200" s="54"/>
      <c r="G1200" s="15"/>
      <c r="H1200" s="58"/>
      <c r="I1200" s="58"/>
      <c r="J1200" s="58">
        <f t="shared" si="138"/>
        <v>-45258.649317129632</v>
      </c>
      <c r="K1200" s="58">
        <f t="shared" si="139"/>
        <v>0</v>
      </c>
      <c r="L1200" s="58">
        <f t="shared" si="139"/>
        <v>0</v>
      </c>
      <c r="M1200" s="58">
        <f t="shared" si="136"/>
        <v>0</v>
      </c>
      <c r="N1200" s="15">
        <f t="shared" si="137"/>
        <v>0</v>
      </c>
      <c r="O1200" s="58"/>
    </row>
    <row r="1201" spans="1:15" x14ac:dyDescent="0.25">
      <c r="A1201" s="2"/>
      <c r="B1201" s="49"/>
      <c r="C1201" s="64"/>
      <c r="D1201" s="10"/>
      <c r="E1201" s="52"/>
      <c r="F1201" s="54"/>
      <c r="G1201" s="15"/>
      <c r="H1201" s="58"/>
      <c r="I1201" s="58"/>
      <c r="J1201" s="58">
        <f t="shared" si="138"/>
        <v>-45258.649317129632</v>
      </c>
      <c r="K1201" s="58">
        <f t="shared" si="139"/>
        <v>0</v>
      </c>
      <c r="L1201" s="58">
        <f t="shared" si="139"/>
        <v>0</v>
      </c>
      <c r="M1201" s="58">
        <f t="shared" si="136"/>
        <v>0</v>
      </c>
      <c r="N1201" s="15">
        <f t="shared" si="137"/>
        <v>0</v>
      </c>
      <c r="O1201" s="58"/>
    </row>
    <row r="1202" spans="1:15" x14ac:dyDescent="0.25">
      <c r="A1202" s="2"/>
      <c r="B1202" s="49"/>
      <c r="C1202" s="64"/>
      <c r="D1202" s="10"/>
      <c r="E1202" s="52"/>
      <c r="F1202" s="54"/>
      <c r="G1202" s="15"/>
      <c r="H1202" s="58"/>
      <c r="I1202" s="58"/>
      <c r="J1202" s="58">
        <f t="shared" si="138"/>
        <v>-45258.649317129632</v>
      </c>
      <c r="K1202" s="58">
        <f t="shared" si="139"/>
        <v>0</v>
      </c>
      <c r="L1202" s="58">
        <f t="shared" si="139"/>
        <v>0</v>
      </c>
      <c r="M1202" s="58">
        <f t="shared" si="136"/>
        <v>0</v>
      </c>
      <c r="N1202" s="15">
        <f t="shared" si="137"/>
        <v>0</v>
      </c>
      <c r="O1202" s="58"/>
    </row>
    <row r="1203" spans="1:15" x14ac:dyDescent="0.25">
      <c r="A1203" s="2"/>
      <c r="B1203" s="49"/>
      <c r="C1203" s="64"/>
      <c r="D1203" s="10"/>
      <c r="E1203" s="52"/>
      <c r="F1203" s="54"/>
      <c r="G1203" s="15"/>
      <c r="H1203" s="58"/>
      <c r="I1203" s="58"/>
      <c r="J1203" s="58">
        <f t="shared" si="138"/>
        <v>-45258.649317129632</v>
      </c>
      <c r="K1203" s="58">
        <f t="shared" si="139"/>
        <v>0</v>
      </c>
      <c r="L1203" s="58">
        <f t="shared" si="139"/>
        <v>0</v>
      </c>
      <c r="M1203" s="58">
        <f t="shared" si="136"/>
        <v>0</v>
      </c>
      <c r="N1203" s="15">
        <f t="shared" si="137"/>
        <v>0</v>
      </c>
      <c r="O1203" s="58"/>
    </row>
    <row r="1204" spans="1:15" x14ac:dyDescent="0.25">
      <c r="A1204" s="1"/>
      <c r="B1204" s="91"/>
      <c r="C1204" s="60"/>
      <c r="D1204" s="83"/>
      <c r="E1204" s="56"/>
      <c r="F1204" s="70"/>
      <c r="G1204" s="61"/>
      <c r="H1204" s="77"/>
      <c r="I1204" s="77"/>
      <c r="J1204" s="77">
        <f t="shared" si="138"/>
        <v>-45258.649317129632</v>
      </c>
      <c r="K1204" s="77">
        <f t="shared" si="139"/>
        <v>0</v>
      </c>
      <c r="L1204" s="77">
        <f t="shared" si="139"/>
        <v>0</v>
      </c>
      <c r="M1204" s="77">
        <f t="shared" si="136"/>
        <v>0</v>
      </c>
      <c r="N1204" s="13">
        <f t="shared" si="137"/>
        <v>0</v>
      </c>
      <c r="O1204" s="58"/>
    </row>
    <row r="1205" spans="1:15" x14ac:dyDescent="0.25">
      <c r="A1205" s="2"/>
      <c r="B1205" s="89"/>
      <c r="C1205" s="80"/>
      <c r="D1205" s="84"/>
      <c r="E1205" s="65"/>
      <c r="F1205" s="73"/>
      <c r="G1205" s="62"/>
      <c r="H1205" s="58"/>
      <c r="I1205" s="58"/>
      <c r="J1205" s="58">
        <f t="shared" si="138"/>
        <v>-45258.649317129632</v>
      </c>
      <c r="K1205" s="58">
        <f t="shared" si="139"/>
        <v>0</v>
      </c>
      <c r="L1205" s="58">
        <f t="shared" si="139"/>
        <v>0</v>
      </c>
      <c r="M1205" s="58">
        <f t="shared" si="136"/>
        <v>0</v>
      </c>
      <c r="N1205" s="15">
        <f t="shared" si="137"/>
        <v>0</v>
      </c>
      <c r="O1205" s="58"/>
    </row>
    <row r="1206" spans="1:15" x14ac:dyDescent="0.25">
      <c r="A1206" s="2"/>
      <c r="B1206" s="89"/>
      <c r="C1206" s="80"/>
      <c r="D1206" s="84"/>
      <c r="E1206" s="65"/>
      <c r="F1206" s="73"/>
      <c r="G1206" s="62"/>
      <c r="H1206" s="58"/>
      <c r="I1206" s="58"/>
      <c r="J1206" s="58">
        <f t="shared" si="138"/>
        <v>-45258.649317129632</v>
      </c>
      <c r="K1206" s="58">
        <f t="shared" si="139"/>
        <v>0</v>
      </c>
      <c r="L1206" s="58">
        <f t="shared" si="139"/>
        <v>0</v>
      </c>
      <c r="M1206" s="58">
        <f t="shared" si="136"/>
        <v>0</v>
      </c>
      <c r="N1206" s="15">
        <f t="shared" si="137"/>
        <v>0</v>
      </c>
      <c r="O1206" s="58"/>
    </row>
    <row r="1207" spans="1:15" x14ac:dyDescent="0.25">
      <c r="A1207" s="2"/>
      <c r="B1207" s="89"/>
      <c r="C1207" s="80"/>
      <c r="D1207" s="84"/>
      <c r="E1207" s="65"/>
      <c r="F1207" s="73"/>
      <c r="G1207" s="62"/>
      <c r="H1207" s="58"/>
      <c r="I1207" s="58"/>
      <c r="J1207" s="58">
        <f t="shared" si="138"/>
        <v>-45258.649317129632</v>
      </c>
      <c r="K1207" s="58">
        <f t="shared" si="139"/>
        <v>0</v>
      </c>
      <c r="L1207" s="58">
        <f t="shared" si="139"/>
        <v>0</v>
      </c>
      <c r="M1207" s="58">
        <f t="shared" si="136"/>
        <v>0</v>
      </c>
      <c r="N1207" s="15">
        <f t="shared" si="137"/>
        <v>0</v>
      </c>
      <c r="O1207" s="58"/>
    </row>
    <row r="1208" spans="1:15" x14ac:dyDescent="0.25">
      <c r="A1208" s="2"/>
      <c r="B1208" s="49"/>
      <c r="C1208" s="80"/>
      <c r="D1208" s="84"/>
      <c r="E1208" s="65"/>
      <c r="F1208" s="73"/>
      <c r="G1208" s="62"/>
      <c r="H1208" s="58"/>
      <c r="I1208" s="58"/>
      <c r="J1208" s="58">
        <f t="shared" si="138"/>
        <v>-45258.649317129632</v>
      </c>
      <c r="K1208" s="58">
        <f t="shared" si="139"/>
        <v>0</v>
      </c>
      <c r="L1208" s="58">
        <f t="shared" si="139"/>
        <v>0</v>
      </c>
      <c r="M1208" s="58">
        <f t="shared" si="136"/>
        <v>0</v>
      </c>
      <c r="N1208" s="15">
        <f t="shared" si="137"/>
        <v>0</v>
      </c>
      <c r="O1208" s="58"/>
    </row>
    <row r="1209" spans="1:15" x14ac:dyDescent="0.25">
      <c r="A1209" s="2"/>
      <c r="B1209" s="88"/>
      <c r="C1209" s="80"/>
      <c r="D1209" s="84"/>
      <c r="E1209" s="65"/>
      <c r="F1209" s="73"/>
      <c r="G1209" s="62"/>
      <c r="H1209" s="58"/>
      <c r="I1209" s="58"/>
      <c r="J1209" s="58">
        <f t="shared" si="138"/>
        <v>-45258.649317129632</v>
      </c>
      <c r="K1209" s="58">
        <f t="shared" si="139"/>
        <v>0</v>
      </c>
      <c r="L1209" s="58">
        <f t="shared" si="139"/>
        <v>0</v>
      </c>
      <c r="M1209" s="58">
        <f t="shared" si="136"/>
        <v>0</v>
      </c>
      <c r="N1209" s="15">
        <f t="shared" si="137"/>
        <v>0</v>
      </c>
      <c r="O1209" s="58"/>
    </row>
    <row r="1210" spans="1:15" x14ac:dyDescent="0.25">
      <c r="A1210" s="2"/>
      <c r="B1210" s="88"/>
      <c r="C1210" s="80"/>
      <c r="D1210" s="84"/>
      <c r="E1210" s="65"/>
      <c r="F1210" s="73"/>
      <c r="G1210" s="62"/>
      <c r="H1210" s="58"/>
      <c r="I1210" s="58"/>
      <c r="J1210" s="58">
        <f t="shared" si="138"/>
        <v>-45258.649317129632</v>
      </c>
      <c r="K1210" s="58">
        <f t="shared" si="139"/>
        <v>0</v>
      </c>
      <c r="L1210" s="58">
        <f t="shared" si="139"/>
        <v>0</v>
      </c>
      <c r="M1210" s="58">
        <f t="shared" si="136"/>
        <v>0</v>
      </c>
      <c r="N1210" s="15">
        <f t="shared" si="137"/>
        <v>0</v>
      </c>
      <c r="O1210" s="58"/>
    </row>
    <row r="1211" spans="1:15" x14ac:dyDescent="0.25">
      <c r="A1211" s="2"/>
      <c r="B1211" s="88"/>
      <c r="C1211" s="80"/>
      <c r="D1211" s="84"/>
      <c r="E1211" s="65"/>
      <c r="F1211" s="73"/>
      <c r="G1211" s="62"/>
      <c r="H1211" s="58"/>
      <c r="I1211" s="58"/>
      <c r="J1211" s="58">
        <f t="shared" si="138"/>
        <v>-45258.649317129632</v>
      </c>
      <c r="K1211" s="58">
        <f t="shared" si="139"/>
        <v>0</v>
      </c>
      <c r="L1211" s="58">
        <f t="shared" si="139"/>
        <v>0</v>
      </c>
      <c r="M1211" s="58">
        <f t="shared" si="136"/>
        <v>0</v>
      </c>
      <c r="N1211" s="15">
        <f t="shared" si="137"/>
        <v>0</v>
      </c>
      <c r="O1211" s="58"/>
    </row>
    <row r="1212" spans="1:15" x14ac:dyDescent="0.25">
      <c r="A1212" s="2"/>
      <c r="B1212" s="88"/>
      <c r="C1212" s="80"/>
      <c r="D1212" s="84"/>
      <c r="E1212" s="65"/>
      <c r="F1212" s="73"/>
      <c r="G1212" s="62"/>
      <c r="H1212" s="58"/>
      <c r="I1212" s="58"/>
      <c r="J1212" s="58">
        <f t="shared" si="138"/>
        <v>-45258.649317129632</v>
      </c>
      <c r="K1212" s="58">
        <f t="shared" si="139"/>
        <v>0</v>
      </c>
      <c r="L1212" s="58">
        <f t="shared" si="139"/>
        <v>0</v>
      </c>
      <c r="M1212" s="58">
        <f t="shared" si="136"/>
        <v>0</v>
      </c>
      <c r="N1212" s="15">
        <f t="shared" si="137"/>
        <v>0</v>
      </c>
      <c r="O1212" s="58"/>
    </row>
    <row r="1213" spans="1:15" x14ac:dyDescent="0.25">
      <c r="A1213" s="2"/>
      <c r="B1213" s="88"/>
      <c r="C1213" s="80"/>
      <c r="D1213" s="10"/>
      <c r="E1213" s="71"/>
      <c r="F1213" s="73"/>
      <c r="G1213" s="62"/>
      <c r="H1213" s="15"/>
      <c r="I1213" s="15"/>
      <c r="J1213" s="15">
        <f t="shared" si="138"/>
        <v>-45258.649317129632</v>
      </c>
      <c r="K1213" s="15">
        <f t="shared" si="139"/>
        <v>0</v>
      </c>
      <c r="L1213" s="15">
        <f t="shared" si="139"/>
        <v>0</v>
      </c>
      <c r="M1213" s="15">
        <f t="shared" si="136"/>
        <v>0</v>
      </c>
      <c r="N1213" s="15">
        <f t="shared" si="137"/>
        <v>0</v>
      </c>
      <c r="O1213" s="58"/>
    </row>
    <row r="1214" spans="1:15" x14ac:dyDescent="0.25">
      <c r="A1214" s="2"/>
      <c r="B1214" s="89"/>
      <c r="C1214" s="80"/>
      <c r="D1214" s="10"/>
      <c r="E1214" s="72"/>
      <c r="F1214" s="73"/>
      <c r="G1214" s="62"/>
      <c r="H1214" s="58"/>
      <c r="I1214" s="58"/>
      <c r="J1214" s="58">
        <f t="shared" si="138"/>
        <v>-45258.649317129632</v>
      </c>
      <c r="K1214" s="58">
        <f t="shared" si="139"/>
        <v>0</v>
      </c>
      <c r="L1214" s="58">
        <f t="shared" si="139"/>
        <v>0</v>
      </c>
      <c r="M1214" s="58">
        <f t="shared" si="136"/>
        <v>0</v>
      </c>
      <c r="N1214" s="15">
        <f t="shared" si="137"/>
        <v>0</v>
      </c>
      <c r="O1214" s="58"/>
    </row>
    <row r="1215" spans="1:15" x14ac:dyDescent="0.25">
      <c r="A1215" s="2"/>
      <c r="B1215" s="89"/>
      <c r="C1215" s="80"/>
      <c r="D1215" s="10"/>
      <c r="E1215" s="72"/>
      <c r="F1215" s="73"/>
      <c r="G1215" s="62"/>
      <c r="H1215" s="58"/>
      <c r="I1215" s="58"/>
      <c r="J1215" s="58">
        <f t="shared" si="138"/>
        <v>-45258.649317129632</v>
      </c>
      <c r="K1215" s="58">
        <f t="shared" si="139"/>
        <v>0</v>
      </c>
      <c r="L1215" s="58">
        <f t="shared" si="139"/>
        <v>0</v>
      </c>
      <c r="M1215" s="58">
        <f t="shared" si="136"/>
        <v>0</v>
      </c>
      <c r="N1215" s="15">
        <f t="shared" si="137"/>
        <v>0</v>
      </c>
      <c r="O1215" s="58"/>
    </row>
    <row r="1216" spans="1:15" x14ac:dyDescent="0.25">
      <c r="A1216" s="2"/>
      <c r="B1216" s="89"/>
      <c r="C1216" s="80"/>
      <c r="D1216" s="10"/>
      <c r="E1216" s="52"/>
      <c r="F1216" s="73"/>
      <c r="G1216" s="15"/>
      <c r="H1216" s="58"/>
      <c r="I1216" s="58"/>
      <c r="J1216" s="58">
        <f t="shared" si="138"/>
        <v>-45258.649317129632</v>
      </c>
      <c r="K1216" s="58">
        <f t="shared" si="139"/>
        <v>0</v>
      </c>
      <c r="L1216" s="58">
        <f t="shared" si="139"/>
        <v>0</v>
      </c>
      <c r="M1216" s="58">
        <f t="shared" si="136"/>
        <v>0</v>
      </c>
      <c r="N1216" s="15">
        <f t="shared" si="137"/>
        <v>0</v>
      </c>
      <c r="O1216" s="58"/>
    </row>
    <row r="1217" spans="1:15" x14ac:dyDescent="0.25">
      <c r="A1217" s="2"/>
      <c r="B1217" s="89"/>
      <c r="C1217" s="80"/>
      <c r="D1217" s="10"/>
      <c r="E1217" s="52"/>
      <c r="F1217" s="54"/>
      <c r="G1217" s="15"/>
      <c r="H1217" s="58"/>
      <c r="I1217" s="58"/>
      <c r="J1217" s="58">
        <f t="shared" si="138"/>
        <v>-45258.649317129632</v>
      </c>
      <c r="K1217" s="58">
        <f t="shared" si="139"/>
        <v>0</v>
      </c>
      <c r="L1217" s="58">
        <f t="shared" si="139"/>
        <v>0</v>
      </c>
      <c r="M1217" s="58">
        <f t="shared" si="136"/>
        <v>0</v>
      </c>
      <c r="N1217" s="15">
        <f t="shared" si="137"/>
        <v>0</v>
      </c>
      <c r="O1217" s="58"/>
    </row>
    <row r="1218" spans="1:15" x14ac:dyDescent="0.25">
      <c r="A1218" s="2"/>
      <c r="B1218" s="89"/>
      <c r="C1218" s="80"/>
      <c r="D1218" s="10"/>
      <c r="E1218" s="52"/>
      <c r="F1218" s="54"/>
      <c r="G1218" s="15"/>
      <c r="H1218" s="58"/>
      <c r="I1218" s="58"/>
      <c r="J1218" s="58">
        <f t="shared" si="138"/>
        <v>-45258.649317129632</v>
      </c>
      <c r="K1218" s="58">
        <f t="shared" si="139"/>
        <v>0</v>
      </c>
      <c r="L1218" s="58">
        <f t="shared" si="139"/>
        <v>0</v>
      </c>
      <c r="M1218" s="58">
        <f t="shared" si="136"/>
        <v>0</v>
      </c>
      <c r="N1218" s="15">
        <f t="shared" si="137"/>
        <v>0</v>
      </c>
      <c r="O1218" s="58"/>
    </row>
    <row r="1219" spans="1:15" x14ac:dyDescent="0.25">
      <c r="A1219" s="2"/>
      <c r="B1219" s="89"/>
      <c r="C1219" s="80"/>
      <c r="D1219" s="10"/>
      <c r="E1219" s="52"/>
      <c r="F1219" s="54"/>
      <c r="G1219" s="15"/>
      <c r="H1219" s="58"/>
      <c r="I1219" s="58"/>
      <c r="J1219" s="58">
        <f t="shared" si="138"/>
        <v>-45258.649317129632</v>
      </c>
      <c r="K1219" s="58">
        <f t="shared" si="139"/>
        <v>0</v>
      </c>
      <c r="L1219" s="58">
        <f t="shared" si="139"/>
        <v>0</v>
      </c>
      <c r="M1219" s="58">
        <f t="shared" si="136"/>
        <v>0</v>
      </c>
      <c r="N1219" s="15">
        <f t="shared" si="137"/>
        <v>0</v>
      </c>
      <c r="O1219" s="58"/>
    </row>
    <row r="1220" spans="1:15" x14ac:dyDescent="0.25">
      <c r="A1220" s="2"/>
      <c r="B1220" s="49"/>
      <c r="C1220" s="64"/>
      <c r="D1220" s="10"/>
      <c r="E1220" s="52"/>
      <c r="F1220" s="54"/>
      <c r="G1220" s="15"/>
      <c r="H1220" s="58"/>
      <c r="I1220" s="58"/>
      <c r="J1220" s="58">
        <f t="shared" si="138"/>
        <v>-45258.649317129632</v>
      </c>
      <c r="K1220" s="58">
        <f t="shared" si="139"/>
        <v>0</v>
      </c>
      <c r="L1220" s="58">
        <f t="shared" si="139"/>
        <v>0</v>
      </c>
      <c r="M1220" s="58">
        <f t="shared" si="136"/>
        <v>0</v>
      </c>
      <c r="N1220" s="15">
        <f t="shared" si="137"/>
        <v>0</v>
      </c>
      <c r="O1220" s="58"/>
    </row>
    <row r="1221" spans="1:15" x14ac:dyDescent="0.25">
      <c r="A1221" s="2"/>
      <c r="B1221" s="49"/>
      <c r="C1221" s="64"/>
      <c r="D1221" s="10"/>
      <c r="E1221" s="52"/>
      <c r="F1221" s="54"/>
      <c r="G1221" s="15"/>
      <c r="H1221" s="58"/>
      <c r="I1221" s="58"/>
      <c r="J1221" s="58">
        <f t="shared" si="138"/>
        <v>-45258.649317129632</v>
      </c>
      <c r="K1221" s="58">
        <f t="shared" si="139"/>
        <v>0</v>
      </c>
      <c r="L1221" s="58">
        <f t="shared" si="139"/>
        <v>0</v>
      </c>
      <c r="M1221" s="58">
        <f t="shared" ref="M1221:M1284" si="140">E1221*100/60</f>
        <v>0</v>
      </c>
      <c r="N1221" s="15">
        <f t="shared" ref="N1221:N1284" si="141">SQRT(B1221*(100/60)+M1221)</f>
        <v>0</v>
      </c>
      <c r="O1221" s="58"/>
    </row>
    <row r="1222" spans="1:15" x14ac:dyDescent="0.25">
      <c r="A1222" s="2"/>
      <c r="B1222" s="49"/>
      <c r="C1222" s="64"/>
      <c r="D1222" s="10"/>
      <c r="E1222" s="52"/>
      <c r="F1222" s="54"/>
      <c r="G1222" s="15"/>
      <c r="H1222" s="58"/>
      <c r="I1222" s="58"/>
      <c r="J1222" s="58">
        <f t="shared" ref="J1222:J1285" si="142">F1222-$F$4</f>
        <v>-45258.649317129632</v>
      </c>
      <c r="K1222" s="58">
        <f t="shared" si="139"/>
        <v>0</v>
      </c>
      <c r="L1222" s="58">
        <f t="shared" si="139"/>
        <v>0</v>
      </c>
      <c r="M1222" s="58">
        <f t="shared" si="140"/>
        <v>0</v>
      </c>
      <c r="N1222" s="15">
        <f t="shared" si="141"/>
        <v>0</v>
      </c>
      <c r="O1222" s="58"/>
    </row>
    <row r="1223" spans="1:15" x14ac:dyDescent="0.25">
      <c r="A1223" s="2"/>
      <c r="B1223" s="49"/>
      <c r="C1223" s="64"/>
      <c r="D1223" s="10"/>
      <c r="E1223" s="52"/>
      <c r="F1223" s="54"/>
      <c r="G1223" s="15"/>
      <c r="H1223" s="58"/>
      <c r="I1223" s="58"/>
      <c r="J1223" s="58">
        <f t="shared" si="142"/>
        <v>-45258.649317129632</v>
      </c>
      <c r="K1223" s="58">
        <f t="shared" si="139"/>
        <v>0</v>
      </c>
      <c r="L1223" s="58">
        <f t="shared" si="139"/>
        <v>0</v>
      </c>
      <c r="M1223" s="58">
        <f t="shared" si="140"/>
        <v>0</v>
      </c>
      <c r="N1223" s="15">
        <f t="shared" si="141"/>
        <v>0</v>
      </c>
      <c r="O1223" s="58"/>
    </row>
    <row r="1224" spans="1:15" x14ac:dyDescent="0.25">
      <c r="A1224" s="2"/>
      <c r="B1224" s="49"/>
      <c r="C1224" s="64"/>
      <c r="D1224" s="10"/>
      <c r="E1224" s="52"/>
      <c r="F1224" s="54"/>
      <c r="G1224" s="15"/>
      <c r="H1224" s="58"/>
      <c r="I1224" s="58"/>
      <c r="J1224" s="58">
        <f t="shared" si="142"/>
        <v>-45258.649317129632</v>
      </c>
      <c r="K1224" s="58">
        <f t="shared" si="139"/>
        <v>0</v>
      </c>
      <c r="L1224" s="58">
        <f t="shared" si="139"/>
        <v>0</v>
      </c>
      <c r="M1224" s="58">
        <f t="shared" si="140"/>
        <v>0</v>
      </c>
      <c r="N1224" s="15">
        <f t="shared" si="141"/>
        <v>0</v>
      </c>
      <c r="O1224" s="58"/>
    </row>
    <row r="1225" spans="1:15" x14ac:dyDescent="0.25">
      <c r="A1225" s="2"/>
      <c r="B1225" s="49"/>
      <c r="C1225" s="64"/>
      <c r="D1225" s="10"/>
      <c r="E1225" s="52"/>
      <c r="F1225" s="54"/>
      <c r="G1225" s="15"/>
      <c r="H1225" s="58"/>
      <c r="I1225" s="58"/>
      <c r="J1225" s="58">
        <f t="shared" si="142"/>
        <v>-45258.649317129632</v>
      </c>
      <c r="K1225" s="58">
        <f t="shared" si="139"/>
        <v>0</v>
      </c>
      <c r="L1225" s="58">
        <f t="shared" si="139"/>
        <v>0</v>
      </c>
      <c r="M1225" s="58">
        <f t="shared" si="140"/>
        <v>0</v>
      </c>
      <c r="N1225" s="15">
        <f t="shared" si="141"/>
        <v>0</v>
      </c>
      <c r="O1225" s="58"/>
    </row>
    <row r="1226" spans="1:15" x14ac:dyDescent="0.25">
      <c r="A1226" s="2"/>
      <c r="B1226" s="49"/>
      <c r="C1226" s="64"/>
      <c r="D1226" s="10"/>
      <c r="E1226" s="52"/>
      <c r="F1226" s="54"/>
      <c r="G1226" s="15"/>
      <c r="H1226" s="58"/>
      <c r="I1226" s="58"/>
      <c r="J1226" s="58">
        <f t="shared" si="142"/>
        <v>-45258.649317129632</v>
      </c>
      <c r="K1226" s="58">
        <f t="shared" si="139"/>
        <v>0</v>
      </c>
      <c r="L1226" s="58">
        <f t="shared" si="139"/>
        <v>0</v>
      </c>
      <c r="M1226" s="58">
        <f t="shared" si="140"/>
        <v>0</v>
      </c>
      <c r="N1226" s="15">
        <f t="shared" si="141"/>
        <v>0</v>
      </c>
      <c r="O1226" s="58"/>
    </row>
    <row r="1227" spans="1:15" x14ac:dyDescent="0.25">
      <c r="A1227" s="2"/>
      <c r="B1227" s="49"/>
      <c r="C1227" s="64"/>
      <c r="D1227" s="10"/>
      <c r="E1227" s="52"/>
      <c r="F1227" s="54"/>
      <c r="G1227" s="15"/>
      <c r="H1227" s="58"/>
      <c r="I1227" s="58"/>
      <c r="J1227" s="58">
        <f t="shared" si="142"/>
        <v>-45258.649317129632</v>
      </c>
      <c r="K1227" s="58">
        <f t="shared" si="139"/>
        <v>0</v>
      </c>
      <c r="L1227" s="58">
        <f t="shared" si="139"/>
        <v>0</v>
      </c>
      <c r="M1227" s="58">
        <f t="shared" si="140"/>
        <v>0</v>
      </c>
      <c r="N1227" s="15">
        <f t="shared" si="141"/>
        <v>0</v>
      </c>
      <c r="O1227" s="58"/>
    </row>
    <row r="1228" spans="1:15" x14ac:dyDescent="0.25">
      <c r="A1228" s="2"/>
      <c r="B1228" s="49"/>
      <c r="C1228" s="64"/>
      <c r="D1228" s="10"/>
      <c r="E1228" s="52"/>
      <c r="F1228" s="54"/>
      <c r="G1228" s="15"/>
      <c r="H1228" s="58"/>
      <c r="I1228" s="58"/>
      <c r="J1228" s="58">
        <f t="shared" si="142"/>
        <v>-45258.649317129632</v>
      </c>
      <c r="K1228" s="58">
        <f t="shared" si="139"/>
        <v>0</v>
      </c>
      <c r="L1228" s="58">
        <f t="shared" si="139"/>
        <v>0</v>
      </c>
      <c r="M1228" s="58">
        <f t="shared" si="140"/>
        <v>0</v>
      </c>
      <c r="N1228" s="15">
        <f t="shared" si="141"/>
        <v>0</v>
      </c>
      <c r="O1228" s="58"/>
    </row>
    <row r="1229" spans="1:15" x14ac:dyDescent="0.25">
      <c r="A1229" s="2"/>
      <c r="B1229" s="89"/>
      <c r="C1229" s="64"/>
      <c r="D1229" s="10"/>
      <c r="E1229" s="52"/>
      <c r="F1229" s="54"/>
      <c r="G1229" s="15"/>
      <c r="H1229" s="58"/>
      <c r="I1229" s="58"/>
      <c r="J1229" s="58">
        <f t="shared" si="142"/>
        <v>-45258.649317129632</v>
      </c>
      <c r="K1229" s="58">
        <f t="shared" si="139"/>
        <v>0</v>
      </c>
      <c r="L1229" s="58">
        <f t="shared" si="139"/>
        <v>0</v>
      </c>
      <c r="M1229" s="58">
        <f t="shared" si="140"/>
        <v>0</v>
      </c>
      <c r="N1229" s="15">
        <f t="shared" si="141"/>
        <v>0</v>
      </c>
      <c r="O1229" s="58"/>
    </row>
    <row r="1230" spans="1:15" x14ac:dyDescent="0.25">
      <c r="A1230" s="2"/>
      <c r="B1230" s="49"/>
      <c r="C1230" s="64"/>
      <c r="D1230" s="10"/>
      <c r="E1230" s="52"/>
      <c r="F1230" s="54"/>
      <c r="G1230" s="15"/>
      <c r="H1230" s="58"/>
      <c r="I1230" s="58"/>
      <c r="J1230" s="58">
        <f t="shared" si="142"/>
        <v>-45258.649317129632</v>
      </c>
      <c r="K1230" s="58">
        <f t="shared" si="139"/>
        <v>0</v>
      </c>
      <c r="L1230" s="58">
        <f t="shared" si="139"/>
        <v>0</v>
      </c>
      <c r="M1230" s="58">
        <f t="shared" si="140"/>
        <v>0</v>
      </c>
      <c r="N1230" s="15">
        <f t="shared" si="141"/>
        <v>0</v>
      </c>
      <c r="O1230" s="58"/>
    </row>
    <row r="1231" spans="1:15" x14ac:dyDescent="0.25">
      <c r="A1231" s="2"/>
      <c r="B1231" s="49"/>
      <c r="C1231" s="64"/>
      <c r="D1231" s="10"/>
      <c r="E1231" s="52"/>
      <c r="F1231" s="54"/>
      <c r="G1231" s="15"/>
      <c r="H1231" s="58"/>
      <c r="I1231" s="58"/>
      <c r="J1231" s="58">
        <f t="shared" si="142"/>
        <v>-45258.649317129632</v>
      </c>
      <c r="K1231" s="58">
        <f t="shared" si="139"/>
        <v>0</v>
      </c>
      <c r="L1231" s="58">
        <f t="shared" si="139"/>
        <v>0</v>
      </c>
      <c r="M1231" s="58">
        <f t="shared" si="140"/>
        <v>0</v>
      </c>
      <c r="N1231" s="15">
        <f t="shared" si="141"/>
        <v>0</v>
      </c>
      <c r="O1231" s="58"/>
    </row>
    <row r="1232" spans="1:15" x14ac:dyDescent="0.25">
      <c r="A1232" s="2"/>
      <c r="B1232" s="49"/>
      <c r="C1232" s="64"/>
      <c r="D1232" s="10"/>
      <c r="E1232" s="52"/>
      <c r="F1232" s="54"/>
      <c r="G1232" s="15"/>
      <c r="H1232" s="58"/>
      <c r="I1232" s="58"/>
      <c r="J1232" s="58">
        <f t="shared" si="142"/>
        <v>-45258.649317129632</v>
      </c>
      <c r="K1232" s="58">
        <f t="shared" si="139"/>
        <v>0</v>
      </c>
      <c r="L1232" s="58">
        <f t="shared" si="139"/>
        <v>0</v>
      </c>
      <c r="M1232" s="58">
        <f t="shared" si="140"/>
        <v>0</v>
      </c>
      <c r="N1232" s="15">
        <f t="shared" si="141"/>
        <v>0</v>
      </c>
      <c r="O1232" s="58"/>
    </row>
    <row r="1233" spans="1:15" x14ac:dyDescent="0.25">
      <c r="A1233" s="2"/>
      <c r="B1233" s="49"/>
      <c r="C1233" s="64"/>
      <c r="D1233" s="10"/>
      <c r="E1233" s="52"/>
      <c r="F1233" s="54"/>
      <c r="G1233" s="15"/>
      <c r="H1233" s="58"/>
      <c r="I1233" s="58"/>
      <c r="J1233" s="58">
        <f t="shared" si="142"/>
        <v>-45258.649317129632</v>
      </c>
      <c r="K1233" s="58">
        <f t="shared" si="139"/>
        <v>0</v>
      </c>
      <c r="L1233" s="58">
        <f t="shared" si="139"/>
        <v>0</v>
      </c>
      <c r="M1233" s="58">
        <f t="shared" si="140"/>
        <v>0</v>
      </c>
      <c r="N1233" s="15">
        <f t="shared" si="141"/>
        <v>0</v>
      </c>
      <c r="O1233" s="58"/>
    </row>
    <row r="1234" spans="1:15" x14ac:dyDescent="0.25">
      <c r="A1234" s="1"/>
      <c r="B1234" s="91"/>
      <c r="C1234" s="60"/>
      <c r="D1234" s="83"/>
      <c r="E1234" s="56"/>
      <c r="F1234" s="70"/>
      <c r="G1234" s="61"/>
      <c r="H1234" s="77"/>
      <c r="I1234" s="77"/>
      <c r="J1234" s="77">
        <f t="shared" si="142"/>
        <v>-45258.649317129632</v>
      </c>
      <c r="K1234" s="77">
        <f t="shared" si="139"/>
        <v>0</v>
      </c>
      <c r="L1234" s="77">
        <f t="shared" si="139"/>
        <v>0</v>
      </c>
      <c r="M1234" s="77">
        <f t="shared" si="140"/>
        <v>0</v>
      </c>
      <c r="N1234" s="13">
        <f t="shared" si="141"/>
        <v>0</v>
      </c>
      <c r="O1234" s="58"/>
    </row>
    <row r="1235" spans="1:15" x14ac:dyDescent="0.25">
      <c r="A1235" s="2"/>
      <c r="B1235" s="89"/>
      <c r="C1235" s="80"/>
      <c r="D1235" s="84"/>
      <c r="E1235" s="65"/>
      <c r="F1235" s="73"/>
      <c r="G1235" s="62"/>
      <c r="H1235" s="58"/>
      <c r="I1235" s="58"/>
      <c r="J1235" s="58">
        <f t="shared" si="142"/>
        <v>-45258.649317129632</v>
      </c>
      <c r="K1235" s="58">
        <f t="shared" si="139"/>
        <v>0</v>
      </c>
      <c r="L1235" s="58">
        <f t="shared" si="139"/>
        <v>0</v>
      </c>
      <c r="M1235" s="58">
        <f t="shared" si="140"/>
        <v>0</v>
      </c>
      <c r="N1235" s="15">
        <f t="shared" si="141"/>
        <v>0</v>
      </c>
      <c r="O1235" s="58"/>
    </row>
    <row r="1236" spans="1:15" x14ac:dyDescent="0.25">
      <c r="A1236" s="2"/>
      <c r="B1236" s="89"/>
      <c r="C1236" s="80"/>
      <c r="D1236" s="84"/>
      <c r="E1236" s="65"/>
      <c r="F1236" s="73"/>
      <c r="G1236" s="62"/>
      <c r="H1236" s="58"/>
      <c r="I1236" s="58"/>
      <c r="J1236" s="58">
        <f t="shared" si="142"/>
        <v>-45258.649317129632</v>
      </c>
      <c r="K1236" s="58">
        <f t="shared" si="139"/>
        <v>0</v>
      </c>
      <c r="L1236" s="58">
        <f t="shared" si="139"/>
        <v>0</v>
      </c>
      <c r="M1236" s="58">
        <f t="shared" si="140"/>
        <v>0</v>
      </c>
      <c r="N1236" s="15">
        <f t="shared" si="141"/>
        <v>0</v>
      </c>
      <c r="O1236" s="58"/>
    </row>
    <row r="1237" spans="1:15" x14ac:dyDescent="0.25">
      <c r="A1237" s="2"/>
      <c r="B1237" s="89"/>
      <c r="C1237" s="80"/>
      <c r="D1237" s="84"/>
      <c r="E1237" s="65"/>
      <c r="F1237" s="73"/>
      <c r="G1237" s="62"/>
      <c r="H1237" s="58"/>
      <c r="I1237" s="58"/>
      <c r="J1237" s="58">
        <f t="shared" si="142"/>
        <v>-45258.649317129632</v>
      </c>
      <c r="K1237" s="58">
        <f t="shared" si="139"/>
        <v>0</v>
      </c>
      <c r="L1237" s="58">
        <f t="shared" si="139"/>
        <v>0</v>
      </c>
      <c r="M1237" s="58">
        <f t="shared" si="140"/>
        <v>0</v>
      </c>
      <c r="N1237" s="15">
        <f t="shared" si="141"/>
        <v>0</v>
      </c>
      <c r="O1237" s="58"/>
    </row>
    <row r="1238" spans="1:15" x14ac:dyDescent="0.25">
      <c r="A1238" s="2"/>
      <c r="B1238" s="49"/>
      <c r="C1238" s="80"/>
      <c r="D1238" s="84"/>
      <c r="E1238" s="65"/>
      <c r="F1238" s="73"/>
      <c r="G1238" s="62"/>
      <c r="H1238" s="58"/>
      <c r="I1238" s="58"/>
      <c r="J1238" s="58">
        <f t="shared" si="142"/>
        <v>-45258.649317129632</v>
      </c>
      <c r="K1238" s="58">
        <f t="shared" ref="K1238:L1301" si="143">D1238*G1238/60</f>
        <v>0</v>
      </c>
      <c r="L1238" s="58">
        <f t="shared" si="143"/>
        <v>0</v>
      </c>
      <c r="M1238" s="58">
        <f t="shared" si="140"/>
        <v>0</v>
      </c>
      <c r="N1238" s="15">
        <f t="shared" si="141"/>
        <v>0</v>
      </c>
      <c r="O1238" s="58"/>
    </row>
    <row r="1239" spans="1:15" x14ac:dyDescent="0.25">
      <c r="A1239" s="2"/>
      <c r="B1239" s="89"/>
      <c r="C1239" s="80"/>
      <c r="D1239" s="84"/>
      <c r="E1239" s="65"/>
      <c r="F1239" s="73"/>
      <c r="G1239" s="62"/>
      <c r="H1239" s="58"/>
      <c r="I1239" s="58"/>
      <c r="J1239" s="58">
        <f t="shared" si="142"/>
        <v>-45258.649317129632</v>
      </c>
      <c r="K1239" s="58">
        <f t="shared" si="143"/>
        <v>0</v>
      </c>
      <c r="L1239" s="58">
        <f t="shared" si="143"/>
        <v>0</v>
      </c>
      <c r="M1239" s="58">
        <f t="shared" si="140"/>
        <v>0</v>
      </c>
      <c r="N1239" s="15">
        <f t="shared" si="141"/>
        <v>0</v>
      </c>
      <c r="O1239" s="58"/>
    </row>
    <row r="1240" spans="1:15" x14ac:dyDescent="0.25">
      <c r="A1240" s="2"/>
      <c r="B1240" s="89"/>
      <c r="C1240" s="80"/>
      <c r="D1240" s="84"/>
      <c r="E1240" s="65"/>
      <c r="F1240" s="73"/>
      <c r="G1240" s="62"/>
      <c r="H1240" s="58"/>
      <c r="I1240" s="58"/>
      <c r="J1240" s="58">
        <f t="shared" si="142"/>
        <v>-45258.649317129632</v>
      </c>
      <c r="K1240" s="58">
        <f t="shared" si="143"/>
        <v>0</v>
      </c>
      <c r="L1240" s="58">
        <f t="shared" si="143"/>
        <v>0</v>
      </c>
      <c r="M1240" s="58">
        <f t="shared" si="140"/>
        <v>0</v>
      </c>
      <c r="N1240" s="15">
        <f t="shared" si="141"/>
        <v>0</v>
      </c>
      <c r="O1240" s="58"/>
    </row>
    <row r="1241" spans="1:15" x14ac:dyDescent="0.25">
      <c r="A1241" s="2"/>
      <c r="B1241" s="89"/>
      <c r="C1241" s="80"/>
      <c r="D1241" s="84"/>
      <c r="E1241" s="65"/>
      <c r="F1241" s="73"/>
      <c r="G1241" s="62"/>
      <c r="H1241" s="58"/>
      <c r="I1241" s="58"/>
      <c r="J1241" s="58">
        <f t="shared" si="142"/>
        <v>-45258.649317129632</v>
      </c>
      <c r="K1241" s="58">
        <f t="shared" si="143"/>
        <v>0</v>
      </c>
      <c r="L1241" s="58">
        <f t="shared" si="143"/>
        <v>0</v>
      </c>
      <c r="M1241" s="58">
        <f t="shared" si="140"/>
        <v>0</v>
      </c>
      <c r="N1241" s="15">
        <f t="shared" si="141"/>
        <v>0</v>
      </c>
      <c r="O1241" s="58"/>
    </row>
    <row r="1242" spans="1:15" x14ac:dyDescent="0.25">
      <c r="A1242" s="2"/>
      <c r="B1242" s="89"/>
      <c r="C1242" s="80"/>
      <c r="D1242" s="84"/>
      <c r="E1242" s="65"/>
      <c r="F1242" s="73"/>
      <c r="G1242" s="62"/>
      <c r="H1242" s="58"/>
      <c r="I1242" s="58"/>
      <c r="J1242" s="58">
        <f t="shared" si="142"/>
        <v>-45258.649317129632</v>
      </c>
      <c r="K1242" s="58">
        <f t="shared" si="143"/>
        <v>0</v>
      </c>
      <c r="L1242" s="58">
        <f t="shared" si="143"/>
        <v>0</v>
      </c>
      <c r="M1242" s="58">
        <f t="shared" si="140"/>
        <v>0</v>
      </c>
      <c r="N1242" s="15">
        <f t="shared" si="141"/>
        <v>0</v>
      </c>
      <c r="O1242" s="58"/>
    </row>
    <row r="1243" spans="1:15" x14ac:dyDescent="0.25">
      <c r="A1243" s="2"/>
      <c r="B1243" s="89"/>
      <c r="C1243" s="80"/>
      <c r="D1243" s="10"/>
      <c r="E1243" s="71"/>
      <c r="F1243" s="73"/>
      <c r="G1243" s="62"/>
      <c r="H1243" s="15"/>
      <c r="I1243" s="15"/>
      <c r="J1243" s="15">
        <f t="shared" si="142"/>
        <v>-45258.649317129632</v>
      </c>
      <c r="K1243" s="15">
        <f t="shared" si="143"/>
        <v>0</v>
      </c>
      <c r="L1243" s="15">
        <f t="shared" si="143"/>
        <v>0</v>
      </c>
      <c r="M1243" s="15">
        <f t="shared" si="140"/>
        <v>0</v>
      </c>
      <c r="N1243" s="15">
        <f t="shared" si="141"/>
        <v>0</v>
      </c>
      <c r="O1243" s="58"/>
    </row>
    <row r="1244" spans="1:15" x14ac:dyDescent="0.25">
      <c r="A1244" s="2"/>
      <c r="B1244" s="89"/>
      <c r="C1244" s="80"/>
      <c r="D1244" s="10"/>
      <c r="E1244" s="72"/>
      <c r="F1244" s="73"/>
      <c r="G1244" s="62"/>
      <c r="H1244" s="58"/>
      <c r="I1244" s="58"/>
      <c r="J1244" s="58">
        <f t="shared" si="142"/>
        <v>-45258.649317129632</v>
      </c>
      <c r="K1244" s="58">
        <f t="shared" si="143"/>
        <v>0</v>
      </c>
      <c r="L1244" s="58">
        <f t="shared" si="143"/>
        <v>0</v>
      </c>
      <c r="M1244" s="58">
        <f t="shared" si="140"/>
        <v>0</v>
      </c>
      <c r="N1244" s="15">
        <f t="shared" si="141"/>
        <v>0</v>
      </c>
      <c r="O1244" s="58"/>
    </row>
    <row r="1245" spans="1:15" x14ac:dyDescent="0.25">
      <c r="A1245" s="2"/>
      <c r="B1245" s="89"/>
      <c r="C1245" s="80"/>
      <c r="D1245" s="10"/>
      <c r="E1245" s="72"/>
      <c r="F1245" s="73"/>
      <c r="G1245" s="62"/>
      <c r="H1245" s="58"/>
      <c r="I1245" s="58"/>
      <c r="J1245" s="58">
        <f t="shared" si="142"/>
        <v>-45258.649317129632</v>
      </c>
      <c r="K1245" s="58">
        <f t="shared" si="143"/>
        <v>0</v>
      </c>
      <c r="L1245" s="58">
        <f t="shared" si="143"/>
        <v>0</v>
      </c>
      <c r="M1245" s="58">
        <f t="shared" si="140"/>
        <v>0</v>
      </c>
      <c r="N1245" s="15">
        <f t="shared" si="141"/>
        <v>0</v>
      </c>
      <c r="O1245" s="58"/>
    </row>
    <row r="1246" spans="1:15" x14ac:dyDescent="0.25">
      <c r="A1246" s="2"/>
      <c r="B1246" s="89"/>
      <c r="C1246" s="80"/>
      <c r="D1246" s="10"/>
      <c r="E1246" s="52"/>
      <c r="F1246" s="73"/>
      <c r="G1246" s="15"/>
      <c r="H1246" s="58"/>
      <c r="I1246" s="58"/>
      <c r="J1246" s="58">
        <f t="shared" si="142"/>
        <v>-45258.649317129632</v>
      </c>
      <c r="K1246" s="58">
        <f t="shared" si="143"/>
        <v>0</v>
      </c>
      <c r="L1246" s="58">
        <f t="shared" si="143"/>
        <v>0</v>
      </c>
      <c r="M1246" s="58">
        <f t="shared" si="140"/>
        <v>0</v>
      </c>
      <c r="N1246" s="15">
        <f t="shared" si="141"/>
        <v>0</v>
      </c>
      <c r="O1246" s="58"/>
    </row>
    <row r="1247" spans="1:15" x14ac:dyDescent="0.25">
      <c r="A1247" s="2"/>
      <c r="B1247" s="89"/>
      <c r="C1247" s="80"/>
      <c r="D1247" s="10"/>
      <c r="E1247" s="52"/>
      <c r="F1247" s="54"/>
      <c r="G1247" s="15"/>
      <c r="H1247" s="58"/>
      <c r="I1247" s="58"/>
      <c r="J1247" s="58">
        <f t="shared" si="142"/>
        <v>-45258.649317129632</v>
      </c>
      <c r="K1247" s="58">
        <f t="shared" si="143"/>
        <v>0</v>
      </c>
      <c r="L1247" s="58">
        <f t="shared" si="143"/>
        <v>0</v>
      </c>
      <c r="M1247" s="58">
        <f t="shared" si="140"/>
        <v>0</v>
      </c>
      <c r="N1247" s="15">
        <f t="shared" si="141"/>
        <v>0</v>
      </c>
      <c r="O1247" s="58"/>
    </row>
    <row r="1248" spans="1:15" x14ac:dyDescent="0.25">
      <c r="A1248" s="2"/>
      <c r="B1248" s="89"/>
      <c r="C1248" s="80"/>
      <c r="D1248" s="10"/>
      <c r="E1248" s="52"/>
      <c r="F1248" s="54"/>
      <c r="G1248" s="15"/>
      <c r="H1248" s="58"/>
      <c r="I1248" s="58"/>
      <c r="J1248" s="58">
        <f t="shared" si="142"/>
        <v>-45258.649317129632</v>
      </c>
      <c r="K1248" s="58">
        <f t="shared" si="143"/>
        <v>0</v>
      </c>
      <c r="L1248" s="58">
        <f t="shared" si="143"/>
        <v>0</v>
      </c>
      <c r="M1248" s="58">
        <f t="shared" si="140"/>
        <v>0</v>
      </c>
      <c r="N1248" s="15">
        <f t="shared" si="141"/>
        <v>0</v>
      </c>
      <c r="O1248" s="58"/>
    </row>
    <row r="1249" spans="1:15" x14ac:dyDescent="0.25">
      <c r="A1249" s="2"/>
      <c r="B1249" s="89"/>
      <c r="C1249" s="80"/>
      <c r="D1249" s="10"/>
      <c r="E1249" s="52"/>
      <c r="F1249" s="54"/>
      <c r="G1249" s="15"/>
      <c r="H1249" s="58"/>
      <c r="I1249" s="58"/>
      <c r="J1249" s="58">
        <f t="shared" si="142"/>
        <v>-45258.649317129632</v>
      </c>
      <c r="K1249" s="58">
        <f t="shared" si="143"/>
        <v>0</v>
      </c>
      <c r="L1249" s="58">
        <f t="shared" si="143"/>
        <v>0</v>
      </c>
      <c r="M1249" s="58">
        <f t="shared" si="140"/>
        <v>0</v>
      </c>
      <c r="N1249" s="15">
        <f t="shared" si="141"/>
        <v>0</v>
      </c>
      <c r="O1249" s="58"/>
    </row>
    <row r="1250" spans="1:15" x14ac:dyDescent="0.25">
      <c r="A1250" s="2"/>
      <c r="B1250" s="49"/>
      <c r="C1250" s="64"/>
      <c r="D1250" s="10"/>
      <c r="E1250" s="52"/>
      <c r="F1250" s="54"/>
      <c r="G1250" s="15"/>
      <c r="H1250" s="58"/>
      <c r="I1250" s="58"/>
      <c r="J1250" s="58">
        <f t="shared" si="142"/>
        <v>-45258.649317129632</v>
      </c>
      <c r="K1250" s="58">
        <f t="shared" si="143"/>
        <v>0</v>
      </c>
      <c r="L1250" s="58">
        <f t="shared" si="143"/>
        <v>0</v>
      </c>
      <c r="M1250" s="58">
        <f t="shared" si="140"/>
        <v>0</v>
      </c>
      <c r="N1250" s="15">
        <f t="shared" si="141"/>
        <v>0</v>
      </c>
      <c r="O1250" s="58"/>
    </row>
    <row r="1251" spans="1:15" x14ac:dyDescent="0.25">
      <c r="A1251" s="2"/>
      <c r="B1251" s="49"/>
      <c r="C1251" s="64"/>
      <c r="D1251" s="10"/>
      <c r="E1251" s="52"/>
      <c r="F1251" s="54"/>
      <c r="G1251" s="15"/>
      <c r="H1251" s="58"/>
      <c r="I1251" s="58"/>
      <c r="J1251" s="58">
        <f t="shared" si="142"/>
        <v>-45258.649317129632</v>
      </c>
      <c r="K1251" s="58">
        <f t="shared" si="143"/>
        <v>0</v>
      </c>
      <c r="L1251" s="58">
        <f t="shared" si="143"/>
        <v>0</v>
      </c>
      <c r="M1251" s="58">
        <f t="shared" si="140"/>
        <v>0</v>
      </c>
      <c r="N1251" s="15">
        <f t="shared" si="141"/>
        <v>0</v>
      </c>
      <c r="O1251" s="58"/>
    </row>
    <row r="1252" spans="1:15" x14ac:dyDescent="0.25">
      <c r="A1252" s="2"/>
      <c r="B1252" s="49"/>
      <c r="C1252" s="64"/>
      <c r="D1252" s="10"/>
      <c r="E1252" s="52"/>
      <c r="F1252" s="54"/>
      <c r="G1252" s="15"/>
      <c r="H1252" s="58"/>
      <c r="I1252" s="58"/>
      <c r="J1252" s="58">
        <f t="shared" si="142"/>
        <v>-45258.649317129632</v>
      </c>
      <c r="K1252" s="58">
        <f t="shared" si="143"/>
        <v>0</v>
      </c>
      <c r="L1252" s="58">
        <f t="shared" si="143"/>
        <v>0</v>
      </c>
      <c r="M1252" s="58">
        <f t="shared" si="140"/>
        <v>0</v>
      </c>
      <c r="N1252" s="15">
        <f t="shared" si="141"/>
        <v>0</v>
      </c>
      <c r="O1252" s="58"/>
    </row>
    <row r="1253" spans="1:15" x14ac:dyDescent="0.25">
      <c r="A1253" s="2"/>
      <c r="B1253" s="49"/>
      <c r="C1253" s="64"/>
      <c r="D1253" s="10"/>
      <c r="E1253" s="52"/>
      <c r="F1253" s="54"/>
      <c r="G1253" s="15"/>
      <c r="H1253" s="58"/>
      <c r="I1253" s="58"/>
      <c r="J1253" s="58">
        <f t="shared" si="142"/>
        <v>-45258.649317129632</v>
      </c>
      <c r="K1253" s="58">
        <f t="shared" si="143"/>
        <v>0</v>
      </c>
      <c r="L1253" s="58">
        <f t="shared" si="143"/>
        <v>0</v>
      </c>
      <c r="M1253" s="58">
        <f t="shared" si="140"/>
        <v>0</v>
      </c>
      <c r="N1253" s="15">
        <f t="shared" si="141"/>
        <v>0</v>
      </c>
      <c r="O1253" s="58"/>
    </row>
    <row r="1254" spans="1:15" x14ac:dyDescent="0.25">
      <c r="A1254" s="2"/>
      <c r="B1254" s="49"/>
      <c r="C1254" s="64"/>
      <c r="D1254" s="10"/>
      <c r="E1254" s="52"/>
      <c r="F1254" s="54"/>
      <c r="G1254" s="15"/>
      <c r="H1254" s="58"/>
      <c r="I1254" s="58"/>
      <c r="J1254" s="58">
        <f t="shared" si="142"/>
        <v>-45258.649317129632</v>
      </c>
      <c r="K1254" s="58">
        <f t="shared" si="143"/>
        <v>0</v>
      </c>
      <c r="L1254" s="58">
        <f t="shared" si="143"/>
        <v>0</v>
      </c>
      <c r="M1254" s="58">
        <f t="shared" si="140"/>
        <v>0</v>
      </c>
      <c r="N1254" s="15">
        <f t="shared" si="141"/>
        <v>0</v>
      </c>
      <c r="O1254" s="58"/>
    </row>
    <row r="1255" spans="1:15" x14ac:dyDescent="0.25">
      <c r="A1255" s="2"/>
      <c r="B1255" s="49"/>
      <c r="C1255" s="64"/>
      <c r="D1255" s="10"/>
      <c r="E1255" s="52"/>
      <c r="F1255" s="54"/>
      <c r="G1255" s="15"/>
      <c r="H1255" s="58"/>
      <c r="I1255" s="58"/>
      <c r="J1255" s="58">
        <f t="shared" si="142"/>
        <v>-45258.649317129632</v>
      </c>
      <c r="K1255" s="58">
        <f t="shared" si="143"/>
        <v>0</v>
      </c>
      <c r="L1255" s="58">
        <f t="shared" si="143"/>
        <v>0</v>
      </c>
      <c r="M1255" s="58">
        <f t="shared" si="140"/>
        <v>0</v>
      </c>
      <c r="N1255" s="15">
        <f t="shared" si="141"/>
        <v>0</v>
      </c>
      <c r="O1255" s="58"/>
    </row>
    <row r="1256" spans="1:15" x14ac:dyDescent="0.25">
      <c r="A1256" s="2"/>
      <c r="B1256" s="49"/>
      <c r="C1256" s="64"/>
      <c r="D1256" s="10"/>
      <c r="E1256" s="52"/>
      <c r="F1256" s="54"/>
      <c r="G1256" s="15"/>
      <c r="H1256" s="58"/>
      <c r="I1256" s="58"/>
      <c r="J1256" s="58">
        <f t="shared" si="142"/>
        <v>-45258.649317129632</v>
      </c>
      <c r="K1256" s="58">
        <f t="shared" si="143"/>
        <v>0</v>
      </c>
      <c r="L1256" s="58">
        <f t="shared" si="143"/>
        <v>0</v>
      </c>
      <c r="M1256" s="58">
        <f t="shared" si="140"/>
        <v>0</v>
      </c>
      <c r="N1256" s="15">
        <f t="shared" si="141"/>
        <v>0</v>
      </c>
      <c r="O1256" s="58"/>
    </row>
    <row r="1257" spans="1:15" x14ac:dyDescent="0.25">
      <c r="A1257" s="2"/>
      <c r="B1257" s="49"/>
      <c r="C1257" s="64"/>
      <c r="D1257" s="10"/>
      <c r="E1257" s="52"/>
      <c r="F1257" s="54"/>
      <c r="G1257" s="15"/>
      <c r="H1257" s="58"/>
      <c r="I1257" s="58"/>
      <c r="J1257" s="58">
        <f t="shared" si="142"/>
        <v>-45258.649317129632</v>
      </c>
      <c r="K1257" s="58">
        <f t="shared" si="143"/>
        <v>0</v>
      </c>
      <c r="L1257" s="58">
        <f t="shared" si="143"/>
        <v>0</v>
      </c>
      <c r="M1257" s="58">
        <f t="shared" si="140"/>
        <v>0</v>
      </c>
      <c r="N1257" s="15">
        <f t="shared" si="141"/>
        <v>0</v>
      </c>
      <c r="O1257" s="58"/>
    </row>
    <row r="1258" spans="1:15" x14ac:dyDescent="0.25">
      <c r="A1258" s="2"/>
      <c r="B1258" s="49"/>
      <c r="C1258" s="64"/>
      <c r="D1258" s="10"/>
      <c r="E1258" s="52"/>
      <c r="F1258" s="54"/>
      <c r="G1258" s="15"/>
      <c r="H1258" s="58"/>
      <c r="I1258" s="58"/>
      <c r="J1258" s="58">
        <f t="shared" si="142"/>
        <v>-45258.649317129632</v>
      </c>
      <c r="K1258" s="58">
        <f t="shared" si="143"/>
        <v>0</v>
      </c>
      <c r="L1258" s="58">
        <f t="shared" si="143"/>
        <v>0</v>
      </c>
      <c r="M1258" s="58">
        <f t="shared" si="140"/>
        <v>0</v>
      </c>
      <c r="N1258" s="15">
        <f t="shared" si="141"/>
        <v>0</v>
      </c>
      <c r="O1258" s="58"/>
    </row>
    <row r="1259" spans="1:15" x14ac:dyDescent="0.25">
      <c r="A1259" s="2"/>
      <c r="B1259" s="89"/>
      <c r="C1259" s="64"/>
      <c r="D1259" s="10"/>
      <c r="E1259" s="52"/>
      <c r="F1259" s="54"/>
      <c r="G1259" s="15"/>
      <c r="H1259" s="58"/>
      <c r="I1259" s="58"/>
      <c r="J1259" s="58">
        <f t="shared" si="142"/>
        <v>-45258.649317129632</v>
      </c>
      <c r="K1259" s="58">
        <f t="shared" si="143"/>
        <v>0</v>
      </c>
      <c r="L1259" s="58">
        <f t="shared" si="143"/>
        <v>0</v>
      </c>
      <c r="M1259" s="58">
        <f t="shared" si="140"/>
        <v>0</v>
      </c>
      <c r="N1259" s="15">
        <f t="shared" si="141"/>
        <v>0</v>
      </c>
      <c r="O1259" s="58"/>
    </row>
    <row r="1260" spans="1:15" x14ac:dyDescent="0.25">
      <c r="A1260" s="2"/>
      <c r="B1260" s="49"/>
      <c r="C1260" s="64"/>
      <c r="D1260" s="10"/>
      <c r="E1260" s="52"/>
      <c r="F1260" s="54"/>
      <c r="G1260" s="15"/>
      <c r="H1260" s="58"/>
      <c r="I1260" s="58"/>
      <c r="J1260" s="58">
        <f t="shared" si="142"/>
        <v>-45258.649317129632</v>
      </c>
      <c r="K1260" s="58">
        <f t="shared" si="143"/>
        <v>0</v>
      </c>
      <c r="L1260" s="58">
        <f t="shared" si="143"/>
        <v>0</v>
      </c>
      <c r="M1260" s="58">
        <f t="shared" si="140"/>
        <v>0</v>
      </c>
      <c r="N1260" s="15">
        <f t="shared" si="141"/>
        <v>0</v>
      </c>
      <c r="O1260" s="58"/>
    </row>
    <row r="1261" spans="1:15" x14ac:dyDescent="0.25">
      <c r="A1261" s="2"/>
      <c r="B1261" s="49"/>
      <c r="C1261" s="64"/>
      <c r="D1261" s="10"/>
      <c r="E1261" s="52"/>
      <c r="F1261" s="54"/>
      <c r="G1261" s="15"/>
      <c r="H1261" s="58"/>
      <c r="I1261" s="58"/>
      <c r="J1261" s="58">
        <f t="shared" si="142"/>
        <v>-45258.649317129632</v>
      </c>
      <c r="K1261" s="58">
        <f t="shared" si="143"/>
        <v>0</v>
      </c>
      <c r="L1261" s="58">
        <f t="shared" si="143"/>
        <v>0</v>
      </c>
      <c r="M1261" s="58">
        <f t="shared" si="140"/>
        <v>0</v>
      </c>
      <c r="N1261" s="15">
        <f t="shared" si="141"/>
        <v>0</v>
      </c>
      <c r="O1261" s="58"/>
    </row>
    <row r="1262" spans="1:15" x14ac:dyDescent="0.25">
      <c r="A1262" s="2"/>
      <c r="B1262" s="49"/>
      <c r="C1262" s="64"/>
      <c r="D1262" s="10"/>
      <c r="E1262" s="52"/>
      <c r="F1262" s="54"/>
      <c r="G1262" s="15"/>
      <c r="H1262" s="58"/>
      <c r="I1262" s="58"/>
      <c r="J1262" s="58">
        <f t="shared" si="142"/>
        <v>-45258.649317129632</v>
      </c>
      <c r="K1262" s="58">
        <f t="shared" si="143"/>
        <v>0</v>
      </c>
      <c r="L1262" s="58">
        <f t="shared" si="143"/>
        <v>0</v>
      </c>
      <c r="M1262" s="58">
        <f t="shared" si="140"/>
        <v>0</v>
      </c>
      <c r="N1262" s="15">
        <f t="shared" si="141"/>
        <v>0</v>
      </c>
      <c r="O1262" s="58"/>
    </row>
    <row r="1263" spans="1:15" x14ac:dyDescent="0.25">
      <c r="A1263" s="2"/>
      <c r="B1263" s="49"/>
      <c r="C1263" s="64"/>
      <c r="D1263" s="10"/>
      <c r="E1263" s="52"/>
      <c r="F1263" s="54"/>
      <c r="G1263" s="15"/>
      <c r="H1263" s="58"/>
      <c r="I1263" s="58"/>
      <c r="J1263" s="58">
        <f t="shared" si="142"/>
        <v>-45258.649317129632</v>
      </c>
      <c r="K1263" s="58">
        <f t="shared" si="143"/>
        <v>0</v>
      </c>
      <c r="L1263" s="58">
        <f t="shared" si="143"/>
        <v>0</v>
      </c>
      <c r="M1263" s="58">
        <f t="shared" si="140"/>
        <v>0</v>
      </c>
      <c r="N1263" s="15">
        <f t="shared" si="141"/>
        <v>0</v>
      </c>
      <c r="O1263" s="58"/>
    </row>
    <row r="1264" spans="1:15" x14ac:dyDescent="0.25">
      <c r="A1264" s="1"/>
      <c r="B1264" s="91"/>
      <c r="C1264" s="60"/>
      <c r="D1264" s="83"/>
      <c r="E1264" s="56"/>
      <c r="F1264" s="70"/>
      <c r="G1264" s="61"/>
      <c r="H1264" s="77"/>
      <c r="I1264" s="77"/>
      <c r="J1264" s="77">
        <f t="shared" si="142"/>
        <v>-45258.649317129632</v>
      </c>
      <c r="K1264" s="77">
        <f t="shared" si="143"/>
        <v>0</v>
      </c>
      <c r="L1264" s="77">
        <f t="shared" si="143"/>
        <v>0</v>
      </c>
      <c r="M1264" s="77">
        <f t="shared" si="140"/>
        <v>0</v>
      </c>
      <c r="N1264" s="13">
        <f t="shared" si="141"/>
        <v>0</v>
      </c>
      <c r="O1264" s="58"/>
    </row>
    <row r="1265" spans="1:15" x14ac:dyDescent="0.25">
      <c r="A1265" s="2"/>
      <c r="B1265" s="89"/>
      <c r="C1265" s="80"/>
      <c r="D1265" s="84"/>
      <c r="E1265" s="65"/>
      <c r="F1265" s="73"/>
      <c r="G1265" s="62"/>
      <c r="H1265" s="58"/>
      <c r="I1265" s="58"/>
      <c r="J1265" s="58">
        <f t="shared" si="142"/>
        <v>-45258.649317129632</v>
      </c>
      <c r="K1265" s="58">
        <f t="shared" si="143"/>
        <v>0</v>
      </c>
      <c r="L1265" s="58">
        <f t="shared" si="143"/>
        <v>0</v>
      </c>
      <c r="M1265" s="58">
        <f t="shared" si="140"/>
        <v>0</v>
      </c>
      <c r="N1265" s="15">
        <f t="shared" si="141"/>
        <v>0</v>
      </c>
      <c r="O1265" s="58"/>
    </row>
    <row r="1266" spans="1:15" x14ac:dyDescent="0.25">
      <c r="A1266" s="2"/>
      <c r="B1266" s="89"/>
      <c r="C1266" s="80"/>
      <c r="D1266" s="84"/>
      <c r="E1266" s="65"/>
      <c r="F1266" s="73"/>
      <c r="G1266" s="62"/>
      <c r="H1266" s="58"/>
      <c r="I1266" s="58"/>
      <c r="J1266" s="58">
        <f t="shared" si="142"/>
        <v>-45258.649317129632</v>
      </c>
      <c r="K1266" s="58">
        <f t="shared" si="143"/>
        <v>0</v>
      </c>
      <c r="L1266" s="58">
        <f t="shared" si="143"/>
        <v>0</v>
      </c>
      <c r="M1266" s="58">
        <f t="shared" si="140"/>
        <v>0</v>
      </c>
      <c r="N1266" s="15">
        <f t="shared" si="141"/>
        <v>0</v>
      </c>
      <c r="O1266" s="58"/>
    </row>
    <row r="1267" spans="1:15" x14ac:dyDescent="0.25">
      <c r="A1267" s="2"/>
      <c r="B1267" s="89"/>
      <c r="C1267" s="80"/>
      <c r="D1267" s="84"/>
      <c r="E1267" s="65"/>
      <c r="F1267" s="73"/>
      <c r="G1267" s="62"/>
      <c r="H1267" s="58"/>
      <c r="I1267" s="58"/>
      <c r="J1267" s="58">
        <f t="shared" si="142"/>
        <v>-45258.649317129632</v>
      </c>
      <c r="K1267" s="58">
        <f t="shared" si="143"/>
        <v>0</v>
      </c>
      <c r="L1267" s="58">
        <f t="shared" si="143"/>
        <v>0</v>
      </c>
      <c r="M1267" s="58">
        <f t="shared" si="140"/>
        <v>0</v>
      </c>
      <c r="N1267" s="15">
        <f t="shared" si="141"/>
        <v>0</v>
      </c>
      <c r="O1267" s="58"/>
    </row>
    <row r="1268" spans="1:15" x14ac:dyDescent="0.25">
      <c r="A1268" s="2"/>
      <c r="B1268" s="49"/>
      <c r="C1268" s="80"/>
      <c r="D1268" s="84"/>
      <c r="E1268" s="65"/>
      <c r="F1268" s="73"/>
      <c r="G1268" s="62"/>
      <c r="H1268" s="58"/>
      <c r="I1268" s="58"/>
      <c r="J1268" s="58">
        <f t="shared" si="142"/>
        <v>-45258.649317129632</v>
      </c>
      <c r="K1268" s="58">
        <f t="shared" si="143"/>
        <v>0</v>
      </c>
      <c r="L1268" s="58">
        <f t="shared" si="143"/>
        <v>0</v>
      </c>
      <c r="M1268" s="58">
        <f t="shared" si="140"/>
        <v>0</v>
      </c>
      <c r="N1268" s="15">
        <f t="shared" si="141"/>
        <v>0</v>
      </c>
      <c r="O1268" s="58"/>
    </row>
    <row r="1269" spans="1:15" x14ac:dyDescent="0.25">
      <c r="A1269" s="2"/>
      <c r="B1269" s="89"/>
      <c r="C1269" s="80"/>
      <c r="D1269" s="84"/>
      <c r="E1269" s="65"/>
      <c r="F1269" s="73"/>
      <c r="G1269" s="62"/>
      <c r="H1269" s="58"/>
      <c r="I1269" s="58"/>
      <c r="J1269" s="58">
        <f t="shared" si="142"/>
        <v>-45258.649317129632</v>
      </c>
      <c r="K1269" s="58">
        <f t="shared" si="143"/>
        <v>0</v>
      </c>
      <c r="L1269" s="58">
        <f t="shared" si="143"/>
        <v>0</v>
      </c>
      <c r="M1269" s="58">
        <f t="shared" si="140"/>
        <v>0</v>
      </c>
      <c r="N1269" s="15">
        <f t="shared" si="141"/>
        <v>0</v>
      </c>
      <c r="O1269" s="58"/>
    </row>
    <row r="1270" spans="1:15" x14ac:dyDescent="0.25">
      <c r="A1270" s="2"/>
      <c r="B1270" s="89"/>
      <c r="C1270" s="80"/>
      <c r="D1270" s="84"/>
      <c r="E1270" s="65"/>
      <c r="F1270" s="73"/>
      <c r="G1270" s="62"/>
      <c r="H1270" s="58"/>
      <c r="I1270" s="58"/>
      <c r="J1270" s="58">
        <f t="shared" si="142"/>
        <v>-45258.649317129632</v>
      </c>
      <c r="K1270" s="58">
        <f t="shared" si="143"/>
        <v>0</v>
      </c>
      <c r="L1270" s="58">
        <f t="shared" si="143"/>
        <v>0</v>
      </c>
      <c r="M1270" s="58">
        <f t="shared" si="140"/>
        <v>0</v>
      </c>
      <c r="N1270" s="15">
        <f t="shared" si="141"/>
        <v>0</v>
      </c>
      <c r="O1270" s="58"/>
    </row>
    <row r="1271" spans="1:15" x14ac:dyDescent="0.25">
      <c r="A1271" s="2"/>
      <c r="B1271" s="89"/>
      <c r="C1271" s="80"/>
      <c r="D1271" s="84"/>
      <c r="E1271" s="65"/>
      <c r="F1271" s="73"/>
      <c r="G1271" s="62"/>
      <c r="H1271" s="58"/>
      <c r="I1271" s="58"/>
      <c r="J1271" s="58">
        <f t="shared" si="142"/>
        <v>-45258.649317129632</v>
      </c>
      <c r="K1271" s="58">
        <f t="shared" si="143"/>
        <v>0</v>
      </c>
      <c r="L1271" s="58">
        <f t="shared" si="143"/>
        <v>0</v>
      </c>
      <c r="M1271" s="58">
        <f t="shared" si="140"/>
        <v>0</v>
      </c>
      <c r="N1271" s="15">
        <f t="shared" si="141"/>
        <v>0</v>
      </c>
      <c r="O1271" s="58"/>
    </row>
    <row r="1272" spans="1:15" x14ac:dyDescent="0.25">
      <c r="A1272" s="2"/>
      <c r="B1272" s="88"/>
      <c r="C1272" s="80"/>
      <c r="D1272" s="84"/>
      <c r="E1272" s="65"/>
      <c r="F1272" s="73"/>
      <c r="G1272" s="62"/>
      <c r="H1272" s="58"/>
      <c r="I1272" s="58"/>
      <c r="J1272" s="58">
        <f t="shared" si="142"/>
        <v>-45258.649317129632</v>
      </c>
      <c r="K1272" s="58">
        <f t="shared" si="143"/>
        <v>0</v>
      </c>
      <c r="L1272" s="58">
        <f t="shared" si="143"/>
        <v>0</v>
      </c>
      <c r="M1272" s="58">
        <f t="shared" si="140"/>
        <v>0</v>
      </c>
      <c r="N1272" s="15">
        <f t="shared" si="141"/>
        <v>0</v>
      </c>
      <c r="O1272" s="58"/>
    </row>
    <row r="1273" spans="1:15" x14ac:dyDescent="0.25">
      <c r="A1273" s="2"/>
      <c r="B1273" s="89"/>
      <c r="C1273" s="80"/>
      <c r="D1273" s="10"/>
      <c r="E1273" s="71"/>
      <c r="F1273" s="73"/>
      <c r="G1273" s="62"/>
      <c r="H1273" s="15"/>
      <c r="I1273" s="15"/>
      <c r="J1273" s="15">
        <f t="shared" si="142"/>
        <v>-45258.649317129632</v>
      </c>
      <c r="K1273" s="15">
        <f t="shared" si="143"/>
        <v>0</v>
      </c>
      <c r="L1273" s="15">
        <f t="shared" si="143"/>
        <v>0</v>
      </c>
      <c r="M1273" s="15">
        <f t="shared" si="140"/>
        <v>0</v>
      </c>
      <c r="N1273" s="15">
        <f t="shared" si="141"/>
        <v>0</v>
      </c>
      <c r="O1273" s="58"/>
    </row>
    <row r="1274" spans="1:15" x14ac:dyDescent="0.25">
      <c r="A1274" s="2"/>
      <c r="B1274" s="89"/>
      <c r="C1274" s="80"/>
      <c r="D1274" s="10"/>
      <c r="E1274" s="72"/>
      <c r="F1274" s="73"/>
      <c r="G1274" s="62"/>
      <c r="H1274" s="58"/>
      <c r="I1274" s="58"/>
      <c r="J1274" s="58">
        <f t="shared" si="142"/>
        <v>-45258.649317129632</v>
      </c>
      <c r="K1274" s="58">
        <f t="shared" si="143"/>
        <v>0</v>
      </c>
      <c r="L1274" s="58">
        <f t="shared" si="143"/>
        <v>0</v>
      </c>
      <c r="M1274" s="58">
        <f t="shared" si="140"/>
        <v>0</v>
      </c>
      <c r="N1274" s="15">
        <f t="shared" si="141"/>
        <v>0</v>
      </c>
      <c r="O1274" s="58"/>
    </row>
    <row r="1275" spans="1:15" x14ac:dyDescent="0.25">
      <c r="A1275" s="2"/>
      <c r="B1275" s="89"/>
      <c r="C1275" s="80"/>
      <c r="D1275" s="10"/>
      <c r="E1275" s="72"/>
      <c r="F1275" s="73"/>
      <c r="G1275" s="62"/>
      <c r="H1275" s="58"/>
      <c r="I1275" s="58"/>
      <c r="J1275" s="58">
        <f t="shared" si="142"/>
        <v>-45258.649317129632</v>
      </c>
      <c r="K1275" s="58">
        <f t="shared" si="143"/>
        <v>0</v>
      </c>
      <c r="L1275" s="58">
        <f t="shared" si="143"/>
        <v>0</v>
      </c>
      <c r="M1275" s="58">
        <f t="shared" si="140"/>
        <v>0</v>
      </c>
      <c r="N1275" s="15">
        <f t="shared" si="141"/>
        <v>0</v>
      </c>
      <c r="O1275" s="58"/>
    </row>
    <row r="1276" spans="1:15" x14ac:dyDescent="0.25">
      <c r="A1276" s="2"/>
      <c r="B1276" s="89"/>
      <c r="C1276" s="80"/>
      <c r="D1276" s="10"/>
      <c r="E1276" s="52"/>
      <c r="F1276" s="73"/>
      <c r="G1276" s="15"/>
      <c r="H1276" s="58"/>
      <c r="I1276" s="58"/>
      <c r="J1276" s="58">
        <f t="shared" si="142"/>
        <v>-45258.649317129632</v>
      </c>
      <c r="K1276" s="58">
        <f t="shared" si="143"/>
        <v>0</v>
      </c>
      <c r="L1276" s="58">
        <f t="shared" si="143"/>
        <v>0</v>
      </c>
      <c r="M1276" s="58">
        <f t="shared" si="140"/>
        <v>0</v>
      </c>
      <c r="N1276" s="15">
        <f t="shared" si="141"/>
        <v>0</v>
      </c>
      <c r="O1276" s="58"/>
    </row>
    <row r="1277" spans="1:15" x14ac:dyDescent="0.25">
      <c r="A1277" s="2"/>
      <c r="B1277" s="89"/>
      <c r="C1277" s="80"/>
      <c r="D1277" s="10"/>
      <c r="E1277" s="52"/>
      <c r="F1277" s="54"/>
      <c r="G1277" s="15"/>
      <c r="H1277" s="58"/>
      <c r="I1277" s="58"/>
      <c r="J1277" s="58">
        <f t="shared" si="142"/>
        <v>-45258.649317129632</v>
      </c>
      <c r="K1277" s="58">
        <f t="shared" si="143"/>
        <v>0</v>
      </c>
      <c r="L1277" s="58">
        <f t="shared" si="143"/>
        <v>0</v>
      </c>
      <c r="M1277" s="58">
        <f t="shared" si="140"/>
        <v>0</v>
      </c>
      <c r="N1277" s="15">
        <f t="shared" si="141"/>
        <v>0</v>
      </c>
      <c r="O1277" s="58"/>
    </row>
    <row r="1278" spans="1:15" x14ac:dyDescent="0.25">
      <c r="A1278" s="2"/>
      <c r="B1278" s="89"/>
      <c r="C1278" s="80"/>
      <c r="D1278" s="10"/>
      <c r="E1278" s="52"/>
      <c r="F1278" s="54"/>
      <c r="G1278" s="15"/>
      <c r="H1278" s="58"/>
      <c r="I1278" s="58"/>
      <c r="J1278" s="58">
        <f t="shared" si="142"/>
        <v>-45258.649317129632</v>
      </c>
      <c r="K1278" s="58">
        <f t="shared" si="143"/>
        <v>0</v>
      </c>
      <c r="L1278" s="58">
        <f t="shared" si="143"/>
        <v>0</v>
      </c>
      <c r="M1278" s="58">
        <f t="shared" si="140"/>
        <v>0</v>
      </c>
      <c r="N1278" s="15">
        <f t="shared" si="141"/>
        <v>0</v>
      </c>
      <c r="O1278" s="58"/>
    </row>
    <row r="1279" spans="1:15" x14ac:dyDescent="0.25">
      <c r="A1279" s="2"/>
      <c r="B1279" s="89"/>
      <c r="C1279" s="80"/>
      <c r="D1279" s="10"/>
      <c r="E1279" s="52"/>
      <c r="F1279" s="54"/>
      <c r="G1279" s="15"/>
      <c r="H1279" s="58"/>
      <c r="I1279" s="58"/>
      <c r="J1279" s="58">
        <f t="shared" si="142"/>
        <v>-45258.649317129632</v>
      </c>
      <c r="K1279" s="58">
        <f t="shared" si="143"/>
        <v>0</v>
      </c>
      <c r="L1279" s="58">
        <f t="shared" si="143"/>
        <v>0</v>
      </c>
      <c r="M1279" s="58">
        <f t="shared" si="140"/>
        <v>0</v>
      </c>
      <c r="N1279" s="15">
        <f t="shared" si="141"/>
        <v>0</v>
      </c>
      <c r="O1279" s="58"/>
    </row>
    <row r="1280" spans="1:15" x14ac:dyDescent="0.25">
      <c r="A1280" s="2"/>
      <c r="B1280" s="49"/>
      <c r="C1280" s="64"/>
      <c r="D1280" s="10"/>
      <c r="E1280" s="52"/>
      <c r="F1280" s="54"/>
      <c r="G1280" s="15"/>
      <c r="H1280" s="58"/>
      <c r="I1280" s="58"/>
      <c r="J1280" s="58">
        <f t="shared" si="142"/>
        <v>-45258.649317129632</v>
      </c>
      <c r="K1280" s="58">
        <f t="shared" si="143"/>
        <v>0</v>
      </c>
      <c r="L1280" s="58">
        <f t="shared" si="143"/>
        <v>0</v>
      </c>
      <c r="M1280" s="58">
        <f t="shared" si="140"/>
        <v>0</v>
      </c>
      <c r="N1280" s="15">
        <f t="shared" si="141"/>
        <v>0</v>
      </c>
      <c r="O1280" s="58"/>
    </row>
    <row r="1281" spans="1:15" x14ac:dyDescent="0.25">
      <c r="A1281" s="2"/>
      <c r="B1281" s="49"/>
      <c r="C1281" s="64"/>
      <c r="D1281" s="10"/>
      <c r="E1281" s="52"/>
      <c r="F1281" s="54"/>
      <c r="G1281" s="15"/>
      <c r="H1281" s="58"/>
      <c r="I1281" s="58"/>
      <c r="J1281" s="58">
        <f t="shared" si="142"/>
        <v>-45258.649317129632</v>
      </c>
      <c r="K1281" s="58">
        <f t="shared" si="143"/>
        <v>0</v>
      </c>
      <c r="L1281" s="58">
        <f t="shared" si="143"/>
        <v>0</v>
      </c>
      <c r="M1281" s="58">
        <f t="shared" si="140"/>
        <v>0</v>
      </c>
      <c r="N1281" s="15">
        <f t="shared" si="141"/>
        <v>0</v>
      </c>
      <c r="O1281" s="58"/>
    </row>
    <row r="1282" spans="1:15" x14ac:dyDescent="0.25">
      <c r="A1282" s="2"/>
      <c r="B1282" s="49"/>
      <c r="C1282" s="64"/>
      <c r="D1282" s="10"/>
      <c r="E1282" s="52"/>
      <c r="F1282" s="54"/>
      <c r="G1282" s="15"/>
      <c r="H1282" s="58"/>
      <c r="I1282" s="58"/>
      <c r="J1282" s="58">
        <f t="shared" si="142"/>
        <v>-45258.649317129632</v>
      </c>
      <c r="K1282" s="58">
        <f t="shared" si="143"/>
        <v>0</v>
      </c>
      <c r="L1282" s="58">
        <f t="shared" si="143"/>
        <v>0</v>
      </c>
      <c r="M1282" s="58">
        <f t="shared" si="140"/>
        <v>0</v>
      </c>
      <c r="N1282" s="15">
        <f t="shared" si="141"/>
        <v>0</v>
      </c>
      <c r="O1282" s="58"/>
    </row>
    <row r="1283" spans="1:15" x14ac:dyDescent="0.25">
      <c r="A1283" s="2"/>
      <c r="B1283" s="49"/>
      <c r="C1283" s="64"/>
      <c r="D1283" s="10"/>
      <c r="E1283" s="52"/>
      <c r="F1283" s="54"/>
      <c r="G1283" s="15"/>
      <c r="H1283" s="58"/>
      <c r="I1283" s="58"/>
      <c r="J1283" s="58">
        <f t="shared" si="142"/>
        <v>-45258.649317129632</v>
      </c>
      <c r="K1283" s="58">
        <f t="shared" si="143"/>
        <v>0</v>
      </c>
      <c r="L1283" s="58">
        <f t="shared" si="143"/>
        <v>0</v>
      </c>
      <c r="M1283" s="58">
        <f t="shared" si="140"/>
        <v>0</v>
      </c>
      <c r="N1283" s="15">
        <f t="shared" si="141"/>
        <v>0</v>
      </c>
      <c r="O1283" s="58"/>
    </row>
    <row r="1284" spans="1:15" x14ac:dyDescent="0.25">
      <c r="A1284" s="2"/>
      <c r="B1284" s="49"/>
      <c r="C1284" s="64"/>
      <c r="D1284" s="10"/>
      <c r="E1284" s="52"/>
      <c r="F1284" s="54"/>
      <c r="G1284" s="15"/>
      <c r="H1284" s="58"/>
      <c r="I1284" s="58"/>
      <c r="J1284" s="58">
        <f t="shared" si="142"/>
        <v>-45258.649317129632</v>
      </c>
      <c r="K1284" s="58">
        <f t="shared" si="143"/>
        <v>0</v>
      </c>
      <c r="L1284" s="58">
        <f t="shared" si="143"/>
        <v>0</v>
      </c>
      <c r="M1284" s="58">
        <f t="shared" si="140"/>
        <v>0</v>
      </c>
      <c r="N1284" s="15">
        <f t="shared" si="141"/>
        <v>0</v>
      </c>
      <c r="O1284" s="58"/>
    </row>
    <row r="1285" spans="1:15" x14ac:dyDescent="0.25">
      <c r="A1285" s="2"/>
      <c r="B1285" s="49"/>
      <c r="C1285" s="64"/>
      <c r="D1285" s="10"/>
      <c r="E1285" s="52"/>
      <c r="F1285" s="54"/>
      <c r="G1285" s="15"/>
      <c r="H1285" s="58"/>
      <c r="I1285" s="58"/>
      <c r="J1285" s="58">
        <f t="shared" si="142"/>
        <v>-45258.649317129632</v>
      </c>
      <c r="K1285" s="58">
        <f t="shared" si="143"/>
        <v>0</v>
      </c>
      <c r="L1285" s="58">
        <f t="shared" si="143"/>
        <v>0</v>
      </c>
      <c r="M1285" s="58">
        <f t="shared" ref="M1285:M1348" si="144">E1285*100/60</f>
        <v>0</v>
      </c>
      <c r="N1285" s="15">
        <f t="shared" ref="N1285:N1348" si="145">SQRT(B1285*(100/60)+M1285)</f>
        <v>0</v>
      </c>
      <c r="O1285" s="58"/>
    </row>
    <row r="1286" spans="1:15" x14ac:dyDescent="0.25">
      <c r="A1286" s="2"/>
      <c r="B1286" s="49"/>
      <c r="C1286" s="64"/>
      <c r="D1286" s="10"/>
      <c r="E1286" s="52"/>
      <c r="F1286" s="54"/>
      <c r="G1286" s="15"/>
      <c r="H1286" s="58"/>
      <c r="I1286" s="58"/>
      <c r="J1286" s="58">
        <f t="shared" ref="J1286:J1349" si="146">F1286-$F$4</f>
        <v>-45258.649317129632</v>
      </c>
      <c r="K1286" s="58">
        <f t="shared" si="143"/>
        <v>0</v>
      </c>
      <c r="L1286" s="58">
        <f t="shared" si="143"/>
        <v>0</v>
      </c>
      <c r="M1286" s="58">
        <f t="shared" si="144"/>
        <v>0</v>
      </c>
      <c r="N1286" s="15">
        <f t="shared" si="145"/>
        <v>0</v>
      </c>
      <c r="O1286" s="58"/>
    </row>
    <row r="1287" spans="1:15" x14ac:dyDescent="0.25">
      <c r="A1287" s="2"/>
      <c r="B1287" s="49"/>
      <c r="C1287" s="64"/>
      <c r="D1287" s="10"/>
      <c r="E1287" s="52"/>
      <c r="F1287" s="54"/>
      <c r="G1287" s="15"/>
      <c r="H1287" s="58"/>
      <c r="I1287" s="58"/>
      <c r="J1287" s="58">
        <f t="shared" si="146"/>
        <v>-45258.649317129632</v>
      </c>
      <c r="K1287" s="58">
        <f t="shared" si="143"/>
        <v>0</v>
      </c>
      <c r="L1287" s="58">
        <f t="shared" si="143"/>
        <v>0</v>
      </c>
      <c r="M1287" s="58">
        <f t="shared" si="144"/>
        <v>0</v>
      </c>
      <c r="N1287" s="15">
        <f t="shared" si="145"/>
        <v>0</v>
      </c>
      <c r="O1287" s="58"/>
    </row>
    <row r="1288" spans="1:15" x14ac:dyDescent="0.25">
      <c r="A1288" s="2"/>
      <c r="B1288" s="49"/>
      <c r="C1288" s="64"/>
      <c r="D1288" s="10"/>
      <c r="E1288" s="52"/>
      <c r="F1288" s="54"/>
      <c r="G1288" s="15"/>
      <c r="H1288" s="58"/>
      <c r="I1288" s="58"/>
      <c r="J1288" s="58">
        <f t="shared" si="146"/>
        <v>-45258.649317129632</v>
      </c>
      <c r="K1288" s="58">
        <f t="shared" si="143"/>
        <v>0</v>
      </c>
      <c r="L1288" s="58">
        <f t="shared" si="143"/>
        <v>0</v>
      </c>
      <c r="M1288" s="58">
        <f t="shared" si="144"/>
        <v>0</v>
      </c>
      <c r="N1288" s="15">
        <f t="shared" si="145"/>
        <v>0</v>
      </c>
      <c r="O1288" s="58"/>
    </row>
    <row r="1289" spans="1:15" x14ac:dyDescent="0.25">
      <c r="A1289" s="2"/>
      <c r="B1289" s="89"/>
      <c r="C1289" s="64"/>
      <c r="D1289" s="10"/>
      <c r="E1289" s="52"/>
      <c r="F1289" s="54"/>
      <c r="G1289" s="15"/>
      <c r="H1289" s="58"/>
      <c r="I1289" s="58"/>
      <c r="J1289" s="58">
        <f t="shared" si="146"/>
        <v>-45258.649317129632</v>
      </c>
      <c r="K1289" s="58">
        <f t="shared" si="143"/>
        <v>0</v>
      </c>
      <c r="L1289" s="58">
        <f t="shared" si="143"/>
        <v>0</v>
      </c>
      <c r="M1289" s="58">
        <f t="shared" si="144"/>
        <v>0</v>
      </c>
      <c r="N1289" s="15">
        <f t="shared" si="145"/>
        <v>0</v>
      </c>
      <c r="O1289" s="58"/>
    </row>
    <row r="1290" spans="1:15" x14ac:dyDescent="0.25">
      <c r="A1290" s="2"/>
      <c r="B1290" s="49"/>
      <c r="C1290" s="64"/>
      <c r="D1290" s="10"/>
      <c r="E1290" s="52"/>
      <c r="F1290" s="54"/>
      <c r="G1290" s="15"/>
      <c r="H1290" s="58"/>
      <c r="I1290" s="58"/>
      <c r="J1290" s="58">
        <f t="shared" si="146"/>
        <v>-45258.649317129632</v>
      </c>
      <c r="K1290" s="58">
        <f t="shared" si="143"/>
        <v>0</v>
      </c>
      <c r="L1290" s="58">
        <f t="shared" si="143"/>
        <v>0</v>
      </c>
      <c r="M1290" s="58">
        <f t="shared" si="144"/>
        <v>0</v>
      </c>
      <c r="N1290" s="15">
        <f t="shared" si="145"/>
        <v>0</v>
      </c>
      <c r="O1290" s="58"/>
    </row>
    <row r="1291" spans="1:15" x14ac:dyDescent="0.25">
      <c r="A1291" s="2"/>
      <c r="B1291" s="49"/>
      <c r="C1291" s="64"/>
      <c r="D1291" s="10"/>
      <c r="E1291" s="52"/>
      <c r="F1291" s="54"/>
      <c r="G1291" s="15"/>
      <c r="H1291" s="58"/>
      <c r="I1291" s="58"/>
      <c r="J1291" s="58">
        <f t="shared" si="146"/>
        <v>-45258.649317129632</v>
      </c>
      <c r="K1291" s="58">
        <f t="shared" si="143"/>
        <v>0</v>
      </c>
      <c r="L1291" s="58">
        <f t="shared" si="143"/>
        <v>0</v>
      </c>
      <c r="M1291" s="58">
        <f t="shared" si="144"/>
        <v>0</v>
      </c>
      <c r="N1291" s="15">
        <f t="shared" si="145"/>
        <v>0</v>
      </c>
      <c r="O1291" s="58"/>
    </row>
    <row r="1292" spans="1:15" x14ac:dyDescent="0.25">
      <c r="A1292" s="2"/>
      <c r="B1292" s="49"/>
      <c r="C1292" s="64"/>
      <c r="D1292" s="10"/>
      <c r="E1292" s="52"/>
      <c r="F1292" s="54"/>
      <c r="G1292" s="15"/>
      <c r="H1292" s="58"/>
      <c r="I1292" s="58"/>
      <c r="J1292" s="58">
        <f t="shared" si="146"/>
        <v>-45258.649317129632</v>
      </c>
      <c r="K1292" s="58">
        <f t="shared" si="143"/>
        <v>0</v>
      </c>
      <c r="L1292" s="58">
        <f t="shared" si="143"/>
        <v>0</v>
      </c>
      <c r="M1292" s="58">
        <f t="shared" si="144"/>
        <v>0</v>
      </c>
      <c r="N1292" s="15">
        <f t="shared" si="145"/>
        <v>0</v>
      </c>
      <c r="O1292" s="58"/>
    </row>
    <row r="1293" spans="1:15" x14ac:dyDescent="0.25">
      <c r="A1293" s="2"/>
      <c r="B1293" s="49"/>
      <c r="C1293" s="64"/>
      <c r="D1293" s="10"/>
      <c r="E1293" s="52"/>
      <c r="F1293" s="54"/>
      <c r="G1293" s="15"/>
      <c r="H1293" s="58"/>
      <c r="I1293" s="58"/>
      <c r="J1293" s="58">
        <f t="shared" si="146"/>
        <v>-45258.649317129632</v>
      </c>
      <c r="K1293" s="58">
        <f t="shared" si="143"/>
        <v>0</v>
      </c>
      <c r="L1293" s="58">
        <f t="shared" si="143"/>
        <v>0</v>
      </c>
      <c r="M1293" s="58">
        <f t="shared" si="144"/>
        <v>0</v>
      </c>
      <c r="N1293" s="15">
        <f t="shared" si="145"/>
        <v>0</v>
      </c>
      <c r="O1293" s="58"/>
    </row>
    <row r="1294" spans="1:15" x14ac:dyDescent="0.25">
      <c r="A1294" s="1"/>
      <c r="B1294" s="91"/>
      <c r="C1294" s="60"/>
      <c r="D1294" s="83"/>
      <c r="E1294" s="56"/>
      <c r="F1294" s="70"/>
      <c r="G1294" s="61"/>
      <c r="H1294" s="77"/>
      <c r="I1294" s="77"/>
      <c r="J1294" s="77">
        <f t="shared" si="146"/>
        <v>-45258.649317129632</v>
      </c>
      <c r="K1294" s="77">
        <f t="shared" si="143"/>
        <v>0</v>
      </c>
      <c r="L1294" s="77">
        <f t="shared" si="143"/>
        <v>0</v>
      </c>
      <c r="M1294" s="77">
        <f t="shared" si="144"/>
        <v>0</v>
      </c>
      <c r="N1294" s="13">
        <f t="shared" si="145"/>
        <v>0</v>
      </c>
      <c r="O1294" s="58"/>
    </row>
    <row r="1295" spans="1:15" x14ac:dyDescent="0.25">
      <c r="A1295" s="2"/>
      <c r="B1295" s="89"/>
      <c r="C1295" s="80"/>
      <c r="D1295" s="84"/>
      <c r="E1295" s="65"/>
      <c r="F1295" s="73"/>
      <c r="G1295" s="62"/>
      <c r="H1295" s="58"/>
      <c r="I1295" s="58"/>
      <c r="J1295" s="58">
        <f t="shared" si="146"/>
        <v>-45258.649317129632</v>
      </c>
      <c r="K1295" s="58">
        <f t="shared" si="143"/>
        <v>0</v>
      </c>
      <c r="L1295" s="58">
        <f t="shared" si="143"/>
        <v>0</v>
      </c>
      <c r="M1295" s="58">
        <f t="shared" si="144"/>
        <v>0</v>
      </c>
      <c r="N1295" s="15">
        <f t="shared" si="145"/>
        <v>0</v>
      </c>
      <c r="O1295" s="58"/>
    </row>
    <row r="1296" spans="1:15" x14ac:dyDescent="0.25">
      <c r="A1296" s="2"/>
      <c r="B1296" s="89"/>
      <c r="C1296" s="80"/>
      <c r="D1296" s="84"/>
      <c r="E1296" s="65"/>
      <c r="F1296" s="73"/>
      <c r="G1296" s="62"/>
      <c r="H1296" s="58"/>
      <c r="I1296" s="58"/>
      <c r="J1296" s="58">
        <f t="shared" si="146"/>
        <v>-45258.649317129632</v>
      </c>
      <c r="K1296" s="58">
        <f t="shared" si="143"/>
        <v>0</v>
      </c>
      <c r="L1296" s="58">
        <f t="shared" si="143"/>
        <v>0</v>
      </c>
      <c r="M1296" s="58">
        <f t="shared" si="144"/>
        <v>0</v>
      </c>
      <c r="N1296" s="15">
        <f t="shared" si="145"/>
        <v>0</v>
      </c>
      <c r="O1296" s="58"/>
    </row>
    <row r="1297" spans="1:15" x14ac:dyDescent="0.25">
      <c r="A1297" s="2"/>
      <c r="B1297" s="89"/>
      <c r="C1297" s="80"/>
      <c r="D1297" s="84"/>
      <c r="E1297" s="65"/>
      <c r="F1297" s="73"/>
      <c r="G1297" s="62"/>
      <c r="H1297" s="58"/>
      <c r="I1297" s="58"/>
      <c r="J1297" s="58">
        <f t="shared" si="146"/>
        <v>-45258.649317129632</v>
      </c>
      <c r="K1297" s="58">
        <f t="shared" si="143"/>
        <v>0</v>
      </c>
      <c r="L1297" s="58">
        <f t="shared" si="143"/>
        <v>0</v>
      </c>
      <c r="M1297" s="58">
        <f t="shared" si="144"/>
        <v>0</v>
      </c>
      <c r="N1297" s="15">
        <f t="shared" si="145"/>
        <v>0</v>
      </c>
      <c r="O1297" s="58"/>
    </row>
    <row r="1298" spans="1:15" x14ac:dyDescent="0.25">
      <c r="A1298" s="2"/>
      <c r="B1298" s="49"/>
      <c r="C1298" s="80"/>
      <c r="D1298" s="84"/>
      <c r="E1298" s="65"/>
      <c r="F1298" s="73"/>
      <c r="G1298" s="62"/>
      <c r="H1298" s="58"/>
      <c r="I1298" s="58"/>
      <c r="J1298" s="58">
        <f t="shared" si="146"/>
        <v>-45258.649317129632</v>
      </c>
      <c r="K1298" s="58">
        <f t="shared" si="143"/>
        <v>0</v>
      </c>
      <c r="L1298" s="58">
        <f t="shared" si="143"/>
        <v>0</v>
      </c>
      <c r="M1298" s="58">
        <f t="shared" si="144"/>
        <v>0</v>
      </c>
      <c r="N1298" s="15">
        <f t="shared" si="145"/>
        <v>0</v>
      </c>
      <c r="O1298" s="58"/>
    </row>
    <row r="1299" spans="1:15" x14ac:dyDescent="0.25">
      <c r="A1299" s="2"/>
      <c r="B1299" s="88"/>
      <c r="C1299" s="80"/>
      <c r="D1299" s="84"/>
      <c r="E1299" s="65"/>
      <c r="F1299" s="73"/>
      <c r="G1299" s="62"/>
      <c r="H1299" s="58"/>
      <c r="I1299" s="58"/>
      <c r="J1299" s="58">
        <f t="shared" si="146"/>
        <v>-45258.649317129632</v>
      </c>
      <c r="K1299" s="58">
        <f t="shared" si="143"/>
        <v>0</v>
      </c>
      <c r="L1299" s="58">
        <f t="shared" si="143"/>
        <v>0</v>
      </c>
      <c r="M1299" s="58">
        <f t="shared" si="144"/>
        <v>0</v>
      </c>
      <c r="N1299" s="15">
        <f t="shared" si="145"/>
        <v>0</v>
      </c>
      <c r="O1299" s="58"/>
    </row>
    <row r="1300" spans="1:15" x14ac:dyDescent="0.25">
      <c r="A1300" s="2"/>
      <c r="B1300" s="89"/>
      <c r="C1300" s="80"/>
      <c r="D1300" s="84"/>
      <c r="E1300" s="65"/>
      <c r="F1300" s="73"/>
      <c r="G1300" s="62"/>
      <c r="H1300" s="58"/>
      <c r="I1300" s="58"/>
      <c r="J1300" s="58">
        <f t="shared" si="146"/>
        <v>-45258.649317129632</v>
      </c>
      <c r="K1300" s="58">
        <f t="shared" si="143"/>
        <v>0</v>
      </c>
      <c r="L1300" s="58">
        <f t="shared" si="143"/>
        <v>0</v>
      </c>
      <c r="M1300" s="58">
        <f t="shared" si="144"/>
        <v>0</v>
      </c>
      <c r="N1300" s="15">
        <f t="shared" si="145"/>
        <v>0</v>
      </c>
      <c r="O1300" s="58"/>
    </row>
    <row r="1301" spans="1:15" x14ac:dyDescent="0.25">
      <c r="A1301" s="2"/>
      <c r="B1301" s="89"/>
      <c r="C1301" s="80"/>
      <c r="D1301" s="84"/>
      <c r="E1301" s="65"/>
      <c r="F1301" s="73"/>
      <c r="G1301" s="62"/>
      <c r="H1301" s="58"/>
      <c r="I1301" s="58"/>
      <c r="J1301" s="58">
        <f t="shared" si="146"/>
        <v>-45258.649317129632</v>
      </c>
      <c r="K1301" s="58">
        <f t="shared" si="143"/>
        <v>0</v>
      </c>
      <c r="L1301" s="58">
        <f t="shared" si="143"/>
        <v>0</v>
      </c>
      <c r="M1301" s="58">
        <f t="shared" si="144"/>
        <v>0</v>
      </c>
      <c r="N1301" s="15">
        <f t="shared" si="145"/>
        <v>0</v>
      </c>
      <c r="O1301" s="58"/>
    </row>
    <row r="1302" spans="1:15" x14ac:dyDescent="0.25">
      <c r="A1302" s="2"/>
      <c r="B1302" s="98"/>
      <c r="C1302" s="80"/>
      <c r="D1302" s="84"/>
      <c r="E1302" s="65"/>
      <c r="F1302" s="73"/>
      <c r="G1302" s="62"/>
      <c r="H1302" s="58"/>
      <c r="I1302" s="58"/>
      <c r="J1302" s="58">
        <f t="shared" si="146"/>
        <v>-45258.649317129632</v>
      </c>
      <c r="K1302" s="58">
        <f t="shared" ref="K1302:L1365" si="147">D1302*G1302/60</f>
        <v>0</v>
      </c>
      <c r="L1302" s="58">
        <f t="shared" si="147"/>
        <v>0</v>
      </c>
      <c r="M1302" s="58">
        <f t="shared" si="144"/>
        <v>0</v>
      </c>
      <c r="N1302" s="15">
        <f t="shared" si="145"/>
        <v>0</v>
      </c>
      <c r="O1302" s="58"/>
    </row>
    <row r="1303" spans="1:15" x14ac:dyDescent="0.25">
      <c r="A1303" s="2"/>
      <c r="B1303" s="89"/>
      <c r="C1303" s="80"/>
      <c r="D1303" s="10"/>
      <c r="E1303" s="71"/>
      <c r="F1303" s="73"/>
      <c r="G1303" s="62"/>
      <c r="H1303" s="15"/>
      <c r="I1303" s="15"/>
      <c r="J1303" s="15">
        <f t="shared" si="146"/>
        <v>-45258.649317129632</v>
      </c>
      <c r="K1303" s="15">
        <f t="shared" si="147"/>
        <v>0</v>
      </c>
      <c r="L1303" s="15">
        <f t="shared" si="147"/>
        <v>0</v>
      </c>
      <c r="M1303" s="15">
        <f t="shared" si="144"/>
        <v>0</v>
      </c>
      <c r="N1303" s="15">
        <f t="shared" si="145"/>
        <v>0</v>
      </c>
      <c r="O1303" s="58"/>
    </row>
    <row r="1304" spans="1:15" x14ac:dyDescent="0.25">
      <c r="A1304" s="2"/>
      <c r="B1304" s="89"/>
      <c r="C1304" s="80"/>
      <c r="D1304" s="10"/>
      <c r="E1304" s="72"/>
      <c r="F1304" s="73"/>
      <c r="G1304" s="62"/>
      <c r="H1304" s="58"/>
      <c r="I1304" s="58"/>
      <c r="J1304" s="58">
        <f t="shared" si="146"/>
        <v>-45258.649317129632</v>
      </c>
      <c r="K1304" s="58">
        <f t="shared" si="147"/>
        <v>0</v>
      </c>
      <c r="L1304" s="58">
        <f t="shared" si="147"/>
        <v>0</v>
      </c>
      <c r="M1304" s="58">
        <f t="shared" si="144"/>
        <v>0</v>
      </c>
      <c r="N1304" s="15">
        <f t="shared" si="145"/>
        <v>0</v>
      </c>
      <c r="O1304" s="58"/>
    </row>
    <row r="1305" spans="1:15" x14ac:dyDescent="0.25">
      <c r="A1305" s="2"/>
      <c r="B1305" s="89"/>
      <c r="C1305" s="80"/>
      <c r="D1305" s="10"/>
      <c r="E1305" s="72"/>
      <c r="F1305" s="73"/>
      <c r="G1305" s="62"/>
      <c r="H1305" s="58"/>
      <c r="I1305" s="58"/>
      <c r="J1305" s="58">
        <f t="shared" si="146"/>
        <v>-45258.649317129632</v>
      </c>
      <c r="K1305" s="58">
        <f t="shared" si="147"/>
        <v>0</v>
      </c>
      <c r="L1305" s="58">
        <f t="shared" si="147"/>
        <v>0</v>
      </c>
      <c r="M1305" s="58">
        <f t="shared" si="144"/>
        <v>0</v>
      </c>
      <c r="N1305" s="15">
        <f t="shared" si="145"/>
        <v>0</v>
      </c>
      <c r="O1305" s="58"/>
    </row>
    <row r="1306" spans="1:15" x14ac:dyDescent="0.25">
      <c r="A1306" s="2"/>
      <c r="B1306" s="89"/>
      <c r="C1306" s="80"/>
      <c r="D1306" s="10"/>
      <c r="E1306" s="52"/>
      <c r="F1306" s="73"/>
      <c r="G1306" s="15"/>
      <c r="H1306" s="58"/>
      <c r="I1306" s="58"/>
      <c r="J1306" s="58">
        <f t="shared" si="146"/>
        <v>-45258.649317129632</v>
      </c>
      <c r="K1306" s="58">
        <f t="shared" si="147"/>
        <v>0</v>
      </c>
      <c r="L1306" s="58">
        <f t="shared" si="147"/>
        <v>0</v>
      </c>
      <c r="M1306" s="58">
        <f t="shared" si="144"/>
        <v>0</v>
      </c>
      <c r="N1306" s="15">
        <f t="shared" si="145"/>
        <v>0</v>
      </c>
      <c r="O1306" s="58"/>
    </row>
    <row r="1307" spans="1:15" x14ac:dyDescent="0.25">
      <c r="A1307" s="2"/>
      <c r="B1307" s="89"/>
      <c r="C1307" s="80"/>
      <c r="D1307" s="10"/>
      <c r="E1307" s="52"/>
      <c r="F1307" s="54"/>
      <c r="G1307" s="15"/>
      <c r="H1307" s="58"/>
      <c r="I1307" s="58"/>
      <c r="J1307" s="58">
        <f t="shared" si="146"/>
        <v>-45258.649317129632</v>
      </c>
      <c r="K1307" s="58">
        <f t="shared" si="147"/>
        <v>0</v>
      </c>
      <c r="L1307" s="58">
        <f t="shared" si="147"/>
        <v>0</v>
      </c>
      <c r="M1307" s="58">
        <f t="shared" si="144"/>
        <v>0</v>
      </c>
      <c r="N1307" s="15">
        <f t="shared" si="145"/>
        <v>0</v>
      </c>
      <c r="O1307" s="58"/>
    </row>
    <row r="1308" spans="1:15" x14ac:dyDescent="0.25">
      <c r="A1308" s="2"/>
      <c r="B1308" s="89"/>
      <c r="C1308" s="80"/>
      <c r="D1308" s="10"/>
      <c r="E1308" s="52"/>
      <c r="F1308" s="54"/>
      <c r="G1308" s="15"/>
      <c r="H1308" s="58"/>
      <c r="I1308" s="58"/>
      <c r="J1308" s="58">
        <f t="shared" si="146"/>
        <v>-45258.649317129632</v>
      </c>
      <c r="K1308" s="58">
        <f t="shared" si="147"/>
        <v>0</v>
      </c>
      <c r="L1308" s="58">
        <f t="shared" si="147"/>
        <v>0</v>
      </c>
      <c r="M1308" s="58">
        <f t="shared" si="144"/>
        <v>0</v>
      </c>
      <c r="N1308" s="15">
        <f t="shared" si="145"/>
        <v>0</v>
      </c>
      <c r="O1308" s="58"/>
    </row>
    <row r="1309" spans="1:15" x14ac:dyDescent="0.25">
      <c r="A1309" s="2"/>
      <c r="B1309" s="89"/>
      <c r="C1309" s="80"/>
      <c r="D1309" s="10"/>
      <c r="E1309" s="52"/>
      <c r="F1309" s="54"/>
      <c r="G1309" s="15"/>
      <c r="H1309" s="58"/>
      <c r="I1309" s="58"/>
      <c r="J1309" s="58">
        <f t="shared" si="146"/>
        <v>-45258.649317129632</v>
      </c>
      <c r="K1309" s="58">
        <f t="shared" si="147"/>
        <v>0</v>
      </c>
      <c r="L1309" s="58">
        <f t="shared" si="147"/>
        <v>0</v>
      </c>
      <c r="M1309" s="58">
        <f t="shared" si="144"/>
        <v>0</v>
      </c>
      <c r="N1309" s="15">
        <f t="shared" si="145"/>
        <v>0</v>
      </c>
      <c r="O1309" s="58"/>
    </row>
    <row r="1310" spans="1:15" x14ac:dyDescent="0.25">
      <c r="A1310" s="2"/>
      <c r="B1310" s="49"/>
      <c r="C1310" s="64"/>
      <c r="D1310" s="10"/>
      <c r="E1310" s="52"/>
      <c r="F1310" s="54"/>
      <c r="G1310" s="15"/>
      <c r="H1310" s="58"/>
      <c r="I1310" s="58"/>
      <c r="J1310" s="58">
        <f t="shared" si="146"/>
        <v>-45258.649317129632</v>
      </c>
      <c r="K1310" s="58">
        <f t="shared" si="147"/>
        <v>0</v>
      </c>
      <c r="L1310" s="58">
        <f t="shared" si="147"/>
        <v>0</v>
      </c>
      <c r="M1310" s="58">
        <f t="shared" si="144"/>
        <v>0</v>
      </c>
      <c r="N1310" s="15">
        <f t="shared" si="145"/>
        <v>0</v>
      </c>
      <c r="O1310" s="58"/>
    </row>
    <row r="1311" spans="1:15" x14ac:dyDescent="0.25">
      <c r="A1311" s="2"/>
      <c r="B1311" s="49"/>
      <c r="C1311" s="64"/>
      <c r="D1311" s="10"/>
      <c r="E1311" s="52"/>
      <c r="F1311" s="54"/>
      <c r="G1311" s="15"/>
      <c r="H1311" s="58"/>
      <c r="I1311" s="58"/>
      <c r="J1311" s="58">
        <f t="shared" si="146"/>
        <v>-45258.649317129632</v>
      </c>
      <c r="K1311" s="58">
        <f t="shared" si="147"/>
        <v>0</v>
      </c>
      <c r="L1311" s="58">
        <f t="shared" si="147"/>
        <v>0</v>
      </c>
      <c r="M1311" s="58">
        <f t="shared" si="144"/>
        <v>0</v>
      </c>
      <c r="N1311" s="15">
        <f t="shared" si="145"/>
        <v>0</v>
      </c>
      <c r="O1311" s="58"/>
    </row>
    <row r="1312" spans="1:15" x14ac:dyDescent="0.25">
      <c r="A1312" s="2"/>
      <c r="B1312" s="49"/>
      <c r="C1312" s="64"/>
      <c r="D1312" s="10"/>
      <c r="E1312" s="52"/>
      <c r="F1312" s="54"/>
      <c r="G1312" s="15"/>
      <c r="H1312" s="58"/>
      <c r="I1312" s="58"/>
      <c r="J1312" s="58">
        <f t="shared" si="146"/>
        <v>-45258.649317129632</v>
      </c>
      <c r="K1312" s="58">
        <f t="shared" si="147"/>
        <v>0</v>
      </c>
      <c r="L1312" s="58">
        <f t="shared" si="147"/>
        <v>0</v>
      </c>
      <c r="M1312" s="58">
        <f t="shared" si="144"/>
        <v>0</v>
      </c>
      <c r="N1312" s="15">
        <f t="shared" si="145"/>
        <v>0</v>
      </c>
      <c r="O1312" s="58"/>
    </row>
    <row r="1313" spans="1:15" x14ac:dyDescent="0.25">
      <c r="A1313" s="2"/>
      <c r="B1313" s="49"/>
      <c r="C1313" s="64"/>
      <c r="D1313" s="10"/>
      <c r="E1313" s="52"/>
      <c r="F1313" s="54"/>
      <c r="G1313" s="15"/>
      <c r="H1313" s="58"/>
      <c r="I1313" s="58"/>
      <c r="J1313" s="58">
        <f t="shared" si="146"/>
        <v>-45258.649317129632</v>
      </c>
      <c r="K1313" s="58">
        <f t="shared" si="147"/>
        <v>0</v>
      </c>
      <c r="L1313" s="58">
        <f t="shared" si="147"/>
        <v>0</v>
      </c>
      <c r="M1313" s="58">
        <f t="shared" si="144"/>
        <v>0</v>
      </c>
      <c r="N1313" s="15">
        <f t="shared" si="145"/>
        <v>0</v>
      </c>
      <c r="O1313" s="58"/>
    </row>
    <row r="1314" spans="1:15" x14ac:dyDescent="0.25">
      <c r="A1314" s="2"/>
      <c r="B1314" s="88"/>
      <c r="C1314" s="64"/>
      <c r="D1314" s="10"/>
      <c r="E1314" s="52"/>
      <c r="F1314" s="54"/>
      <c r="G1314" s="15"/>
      <c r="H1314" s="58"/>
      <c r="I1314" s="58"/>
      <c r="J1314" s="58">
        <f t="shared" si="146"/>
        <v>-45258.649317129632</v>
      </c>
      <c r="K1314" s="58">
        <f t="shared" si="147"/>
        <v>0</v>
      </c>
      <c r="L1314" s="58">
        <f t="shared" si="147"/>
        <v>0</v>
      </c>
      <c r="M1314" s="58">
        <f t="shared" si="144"/>
        <v>0</v>
      </c>
      <c r="N1314" s="15">
        <f t="shared" si="145"/>
        <v>0</v>
      </c>
      <c r="O1314" s="58"/>
    </row>
    <row r="1315" spans="1:15" x14ac:dyDescent="0.25">
      <c r="A1315" s="2"/>
      <c r="B1315" s="49"/>
      <c r="C1315" s="64"/>
      <c r="D1315" s="10"/>
      <c r="E1315" s="52"/>
      <c r="F1315" s="54"/>
      <c r="G1315" s="15"/>
      <c r="H1315" s="58"/>
      <c r="I1315" s="58"/>
      <c r="J1315" s="58">
        <f t="shared" si="146"/>
        <v>-45258.649317129632</v>
      </c>
      <c r="K1315" s="58">
        <f t="shared" si="147"/>
        <v>0</v>
      </c>
      <c r="L1315" s="58">
        <f t="shared" si="147"/>
        <v>0</v>
      </c>
      <c r="M1315" s="58">
        <f t="shared" si="144"/>
        <v>0</v>
      </c>
      <c r="N1315" s="15">
        <f t="shared" si="145"/>
        <v>0</v>
      </c>
      <c r="O1315" s="58"/>
    </row>
    <row r="1316" spans="1:15" x14ac:dyDescent="0.25">
      <c r="A1316" s="2"/>
      <c r="B1316" s="49"/>
      <c r="C1316" s="64"/>
      <c r="D1316" s="10"/>
      <c r="E1316" s="52"/>
      <c r="F1316" s="54"/>
      <c r="G1316" s="15"/>
      <c r="H1316" s="58"/>
      <c r="I1316" s="58"/>
      <c r="J1316" s="58">
        <f t="shared" si="146"/>
        <v>-45258.649317129632</v>
      </c>
      <c r="K1316" s="58">
        <f t="shared" si="147"/>
        <v>0</v>
      </c>
      <c r="L1316" s="58">
        <f t="shared" si="147"/>
        <v>0</v>
      </c>
      <c r="M1316" s="58">
        <f t="shared" si="144"/>
        <v>0</v>
      </c>
      <c r="N1316" s="15">
        <f t="shared" si="145"/>
        <v>0</v>
      </c>
      <c r="O1316" s="58"/>
    </row>
    <row r="1317" spans="1:15" x14ac:dyDescent="0.25">
      <c r="A1317" s="2"/>
      <c r="B1317" s="49"/>
      <c r="C1317" s="64"/>
      <c r="D1317" s="10"/>
      <c r="E1317" s="52"/>
      <c r="F1317" s="54"/>
      <c r="G1317" s="15"/>
      <c r="H1317" s="58"/>
      <c r="I1317" s="58"/>
      <c r="J1317" s="58">
        <f t="shared" si="146"/>
        <v>-45258.649317129632</v>
      </c>
      <c r="K1317" s="58">
        <f t="shared" si="147"/>
        <v>0</v>
      </c>
      <c r="L1317" s="58">
        <f t="shared" si="147"/>
        <v>0</v>
      </c>
      <c r="M1317" s="58">
        <f t="shared" si="144"/>
        <v>0</v>
      </c>
      <c r="N1317" s="15">
        <f t="shared" si="145"/>
        <v>0</v>
      </c>
      <c r="O1317" s="58"/>
    </row>
    <row r="1318" spans="1:15" x14ac:dyDescent="0.25">
      <c r="A1318" s="2"/>
      <c r="B1318" s="49"/>
      <c r="C1318" s="64"/>
      <c r="D1318" s="10"/>
      <c r="E1318" s="52"/>
      <c r="F1318" s="54"/>
      <c r="G1318" s="15"/>
      <c r="H1318" s="58"/>
      <c r="I1318" s="58"/>
      <c r="J1318" s="58">
        <f t="shared" si="146"/>
        <v>-45258.649317129632</v>
      </c>
      <c r="K1318" s="58">
        <f t="shared" si="147"/>
        <v>0</v>
      </c>
      <c r="L1318" s="58">
        <f t="shared" si="147"/>
        <v>0</v>
      </c>
      <c r="M1318" s="58">
        <f t="shared" si="144"/>
        <v>0</v>
      </c>
      <c r="N1318" s="15">
        <f t="shared" si="145"/>
        <v>0</v>
      </c>
      <c r="O1318" s="58"/>
    </row>
    <row r="1319" spans="1:15" x14ac:dyDescent="0.25">
      <c r="A1319" s="2"/>
      <c r="B1319" s="88"/>
      <c r="C1319" s="64"/>
      <c r="D1319" s="10"/>
      <c r="E1319" s="52"/>
      <c r="F1319" s="54"/>
      <c r="G1319" s="15"/>
      <c r="H1319" s="58"/>
      <c r="I1319" s="58"/>
      <c r="J1319" s="58">
        <f t="shared" si="146"/>
        <v>-45258.649317129632</v>
      </c>
      <c r="K1319" s="58">
        <f t="shared" si="147"/>
        <v>0</v>
      </c>
      <c r="L1319" s="58">
        <f t="shared" si="147"/>
        <v>0</v>
      </c>
      <c r="M1319" s="58">
        <f t="shared" si="144"/>
        <v>0</v>
      </c>
      <c r="N1319" s="15">
        <f t="shared" si="145"/>
        <v>0</v>
      </c>
      <c r="O1319" s="58"/>
    </row>
    <row r="1320" spans="1:15" x14ac:dyDescent="0.25">
      <c r="A1320" s="2"/>
      <c r="B1320" s="88"/>
      <c r="C1320" s="64"/>
      <c r="D1320" s="10"/>
      <c r="E1320" s="52"/>
      <c r="F1320" s="54"/>
      <c r="G1320" s="15"/>
      <c r="H1320" s="58"/>
      <c r="I1320" s="58"/>
      <c r="J1320" s="58">
        <f t="shared" si="146"/>
        <v>-45258.649317129632</v>
      </c>
      <c r="K1320" s="58">
        <f t="shared" si="147"/>
        <v>0</v>
      </c>
      <c r="L1320" s="58">
        <f t="shared" si="147"/>
        <v>0</v>
      </c>
      <c r="M1320" s="58">
        <f t="shared" si="144"/>
        <v>0</v>
      </c>
      <c r="N1320" s="15">
        <f t="shared" si="145"/>
        <v>0</v>
      </c>
      <c r="O1320" s="58"/>
    </row>
    <row r="1321" spans="1:15" x14ac:dyDescent="0.25">
      <c r="A1321" s="2"/>
      <c r="B1321" s="88"/>
      <c r="C1321" s="64"/>
      <c r="D1321" s="10"/>
      <c r="E1321" s="52"/>
      <c r="F1321" s="54"/>
      <c r="G1321" s="15"/>
      <c r="H1321" s="58"/>
      <c r="I1321" s="58"/>
      <c r="J1321" s="58">
        <f t="shared" si="146"/>
        <v>-45258.649317129632</v>
      </c>
      <c r="K1321" s="58">
        <f t="shared" si="147"/>
        <v>0</v>
      </c>
      <c r="L1321" s="58">
        <f t="shared" si="147"/>
        <v>0</v>
      </c>
      <c r="M1321" s="58">
        <f t="shared" si="144"/>
        <v>0</v>
      </c>
      <c r="N1321" s="15">
        <f t="shared" si="145"/>
        <v>0</v>
      </c>
      <c r="O1321" s="58"/>
    </row>
    <row r="1322" spans="1:15" x14ac:dyDescent="0.25">
      <c r="A1322" s="2"/>
      <c r="B1322" s="49"/>
      <c r="C1322" s="64"/>
      <c r="D1322" s="10"/>
      <c r="E1322" s="52"/>
      <c r="F1322" s="54"/>
      <c r="G1322" s="15"/>
      <c r="H1322" s="58"/>
      <c r="I1322" s="58"/>
      <c r="J1322" s="58">
        <f t="shared" si="146"/>
        <v>-45258.649317129632</v>
      </c>
      <c r="K1322" s="58">
        <f t="shared" si="147"/>
        <v>0</v>
      </c>
      <c r="L1322" s="58">
        <f t="shared" si="147"/>
        <v>0</v>
      </c>
      <c r="M1322" s="58">
        <f t="shared" si="144"/>
        <v>0</v>
      </c>
      <c r="N1322" s="15">
        <f t="shared" si="145"/>
        <v>0</v>
      </c>
      <c r="O1322" s="58"/>
    </row>
    <row r="1323" spans="1:15" x14ac:dyDescent="0.25">
      <c r="A1323" s="2"/>
      <c r="B1323" s="49"/>
      <c r="C1323" s="64"/>
      <c r="D1323" s="10"/>
      <c r="E1323" s="52"/>
      <c r="F1323" s="54"/>
      <c r="G1323" s="15"/>
      <c r="H1323" s="58"/>
      <c r="I1323" s="58"/>
      <c r="J1323" s="58">
        <f t="shared" si="146"/>
        <v>-45258.649317129632</v>
      </c>
      <c r="K1323" s="58">
        <f t="shared" si="147"/>
        <v>0</v>
      </c>
      <c r="L1323" s="58">
        <f t="shared" si="147"/>
        <v>0</v>
      </c>
      <c r="M1323" s="58">
        <f t="shared" si="144"/>
        <v>0</v>
      </c>
      <c r="N1323" s="15">
        <f t="shared" si="145"/>
        <v>0</v>
      </c>
      <c r="O1323" s="58"/>
    </row>
    <row r="1324" spans="1:15" x14ac:dyDescent="0.25">
      <c r="A1324" s="1"/>
      <c r="B1324" s="91"/>
      <c r="C1324" s="60"/>
      <c r="D1324" s="83"/>
      <c r="E1324" s="56"/>
      <c r="F1324" s="70"/>
      <c r="G1324" s="61"/>
      <c r="H1324" s="77"/>
      <c r="I1324" s="77"/>
      <c r="J1324" s="77">
        <f t="shared" si="146"/>
        <v>-45258.649317129632</v>
      </c>
      <c r="K1324" s="77">
        <f t="shared" si="147"/>
        <v>0</v>
      </c>
      <c r="L1324" s="77">
        <f t="shared" si="147"/>
        <v>0</v>
      </c>
      <c r="M1324" s="77">
        <f t="shared" si="144"/>
        <v>0</v>
      </c>
      <c r="N1324" s="13">
        <f t="shared" si="145"/>
        <v>0</v>
      </c>
      <c r="O1324" s="58"/>
    </row>
    <row r="1325" spans="1:15" x14ac:dyDescent="0.25">
      <c r="A1325" s="2"/>
      <c r="B1325" s="89"/>
      <c r="C1325" s="80"/>
      <c r="D1325" s="84"/>
      <c r="E1325" s="65"/>
      <c r="F1325" s="73"/>
      <c r="G1325" s="62"/>
      <c r="H1325" s="58"/>
      <c r="I1325" s="58"/>
      <c r="J1325" s="58">
        <f t="shared" si="146"/>
        <v>-45258.649317129632</v>
      </c>
      <c r="K1325" s="58">
        <f t="shared" si="147"/>
        <v>0</v>
      </c>
      <c r="L1325" s="58">
        <f t="shared" si="147"/>
        <v>0</v>
      </c>
      <c r="M1325" s="58">
        <f t="shared" si="144"/>
        <v>0</v>
      </c>
      <c r="N1325" s="15">
        <f t="shared" si="145"/>
        <v>0</v>
      </c>
      <c r="O1325" s="58"/>
    </row>
    <row r="1326" spans="1:15" x14ac:dyDescent="0.25">
      <c r="A1326" s="2"/>
      <c r="B1326" s="89"/>
      <c r="C1326" s="80"/>
      <c r="D1326" s="84"/>
      <c r="E1326" s="65"/>
      <c r="F1326" s="73"/>
      <c r="G1326" s="62"/>
      <c r="H1326" s="58"/>
      <c r="I1326" s="58"/>
      <c r="J1326" s="58">
        <f t="shared" si="146"/>
        <v>-45258.649317129632</v>
      </c>
      <c r="K1326" s="58">
        <f t="shared" si="147"/>
        <v>0</v>
      </c>
      <c r="L1326" s="58">
        <f t="shared" si="147"/>
        <v>0</v>
      </c>
      <c r="M1326" s="58">
        <f t="shared" si="144"/>
        <v>0</v>
      </c>
      <c r="N1326" s="15">
        <f t="shared" si="145"/>
        <v>0</v>
      </c>
      <c r="O1326" s="58"/>
    </row>
    <row r="1327" spans="1:15" x14ac:dyDescent="0.25">
      <c r="A1327" s="2"/>
      <c r="B1327" s="89"/>
      <c r="C1327" s="80"/>
      <c r="D1327" s="84"/>
      <c r="E1327" s="65"/>
      <c r="F1327" s="73"/>
      <c r="G1327" s="62"/>
      <c r="H1327" s="58"/>
      <c r="I1327" s="58"/>
      <c r="J1327" s="58">
        <f t="shared" si="146"/>
        <v>-45258.649317129632</v>
      </c>
      <c r="K1327" s="58">
        <f t="shared" si="147"/>
        <v>0</v>
      </c>
      <c r="L1327" s="58">
        <f t="shared" si="147"/>
        <v>0</v>
      </c>
      <c r="M1327" s="58">
        <f t="shared" si="144"/>
        <v>0</v>
      </c>
      <c r="N1327" s="15">
        <f t="shared" si="145"/>
        <v>0</v>
      </c>
      <c r="O1327" s="58"/>
    </row>
    <row r="1328" spans="1:15" x14ac:dyDescent="0.25">
      <c r="A1328" s="2"/>
      <c r="B1328" s="49"/>
      <c r="C1328" s="80"/>
      <c r="D1328" s="84"/>
      <c r="E1328" s="65"/>
      <c r="F1328" s="73"/>
      <c r="G1328" s="62"/>
      <c r="H1328" s="58"/>
      <c r="I1328" s="58"/>
      <c r="J1328" s="58">
        <f t="shared" si="146"/>
        <v>-45258.649317129632</v>
      </c>
      <c r="K1328" s="58">
        <f t="shared" si="147"/>
        <v>0</v>
      </c>
      <c r="L1328" s="58">
        <f t="shared" si="147"/>
        <v>0</v>
      </c>
      <c r="M1328" s="58">
        <f t="shared" si="144"/>
        <v>0</v>
      </c>
      <c r="N1328" s="15">
        <f t="shared" si="145"/>
        <v>0</v>
      </c>
      <c r="O1328" s="58"/>
    </row>
    <row r="1329" spans="1:15" x14ac:dyDescent="0.25">
      <c r="A1329" s="2"/>
      <c r="B1329" s="88"/>
      <c r="C1329" s="80"/>
      <c r="D1329" s="84"/>
      <c r="E1329" s="65"/>
      <c r="F1329" s="73"/>
      <c r="G1329" s="62"/>
      <c r="H1329" s="58"/>
      <c r="I1329" s="58"/>
      <c r="J1329" s="58">
        <f t="shared" si="146"/>
        <v>-45258.649317129632</v>
      </c>
      <c r="K1329" s="58">
        <f t="shared" si="147"/>
        <v>0</v>
      </c>
      <c r="L1329" s="58">
        <f t="shared" si="147"/>
        <v>0</v>
      </c>
      <c r="M1329" s="58">
        <f t="shared" si="144"/>
        <v>0</v>
      </c>
      <c r="N1329" s="15">
        <f t="shared" si="145"/>
        <v>0</v>
      </c>
      <c r="O1329" s="58"/>
    </row>
    <row r="1330" spans="1:15" x14ac:dyDescent="0.25">
      <c r="A1330" s="2"/>
      <c r="B1330" s="89"/>
      <c r="C1330" s="80"/>
      <c r="D1330" s="84"/>
      <c r="E1330" s="65"/>
      <c r="F1330" s="73"/>
      <c r="G1330" s="62"/>
      <c r="H1330" s="58"/>
      <c r="I1330" s="58"/>
      <c r="J1330" s="58">
        <f t="shared" si="146"/>
        <v>-45258.649317129632</v>
      </c>
      <c r="K1330" s="58">
        <f t="shared" si="147"/>
        <v>0</v>
      </c>
      <c r="L1330" s="58">
        <f t="shared" si="147"/>
        <v>0</v>
      </c>
      <c r="M1330" s="58">
        <f t="shared" si="144"/>
        <v>0</v>
      </c>
      <c r="N1330" s="15">
        <f t="shared" si="145"/>
        <v>0</v>
      </c>
      <c r="O1330" s="58"/>
    </row>
    <row r="1331" spans="1:15" x14ac:dyDescent="0.25">
      <c r="A1331" s="2"/>
      <c r="B1331" s="89"/>
      <c r="C1331" s="80"/>
      <c r="D1331" s="84"/>
      <c r="E1331" s="65"/>
      <c r="F1331" s="73"/>
      <c r="G1331" s="62"/>
      <c r="H1331" s="58"/>
      <c r="I1331" s="58"/>
      <c r="J1331" s="58">
        <f t="shared" si="146"/>
        <v>-45258.649317129632</v>
      </c>
      <c r="K1331" s="58">
        <f t="shared" si="147"/>
        <v>0</v>
      </c>
      <c r="L1331" s="58">
        <f t="shared" si="147"/>
        <v>0</v>
      </c>
      <c r="M1331" s="58">
        <f t="shared" si="144"/>
        <v>0</v>
      </c>
      <c r="N1331" s="15">
        <f t="shared" si="145"/>
        <v>0</v>
      </c>
      <c r="O1331" s="58"/>
    </row>
    <row r="1332" spans="1:15" x14ac:dyDescent="0.25">
      <c r="A1332" s="2"/>
      <c r="B1332" s="98"/>
      <c r="C1332" s="80"/>
      <c r="D1332" s="84"/>
      <c r="E1332" s="65"/>
      <c r="F1332" s="73"/>
      <c r="G1332" s="62"/>
      <c r="H1332" s="58"/>
      <c r="I1332" s="58"/>
      <c r="J1332" s="58">
        <f t="shared" si="146"/>
        <v>-45258.649317129632</v>
      </c>
      <c r="K1332" s="58">
        <f t="shared" si="147"/>
        <v>0</v>
      </c>
      <c r="L1332" s="58">
        <f t="shared" si="147"/>
        <v>0</v>
      </c>
      <c r="M1332" s="58">
        <f t="shared" si="144"/>
        <v>0</v>
      </c>
      <c r="N1332" s="15">
        <f t="shared" si="145"/>
        <v>0</v>
      </c>
      <c r="O1332" s="58"/>
    </row>
    <row r="1333" spans="1:15" x14ac:dyDescent="0.25">
      <c r="A1333" s="2"/>
      <c r="B1333" s="89"/>
      <c r="C1333" s="80"/>
      <c r="D1333" s="10"/>
      <c r="E1333" s="71"/>
      <c r="F1333" s="73"/>
      <c r="G1333" s="62"/>
      <c r="H1333" s="15"/>
      <c r="I1333" s="15"/>
      <c r="J1333" s="15">
        <f t="shared" si="146"/>
        <v>-45258.649317129632</v>
      </c>
      <c r="K1333" s="15">
        <f t="shared" si="147"/>
        <v>0</v>
      </c>
      <c r="L1333" s="15">
        <f t="shared" si="147"/>
        <v>0</v>
      </c>
      <c r="M1333" s="15">
        <f t="shared" si="144"/>
        <v>0</v>
      </c>
      <c r="N1333" s="15">
        <f t="shared" si="145"/>
        <v>0</v>
      </c>
      <c r="O1333" s="58"/>
    </row>
    <row r="1334" spans="1:15" x14ac:dyDescent="0.25">
      <c r="A1334" s="2"/>
      <c r="B1334" s="89"/>
      <c r="C1334" s="80"/>
      <c r="D1334" s="10"/>
      <c r="E1334" s="72"/>
      <c r="F1334" s="73"/>
      <c r="G1334" s="62"/>
      <c r="H1334" s="58"/>
      <c r="I1334" s="58"/>
      <c r="J1334" s="58">
        <f t="shared" si="146"/>
        <v>-45258.649317129632</v>
      </c>
      <c r="K1334" s="58">
        <f t="shared" si="147"/>
        <v>0</v>
      </c>
      <c r="L1334" s="58">
        <f t="shared" si="147"/>
        <v>0</v>
      </c>
      <c r="M1334" s="58">
        <f t="shared" si="144"/>
        <v>0</v>
      </c>
      <c r="N1334" s="15">
        <f t="shared" si="145"/>
        <v>0</v>
      </c>
      <c r="O1334" s="58"/>
    </row>
    <row r="1335" spans="1:15" x14ac:dyDescent="0.25">
      <c r="A1335" s="2"/>
      <c r="B1335" s="89"/>
      <c r="C1335" s="80"/>
      <c r="D1335" s="10"/>
      <c r="E1335" s="72"/>
      <c r="F1335" s="73"/>
      <c r="G1335" s="62"/>
      <c r="H1335" s="58"/>
      <c r="I1335" s="58"/>
      <c r="J1335" s="58">
        <f t="shared" si="146"/>
        <v>-45258.649317129632</v>
      </c>
      <c r="K1335" s="58">
        <f t="shared" si="147"/>
        <v>0</v>
      </c>
      <c r="L1335" s="58">
        <f t="shared" si="147"/>
        <v>0</v>
      </c>
      <c r="M1335" s="58">
        <f t="shared" si="144"/>
        <v>0</v>
      </c>
      <c r="N1335" s="15">
        <f t="shared" si="145"/>
        <v>0</v>
      </c>
      <c r="O1335" s="58"/>
    </row>
    <row r="1336" spans="1:15" x14ac:dyDescent="0.25">
      <c r="A1336" s="2"/>
      <c r="B1336" s="89"/>
      <c r="C1336" s="80"/>
      <c r="D1336" s="10"/>
      <c r="E1336" s="52"/>
      <c r="F1336" s="73"/>
      <c r="G1336" s="15"/>
      <c r="H1336" s="58"/>
      <c r="I1336" s="58"/>
      <c r="J1336" s="58">
        <f t="shared" si="146"/>
        <v>-45258.649317129632</v>
      </c>
      <c r="K1336" s="58">
        <f t="shared" si="147"/>
        <v>0</v>
      </c>
      <c r="L1336" s="58">
        <f t="shared" si="147"/>
        <v>0</v>
      </c>
      <c r="M1336" s="58">
        <f t="shared" si="144"/>
        <v>0</v>
      </c>
      <c r="N1336" s="15">
        <f t="shared" si="145"/>
        <v>0</v>
      </c>
      <c r="O1336" s="58"/>
    </row>
    <row r="1337" spans="1:15" x14ac:dyDescent="0.25">
      <c r="A1337" s="2"/>
      <c r="B1337" s="89"/>
      <c r="C1337" s="80"/>
      <c r="D1337" s="10"/>
      <c r="E1337" s="52"/>
      <c r="F1337" s="54"/>
      <c r="G1337" s="15"/>
      <c r="H1337" s="58"/>
      <c r="I1337" s="58"/>
      <c r="J1337" s="58">
        <f t="shared" si="146"/>
        <v>-45258.649317129632</v>
      </c>
      <c r="K1337" s="58">
        <f t="shared" si="147"/>
        <v>0</v>
      </c>
      <c r="L1337" s="58">
        <f t="shared" si="147"/>
        <v>0</v>
      </c>
      <c r="M1337" s="58">
        <f t="shared" si="144"/>
        <v>0</v>
      </c>
      <c r="N1337" s="15">
        <f t="shared" si="145"/>
        <v>0</v>
      </c>
      <c r="O1337" s="58"/>
    </row>
    <row r="1338" spans="1:15" x14ac:dyDescent="0.25">
      <c r="A1338" s="2"/>
      <c r="B1338" s="89"/>
      <c r="C1338" s="80"/>
      <c r="D1338" s="10"/>
      <c r="E1338" s="52"/>
      <c r="F1338" s="54"/>
      <c r="G1338" s="15"/>
      <c r="H1338" s="58"/>
      <c r="I1338" s="58"/>
      <c r="J1338" s="58">
        <f t="shared" si="146"/>
        <v>-45258.649317129632</v>
      </c>
      <c r="K1338" s="58">
        <f t="shared" si="147"/>
        <v>0</v>
      </c>
      <c r="L1338" s="58">
        <f t="shared" si="147"/>
        <v>0</v>
      </c>
      <c r="M1338" s="58">
        <f t="shared" si="144"/>
        <v>0</v>
      </c>
      <c r="N1338" s="15">
        <f t="shared" si="145"/>
        <v>0</v>
      </c>
      <c r="O1338" s="58"/>
    </row>
    <row r="1339" spans="1:15" x14ac:dyDescent="0.25">
      <c r="A1339" s="2"/>
      <c r="B1339" s="89"/>
      <c r="C1339" s="80"/>
      <c r="D1339" s="10"/>
      <c r="E1339" s="52"/>
      <c r="F1339" s="54"/>
      <c r="G1339" s="15"/>
      <c r="H1339" s="58"/>
      <c r="I1339" s="58"/>
      <c r="J1339" s="58">
        <f t="shared" si="146"/>
        <v>-45258.649317129632</v>
      </c>
      <c r="K1339" s="58">
        <f t="shared" si="147"/>
        <v>0</v>
      </c>
      <c r="L1339" s="58">
        <f t="shared" si="147"/>
        <v>0</v>
      </c>
      <c r="M1339" s="58">
        <f t="shared" si="144"/>
        <v>0</v>
      </c>
      <c r="N1339" s="15">
        <f t="shared" si="145"/>
        <v>0</v>
      </c>
      <c r="O1339" s="58"/>
    </row>
    <row r="1340" spans="1:15" x14ac:dyDescent="0.25">
      <c r="A1340" s="2"/>
      <c r="B1340" s="49"/>
      <c r="C1340" s="64"/>
      <c r="D1340" s="10"/>
      <c r="E1340" s="52"/>
      <c r="F1340" s="54"/>
      <c r="G1340" s="15"/>
      <c r="H1340" s="58"/>
      <c r="I1340" s="58"/>
      <c r="J1340" s="58">
        <f t="shared" si="146"/>
        <v>-45258.649317129632</v>
      </c>
      <c r="K1340" s="58">
        <f t="shared" si="147"/>
        <v>0</v>
      </c>
      <c r="L1340" s="58">
        <f t="shared" si="147"/>
        <v>0</v>
      </c>
      <c r="M1340" s="58">
        <f t="shared" si="144"/>
        <v>0</v>
      </c>
      <c r="N1340" s="15">
        <f t="shared" si="145"/>
        <v>0</v>
      </c>
      <c r="O1340" s="58"/>
    </row>
    <row r="1341" spans="1:15" x14ac:dyDescent="0.25">
      <c r="A1341" s="2"/>
      <c r="B1341" s="49"/>
      <c r="C1341" s="64"/>
      <c r="D1341" s="10"/>
      <c r="E1341" s="52"/>
      <c r="F1341" s="54"/>
      <c r="G1341" s="15"/>
      <c r="H1341" s="58"/>
      <c r="I1341" s="58"/>
      <c r="J1341" s="58">
        <f t="shared" si="146"/>
        <v>-45258.649317129632</v>
      </c>
      <c r="K1341" s="58">
        <f t="shared" si="147"/>
        <v>0</v>
      </c>
      <c r="L1341" s="58">
        <f t="shared" si="147"/>
        <v>0</v>
      </c>
      <c r="M1341" s="58">
        <f t="shared" si="144"/>
        <v>0</v>
      </c>
      <c r="N1341" s="15">
        <f t="shared" si="145"/>
        <v>0</v>
      </c>
      <c r="O1341" s="58"/>
    </row>
    <row r="1342" spans="1:15" x14ac:dyDescent="0.25">
      <c r="A1342" s="2"/>
      <c r="B1342" s="49"/>
      <c r="C1342" s="64"/>
      <c r="D1342" s="10"/>
      <c r="E1342" s="52"/>
      <c r="F1342" s="54"/>
      <c r="G1342" s="15"/>
      <c r="H1342" s="58"/>
      <c r="I1342" s="58"/>
      <c r="J1342" s="58">
        <f t="shared" si="146"/>
        <v>-45258.649317129632</v>
      </c>
      <c r="K1342" s="58">
        <f t="shared" si="147"/>
        <v>0</v>
      </c>
      <c r="L1342" s="58">
        <f t="shared" si="147"/>
        <v>0</v>
      </c>
      <c r="M1342" s="58">
        <f t="shared" si="144"/>
        <v>0</v>
      </c>
      <c r="N1342" s="15">
        <f t="shared" si="145"/>
        <v>0</v>
      </c>
      <c r="O1342" s="58"/>
    </row>
    <row r="1343" spans="1:15" x14ac:dyDescent="0.25">
      <c r="A1343" s="2"/>
      <c r="B1343" s="49"/>
      <c r="C1343" s="64"/>
      <c r="D1343" s="10"/>
      <c r="E1343" s="52"/>
      <c r="F1343" s="54"/>
      <c r="G1343" s="15"/>
      <c r="H1343" s="58"/>
      <c r="I1343" s="58"/>
      <c r="J1343" s="58">
        <f t="shared" si="146"/>
        <v>-45258.649317129632</v>
      </c>
      <c r="K1343" s="58">
        <f t="shared" si="147"/>
        <v>0</v>
      </c>
      <c r="L1343" s="58">
        <f t="shared" si="147"/>
        <v>0</v>
      </c>
      <c r="M1343" s="58">
        <f t="shared" si="144"/>
        <v>0</v>
      </c>
      <c r="N1343" s="15">
        <f t="shared" si="145"/>
        <v>0</v>
      </c>
      <c r="O1343" s="58"/>
    </row>
    <row r="1344" spans="1:15" x14ac:dyDescent="0.25">
      <c r="A1344" s="2"/>
      <c r="B1344" s="88"/>
      <c r="C1344" s="64"/>
      <c r="D1344" s="10"/>
      <c r="E1344" s="52"/>
      <c r="F1344" s="54"/>
      <c r="G1344" s="15"/>
      <c r="H1344" s="58"/>
      <c r="I1344" s="58"/>
      <c r="J1344" s="58">
        <f t="shared" si="146"/>
        <v>-45258.649317129632</v>
      </c>
      <c r="K1344" s="58">
        <f t="shared" si="147"/>
        <v>0</v>
      </c>
      <c r="L1344" s="58">
        <f t="shared" si="147"/>
        <v>0</v>
      </c>
      <c r="M1344" s="58">
        <f t="shared" si="144"/>
        <v>0</v>
      </c>
      <c r="N1344" s="15">
        <f t="shared" si="145"/>
        <v>0</v>
      </c>
      <c r="O1344" s="58"/>
    </row>
    <row r="1345" spans="1:15" x14ac:dyDescent="0.25">
      <c r="A1345" s="2"/>
      <c r="B1345" s="49"/>
      <c r="C1345" s="64"/>
      <c r="D1345" s="10"/>
      <c r="E1345" s="52"/>
      <c r="F1345" s="54"/>
      <c r="G1345" s="15"/>
      <c r="H1345" s="58"/>
      <c r="I1345" s="58"/>
      <c r="J1345" s="58">
        <f t="shared" si="146"/>
        <v>-45258.649317129632</v>
      </c>
      <c r="K1345" s="58">
        <f t="shared" si="147"/>
        <v>0</v>
      </c>
      <c r="L1345" s="58">
        <f t="shared" si="147"/>
        <v>0</v>
      </c>
      <c r="M1345" s="58">
        <f t="shared" si="144"/>
        <v>0</v>
      </c>
      <c r="N1345" s="15">
        <f t="shared" si="145"/>
        <v>0</v>
      </c>
      <c r="O1345" s="58"/>
    </row>
    <row r="1346" spans="1:15" x14ac:dyDescent="0.25">
      <c r="A1346" s="2"/>
      <c r="B1346" s="49"/>
      <c r="C1346" s="64"/>
      <c r="D1346" s="10"/>
      <c r="E1346" s="52"/>
      <c r="F1346" s="54"/>
      <c r="G1346" s="15"/>
      <c r="H1346" s="58"/>
      <c r="I1346" s="58"/>
      <c r="J1346" s="58">
        <f t="shared" si="146"/>
        <v>-45258.649317129632</v>
      </c>
      <c r="K1346" s="58">
        <f t="shared" si="147"/>
        <v>0</v>
      </c>
      <c r="L1346" s="58">
        <f t="shared" si="147"/>
        <v>0</v>
      </c>
      <c r="M1346" s="58">
        <f t="shared" si="144"/>
        <v>0</v>
      </c>
      <c r="N1346" s="15">
        <f t="shared" si="145"/>
        <v>0</v>
      </c>
      <c r="O1346" s="58"/>
    </row>
    <row r="1347" spans="1:15" x14ac:dyDescent="0.25">
      <c r="A1347" s="2"/>
      <c r="B1347" s="49"/>
      <c r="C1347" s="64"/>
      <c r="D1347" s="10"/>
      <c r="E1347" s="52"/>
      <c r="F1347" s="54"/>
      <c r="G1347" s="15"/>
      <c r="H1347" s="58"/>
      <c r="I1347" s="58"/>
      <c r="J1347" s="58">
        <f t="shared" si="146"/>
        <v>-45258.649317129632</v>
      </c>
      <c r="K1347" s="58">
        <f t="shared" si="147"/>
        <v>0</v>
      </c>
      <c r="L1347" s="58">
        <f t="shared" si="147"/>
        <v>0</v>
      </c>
      <c r="M1347" s="58">
        <f t="shared" si="144"/>
        <v>0</v>
      </c>
      <c r="N1347" s="15">
        <f t="shared" si="145"/>
        <v>0</v>
      </c>
      <c r="O1347" s="58"/>
    </row>
    <row r="1348" spans="1:15" x14ac:dyDescent="0.25">
      <c r="A1348" s="2"/>
      <c r="B1348" s="49"/>
      <c r="C1348" s="64"/>
      <c r="D1348" s="10"/>
      <c r="E1348" s="52"/>
      <c r="F1348" s="54"/>
      <c r="G1348" s="15"/>
      <c r="H1348" s="58"/>
      <c r="I1348" s="58"/>
      <c r="J1348" s="58">
        <f t="shared" si="146"/>
        <v>-45258.649317129632</v>
      </c>
      <c r="K1348" s="58">
        <f t="shared" si="147"/>
        <v>0</v>
      </c>
      <c r="L1348" s="58">
        <f t="shared" si="147"/>
        <v>0</v>
      </c>
      <c r="M1348" s="58">
        <f t="shared" si="144"/>
        <v>0</v>
      </c>
      <c r="N1348" s="15">
        <f t="shared" si="145"/>
        <v>0</v>
      </c>
      <c r="O1348" s="58"/>
    </row>
    <row r="1349" spans="1:15" x14ac:dyDescent="0.25">
      <c r="A1349" s="2"/>
      <c r="B1349" s="88"/>
      <c r="C1349" s="64"/>
      <c r="D1349" s="10"/>
      <c r="E1349" s="52"/>
      <c r="F1349" s="54"/>
      <c r="G1349" s="15"/>
      <c r="H1349" s="58"/>
      <c r="I1349" s="58"/>
      <c r="J1349" s="58">
        <f t="shared" si="146"/>
        <v>-45258.649317129632</v>
      </c>
      <c r="K1349" s="58">
        <f t="shared" si="147"/>
        <v>0</v>
      </c>
      <c r="L1349" s="58">
        <f t="shared" si="147"/>
        <v>0</v>
      </c>
      <c r="M1349" s="58">
        <f t="shared" ref="M1349:M1383" si="148">E1349*100/60</f>
        <v>0</v>
      </c>
      <c r="N1349" s="15">
        <f t="shared" ref="N1349:N1383" si="149">SQRT(B1349*(100/60)+M1349)</f>
        <v>0</v>
      </c>
      <c r="O1349" s="58"/>
    </row>
    <row r="1350" spans="1:15" x14ac:dyDescent="0.25">
      <c r="A1350" s="2"/>
      <c r="B1350" s="88"/>
      <c r="C1350" s="64"/>
      <c r="D1350" s="10"/>
      <c r="E1350" s="52"/>
      <c r="F1350" s="54"/>
      <c r="G1350" s="15"/>
      <c r="H1350" s="58"/>
      <c r="I1350" s="58"/>
      <c r="J1350" s="58">
        <f t="shared" ref="J1350:J1383" si="150">F1350-$F$4</f>
        <v>-45258.649317129632</v>
      </c>
      <c r="K1350" s="58">
        <f t="shared" si="147"/>
        <v>0</v>
      </c>
      <c r="L1350" s="58">
        <f t="shared" si="147"/>
        <v>0</v>
      </c>
      <c r="M1350" s="58">
        <f t="shared" si="148"/>
        <v>0</v>
      </c>
      <c r="N1350" s="15">
        <f t="shared" si="149"/>
        <v>0</v>
      </c>
      <c r="O1350" s="58"/>
    </row>
    <row r="1351" spans="1:15" x14ac:dyDescent="0.25">
      <c r="A1351" s="2"/>
      <c r="B1351" s="88"/>
      <c r="C1351" s="64"/>
      <c r="D1351" s="10"/>
      <c r="E1351" s="52"/>
      <c r="F1351" s="54"/>
      <c r="G1351" s="15"/>
      <c r="H1351" s="58"/>
      <c r="I1351" s="58"/>
      <c r="J1351" s="58">
        <f t="shared" si="150"/>
        <v>-45258.649317129632</v>
      </c>
      <c r="K1351" s="58">
        <f t="shared" si="147"/>
        <v>0</v>
      </c>
      <c r="L1351" s="58">
        <f t="shared" si="147"/>
        <v>0</v>
      </c>
      <c r="M1351" s="58">
        <f t="shared" si="148"/>
        <v>0</v>
      </c>
      <c r="N1351" s="15">
        <f t="shared" si="149"/>
        <v>0</v>
      </c>
      <c r="O1351" s="58"/>
    </row>
    <row r="1352" spans="1:15" x14ac:dyDescent="0.25">
      <c r="A1352" s="2"/>
      <c r="B1352" s="49"/>
      <c r="C1352" s="64"/>
      <c r="D1352" s="10"/>
      <c r="E1352" s="52"/>
      <c r="F1352" s="54"/>
      <c r="G1352" s="15"/>
      <c r="H1352" s="58"/>
      <c r="I1352" s="58"/>
      <c r="J1352" s="58">
        <f t="shared" si="150"/>
        <v>-45258.649317129632</v>
      </c>
      <c r="K1352" s="58">
        <f t="shared" si="147"/>
        <v>0</v>
      </c>
      <c r="L1352" s="58">
        <f t="shared" si="147"/>
        <v>0</v>
      </c>
      <c r="M1352" s="58">
        <f t="shared" si="148"/>
        <v>0</v>
      </c>
      <c r="N1352" s="15">
        <f t="shared" si="149"/>
        <v>0</v>
      </c>
      <c r="O1352" s="58"/>
    </row>
    <row r="1353" spans="1:15" x14ac:dyDescent="0.25">
      <c r="A1353" s="2"/>
      <c r="B1353" s="49"/>
      <c r="C1353" s="64"/>
      <c r="D1353" s="10"/>
      <c r="E1353" s="52"/>
      <c r="F1353" s="54"/>
      <c r="G1353" s="15"/>
      <c r="H1353" s="58"/>
      <c r="I1353" s="58"/>
      <c r="J1353" s="58">
        <f t="shared" si="150"/>
        <v>-45258.649317129632</v>
      </c>
      <c r="K1353" s="58">
        <f t="shared" si="147"/>
        <v>0</v>
      </c>
      <c r="L1353" s="58">
        <f t="shared" si="147"/>
        <v>0</v>
      </c>
      <c r="M1353" s="58">
        <f t="shared" si="148"/>
        <v>0</v>
      </c>
      <c r="N1353" s="15">
        <f t="shared" si="149"/>
        <v>0</v>
      </c>
      <c r="O1353" s="58"/>
    </row>
    <row r="1354" spans="1:15" x14ac:dyDescent="0.25">
      <c r="A1354" s="1"/>
      <c r="B1354" s="91"/>
      <c r="C1354" s="60"/>
      <c r="D1354" s="83"/>
      <c r="E1354" s="56"/>
      <c r="F1354" s="70"/>
      <c r="G1354" s="61"/>
      <c r="H1354" s="77"/>
      <c r="I1354" s="77"/>
      <c r="J1354" s="77">
        <f t="shared" si="150"/>
        <v>-45258.649317129632</v>
      </c>
      <c r="K1354" s="77">
        <f t="shared" si="147"/>
        <v>0</v>
      </c>
      <c r="L1354" s="77">
        <f t="shared" si="147"/>
        <v>0</v>
      </c>
      <c r="M1354" s="77">
        <f t="shared" si="148"/>
        <v>0</v>
      </c>
      <c r="N1354" s="13">
        <f t="shared" si="149"/>
        <v>0</v>
      </c>
      <c r="O1354" s="58"/>
    </row>
    <row r="1355" spans="1:15" x14ac:dyDescent="0.25">
      <c r="A1355" s="2"/>
      <c r="B1355" s="89"/>
      <c r="C1355" s="80"/>
      <c r="D1355" s="84"/>
      <c r="E1355" s="65"/>
      <c r="F1355" s="73"/>
      <c r="G1355" s="62"/>
      <c r="H1355" s="58"/>
      <c r="I1355" s="58"/>
      <c r="J1355" s="58">
        <f t="shared" si="150"/>
        <v>-45258.649317129632</v>
      </c>
      <c r="K1355" s="58">
        <f t="shared" si="147"/>
        <v>0</v>
      </c>
      <c r="L1355" s="58">
        <f t="shared" si="147"/>
        <v>0</v>
      </c>
      <c r="M1355" s="58">
        <f t="shared" si="148"/>
        <v>0</v>
      </c>
      <c r="N1355" s="15">
        <f t="shared" si="149"/>
        <v>0</v>
      </c>
      <c r="O1355" s="58"/>
    </row>
    <row r="1356" spans="1:15" x14ac:dyDescent="0.25">
      <c r="A1356" s="2"/>
      <c r="B1356" s="89"/>
      <c r="C1356" s="80"/>
      <c r="D1356" s="84"/>
      <c r="E1356" s="65"/>
      <c r="F1356" s="73"/>
      <c r="G1356" s="62"/>
      <c r="H1356" s="58"/>
      <c r="I1356" s="58"/>
      <c r="J1356" s="58">
        <f t="shared" si="150"/>
        <v>-45258.649317129632</v>
      </c>
      <c r="K1356" s="58">
        <f t="shared" si="147"/>
        <v>0</v>
      </c>
      <c r="L1356" s="58">
        <f t="shared" si="147"/>
        <v>0</v>
      </c>
      <c r="M1356" s="58">
        <f t="shared" si="148"/>
        <v>0</v>
      </c>
      <c r="N1356" s="15">
        <f t="shared" si="149"/>
        <v>0</v>
      </c>
      <c r="O1356" s="58"/>
    </row>
    <row r="1357" spans="1:15" x14ac:dyDescent="0.25">
      <c r="A1357" s="2"/>
      <c r="B1357" s="89"/>
      <c r="C1357" s="80"/>
      <c r="D1357" s="84"/>
      <c r="E1357" s="65"/>
      <c r="F1357" s="73"/>
      <c r="G1357" s="62"/>
      <c r="H1357" s="58"/>
      <c r="I1357" s="58"/>
      <c r="J1357" s="58">
        <f t="shared" si="150"/>
        <v>-45258.649317129632</v>
      </c>
      <c r="K1357" s="58">
        <f t="shared" si="147"/>
        <v>0</v>
      </c>
      <c r="L1357" s="58">
        <f t="shared" si="147"/>
        <v>0</v>
      </c>
      <c r="M1357" s="58">
        <f t="shared" si="148"/>
        <v>0</v>
      </c>
      <c r="N1357" s="15">
        <f t="shared" si="149"/>
        <v>0</v>
      </c>
      <c r="O1357" s="58"/>
    </row>
    <row r="1358" spans="1:15" x14ac:dyDescent="0.25">
      <c r="A1358" s="2"/>
      <c r="B1358" s="49"/>
      <c r="C1358" s="80"/>
      <c r="D1358" s="84"/>
      <c r="E1358" s="65"/>
      <c r="F1358" s="73"/>
      <c r="G1358" s="62"/>
      <c r="H1358" s="58"/>
      <c r="I1358" s="58"/>
      <c r="J1358" s="58">
        <f t="shared" si="150"/>
        <v>-45258.649317129632</v>
      </c>
      <c r="K1358" s="58">
        <f t="shared" si="147"/>
        <v>0</v>
      </c>
      <c r="L1358" s="58">
        <f t="shared" si="147"/>
        <v>0</v>
      </c>
      <c r="M1358" s="58">
        <f t="shared" si="148"/>
        <v>0</v>
      </c>
      <c r="N1358" s="15">
        <f t="shared" si="149"/>
        <v>0</v>
      </c>
      <c r="O1358" s="58"/>
    </row>
    <row r="1359" spans="1:15" x14ac:dyDescent="0.25">
      <c r="A1359" s="2"/>
      <c r="B1359" s="88"/>
      <c r="C1359" s="80"/>
      <c r="D1359" s="84"/>
      <c r="E1359" s="65"/>
      <c r="F1359" s="73"/>
      <c r="G1359" s="62"/>
      <c r="H1359" s="58"/>
      <c r="I1359" s="58"/>
      <c r="J1359" s="58">
        <f t="shared" si="150"/>
        <v>-45258.649317129632</v>
      </c>
      <c r="K1359" s="58">
        <f t="shared" si="147"/>
        <v>0</v>
      </c>
      <c r="L1359" s="58">
        <f t="shared" si="147"/>
        <v>0</v>
      </c>
      <c r="M1359" s="58">
        <f t="shared" si="148"/>
        <v>0</v>
      </c>
      <c r="N1359" s="15">
        <f t="shared" si="149"/>
        <v>0</v>
      </c>
      <c r="O1359" s="58"/>
    </row>
    <row r="1360" spans="1:15" x14ac:dyDescent="0.25">
      <c r="A1360" s="2"/>
      <c r="B1360" s="89"/>
      <c r="C1360" s="80"/>
      <c r="D1360" s="84"/>
      <c r="E1360" s="65"/>
      <c r="F1360" s="73"/>
      <c r="G1360" s="62"/>
      <c r="H1360" s="58"/>
      <c r="I1360" s="58"/>
      <c r="J1360" s="58">
        <f t="shared" si="150"/>
        <v>-45258.649317129632</v>
      </c>
      <c r="K1360" s="58">
        <f t="shared" si="147"/>
        <v>0</v>
      </c>
      <c r="L1360" s="58">
        <f t="shared" si="147"/>
        <v>0</v>
      </c>
      <c r="M1360" s="58">
        <f t="shared" si="148"/>
        <v>0</v>
      </c>
      <c r="N1360" s="15">
        <f t="shared" si="149"/>
        <v>0</v>
      </c>
      <c r="O1360" s="58"/>
    </row>
    <row r="1361" spans="1:15" x14ac:dyDescent="0.25">
      <c r="A1361" s="2"/>
      <c r="B1361" s="89"/>
      <c r="C1361" s="80"/>
      <c r="D1361" s="84"/>
      <c r="E1361" s="65"/>
      <c r="F1361" s="73"/>
      <c r="G1361" s="62"/>
      <c r="H1361" s="58"/>
      <c r="I1361" s="58"/>
      <c r="J1361" s="58">
        <f t="shared" si="150"/>
        <v>-45258.649317129632</v>
      </c>
      <c r="K1361" s="58">
        <f t="shared" si="147"/>
        <v>0</v>
      </c>
      <c r="L1361" s="58">
        <f t="shared" si="147"/>
        <v>0</v>
      </c>
      <c r="M1361" s="58">
        <f t="shared" si="148"/>
        <v>0</v>
      </c>
      <c r="N1361" s="15">
        <f t="shared" si="149"/>
        <v>0</v>
      </c>
      <c r="O1361" s="58"/>
    </row>
    <row r="1362" spans="1:15" x14ac:dyDescent="0.25">
      <c r="A1362" s="2"/>
      <c r="B1362" s="98"/>
      <c r="C1362" s="80"/>
      <c r="D1362" s="84"/>
      <c r="E1362" s="65"/>
      <c r="F1362" s="73"/>
      <c r="G1362" s="62"/>
      <c r="H1362" s="58"/>
      <c r="I1362" s="58"/>
      <c r="J1362" s="58">
        <f t="shared" si="150"/>
        <v>-45258.649317129632</v>
      </c>
      <c r="K1362" s="58">
        <f t="shared" si="147"/>
        <v>0</v>
      </c>
      <c r="L1362" s="58">
        <f t="shared" si="147"/>
        <v>0</v>
      </c>
      <c r="M1362" s="58">
        <f t="shared" si="148"/>
        <v>0</v>
      </c>
      <c r="N1362" s="15">
        <f t="shared" si="149"/>
        <v>0</v>
      </c>
      <c r="O1362" s="58"/>
    </row>
    <row r="1363" spans="1:15" x14ac:dyDescent="0.25">
      <c r="A1363" s="2"/>
      <c r="B1363" s="89"/>
      <c r="C1363" s="80"/>
      <c r="D1363" s="10"/>
      <c r="E1363" s="71"/>
      <c r="F1363" s="73"/>
      <c r="G1363" s="62"/>
      <c r="H1363" s="15"/>
      <c r="I1363" s="15"/>
      <c r="J1363" s="15">
        <f t="shared" si="150"/>
        <v>-45258.649317129632</v>
      </c>
      <c r="K1363" s="15">
        <f t="shared" si="147"/>
        <v>0</v>
      </c>
      <c r="L1363" s="15">
        <f t="shared" si="147"/>
        <v>0</v>
      </c>
      <c r="M1363" s="15">
        <f t="shared" si="148"/>
        <v>0</v>
      </c>
      <c r="N1363" s="15">
        <f t="shared" si="149"/>
        <v>0</v>
      </c>
      <c r="O1363" s="58"/>
    </row>
    <row r="1364" spans="1:15" x14ac:dyDescent="0.25">
      <c r="A1364" s="2"/>
      <c r="B1364" s="89"/>
      <c r="C1364" s="80"/>
      <c r="D1364" s="10"/>
      <c r="E1364" s="72"/>
      <c r="F1364" s="73"/>
      <c r="G1364" s="62"/>
      <c r="H1364" s="58"/>
      <c r="I1364" s="58"/>
      <c r="J1364" s="58">
        <f t="shared" si="150"/>
        <v>-45258.649317129632</v>
      </c>
      <c r="K1364" s="58">
        <f t="shared" si="147"/>
        <v>0</v>
      </c>
      <c r="L1364" s="58">
        <f t="shared" si="147"/>
        <v>0</v>
      </c>
      <c r="M1364" s="58">
        <f t="shared" si="148"/>
        <v>0</v>
      </c>
      <c r="N1364" s="15">
        <f t="shared" si="149"/>
        <v>0</v>
      </c>
      <c r="O1364" s="58"/>
    </row>
    <row r="1365" spans="1:15" x14ac:dyDescent="0.25">
      <c r="A1365" s="2"/>
      <c r="B1365" s="89"/>
      <c r="C1365" s="80"/>
      <c r="D1365" s="10"/>
      <c r="E1365" s="72"/>
      <c r="F1365" s="73"/>
      <c r="G1365" s="62"/>
      <c r="H1365" s="58"/>
      <c r="I1365" s="58"/>
      <c r="J1365" s="58">
        <f t="shared" si="150"/>
        <v>-45258.649317129632</v>
      </c>
      <c r="K1365" s="58">
        <f t="shared" si="147"/>
        <v>0</v>
      </c>
      <c r="L1365" s="58">
        <f t="shared" si="147"/>
        <v>0</v>
      </c>
      <c r="M1365" s="58">
        <f t="shared" si="148"/>
        <v>0</v>
      </c>
      <c r="N1365" s="15">
        <f t="shared" si="149"/>
        <v>0</v>
      </c>
      <c r="O1365" s="58"/>
    </row>
    <row r="1366" spans="1:15" x14ac:dyDescent="0.25">
      <c r="A1366" s="2"/>
      <c r="B1366" s="89"/>
      <c r="C1366" s="80"/>
      <c r="D1366" s="10"/>
      <c r="E1366" s="52"/>
      <c r="F1366" s="73"/>
      <c r="G1366" s="15"/>
      <c r="H1366" s="58"/>
      <c r="I1366" s="58"/>
      <c r="J1366" s="58">
        <f t="shared" si="150"/>
        <v>-45258.649317129632</v>
      </c>
      <c r="K1366" s="58">
        <f t="shared" ref="K1366:L1383" si="151">D1366*G1366/60</f>
        <v>0</v>
      </c>
      <c r="L1366" s="58">
        <f t="shared" si="151"/>
        <v>0</v>
      </c>
      <c r="M1366" s="58">
        <f t="shared" si="148"/>
        <v>0</v>
      </c>
      <c r="N1366" s="15">
        <f t="shared" si="149"/>
        <v>0</v>
      </c>
      <c r="O1366" s="58"/>
    </row>
    <row r="1367" spans="1:15" x14ac:dyDescent="0.25">
      <c r="A1367" s="2"/>
      <c r="B1367" s="89"/>
      <c r="C1367" s="80"/>
      <c r="D1367" s="10"/>
      <c r="E1367" s="52"/>
      <c r="F1367" s="54"/>
      <c r="G1367" s="15"/>
      <c r="H1367" s="58"/>
      <c r="I1367" s="58"/>
      <c r="J1367" s="58">
        <f t="shared" si="150"/>
        <v>-45258.649317129632</v>
      </c>
      <c r="K1367" s="58">
        <f t="shared" si="151"/>
        <v>0</v>
      </c>
      <c r="L1367" s="58">
        <f t="shared" si="151"/>
        <v>0</v>
      </c>
      <c r="M1367" s="58">
        <f t="shared" si="148"/>
        <v>0</v>
      </c>
      <c r="N1367" s="15">
        <f t="shared" si="149"/>
        <v>0</v>
      </c>
      <c r="O1367" s="58"/>
    </row>
    <row r="1368" spans="1:15" x14ac:dyDescent="0.25">
      <c r="A1368" s="2"/>
      <c r="B1368" s="89"/>
      <c r="C1368" s="80"/>
      <c r="D1368" s="10"/>
      <c r="E1368" s="52"/>
      <c r="F1368" s="54"/>
      <c r="G1368" s="15"/>
      <c r="H1368" s="58"/>
      <c r="I1368" s="58"/>
      <c r="J1368" s="58">
        <f t="shared" si="150"/>
        <v>-45258.649317129632</v>
      </c>
      <c r="K1368" s="58">
        <f t="shared" si="151"/>
        <v>0</v>
      </c>
      <c r="L1368" s="58">
        <f t="shared" si="151"/>
        <v>0</v>
      </c>
      <c r="M1368" s="58">
        <f t="shared" si="148"/>
        <v>0</v>
      </c>
      <c r="N1368" s="15">
        <f t="shared" si="149"/>
        <v>0</v>
      </c>
      <c r="O1368" s="58"/>
    </row>
    <row r="1369" spans="1:15" x14ac:dyDescent="0.25">
      <c r="A1369" s="2"/>
      <c r="B1369" s="89"/>
      <c r="C1369" s="80"/>
      <c r="D1369" s="10"/>
      <c r="E1369" s="52"/>
      <c r="F1369" s="54"/>
      <c r="G1369" s="15"/>
      <c r="H1369" s="58"/>
      <c r="I1369" s="58"/>
      <c r="J1369" s="58">
        <f t="shared" si="150"/>
        <v>-45258.649317129632</v>
      </c>
      <c r="K1369" s="58">
        <f t="shared" si="151"/>
        <v>0</v>
      </c>
      <c r="L1369" s="58">
        <f t="shared" si="151"/>
        <v>0</v>
      </c>
      <c r="M1369" s="58">
        <f t="shared" si="148"/>
        <v>0</v>
      </c>
      <c r="N1369" s="15">
        <f t="shared" si="149"/>
        <v>0</v>
      </c>
      <c r="O1369" s="58"/>
    </row>
    <row r="1370" spans="1:15" x14ac:dyDescent="0.25">
      <c r="A1370" s="2"/>
      <c r="B1370" s="49"/>
      <c r="C1370" s="64"/>
      <c r="D1370" s="10"/>
      <c r="E1370" s="52"/>
      <c r="F1370" s="54"/>
      <c r="G1370" s="15"/>
      <c r="H1370" s="58"/>
      <c r="I1370" s="58"/>
      <c r="J1370" s="58">
        <f t="shared" si="150"/>
        <v>-45258.649317129632</v>
      </c>
      <c r="K1370" s="58">
        <f t="shared" si="151"/>
        <v>0</v>
      </c>
      <c r="L1370" s="58">
        <f t="shared" si="151"/>
        <v>0</v>
      </c>
      <c r="M1370" s="58">
        <f t="shared" si="148"/>
        <v>0</v>
      </c>
      <c r="N1370" s="15">
        <f t="shared" si="149"/>
        <v>0</v>
      </c>
      <c r="O1370" s="58"/>
    </row>
    <row r="1371" spans="1:15" x14ac:dyDescent="0.25">
      <c r="A1371" s="2"/>
      <c r="B1371" s="49"/>
      <c r="C1371" s="64"/>
      <c r="D1371" s="10"/>
      <c r="E1371" s="52"/>
      <c r="F1371" s="54"/>
      <c r="G1371" s="15"/>
      <c r="H1371" s="58"/>
      <c r="I1371" s="58"/>
      <c r="J1371" s="58">
        <f t="shared" si="150"/>
        <v>-45258.649317129632</v>
      </c>
      <c r="K1371" s="58">
        <f t="shared" si="151"/>
        <v>0</v>
      </c>
      <c r="L1371" s="58">
        <f t="shared" si="151"/>
        <v>0</v>
      </c>
      <c r="M1371" s="58">
        <f t="shared" si="148"/>
        <v>0</v>
      </c>
      <c r="N1371" s="15">
        <f t="shared" si="149"/>
        <v>0</v>
      </c>
      <c r="O1371" s="58"/>
    </row>
    <row r="1372" spans="1:15" x14ac:dyDescent="0.25">
      <c r="A1372" s="2"/>
      <c r="B1372" s="49"/>
      <c r="C1372" s="64"/>
      <c r="D1372" s="10"/>
      <c r="E1372" s="52"/>
      <c r="F1372" s="54"/>
      <c r="G1372" s="15"/>
      <c r="H1372" s="58"/>
      <c r="I1372" s="58"/>
      <c r="J1372" s="58">
        <f t="shared" si="150"/>
        <v>-45258.649317129632</v>
      </c>
      <c r="K1372" s="58">
        <f t="shared" si="151"/>
        <v>0</v>
      </c>
      <c r="L1372" s="58">
        <f t="shared" si="151"/>
        <v>0</v>
      </c>
      <c r="M1372" s="58">
        <f t="shared" si="148"/>
        <v>0</v>
      </c>
      <c r="N1372" s="15">
        <f t="shared" si="149"/>
        <v>0</v>
      </c>
      <c r="O1372" s="58"/>
    </row>
    <row r="1373" spans="1:15" x14ac:dyDescent="0.25">
      <c r="A1373" s="2"/>
      <c r="B1373" s="49"/>
      <c r="C1373" s="64"/>
      <c r="D1373" s="10"/>
      <c r="E1373" s="52"/>
      <c r="F1373" s="54"/>
      <c r="G1373" s="15"/>
      <c r="H1373" s="58"/>
      <c r="I1373" s="58"/>
      <c r="J1373" s="58">
        <f t="shared" si="150"/>
        <v>-45258.649317129632</v>
      </c>
      <c r="K1373" s="58">
        <f t="shared" si="151"/>
        <v>0</v>
      </c>
      <c r="L1373" s="58">
        <f t="shared" si="151"/>
        <v>0</v>
      </c>
      <c r="M1373" s="58">
        <f t="shared" si="148"/>
        <v>0</v>
      </c>
      <c r="N1373" s="15">
        <f t="shared" si="149"/>
        <v>0</v>
      </c>
      <c r="O1373" s="58"/>
    </row>
    <row r="1374" spans="1:15" x14ac:dyDescent="0.25">
      <c r="A1374" s="2"/>
      <c r="B1374" s="88"/>
      <c r="C1374" s="64"/>
      <c r="D1374" s="10"/>
      <c r="E1374" s="52"/>
      <c r="F1374" s="54"/>
      <c r="G1374" s="15"/>
      <c r="H1374" s="58"/>
      <c r="I1374" s="58"/>
      <c r="J1374" s="58">
        <f t="shared" si="150"/>
        <v>-45258.649317129632</v>
      </c>
      <c r="K1374" s="58">
        <f t="shared" si="151"/>
        <v>0</v>
      </c>
      <c r="L1374" s="58">
        <f t="shared" si="151"/>
        <v>0</v>
      </c>
      <c r="M1374" s="58">
        <f t="shared" si="148"/>
        <v>0</v>
      </c>
      <c r="N1374" s="15">
        <f t="shared" si="149"/>
        <v>0</v>
      </c>
      <c r="O1374" s="58"/>
    </row>
    <row r="1375" spans="1:15" x14ac:dyDescent="0.25">
      <c r="A1375" s="2"/>
      <c r="B1375" s="49"/>
      <c r="C1375" s="64"/>
      <c r="D1375" s="10"/>
      <c r="E1375" s="52"/>
      <c r="F1375" s="54"/>
      <c r="G1375" s="15"/>
      <c r="H1375" s="58"/>
      <c r="I1375" s="58"/>
      <c r="J1375" s="58">
        <f t="shared" si="150"/>
        <v>-45258.649317129632</v>
      </c>
      <c r="K1375" s="58">
        <f t="shared" si="151"/>
        <v>0</v>
      </c>
      <c r="L1375" s="58">
        <f t="shared" si="151"/>
        <v>0</v>
      </c>
      <c r="M1375" s="58">
        <f t="shared" si="148"/>
        <v>0</v>
      </c>
      <c r="N1375" s="15">
        <f t="shared" si="149"/>
        <v>0</v>
      </c>
      <c r="O1375" s="58"/>
    </row>
    <row r="1376" spans="1:15" x14ac:dyDescent="0.25">
      <c r="A1376" s="2"/>
      <c r="B1376" s="49"/>
      <c r="C1376" s="64"/>
      <c r="D1376" s="10"/>
      <c r="E1376" s="52"/>
      <c r="F1376" s="54"/>
      <c r="G1376" s="15"/>
      <c r="H1376" s="58"/>
      <c r="I1376" s="58"/>
      <c r="J1376" s="58">
        <f t="shared" si="150"/>
        <v>-45258.649317129632</v>
      </c>
      <c r="K1376" s="58">
        <f t="shared" si="151"/>
        <v>0</v>
      </c>
      <c r="L1376" s="58">
        <f t="shared" si="151"/>
        <v>0</v>
      </c>
      <c r="M1376" s="58">
        <f t="shared" si="148"/>
        <v>0</v>
      </c>
      <c r="N1376" s="15">
        <f t="shared" si="149"/>
        <v>0</v>
      </c>
      <c r="O1376" s="58"/>
    </row>
    <row r="1377" spans="1:15" x14ac:dyDescent="0.25">
      <c r="A1377" s="2"/>
      <c r="B1377" s="49"/>
      <c r="C1377" s="64"/>
      <c r="D1377" s="10"/>
      <c r="E1377" s="52"/>
      <c r="F1377" s="54"/>
      <c r="G1377" s="15"/>
      <c r="H1377" s="58"/>
      <c r="I1377" s="58"/>
      <c r="J1377" s="58">
        <f t="shared" si="150"/>
        <v>-45258.649317129632</v>
      </c>
      <c r="K1377" s="58">
        <f t="shared" si="151"/>
        <v>0</v>
      </c>
      <c r="L1377" s="58">
        <f t="shared" si="151"/>
        <v>0</v>
      </c>
      <c r="M1377" s="58">
        <f t="shared" si="148"/>
        <v>0</v>
      </c>
      <c r="N1377" s="15">
        <f t="shared" si="149"/>
        <v>0</v>
      </c>
      <c r="O1377" s="58"/>
    </row>
    <row r="1378" spans="1:15" x14ac:dyDescent="0.25">
      <c r="A1378" s="2"/>
      <c r="B1378" s="49"/>
      <c r="C1378" s="64"/>
      <c r="D1378" s="10"/>
      <c r="E1378" s="52"/>
      <c r="F1378" s="54"/>
      <c r="G1378" s="15"/>
      <c r="H1378" s="58"/>
      <c r="I1378" s="58"/>
      <c r="J1378" s="58">
        <f t="shared" si="150"/>
        <v>-45258.649317129632</v>
      </c>
      <c r="K1378" s="58">
        <f t="shared" si="151"/>
        <v>0</v>
      </c>
      <c r="L1378" s="58">
        <f t="shared" si="151"/>
        <v>0</v>
      </c>
      <c r="M1378" s="58">
        <f t="shared" si="148"/>
        <v>0</v>
      </c>
      <c r="N1378" s="15">
        <f t="shared" si="149"/>
        <v>0</v>
      </c>
      <c r="O1378" s="58"/>
    </row>
    <row r="1379" spans="1:15" x14ac:dyDescent="0.25">
      <c r="A1379" s="2"/>
      <c r="B1379" s="88"/>
      <c r="C1379" s="64"/>
      <c r="D1379" s="10"/>
      <c r="E1379" s="52"/>
      <c r="F1379" s="54"/>
      <c r="G1379" s="15"/>
      <c r="H1379" s="58"/>
      <c r="I1379" s="58"/>
      <c r="J1379" s="58">
        <f t="shared" si="150"/>
        <v>-45258.649317129632</v>
      </c>
      <c r="K1379" s="58">
        <f t="shared" si="151"/>
        <v>0</v>
      </c>
      <c r="L1379" s="58">
        <f t="shared" si="151"/>
        <v>0</v>
      </c>
      <c r="M1379" s="58">
        <f t="shared" si="148"/>
        <v>0</v>
      </c>
      <c r="N1379" s="15">
        <f t="shared" si="149"/>
        <v>0</v>
      </c>
      <c r="O1379" s="58"/>
    </row>
    <row r="1380" spans="1:15" x14ac:dyDescent="0.25">
      <c r="A1380" s="2"/>
      <c r="B1380" s="88"/>
      <c r="C1380" s="64"/>
      <c r="D1380" s="10"/>
      <c r="E1380" s="52"/>
      <c r="F1380" s="54"/>
      <c r="G1380" s="15"/>
      <c r="H1380" s="58"/>
      <c r="I1380" s="58"/>
      <c r="J1380" s="58">
        <f t="shared" si="150"/>
        <v>-45258.649317129632</v>
      </c>
      <c r="K1380" s="58">
        <f t="shared" si="151"/>
        <v>0</v>
      </c>
      <c r="L1380" s="58">
        <f t="shared" si="151"/>
        <v>0</v>
      </c>
      <c r="M1380" s="58">
        <f t="shared" si="148"/>
        <v>0</v>
      </c>
      <c r="N1380" s="15">
        <f t="shared" si="149"/>
        <v>0</v>
      </c>
      <c r="O1380" s="58"/>
    </row>
    <row r="1381" spans="1:15" x14ac:dyDescent="0.25">
      <c r="A1381" s="2"/>
      <c r="B1381" s="88"/>
      <c r="C1381" s="64"/>
      <c r="D1381" s="10"/>
      <c r="E1381" s="52"/>
      <c r="F1381" s="54"/>
      <c r="G1381" s="15"/>
      <c r="H1381" s="58"/>
      <c r="I1381" s="58"/>
      <c r="J1381" s="58">
        <f t="shared" si="150"/>
        <v>-45258.649317129632</v>
      </c>
      <c r="K1381" s="58">
        <f t="shared" si="151"/>
        <v>0</v>
      </c>
      <c r="L1381" s="58">
        <f t="shared" si="151"/>
        <v>0</v>
      </c>
      <c r="M1381" s="58">
        <f t="shared" si="148"/>
        <v>0</v>
      </c>
      <c r="N1381" s="15">
        <f t="shared" si="149"/>
        <v>0</v>
      </c>
      <c r="O1381" s="58"/>
    </row>
    <row r="1382" spans="1:15" x14ac:dyDescent="0.25">
      <c r="A1382" s="2"/>
      <c r="B1382" s="49"/>
      <c r="C1382" s="64"/>
      <c r="D1382" s="10"/>
      <c r="E1382" s="52"/>
      <c r="F1382" s="54"/>
      <c r="G1382" s="15"/>
      <c r="H1382" s="58"/>
      <c r="I1382" s="58"/>
      <c r="J1382" s="58">
        <f t="shared" si="150"/>
        <v>-45258.649317129632</v>
      </c>
      <c r="K1382" s="58">
        <f t="shared" si="151"/>
        <v>0</v>
      </c>
      <c r="L1382" s="58">
        <f t="shared" si="151"/>
        <v>0</v>
      </c>
      <c r="M1382" s="58">
        <f t="shared" si="148"/>
        <v>0</v>
      </c>
      <c r="N1382" s="15">
        <f t="shared" si="149"/>
        <v>0</v>
      </c>
      <c r="O1382" s="58"/>
    </row>
    <row r="1383" spans="1:15" x14ac:dyDescent="0.25">
      <c r="A1383" s="2"/>
      <c r="B1383" s="49"/>
      <c r="C1383" s="64"/>
      <c r="D1383" s="10"/>
      <c r="E1383" s="52"/>
      <c r="F1383" s="54"/>
      <c r="G1383" s="15"/>
      <c r="H1383" s="58"/>
      <c r="I1383" s="58"/>
      <c r="J1383" s="58">
        <f t="shared" si="150"/>
        <v>-45258.649317129632</v>
      </c>
      <c r="K1383" s="58">
        <f t="shared" si="151"/>
        <v>0</v>
      </c>
      <c r="L1383" s="58">
        <f t="shared" si="151"/>
        <v>0</v>
      </c>
      <c r="M1383" s="58">
        <f t="shared" si="148"/>
        <v>0</v>
      </c>
      <c r="N1383" s="15">
        <f t="shared" si="149"/>
        <v>0</v>
      </c>
      <c r="O1383" s="58"/>
    </row>
    <row r="1384" spans="1:15" x14ac:dyDescent="0.25">
      <c r="B1384"/>
      <c r="C1384" s="78"/>
      <c r="F1384" s="51"/>
      <c r="H1384" s="57"/>
      <c r="I1384" s="57"/>
      <c r="J1384" s="57"/>
      <c r="K1384" s="57"/>
      <c r="L1384" s="57"/>
      <c r="M1384" s="57"/>
      <c r="N1384" s="57"/>
      <c r="O1384" s="57"/>
    </row>
    <row r="1385" spans="1:15" x14ac:dyDescent="0.25">
      <c r="B1385"/>
      <c r="C1385" s="78"/>
      <c r="F1385" s="51"/>
      <c r="H1385" s="57"/>
      <c r="I1385" s="57"/>
      <c r="J1385" s="57"/>
      <c r="K1385" s="57"/>
      <c r="L1385" s="57"/>
      <c r="M1385" s="57"/>
      <c r="N1385" s="57"/>
      <c r="O1385" s="57"/>
    </row>
    <row r="1386" spans="1:15" x14ac:dyDescent="0.25">
      <c r="B1386"/>
      <c r="C1386" s="78"/>
      <c r="F1386" s="51"/>
      <c r="H1386" s="57"/>
      <c r="I1386" s="57"/>
      <c r="J1386" s="57"/>
      <c r="K1386" s="57"/>
      <c r="L1386" s="57"/>
      <c r="M1386" s="57"/>
      <c r="N1386" s="57"/>
      <c r="O1386" s="57"/>
    </row>
    <row r="1387" spans="1:15" x14ac:dyDescent="0.25">
      <c r="B1387"/>
      <c r="C1387" s="78"/>
      <c r="F1387" s="51"/>
      <c r="H1387" s="57"/>
      <c r="I1387" s="57"/>
      <c r="J1387" s="57"/>
      <c r="K1387" s="57"/>
      <c r="L1387" s="57"/>
      <c r="M1387" s="57"/>
      <c r="N1387" s="57"/>
      <c r="O1387" s="57"/>
    </row>
    <row r="1388" spans="1:15" x14ac:dyDescent="0.25">
      <c r="B1388"/>
      <c r="C1388" s="78"/>
      <c r="F1388" s="51"/>
      <c r="H1388" s="57"/>
      <c r="I1388" s="57"/>
      <c r="J1388" s="57"/>
      <c r="K1388" s="57"/>
      <c r="L1388" s="57"/>
      <c r="M1388" s="57"/>
      <c r="N1388" s="57"/>
      <c r="O1388" s="57"/>
    </row>
    <row r="1389" spans="1:15" x14ac:dyDescent="0.25">
      <c r="B1389"/>
      <c r="C1389" s="78"/>
      <c r="F1389" s="51"/>
      <c r="H1389" s="57"/>
      <c r="I1389" s="57"/>
      <c r="J1389" s="57"/>
      <c r="K1389" s="57"/>
      <c r="L1389" s="57"/>
      <c r="M1389" s="57"/>
      <c r="N1389" s="57"/>
      <c r="O1389" s="57"/>
    </row>
    <row r="1390" spans="1:15" x14ac:dyDescent="0.25">
      <c r="B1390"/>
      <c r="C1390" s="78"/>
      <c r="F1390" s="51"/>
      <c r="H1390" s="57"/>
      <c r="I1390" s="57"/>
      <c r="J1390" s="57"/>
      <c r="K1390" s="57"/>
      <c r="L1390" s="57"/>
      <c r="M1390" s="57"/>
      <c r="N1390" s="57"/>
      <c r="O1390" s="57"/>
    </row>
    <row r="1391" spans="1:15" x14ac:dyDescent="0.25">
      <c r="B1391"/>
      <c r="C1391" s="78"/>
      <c r="F1391" s="51"/>
      <c r="H1391" s="57"/>
      <c r="I1391" s="57"/>
      <c r="J1391" s="57"/>
      <c r="K1391" s="57"/>
      <c r="L1391" s="57"/>
      <c r="M1391" s="57"/>
      <c r="N1391" s="57"/>
      <c r="O1391" s="57"/>
    </row>
    <row r="1392" spans="1:15" x14ac:dyDescent="0.25">
      <c r="B1392"/>
      <c r="C1392" s="78"/>
      <c r="F1392" s="51"/>
      <c r="H1392" s="57"/>
      <c r="I1392" s="57"/>
      <c r="J1392" s="57"/>
      <c r="K1392" s="57"/>
      <c r="L1392" s="57"/>
      <c r="M1392" s="57"/>
      <c r="N1392" s="57"/>
      <c r="O1392" s="57"/>
    </row>
    <row r="1393" spans="2:15" x14ac:dyDescent="0.25">
      <c r="B1393"/>
      <c r="C1393" s="78"/>
      <c r="F1393" s="51"/>
      <c r="H1393" s="57"/>
      <c r="I1393" s="57"/>
      <c r="J1393" s="57"/>
      <c r="K1393" s="57"/>
      <c r="L1393" s="57"/>
      <c r="M1393" s="57"/>
      <c r="N1393" s="57"/>
      <c r="O1393" s="57"/>
    </row>
    <row r="1394" spans="2:15" x14ac:dyDescent="0.25">
      <c r="B1394"/>
      <c r="C1394" s="78"/>
      <c r="F1394" s="51"/>
      <c r="H1394" s="57"/>
      <c r="I1394" s="57"/>
      <c r="J1394" s="57"/>
      <c r="K1394" s="57"/>
      <c r="L1394" s="57"/>
      <c r="M1394" s="57"/>
      <c r="N1394" s="57"/>
      <c r="O1394" s="57"/>
    </row>
    <row r="1395" spans="2:15" x14ac:dyDescent="0.25">
      <c r="B1395"/>
      <c r="C1395" s="78"/>
      <c r="F1395" s="51"/>
      <c r="H1395" s="57"/>
      <c r="I1395" s="57"/>
      <c r="J1395" s="57"/>
      <c r="K1395" s="57"/>
      <c r="L1395" s="57"/>
      <c r="M1395" s="57"/>
      <c r="N1395" s="57"/>
      <c r="O1395" s="57"/>
    </row>
    <row r="1396" spans="2:15" x14ac:dyDescent="0.25">
      <c r="B1396"/>
      <c r="C1396" s="78"/>
      <c r="F1396" s="51"/>
      <c r="H1396" s="57"/>
      <c r="I1396" s="57"/>
      <c r="J1396" s="57"/>
      <c r="K1396" s="57"/>
      <c r="L1396" s="57"/>
      <c r="M1396" s="57"/>
      <c r="N1396" s="57"/>
      <c r="O1396" s="57"/>
    </row>
    <row r="1397" spans="2:15" x14ac:dyDescent="0.25">
      <c r="B1397"/>
      <c r="C1397" s="78"/>
      <c r="F1397" s="51"/>
      <c r="H1397" s="57"/>
      <c r="I1397" s="57"/>
      <c r="J1397" s="57"/>
      <c r="K1397" s="57"/>
      <c r="L1397" s="57"/>
      <c r="M1397" s="57"/>
      <c r="N1397" s="57"/>
      <c r="O1397" s="57"/>
    </row>
    <row r="1398" spans="2:15" x14ac:dyDescent="0.25">
      <c r="B1398"/>
      <c r="C1398" s="78"/>
      <c r="F1398" s="51"/>
      <c r="H1398" s="57"/>
      <c r="I1398" s="57"/>
      <c r="J1398" s="57"/>
      <c r="K1398" s="57"/>
      <c r="L1398" s="57"/>
      <c r="M1398" s="57"/>
      <c r="N1398" s="57"/>
      <c r="O1398" s="57"/>
    </row>
    <row r="1399" spans="2:15" x14ac:dyDescent="0.25">
      <c r="B1399"/>
      <c r="C1399" s="78"/>
      <c r="F1399" s="51"/>
      <c r="H1399" s="57"/>
      <c r="I1399" s="57"/>
      <c r="J1399" s="57"/>
      <c r="K1399" s="57"/>
      <c r="L1399" s="57"/>
      <c r="M1399" s="57"/>
      <c r="N1399" s="57"/>
      <c r="O1399" s="57"/>
    </row>
    <row r="1400" spans="2:15" x14ac:dyDescent="0.25">
      <c r="B1400"/>
      <c r="C1400" s="78"/>
      <c r="F1400" s="51"/>
      <c r="H1400" s="57"/>
      <c r="I1400" s="57"/>
      <c r="J1400" s="57"/>
      <c r="K1400" s="57"/>
      <c r="L1400" s="57"/>
      <c r="M1400" s="57"/>
      <c r="N1400" s="57"/>
      <c r="O1400" s="57"/>
    </row>
    <row r="1401" spans="2:15" x14ac:dyDescent="0.25">
      <c r="B1401"/>
      <c r="C1401" s="78"/>
      <c r="F1401" s="51"/>
      <c r="H1401" s="57"/>
      <c r="I1401" s="57"/>
      <c r="J1401" s="57"/>
      <c r="K1401" s="57"/>
      <c r="L1401" s="57"/>
      <c r="M1401" s="57"/>
      <c r="N1401" s="57"/>
      <c r="O1401" s="57"/>
    </row>
    <row r="1402" spans="2:15" x14ac:dyDescent="0.25">
      <c r="B1402"/>
      <c r="C1402" s="78"/>
      <c r="F1402" s="51"/>
      <c r="H1402" s="57"/>
      <c r="I1402" s="57"/>
      <c r="J1402" s="57"/>
      <c r="K1402" s="57"/>
      <c r="L1402" s="57"/>
      <c r="M1402" s="57"/>
      <c r="N1402" s="57"/>
      <c r="O1402" s="57"/>
    </row>
    <row r="1403" spans="2:15" x14ac:dyDescent="0.25">
      <c r="B1403"/>
      <c r="C1403" s="78"/>
      <c r="F1403" s="51"/>
      <c r="H1403" s="57"/>
      <c r="I1403" s="57"/>
      <c r="J1403" s="57"/>
      <c r="K1403" s="57"/>
      <c r="L1403" s="57"/>
      <c r="M1403" s="57"/>
      <c r="N1403" s="57"/>
      <c r="O1403" s="57"/>
    </row>
    <row r="1404" spans="2:15" x14ac:dyDescent="0.25">
      <c r="B1404"/>
      <c r="C1404" s="78"/>
      <c r="F1404" s="51"/>
      <c r="H1404" s="57"/>
      <c r="I1404" s="57"/>
      <c r="J1404" s="57"/>
      <c r="K1404" s="57"/>
      <c r="L1404" s="57"/>
      <c r="M1404" s="57"/>
      <c r="N1404" s="57"/>
      <c r="O1404" s="57"/>
    </row>
    <row r="1405" spans="2:15" x14ac:dyDescent="0.25">
      <c r="B1405"/>
      <c r="C1405" s="78"/>
      <c r="F1405" s="51"/>
      <c r="H1405" s="57"/>
      <c r="I1405" s="57"/>
      <c r="J1405" s="57"/>
      <c r="K1405" s="57"/>
      <c r="L1405" s="57"/>
      <c r="M1405" s="57"/>
      <c r="N1405" s="57"/>
      <c r="O1405" s="57"/>
    </row>
    <row r="1406" spans="2:15" x14ac:dyDescent="0.25">
      <c r="B1406"/>
      <c r="C1406" s="78"/>
      <c r="F1406" s="51"/>
      <c r="H1406" s="57"/>
      <c r="I1406" s="57"/>
      <c r="J1406" s="57"/>
      <c r="K1406" s="57"/>
      <c r="L1406" s="57"/>
      <c r="M1406" s="57"/>
      <c r="N1406" s="57"/>
      <c r="O1406" s="57"/>
    </row>
    <row r="1407" spans="2:15" x14ac:dyDescent="0.25">
      <c r="B1407"/>
      <c r="C1407" s="78"/>
      <c r="F1407" s="51"/>
      <c r="H1407" s="57"/>
      <c r="I1407" s="57"/>
      <c r="J1407" s="57"/>
      <c r="K1407" s="57"/>
      <c r="L1407" s="57"/>
      <c r="M1407" s="57"/>
      <c r="N1407" s="57"/>
      <c r="O1407" s="57"/>
    </row>
    <row r="1408" spans="2:15" x14ac:dyDescent="0.25">
      <c r="B1408"/>
      <c r="C1408" s="78"/>
      <c r="F1408" s="51"/>
      <c r="H1408" s="57"/>
      <c r="I1408" s="57"/>
      <c r="J1408" s="57"/>
      <c r="K1408" s="57"/>
      <c r="L1408" s="57"/>
      <c r="M1408" s="57"/>
      <c r="N1408" s="57"/>
      <c r="O1408" s="57"/>
    </row>
    <row r="1409" spans="2:15" x14ac:dyDescent="0.25">
      <c r="B1409"/>
      <c r="C1409" s="78"/>
      <c r="F1409" s="51"/>
      <c r="H1409" s="57"/>
      <c r="I1409" s="57"/>
      <c r="J1409" s="57"/>
      <c r="K1409" s="57"/>
      <c r="L1409" s="57"/>
      <c r="M1409" s="57"/>
      <c r="N1409" s="57"/>
      <c r="O1409" s="57"/>
    </row>
    <row r="1410" spans="2:15" x14ac:dyDescent="0.25">
      <c r="B1410"/>
      <c r="C1410" s="78"/>
      <c r="F1410" s="51"/>
      <c r="H1410" s="57"/>
      <c r="I1410" s="57"/>
      <c r="J1410" s="57"/>
      <c r="K1410" s="57"/>
      <c r="L1410" s="57"/>
      <c r="M1410" s="57"/>
      <c r="N1410" s="57"/>
      <c r="O1410" s="57"/>
    </row>
    <row r="1411" spans="2:15" x14ac:dyDescent="0.25">
      <c r="B1411"/>
      <c r="C1411" s="78"/>
      <c r="F1411" s="51"/>
      <c r="H1411" s="57"/>
      <c r="I1411" s="57"/>
      <c r="J1411" s="57"/>
      <c r="K1411" s="57"/>
      <c r="L1411" s="57"/>
      <c r="M1411" s="57"/>
      <c r="N1411" s="57"/>
      <c r="O1411" s="57"/>
    </row>
    <row r="1412" spans="2:15" x14ac:dyDescent="0.25">
      <c r="B1412"/>
      <c r="C1412" s="78"/>
      <c r="F1412" s="51"/>
      <c r="H1412" s="57"/>
      <c r="I1412" s="57"/>
      <c r="J1412" s="57"/>
      <c r="K1412" s="57"/>
      <c r="L1412" s="57"/>
      <c r="M1412" s="57"/>
      <c r="N1412" s="57"/>
      <c r="O1412" s="57"/>
    </row>
    <row r="1413" spans="2:15" x14ac:dyDescent="0.25">
      <c r="B1413"/>
      <c r="C1413" s="78"/>
      <c r="F1413" s="51"/>
      <c r="H1413" s="57"/>
      <c r="I1413" s="57"/>
      <c r="J1413" s="57"/>
      <c r="K1413" s="57"/>
      <c r="L1413" s="57"/>
      <c r="M1413" s="57"/>
      <c r="N1413" s="57"/>
      <c r="O1413" s="57"/>
    </row>
    <row r="1414" spans="2:15" x14ac:dyDescent="0.25">
      <c r="B1414"/>
      <c r="C1414" s="78"/>
      <c r="F1414" s="51"/>
      <c r="H1414" s="57"/>
      <c r="I1414" s="57"/>
      <c r="J1414" s="57"/>
      <c r="K1414" s="57"/>
      <c r="L1414" s="57"/>
      <c r="M1414" s="57"/>
      <c r="N1414" s="57"/>
      <c r="O1414" s="57"/>
    </row>
    <row r="1415" spans="2:15" x14ac:dyDescent="0.25">
      <c r="B1415"/>
      <c r="C1415" s="78"/>
      <c r="F1415" s="51"/>
      <c r="H1415" s="57"/>
      <c r="I1415" s="57"/>
      <c r="J1415" s="57"/>
      <c r="K1415" s="57"/>
      <c r="L1415" s="57"/>
      <c r="M1415" s="57"/>
      <c r="N1415" s="57"/>
      <c r="O1415" s="57"/>
    </row>
    <row r="1416" spans="2:15" x14ac:dyDescent="0.25">
      <c r="B1416"/>
      <c r="C1416" s="78"/>
      <c r="F1416" s="51"/>
      <c r="H1416" s="57"/>
      <c r="I1416" s="57"/>
      <c r="J1416" s="57"/>
      <c r="K1416" s="57"/>
      <c r="L1416" s="57"/>
      <c r="M1416" s="57"/>
      <c r="N1416" s="57"/>
      <c r="O1416" s="57"/>
    </row>
    <row r="1417" spans="2:15" x14ac:dyDescent="0.25">
      <c r="B1417"/>
      <c r="C1417" s="78"/>
      <c r="F1417" s="51"/>
      <c r="H1417" s="57"/>
      <c r="I1417" s="57"/>
      <c r="J1417" s="57"/>
      <c r="K1417" s="57"/>
      <c r="L1417" s="57"/>
      <c r="M1417" s="57"/>
      <c r="N1417" s="57"/>
      <c r="O1417" s="57"/>
    </row>
    <row r="1418" spans="2:15" x14ac:dyDescent="0.25">
      <c r="B1418"/>
      <c r="C1418" s="78"/>
      <c r="F1418" s="51"/>
      <c r="H1418" s="57"/>
      <c r="I1418" s="57"/>
      <c r="J1418" s="57"/>
      <c r="K1418" s="57"/>
      <c r="L1418" s="57"/>
      <c r="M1418" s="57"/>
      <c r="N1418" s="57"/>
      <c r="O1418" s="57"/>
    </row>
    <row r="1419" spans="2:15" x14ac:dyDescent="0.25">
      <c r="B1419"/>
      <c r="C1419" s="78"/>
      <c r="F1419" s="51"/>
      <c r="H1419" s="57"/>
      <c r="I1419" s="57"/>
      <c r="J1419" s="57"/>
      <c r="K1419" s="57"/>
      <c r="L1419" s="57"/>
      <c r="M1419" s="57"/>
      <c r="N1419" s="57"/>
      <c r="O1419" s="57"/>
    </row>
    <row r="1420" spans="2:15" x14ac:dyDescent="0.25">
      <c r="B1420"/>
      <c r="C1420" s="78"/>
      <c r="F1420" s="51"/>
      <c r="H1420" s="57"/>
      <c r="I1420" s="57"/>
      <c r="J1420" s="57"/>
      <c r="K1420" s="57"/>
      <c r="L1420" s="57"/>
      <c r="M1420" s="57"/>
      <c r="N1420" s="57"/>
      <c r="O1420" s="57"/>
    </row>
    <row r="1421" spans="2:15" x14ac:dyDescent="0.25">
      <c r="B1421"/>
      <c r="C1421" s="78"/>
      <c r="F1421" s="51"/>
      <c r="H1421" s="57"/>
      <c r="I1421" s="57"/>
      <c r="J1421" s="57"/>
      <c r="K1421" s="57"/>
      <c r="L1421" s="57"/>
      <c r="M1421" s="57"/>
      <c r="N1421" s="57"/>
      <c r="O1421" s="57"/>
    </row>
    <row r="1422" spans="2:15" x14ac:dyDescent="0.25">
      <c r="B1422"/>
      <c r="C1422" s="78"/>
      <c r="F1422" s="51"/>
      <c r="H1422" s="57"/>
      <c r="I1422" s="57"/>
      <c r="J1422" s="57"/>
      <c r="K1422" s="57"/>
      <c r="L1422" s="57"/>
      <c r="M1422" s="57"/>
      <c r="N1422" s="57"/>
      <c r="O1422" s="57"/>
    </row>
    <row r="1423" spans="2:15" x14ac:dyDescent="0.25">
      <c r="B1423"/>
      <c r="C1423" s="78"/>
      <c r="F1423" s="51"/>
      <c r="H1423" s="57"/>
      <c r="I1423" s="57"/>
      <c r="J1423" s="57"/>
      <c r="K1423" s="57"/>
      <c r="L1423" s="57"/>
      <c r="M1423" s="57"/>
      <c r="N1423" s="57"/>
      <c r="O1423" s="57"/>
    </row>
    <row r="1424" spans="2:15" x14ac:dyDescent="0.25">
      <c r="B1424"/>
      <c r="C1424" s="78"/>
      <c r="F1424" s="51"/>
      <c r="H1424" s="57"/>
      <c r="I1424" s="57"/>
      <c r="J1424" s="57"/>
      <c r="K1424" s="57"/>
      <c r="L1424" s="57"/>
      <c r="M1424" s="57"/>
      <c r="N1424" s="57"/>
      <c r="O1424" s="57"/>
    </row>
    <row r="1425" spans="2:15" x14ac:dyDescent="0.25">
      <c r="B1425"/>
      <c r="C1425" s="78"/>
      <c r="F1425" s="51"/>
      <c r="H1425" s="57"/>
      <c r="I1425" s="57"/>
      <c r="J1425" s="57"/>
      <c r="K1425" s="57"/>
      <c r="L1425" s="57"/>
      <c r="M1425" s="57"/>
      <c r="N1425" s="57"/>
      <c r="O1425" s="57"/>
    </row>
    <row r="1426" spans="2:15" x14ac:dyDescent="0.25">
      <c r="B1426"/>
      <c r="C1426" s="78"/>
      <c r="F1426" s="51"/>
      <c r="H1426" s="57"/>
      <c r="I1426" s="57"/>
      <c r="J1426" s="57"/>
      <c r="K1426" s="57"/>
      <c r="L1426" s="57"/>
      <c r="M1426" s="57"/>
      <c r="N1426" s="57"/>
      <c r="O1426" s="57"/>
    </row>
    <row r="1427" spans="2:15" x14ac:dyDescent="0.25">
      <c r="B1427"/>
      <c r="C1427" s="78"/>
      <c r="F1427" s="51"/>
      <c r="H1427" s="57"/>
      <c r="I1427" s="57"/>
      <c r="J1427" s="57"/>
      <c r="K1427" s="57"/>
      <c r="L1427" s="57"/>
      <c r="M1427" s="57"/>
      <c r="N1427" s="57"/>
      <c r="O1427" s="57"/>
    </row>
    <row r="1428" spans="2:15" x14ac:dyDescent="0.25">
      <c r="B1428"/>
      <c r="C1428" s="78"/>
      <c r="F1428" s="51"/>
      <c r="H1428" s="57"/>
      <c r="I1428" s="57"/>
      <c r="J1428" s="57"/>
      <c r="K1428" s="57"/>
      <c r="L1428" s="57"/>
      <c r="M1428" s="57"/>
      <c r="N1428" s="57"/>
      <c r="O1428" s="57"/>
    </row>
    <row r="1429" spans="2:15" x14ac:dyDescent="0.25">
      <c r="B1429"/>
      <c r="C1429" s="78"/>
      <c r="F1429" s="51"/>
      <c r="H1429" s="57"/>
      <c r="I1429" s="57"/>
      <c r="J1429" s="57"/>
      <c r="K1429" s="57"/>
      <c r="L1429" s="57"/>
      <c r="M1429" s="57"/>
      <c r="N1429" s="57"/>
      <c r="O1429" s="57"/>
    </row>
    <row r="1430" spans="2:15" x14ac:dyDescent="0.25">
      <c r="B1430"/>
      <c r="C1430" s="78"/>
      <c r="F1430" s="51"/>
      <c r="H1430" s="57"/>
      <c r="I1430" s="57"/>
      <c r="J1430" s="57"/>
      <c r="K1430" s="57"/>
      <c r="L1430" s="57"/>
      <c r="M1430" s="57"/>
      <c r="N1430" s="57"/>
      <c r="O1430" s="57"/>
    </row>
    <row r="1431" spans="2:15" x14ac:dyDescent="0.25">
      <c r="B1431"/>
      <c r="C1431" s="78"/>
      <c r="F1431" s="51"/>
      <c r="H1431" s="57"/>
      <c r="I1431" s="57"/>
      <c r="J1431" s="57"/>
      <c r="K1431" s="57"/>
      <c r="L1431" s="57"/>
      <c r="M1431" s="57"/>
      <c r="N1431" s="57"/>
      <c r="O1431" s="57"/>
    </row>
    <row r="1432" spans="2:15" x14ac:dyDescent="0.25">
      <c r="B1432"/>
      <c r="C1432" s="78"/>
      <c r="F1432" s="51"/>
      <c r="H1432" s="57"/>
      <c r="I1432" s="57"/>
      <c r="J1432" s="57"/>
      <c r="K1432" s="57"/>
      <c r="L1432" s="57"/>
      <c r="M1432" s="57"/>
      <c r="N1432" s="57"/>
      <c r="O1432" s="57"/>
    </row>
    <row r="1433" spans="2:15" x14ac:dyDescent="0.25">
      <c r="B1433"/>
      <c r="C1433" s="78"/>
      <c r="F1433" s="51"/>
      <c r="H1433" s="57"/>
      <c r="I1433" s="57"/>
      <c r="J1433" s="57"/>
      <c r="K1433" s="57"/>
      <c r="L1433" s="57"/>
      <c r="M1433" s="57"/>
      <c r="N1433" s="57"/>
      <c r="O1433" s="57"/>
    </row>
    <row r="1434" spans="2:15" x14ac:dyDescent="0.25">
      <c r="B1434"/>
      <c r="C1434" s="78"/>
      <c r="F1434" s="51"/>
      <c r="H1434" s="57"/>
      <c r="I1434" s="57"/>
      <c r="J1434" s="57"/>
      <c r="K1434" s="57"/>
      <c r="L1434" s="57"/>
      <c r="M1434" s="57"/>
      <c r="N1434" s="57"/>
      <c r="O1434" s="57"/>
    </row>
    <row r="1435" spans="2:15" x14ac:dyDescent="0.25">
      <c r="B1435"/>
      <c r="C1435" s="78"/>
      <c r="F1435" s="51"/>
      <c r="H1435" s="57"/>
      <c r="I1435" s="57"/>
      <c r="J1435" s="57"/>
      <c r="K1435" s="57"/>
      <c r="L1435" s="57"/>
      <c r="M1435" s="57"/>
      <c r="N1435" s="57"/>
      <c r="O1435" s="57"/>
    </row>
    <row r="1436" spans="2:15" x14ac:dyDescent="0.25">
      <c r="B1436"/>
      <c r="C1436" s="78"/>
      <c r="F1436" s="51"/>
      <c r="H1436" s="57"/>
      <c r="I1436" s="57"/>
      <c r="J1436" s="57"/>
      <c r="K1436" s="57"/>
      <c r="L1436" s="57"/>
      <c r="M1436" s="57"/>
      <c r="N1436" s="57"/>
      <c r="O1436" s="57"/>
    </row>
    <row r="1437" spans="2:15" x14ac:dyDescent="0.25">
      <c r="B1437"/>
      <c r="C1437" s="78"/>
      <c r="F1437" s="51"/>
      <c r="H1437" s="57"/>
      <c r="I1437" s="57"/>
      <c r="J1437" s="57"/>
      <c r="K1437" s="57"/>
      <c r="L1437" s="57"/>
      <c r="M1437" s="57"/>
      <c r="N1437" s="57"/>
      <c r="O1437" s="57"/>
    </row>
    <row r="1438" spans="2:15" x14ac:dyDescent="0.25">
      <c r="B1438"/>
      <c r="C1438" s="78"/>
      <c r="F1438" s="51"/>
      <c r="H1438" s="57"/>
      <c r="I1438" s="57"/>
      <c r="J1438" s="57"/>
      <c r="K1438" s="57"/>
      <c r="L1438" s="57"/>
      <c r="M1438" s="57"/>
      <c r="N1438" s="57"/>
      <c r="O1438" s="57"/>
    </row>
    <row r="1439" spans="2:15" x14ac:dyDescent="0.25">
      <c r="B1439"/>
      <c r="C1439" s="78"/>
      <c r="F1439" s="51"/>
      <c r="H1439" s="57"/>
      <c r="I1439" s="57"/>
      <c r="J1439" s="57"/>
      <c r="K1439" s="57"/>
      <c r="L1439" s="57"/>
      <c r="M1439" s="57"/>
      <c r="N1439" s="57"/>
      <c r="O1439" s="57"/>
    </row>
    <row r="1440" spans="2:15" x14ac:dyDescent="0.25">
      <c r="B1440"/>
      <c r="C1440" s="78"/>
      <c r="F1440" s="51"/>
      <c r="H1440" s="57"/>
      <c r="I1440" s="57"/>
      <c r="J1440" s="57"/>
      <c r="K1440" s="57"/>
      <c r="L1440" s="57"/>
      <c r="M1440" s="57"/>
      <c r="N1440" s="57"/>
      <c r="O1440" s="57"/>
    </row>
    <row r="1441" spans="2:15" x14ac:dyDescent="0.25">
      <c r="B1441"/>
      <c r="C1441" s="78"/>
      <c r="F1441" s="51"/>
      <c r="H1441" s="57"/>
      <c r="I1441" s="57"/>
      <c r="J1441" s="57"/>
      <c r="K1441" s="57"/>
      <c r="L1441" s="57"/>
      <c r="M1441" s="57"/>
      <c r="N1441" s="57"/>
      <c r="O1441" s="57"/>
    </row>
    <row r="1442" spans="2:15" x14ac:dyDescent="0.25">
      <c r="B1442"/>
      <c r="C1442" s="78"/>
      <c r="F1442" s="51"/>
      <c r="H1442" s="57"/>
      <c r="I1442" s="57"/>
      <c r="J1442" s="57"/>
      <c r="K1442" s="57"/>
      <c r="L1442" s="57"/>
      <c r="M1442" s="57"/>
      <c r="N1442" s="57"/>
      <c r="O1442" s="57"/>
    </row>
    <row r="1443" spans="2:15" x14ac:dyDescent="0.25">
      <c r="B1443"/>
      <c r="C1443" s="78"/>
      <c r="F1443" s="51"/>
      <c r="H1443" s="57"/>
      <c r="I1443" s="57"/>
      <c r="J1443" s="57"/>
      <c r="K1443" s="57"/>
      <c r="L1443" s="57"/>
      <c r="M1443" s="57"/>
      <c r="N1443" s="57"/>
      <c r="O1443" s="57"/>
    </row>
    <row r="1444" spans="2:15" x14ac:dyDescent="0.25">
      <c r="B1444"/>
      <c r="C1444" s="78"/>
      <c r="F1444" s="51"/>
      <c r="H1444" s="57"/>
      <c r="I1444" s="57"/>
      <c r="J1444" s="57"/>
      <c r="K1444" s="57"/>
      <c r="L1444" s="57"/>
      <c r="M1444" s="57"/>
      <c r="N1444" s="57"/>
      <c r="O1444" s="57"/>
    </row>
    <row r="1445" spans="2:15" x14ac:dyDescent="0.25">
      <c r="B1445"/>
      <c r="C1445" s="78"/>
      <c r="F1445" s="51"/>
      <c r="H1445" s="57"/>
      <c r="I1445" s="57"/>
      <c r="J1445" s="57"/>
      <c r="K1445" s="57"/>
      <c r="L1445" s="57"/>
      <c r="M1445" s="57"/>
      <c r="N1445" s="57"/>
      <c r="O1445" s="57"/>
    </row>
    <row r="1446" spans="2:15" x14ac:dyDescent="0.25">
      <c r="B1446"/>
      <c r="C1446" s="78"/>
      <c r="F1446" s="51"/>
      <c r="H1446" s="57"/>
      <c r="I1446" s="57"/>
      <c r="J1446" s="57"/>
      <c r="K1446" s="57"/>
      <c r="L1446" s="57"/>
      <c r="M1446" s="57"/>
      <c r="N1446" s="57"/>
      <c r="O1446" s="57"/>
    </row>
    <row r="1447" spans="2:15" x14ac:dyDescent="0.25">
      <c r="B1447"/>
      <c r="C1447" s="78"/>
      <c r="F1447" s="51"/>
      <c r="H1447" s="57"/>
      <c r="I1447" s="57"/>
      <c r="J1447" s="57"/>
      <c r="K1447" s="57"/>
      <c r="L1447" s="57"/>
      <c r="M1447" s="57"/>
      <c r="N1447" s="57"/>
      <c r="O1447" s="57"/>
    </row>
    <row r="1448" spans="2:15" x14ac:dyDescent="0.25">
      <c r="B1448"/>
      <c r="C1448" s="78"/>
      <c r="F1448" s="51"/>
      <c r="H1448" s="57"/>
      <c r="I1448" s="57"/>
      <c r="J1448" s="57"/>
      <c r="K1448" s="57"/>
      <c r="L1448" s="57"/>
      <c r="M1448" s="57"/>
      <c r="N1448" s="57"/>
      <c r="O1448" s="57"/>
    </row>
    <row r="1449" spans="2:15" x14ac:dyDescent="0.25">
      <c r="B1449"/>
      <c r="C1449" s="78"/>
      <c r="F1449" s="51"/>
      <c r="H1449" s="57"/>
      <c r="I1449" s="57"/>
      <c r="J1449" s="57"/>
      <c r="K1449" s="57"/>
      <c r="L1449" s="57"/>
      <c r="M1449" s="57"/>
      <c r="N1449" s="57"/>
      <c r="O1449" s="57"/>
    </row>
    <row r="1450" spans="2:15" x14ac:dyDescent="0.25">
      <c r="B1450"/>
      <c r="C1450" s="78"/>
      <c r="F1450" s="51"/>
      <c r="H1450" s="57"/>
      <c r="I1450" s="57"/>
      <c r="J1450" s="57"/>
      <c r="K1450" s="57"/>
      <c r="L1450" s="57"/>
      <c r="M1450" s="57"/>
      <c r="N1450" s="57"/>
      <c r="O1450" s="57"/>
    </row>
    <row r="1451" spans="2:15" x14ac:dyDescent="0.25">
      <c r="B1451"/>
      <c r="C1451" s="78"/>
      <c r="F1451" s="51"/>
      <c r="H1451" s="57"/>
      <c r="I1451" s="57"/>
      <c r="J1451" s="57"/>
      <c r="K1451" s="57"/>
      <c r="L1451" s="57"/>
      <c r="M1451" s="57"/>
      <c r="N1451" s="57"/>
      <c r="O1451" s="57"/>
    </row>
    <row r="1452" spans="2:15" x14ac:dyDescent="0.25">
      <c r="B1452"/>
      <c r="C1452" s="78"/>
      <c r="F1452" s="51"/>
      <c r="H1452" s="57"/>
      <c r="I1452" s="57"/>
      <c r="J1452" s="57"/>
      <c r="K1452" s="57"/>
      <c r="L1452" s="57"/>
      <c r="M1452" s="57"/>
      <c r="N1452" s="57"/>
      <c r="O1452" s="57"/>
    </row>
    <row r="1453" spans="2:15" x14ac:dyDescent="0.25">
      <c r="B1453"/>
      <c r="C1453" s="78"/>
      <c r="F1453" s="51"/>
      <c r="H1453" s="57"/>
      <c r="I1453" s="57"/>
      <c r="J1453" s="57"/>
      <c r="K1453" s="57"/>
      <c r="L1453" s="57"/>
      <c r="M1453" s="57"/>
      <c r="N1453" s="57"/>
      <c r="O1453" s="57"/>
    </row>
    <row r="1454" spans="2:15" x14ac:dyDescent="0.25">
      <c r="B1454"/>
      <c r="C1454" s="78"/>
      <c r="F1454" s="51"/>
      <c r="H1454" s="57"/>
      <c r="I1454" s="57"/>
      <c r="J1454" s="57"/>
      <c r="K1454" s="57"/>
      <c r="L1454" s="57"/>
      <c r="M1454" s="57"/>
      <c r="N1454" s="57"/>
      <c r="O1454" s="57"/>
    </row>
    <row r="1455" spans="2:15" x14ac:dyDescent="0.25">
      <c r="B1455"/>
      <c r="C1455" s="78"/>
      <c r="F1455" s="51"/>
      <c r="H1455" s="57"/>
      <c r="I1455" s="57"/>
      <c r="J1455" s="57"/>
      <c r="K1455" s="57"/>
      <c r="L1455" s="57"/>
      <c r="M1455" s="57"/>
      <c r="N1455" s="57"/>
      <c r="O1455" s="57"/>
    </row>
    <row r="1456" spans="2:15" x14ac:dyDescent="0.25">
      <c r="B1456"/>
      <c r="C1456" s="78"/>
      <c r="F1456" s="51"/>
      <c r="H1456" s="57"/>
      <c r="I1456" s="57"/>
      <c r="J1456" s="57"/>
      <c r="K1456" s="57"/>
      <c r="L1456" s="57"/>
      <c r="M1456" s="57"/>
      <c r="N1456" s="57"/>
      <c r="O1456" s="57"/>
    </row>
    <row r="1457" spans="2:15" x14ac:dyDescent="0.25">
      <c r="B1457"/>
      <c r="C1457" s="78"/>
      <c r="F1457" s="51"/>
      <c r="H1457" s="57"/>
      <c r="I1457" s="57"/>
      <c r="J1457" s="57"/>
      <c r="K1457" s="57"/>
      <c r="L1457" s="57"/>
      <c r="M1457" s="57"/>
      <c r="N1457" s="57"/>
      <c r="O1457" s="57"/>
    </row>
    <row r="1458" spans="2:15" x14ac:dyDescent="0.25">
      <c r="B1458"/>
      <c r="C1458" s="78"/>
      <c r="F1458" s="51"/>
      <c r="H1458" s="57"/>
      <c r="I1458" s="57"/>
      <c r="J1458" s="57"/>
      <c r="K1458" s="57"/>
      <c r="L1458" s="57"/>
      <c r="M1458" s="57"/>
      <c r="N1458" s="57"/>
      <c r="O1458" s="57"/>
    </row>
    <row r="1459" spans="2:15" x14ac:dyDescent="0.25">
      <c r="B1459"/>
      <c r="C1459" s="78"/>
      <c r="F1459" s="51"/>
      <c r="H1459" s="57"/>
      <c r="I1459" s="57"/>
      <c r="J1459" s="57"/>
      <c r="K1459" s="57"/>
      <c r="L1459" s="57"/>
      <c r="M1459" s="57"/>
      <c r="N1459" s="57"/>
      <c r="O1459" s="57"/>
    </row>
    <row r="1460" spans="2:15" x14ac:dyDescent="0.25">
      <c r="B1460"/>
      <c r="C1460" s="78"/>
      <c r="F1460" s="51"/>
      <c r="H1460" s="57"/>
      <c r="I1460" s="57"/>
      <c r="J1460" s="57"/>
      <c r="K1460" s="57"/>
      <c r="L1460" s="57"/>
      <c r="M1460" s="57"/>
      <c r="N1460" s="57"/>
      <c r="O1460" s="57"/>
    </row>
    <row r="1461" spans="2:15" x14ac:dyDescent="0.25">
      <c r="B1461"/>
      <c r="C1461" s="78"/>
      <c r="F1461" s="51"/>
      <c r="H1461" s="57"/>
      <c r="I1461" s="57"/>
      <c r="J1461" s="57"/>
      <c r="K1461" s="57"/>
      <c r="L1461" s="57"/>
      <c r="M1461" s="57"/>
      <c r="N1461" s="57"/>
      <c r="O1461" s="57"/>
    </row>
    <row r="1462" spans="2:15" x14ac:dyDescent="0.25">
      <c r="B1462"/>
      <c r="C1462" s="78"/>
      <c r="F1462" s="51"/>
      <c r="H1462" s="57"/>
      <c r="I1462" s="57"/>
      <c r="J1462" s="57"/>
      <c r="K1462" s="57"/>
      <c r="L1462" s="57"/>
      <c r="M1462" s="57"/>
      <c r="N1462" s="57"/>
      <c r="O1462" s="57"/>
    </row>
    <row r="1463" spans="2:15" x14ac:dyDescent="0.25">
      <c r="B1463"/>
      <c r="C1463" s="78"/>
      <c r="F1463" s="51"/>
      <c r="H1463" s="57"/>
      <c r="I1463" s="57"/>
      <c r="J1463" s="57"/>
      <c r="K1463" s="57"/>
      <c r="L1463" s="57"/>
      <c r="M1463" s="57"/>
      <c r="N1463" s="57"/>
      <c r="O1463" s="57"/>
    </row>
    <row r="1464" spans="2:15" x14ac:dyDescent="0.25">
      <c r="B1464"/>
      <c r="C1464" s="78"/>
      <c r="F1464" s="51"/>
      <c r="H1464" s="57"/>
      <c r="I1464" s="57"/>
      <c r="J1464" s="57"/>
      <c r="K1464" s="57"/>
      <c r="L1464" s="57"/>
      <c r="M1464" s="57"/>
      <c r="N1464" s="57"/>
      <c r="O1464" s="57"/>
    </row>
    <row r="1465" spans="2:15" x14ac:dyDescent="0.25">
      <c r="B1465"/>
      <c r="C1465" s="78"/>
      <c r="F1465" s="51"/>
      <c r="H1465" s="57"/>
      <c r="I1465" s="57"/>
      <c r="J1465" s="57"/>
      <c r="K1465" s="57"/>
      <c r="L1465" s="57"/>
      <c r="M1465" s="57"/>
      <c r="N1465" s="57"/>
      <c r="O1465" s="57"/>
    </row>
    <row r="1466" spans="2:15" x14ac:dyDescent="0.25">
      <c r="B1466"/>
      <c r="C1466" s="78"/>
      <c r="F1466" s="51"/>
      <c r="H1466" s="57"/>
      <c r="I1466" s="57"/>
      <c r="J1466" s="57"/>
      <c r="K1466" s="57"/>
      <c r="L1466" s="57"/>
      <c r="M1466" s="57"/>
      <c r="N1466" s="57"/>
      <c r="O1466" s="57"/>
    </row>
    <row r="1467" spans="2:15" x14ac:dyDescent="0.25">
      <c r="B1467"/>
      <c r="C1467" s="78"/>
      <c r="F1467" s="51"/>
      <c r="H1467" s="57"/>
      <c r="I1467" s="57"/>
      <c r="J1467" s="57"/>
      <c r="K1467" s="57"/>
      <c r="L1467" s="57"/>
      <c r="M1467" s="57"/>
      <c r="N1467" s="57"/>
      <c r="O1467" s="57"/>
    </row>
    <row r="1468" spans="2:15" x14ac:dyDescent="0.25">
      <c r="B1468"/>
      <c r="C1468" s="78"/>
      <c r="F1468" s="51"/>
      <c r="H1468" s="57"/>
      <c r="I1468" s="57"/>
      <c r="J1468" s="57"/>
      <c r="K1468" s="57"/>
      <c r="L1468" s="57"/>
      <c r="M1468" s="57"/>
      <c r="N1468" s="57"/>
      <c r="O1468" s="57"/>
    </row>
    <row r="1469" spans="2:15" x14ac:dyDescent="0.25">
      <c r="B1469"/>
      <c r="C1469" s="78"/>
      <c r="F1469" s="51"/>
      <c r="H1469" s="57"/>
      <c r="I1469" s="57"/>
      <c r="J1469" s="57"/>
      <c r="K1469" s="57"/>
      <c r="L1469" s="57"/>
      <c r="M1469" s="57"/>
      <c r="N1469" s="57"/>
      <c r="O1469" s="57"/>
    </row>
    <row r="1470" spans="2:15" x14ac:dyDescent="0.25">
      <c r="B1470"/>
      <c r="C1470" s="78"/>
      <c r="F1470" s="51"/>
      <c r="H1470" s="57"/>
      <c r="I1470" s="57"/>
      <c r="J1470" s="57"/>
      <c r="K1470" s="57"/>
      <c r="L1470" s="57"/>
      <c r="M1470" s="57"/>
      <c r="N1470" s="57"/>
      <c r="O1470" s="57"/>
    </row>
    <row r="1471" spans="2:15" x14ac:dyDescent="0.25">
      <c r="B1471"/>
      <c r="C1471" s="78"/>
      <c r="F1471" s="51"/>
      <c r="H1471" s="57"/>
      <c r="I1471" s="57"/>
      <c r="J1471" s="57"/>
      <c r="K1471" s="57"/>
      <c r="L1471" s="57"/>
      <c r="M1471" s="57"/>
      <c r="N1471" s="57"/>
      <c r="O1471" s="57"/>
    </row>
    <row r="1472" spans="2:15" x14ac:dyDescent="0.25">
      <c r="B1472"/>
      <c r="C1472" s="78"/>
      <c r="F1472" s="51"/>
      <c r="H1472" s="57"/>
      <c r="I1472" s="57"/>
      <c r="J1472" s="57"/>
      <c r="K1472" s="57"/>
      <c r="L1472" s="57"/>
      <c r="M1472" s="57"/>
      <c r="N1472" s="57"/>
      <c r="O1472" s="57"/>
    </row>
    <row r="1473" spans="2:15" x14ac:dyDescent="0.25">
      <c r="B1473"/>
      <c r="C1473" s="78"/>
      <c r="F1473" s="51"/>
      <c r="H1473" s="57"/>
      <c r="I1473" s="57"/>
      <c r="J1473" s="57"/>
      <c r="K1473" s="57"/>
      <c r="L1473" s="57"/>
      <c r="M1473" s="57"/>
      <c r="N1473" s="57"/>
      <c r="O1473" s="57"/>
    </row>
    <row r="1474" spans="2:15" x14ac:dyDescent="0.25">
      <c r="B1474"/>
      <c r="C1474" s="78"/>
      <c r="F1474" s="51"/>
      <c r="H1474" s="57"/>
      <c r="I1474" s="57"/>
      <c r="J1474" s="57"/>
      <c r="K1474" s="57"/>
      <c r="L1474" s="57"/>
      <c r="M1474" s="57"/>
      <c r="N1474" s="57"/>
      <c r="O1474" s="57"/>
    </row>
    <row r="1475" spans="2:15" x14ac:dyDescent="0.25">
      <c r="B1475"/>
      <c r="C1475" s="78"/>
      <c r="F1475" s="51"/>
      <c r="H1475" s="57"/>
      <c r="I1475" s="57"/>
      <c r="J1475" s="57"/>
      <c r="K1475" s="57"/>
      <c r="L1475" s="57"/>
      <c r="M1475" s="57"/>
      <c r="N1475" s="57"/>
      <c r="O1475" s="57"/>
    </row>
    <row r="1476" spans="2:15" x14ac:dyDescent="0.25">
      <c r="B1476"/>
      <c r="C1476" s="78"/>
      <c r="F1476" s="51"/>
      <c r="H1476" s="57"/>
      <c r="I1476" s="57"/>
      <c r="J1476" s="57"/>
      <c r="K1476" s="57"/>
      <c r="L1476" s="57"/>
      <c r="M1476" s="57"/>
      <c r="N1476" s="57"/>
      <c r="O1476" s="57"/>
    </row>
    <row r="1477" spans="2:15" x14ac:dyDescent="0.25">
      <c r="B1477"/>
      <c r="C1477" s="78"/>
      <c r="F1477" s="51"/>
      <c r="H1477" s="57"/>
      <c r="I1477" s="57"/>
      <c r="J1477" s="57"/>
      <c r="K1477" s="57"/>
      <c r="L1477" s="57"/>
      <c r="M1477" s="57"/>
      <c r="N1477" s="57"/>
      <c r="O1477" s="57"/>
    </row>
    <row r="1478" spans="2:15" x14ac:dyDescent="0.25">
      <c r="B1478"/>
      <c r="C1478" s="78"/>
      <c r="F1478" s="51"/>
      <c r="H1478" s="57"/>
      <c r="I1478" s="57"/>
      <c r="J1478" s="57"/>
      <c r="K1478" s="57"/>
      <c r="L1478" s="57"/>
      <c r="M1478" s="57"/>
      <c r="N1478" s="57"/>
      <c r="O1478" s="57"/>
    </row>
    <row r="1479" spans="2:15" x14ac:dyDescent="0.25">
      <c r="B1479"/>
      <c r="C1479" s="78"/>
      <c r="F1479" s="51"/>
      <c r="H1479" s="57"/>
      <c r="I1479" s="57"/>
      <c r="J1479" s="57"/>
      <c r="K1479" s="57"/>
      <c r="L1479" s="57"/>
      <c r="M1479" s="57"/>
      <c r="N1479" s="57"/>
      <c r="O1479" s="57"/>
    </row>
    <row r="1480" spans="2:15" x14ac:dyDescent="0.25">
      <c r="B1480"/>
      <c r="C1480" s="78"/>
      <c r="F1480" s="51"/>
      <c r="H1480" s="57"/>
      <c r="I1480" s="57"/>
      <c r="J1480" s="57"/>
      <c r="K1480" s="57"/>
      <c r="L1480" s="57"/>
      <c r="M1480" s="57"/>
      <c r="N1480" s="57"/>
      <c r="O1480" s="57"/>
    </row>
    <row r="1481" spans="2:15" x14ac:dyDescent="0.25">
      <c r="B1481"/>
      <c r="C1481" s="78"/>
      <c r="F1481" s="51"/>
      <c r="H1481" s="57"/>
      <c r="I1481" s="57"/>
      <c r="J1481" s="57"/>
      <c r="K1481" s="57"/>
      <c r="L1481" s="57"/>
      <c r="M1481" s="57"/>
      <c r="N1481" s="57"/>
      <c r="O1481" s="57"/>
    </row>
    <row r="1482" spans="2:15" x14ac:dyDescent="0.25">
      <c r="B1482"/>
      <c r="C1482" s="78"/>
      <c r="F1482" s="51"/>
      <c r="H1482" s="57"/>
      <c r="I1482" s="57"/>
      <c r="J1482" s="57"/>
      <c r="K1482" s="57"/>
      <c r="L1482" s="57"/>
      <c r="M1482" s="57"/>
      <c r="N1482" s="57"/>
      <c r="O1482" s="57"/>
    </row>
    <row r="1483" spans="2:15" x14ac:dyDescent="0.25">
      <c r="B1483"/>
      <c r="C1483" s="78"/>
      <c r="F1483" s="51"/>
      <c r="H1483" s="57"/>
      <c r="I1483" s="57"/>
      <c r="J1483" s="57"/>
      <c r="K1483" s="57"/>
      <c r="L1483" s="57"/>
      <c r="M1483" s="57"/>
      <c r="N1483" s="57"/>
      <c r="O1483" s="57"/>
    </row>
    <row r="1484" spans="2:15" x14ac:dyDescent="0.25">
      <c r="B1484"/>
      <c r="C1484" s="78"/>
      <c r="F1484" s="51"/>
      <c r="H1484" s="57"/>
      <c r="I1484" s="57"/>
      <c r="J1484" s="57"/>
      <c r="K1484" s="57"/>
      <c r="L1484" s="57"/>
      <c r="M1484" s="57"/>
      <c r="N1484" s="57"/>
      <c r="O1484" s="57"/>
    </row>
    <row r="1485" spans="2:15" x14ac:dyDescent="0.25">
      <c r="B1485"/>
      <c r="C1485" s="78"/>
      <c r="F1485" s="51"/>
      <c r="H1485" s="57"/>
      <c r="I1485" s="57"/>
      <c r="J1485" s="57"/>
      <c r="K1485" s="57"/>
      <c r="L1485" s="57"/>
      <c r="M1485" s="57"/>
      <c r="N1485" s="57"/>
      <c r="O1485" s="57"/>
    </row>
    <row r="1486" spans="2:15" x14ac:dyDescent="0.25">
      <c r="B1486"/>
      <c r="C1486" s="78"/>
      <c r="F1486" s="51"/>
      <c r="H1486" s="57"/>
      <c r="I1486" s="57"/>
      <c r="J1486" s="57"/>
      <c r="K1486" s="57"/>
      <c r="L1486" s="57"/>
      <c r="M1486" s="57"/>
      <c r="N1486" s="57"/>
      <c r="O1486" s="57"/>
    </row>
    <row r="1487" spans="2:15" x14ac:dyDescent="0.25">
      <c r="B1487"/>
      <c r="C1487" s="78"/>
      <c r="F1487" s="51"/>
      <c r="H1487" s="57"/>
      <c r="I1487" s="57"/>
      <c r="J1487" s="57"/>
      <c r="K1487" s="57"/>
      <c r="L1487" s="57"/>
      <c r="M1487" s="57"/>
      <c r="N1487" s="57"/>
      <c r="O1487" s="57"/>
    </row>
    <row r="1488" spans="2:15" x14ac:dyDescent="0.25">
      <c r="B1488"/>
      <c r="C1488" s="78"/>
      <c r="F1488" s="51"/>
      <c r="H1488" s="57"/>
      <c r="I1488" s="57"/>
      <c r="J1488" s="57"/>
      <c r="K1488" s="57"/>
      <c r="L1488" s="57"/>
      <c r="M1488" s="57"/>
      <c r="N1488" s="57"/>
      <c r="O1488" s="57"/>
    </row>
    <row r="1489" spans="2:15" x14ac:dyDescent="0.25">
      <c r="B1489"/>
      <c r="C1489" s="78"/>
      <c r="F1489" s="51"/>
      <c r="H1489" s="57"/>
      <c r="I1489" s="57"/>
      <c r="J1489" s="57"/>
      <c r="K1489" s="57"/>
      <c r="L1489" s="57"/>
      <c r="M1489" s="57"/>
      <c r="N1489" s="57"/>
      <c r="O1489" s="57"/>
    </row>
    <row r="1490" spans="2:15" x14ac:dyDescent="0.25">
      <c r="B1490"/>
      <c r="C1490" s="78"/>
      <c r="F1490" s="51"/>
      <c r="H1490" s="57"/>
      <c r="I1490" s="57"/>
      <c r="J1490" s="57"/>
      <c r="K1490" s="57"/>
      <c r="L1490" s="57"/>
      <c r="M1490" s="57"/>
      <c r="N1490" s="57"/>
      <c r="O1490" s="57"/>
    </row>
    <row r="1491" spans="2:15" x14ac:dyDescent="0.25">
      <c r="B1491"/>
      <c r="C1491" s="78"/>
      <c r="F1491" s="51"/>
      <c r="H1491" s="57"/>
      <c r="I1491" s="57"/>
      <c r="J1491" s="57"/>
      <c r="K1491" s="57"/>
      <c r="L1491" s="57"/>
      <c r="M1491" s="57"/>
      <c r="N1491" s="57"/>
      <c r="O1491" s="57"/>
    </row>
    <row r="1492" spans="2:15" x14ac:dyDescent="0.25">
      <c r="B1492"/>
      <c r="C1492" s="78"/>
      <c r="F1492" s="51"/>
      <c r="H1492" s="57"/>
      <c r="I1492" s="57"/>
      <c r="J1492" s="57"/>
      <c r="K1492" s="57"/>
      <c r="L1492" s="57"/>
      <c r="M1492" s="57"/>
      <c r="N1492" s="57"/>
      <c r="O1492" s="57"/>
    </row>
    <row r="1493" spans="2:15" x14ac:dyDescent="0.25">
      <c r="B1493"/>
      <c r="C1493" s="78"/>
      <c r="F1493" s="51"/>
      <c r="H1493" s="57"/>
      <c r="I1493" s="57"/>
      <c r="J1493" s="57"/>
      <c r="K1493" s="57"/>
      <c r="L1493" s="57"/>
      <c r="M1493" s="57"/>
      <c r="N1493" s="57"/>
      <c r="O1493" s="57"/>
    </row>
    <row r="1494" spans="2:15" x14ac:dyDescent="0.25">
      <c r="B1494"/>
      <c r="C1494" s="78"/>
      <c r="F1494" s="51"/>
      <c r="H1494" s="57"/>
      <c r="I1494" s="57"/>
      <c r="J1494" s="57"/>
      <c r="K1494" s="57"/>
      <c r="L1494" s="57"/>
      <c r="M1494" s="57"/>
      <c r="N1494" s="57"/>
      <c r="O1494" s="57"/>
    </row>
    <row r="1495" spans="2:15" x14ac:dyDescent="0.25">
      <c r="B1495"/>
      <c r="C1495" s="78"/>
      <c r="F1495" s="51"/>
      <c r="H1495" s="57"/>
      <c r="I1495" s="57"/>
      <c r="J1495" s="57"/>
      <c r="K1495" s="57"/>
      <c r="L1495" s="57"/>
      <c r="M1495" s="57"/>
      <c r="N1495" s="57"/>
      <c r="O1495" s="57"/>
    </row>
    <row r="1496" spans="2:15" x14ac:dyDescent="0.25">
      <c r="B1496"/>
      <c r="C1496" s="78"/>
      <c r="F1496" s="51"/>
      <c r="H1496" s="57"/>
      <c r="I1496" s="57"/>
      <c r="J1496" s="57"/>
      <c r="K1496" s="57"/>
      <c r="L1496" s="57"/>
      <c r="M1496" s="57"/>
      <c r="N1496" s="57"/>
      <c r="O1496" s="57"/>
    </row>
    <row r="1497" spans="2:15" x14ac:dyDescent="0.25">
      <c r="B1497"/>
      <c r="C1497" s="78"/>
      <c r="F1497" s="51"/>
      <c r="H1497" s="57"/>
      <c r="I1497" s="57"/>
      <c r="J1497" s="57"/>
      <c r="K1497" s="57"/>
      <c r="L1497" s="57"/>
      <c r="M1497" s="57"/>
      <c r="N1497" s="57"/>
      <c r="O1497" s="57"/>
    </row>
    <row r="1498" spans="2:15" x14ac:dyDescent="0.25">
      <c r="B1498"/>
      <c r="C1498" s="78"/>
      <c r="F1498" s="51"/>
      <c r="H1498" s="57"/>
      <c r="I1498" s="57"/>
      <c r="J1498" s="57"/>
      <c r="K1498" s="57"/>
      <c r="L1498" s="57"/>
      <c r="M1498" s="57"/>
      <c r="N1498" s="57"/>
      <c r="O1498" s="57"/>
    </row>
    <row r="1499" spans="2:15" x14ac:dyDescent="0.25">
      <c r="B1499"/>
      <c r="C1499" s="78"/>
      <c r="F1499" s="51"/>
      <c r="H1499" s="57"/>
      <c r="I1499" s="57"/>
      <c r="J1499" s="57"/>
      <c r="K1499" s="57"/>
      <c r="L1499" s="57"/>
      <c r="M1499" s="57"/>
      <c r="N1499" s="57"/>
      <c r="O1499" s="57"/>
    </row>
    <row r="1500" spans="2:15" x14ac:dyDescent="0.25">
      <c r="B1500"/>
      <c r="C1500" s="78"/>
      <c r="F1500" s="51"/>
      <c r="H1500" s="57"/>
      <c r="I1500" s="57"/>
      <c r="J1500" s="57"/>
      <c r="K1500" s="57"/>
      <c r="L1500" s="57"/>
      <c r="M1500" s="57"/>
      <c r="N1500" s="57"/>
      <c r="O1500" s="57"/>
    </row>
    <row r="1501" spans="2:15" x14ac:dyDescent="0.25">
      <c r="B1501"/>
      <c r="C1501" s="78"/>
      <c r="F1501" s="51"/>
      <c r="H1501" s="57"/>
      <c r="I1501" s="57"/>
      <c r="J1501" s="57"/>
      <c r="K1501" s="57"/>
      <c r="L1501" s="57"/>
      <c r="M1501" s="57"/>
      <c r="N1501" s="57"/>
      <c r="O1501" s="57"/>
    </row>
    <row r="1502" spans="2:15" x14ac:dyDescent="0.25">
      <c r="B1502"/>
      <c r="C1502" s="78"/>
      <c r="F1502" s="51"/>
      <c r="H1502" s="57"/>
      <c r="I1502" s="57"/>
      <c r="J1502" s="57"/>
      <c r="K1502" s="57"/>
      <c r="L1502" s="57"/>
      <c r="M1502" s="57"/>
      <c r="N1502" s="57"/>
      <c r="O1502" s="57"/>
    </row>
    <row r="1503" spans="2:15" x14ac:dyDescent="0.25">
      <c r="B1503"/>
      <c r="C1503" s="78"/>
      <c r="F1503" s="51"/>
      <c r="H1503" s="57"/>
      <c r="I1503" s="57"/>
      <c r="J1503" s="57"/>
      <c r="K1503" s="57"/>
      <c r="L1503" s="57"/>
      <c r="M1503" s="57"/>
      <c r="N1503" s="57"/>
      <c r="O1503" s="57"/>
    </row>
    <row r="1504" spans="2:15" x14ac:dyDescent="0.25">
      <c r="B1504"/>
      <c r="C1504" s="78"/>
      <c r="F1504" s="51"/>
      <c r="H1504" s="57"/>
      <c r="I1504" s="57"/>
      <c r="J1504" s="57"/>
      <c r="K1504" s="57"/>
      <c r="L1504" s="57"/>
      <c r="M1504" s="57"/>
      <c r="N1504" s="57"/>
      <c r="O1504" s="57"/>
    </row>
    <row r="1505" spans="2:15" x14ac:dyDescent="0.25">
      <c r="B1505"/>
      <c r="C1505" s="78"/>
      <c r="F1505" s="51"/>
      <c r="H1505" s="57"/>
      <c r="I1505" s="57"/>
      <c r="J1505" s="57"/>
      <c r="K1505" s="57"/>
      <c r="L1505" s="57"/>
      <c r="M1505" s="57"/>
      <c r="N1505" s="57"/>
      <c r="O1505" s="57"/>
    </row>
    <row r="1506" spans="2:15" x14ac:dyDescent="0.25">
      <c r="B1506"/>
      <c r="C1506" s="78"/>
      <c r="F1506" s="51"/>
      <c r="H1506" s="57"/>
      <c r="I1506" s="57"/>
      <c r="J1506" s="57"/>
      <c r="K1506" s="57"/>
      <c r="L1506" s="57"/>
      <c r="M1506" s="57"/>
      <c r="N1506" s="57"/>
      <c r="O1506" s="57"/>
    </row>
    <row r="1507" spans="2:15" x14ac:dyDescent="0.25">
      <c r="B1507"/>
      <c r="C1507" s="78"/>
      <c r="F1507" s="51"/>
      <c r="H1507" s="57"/>
      <c r="I1507" s="57"/>
      <c r="J1507" s="57"/>
      <c r="K1507" s="57"/>
      <c r="L1507" s="57"/>
      <c r="M1507" s="57"/>
      <c r="N1507" s="57"/>
      <c r="O1507" s="57"/>
    </row>
    <row r="1508" spans="2:15" x14ac:dyDescent="0.25">
      <c r="B1508"/>
      <c r="C1508" s="78"/>
      <c r="F1508" s="51"/>
      <c r="H1508" s="57"/>
      <c r="I1508" s="57"/>
      <c r="J1508" s="57"/>
      <c r="K1508" s="57"/>
      <c r="L1508" s="57"/>
      <c r="M1508" s="57"/>
      <c r="N1508" s="57"/>
      <c r="O1508" s="57"/>
    </row>
    <row r="1509" spans="2:15" x14ac:dyDescent="0.25">
      <c r="B1509"/>
      <c r="C1509" s="78"/>
      <c r="F1509" s="51"/>
      <c r="H1509" s="57"/>
      <c r="I1509" s="57"/>
      <c r="J1509" s="57"/>
      <c r="K1509" s="57"/>
      <c r="L1509" s="57"/>
      <c r="M1509" s="57"/>
      <c r="N1509" s="57"/>
      <c r="O1509" s="57"/>
    </row>
    <row r="1510" spans="2:15" x14ac:dyDescent="0.25">
      <c r="B1510"/>
      <c r="C1510" s="78"/>
      <c r="F1510" s="51"/>
      <c r="H1510" s="57"/>
      <c r="I1510" s="57"/>
      <c r="J1510" s="57"/>
      <c r="K1510" s="57"/>
      <c r="L1510" s="57"/>
      <c r="M1510" s="57"/>
      <c r="N1510" s="57"/>
      <c r="O1510" s="57"/>
    </row>
    <row r="1511" spans="2:15" x14ac:dyDescent="0.25">
      <c r="B1511"/>
      <c r="C1511" s="78"/>
      <c r="F1511" s="51"/>
      <c r="H1511" s="57"/>
      <c r="I1511" s="57"/>
      <c r="J1511" s="57"/>
      <c r="K1511" s="57"/>
      <c r="L1511" s="57"/>
      <c r="M1511" s="57"/>
      <c r="N1511" s="57"/>
      <c r="O1511" s="57"/>
    </row>
    <row r="1512" spans="2:15" x14ac:dyDescent="0.25">
      <c r="B1512"/>
      <c r="C1512" s="78"/>
      <c r="F1512" s="51"/>
      <c r="H1512" s="57"/>
      <c r="I1512" s="57"/>
      <c r="J1512" s="57"/>
      <c r="K1512" s="57"/>
      <c r="L1512" s="57"/>
      <c r="M1512" s="57"/>
      <c r="N1512" s="57"/>
      <c r="O1512" s="57"/>
    </row>
    <row r="1513" spans="2:15" x14ac:dyDescent="0.25">
      <c r="B1513"/>
      <c r="C1513" s="78"/>
      <c r="F1513" s="51"/>
      <c r="H1513" s="57"/>
      <c r="I1513" s="57"/>
      <c r="J1513" s="57"/>
      <c r="K1513" s="57"/>
      <c r="L1513" s="57"/>
      <c r="M1513" s="57"/>
      <c r="N1513" s="57"/>
      <c r="O1513" s="57"/>
    </row>
    <row r="1514" spans="2:15" x14ac:dyDescent="0.25">
      <c r="B1514"/>
      <c r="C1514" s="78"/>
      <c r="F1514" s="51"/>
      <c r="H1514" s="57"/>
      <c r="I1514" s="57"/>
      <c r="J1514" s="57"/>
      <c r="K1514" s="57"/>
      <c r="L1514" s="57"/>
      <c r="M1514" s="57"/>
      <c r="N1514" s="57"/>
      <c r="O1514" s="57"/>
    </row>
    <row r="1515" spans="2:15" x14ac:dyDescent="0.25">
      <c r="B1515"/>
      <c r="C1515" s="78"/>
      <c r="F1515" s="51"/>
      <c r="H1515" s="57"/>
      <c r="I1515" s="57"/>
      <c r="J1515" s="57"/>
      <c r="K1515" s="57"/>
      <c r="L1515" s="57"/>
      <c r="M1515" s="57"/>
      <c r="N1515" s="57"/>
      <c r="O1515" s="57"/>
    </row>
    <row r="1516" spans="2:15" x14ac:dyDescent="0.25">
      <c r="B1516"/>
      <c r="C1516" s="78"/>
      <c r="F1516" s="51"/>
      <c r="H1516" s="57"/>
      <c r="I1516" s="57"/>
      <c r="J1516" s="57"/>
      <c r="K1516" s="57"/>
      <c r="L1516" s="57"/>
      <c r="M1516" s="57"/>
      <c r="N1516" s="57"/>
      <c r="O1516" s="57"/>
    </row>
    <row r="1517" spans="2:15" x14ac:dyDescent="0.25">
      <c r="B1517"/>
      <c r="C1517" s="78"/>
      <c r="F1517" s="51"/>
      <c r="H1517" s="57"/>
      <c r="I1517" s="57"/>
      <c r="J1517" s="57"/>
      <c r="K1517" s="57"/>
      <c r="L1517" s="57"/>
      <c r="M1517" s="57"/>
      <c r="N1517" s="57"/>
      <c r="O1517" s="57"/>
    </row>
    <row r="1518" spans="2:15" x14ac:dyDescent="0.25">
      <c r="B1518"/>
      <c r="C1518" s="78"/>
      <c r="F1518" s="51"/>
      <c r="H1518" s="57"/>
      <c r="I1518" s="57"/>
      <c r="J1518" s="57"/>
      <c r="K1518" s="57"/>
      <c r="L1518" s="57"/>
      <c r="M1518" s="57"/>
      <c r="N1518" s="57"/>
      <c r="O1518" s="57"/>
    </row>
    <row r="1519" spans="2:15" x14ac:dyDescent="0.25">
      <c r="B1519"/>
      <c r="C1519" s="78"/>
      <c r="F1519" s="51"/>
      <c r="H1519" s="57"/>
      <c r="I1519" s="57"/>
      <c r="J1519" s="57"/>
      <c r="K1519" s="57"/>
      <c r="L1519" s="57"/>
      <c r="M1519" s="57"/>
      <c r="N1519" s="57"/>
      <c r="O1519" s="57"/>
    </row>
    <row r="1520" spans="2:15" x14ac:dyDescent="0.25">
      <c r="B1520"/>
      <c r="C1520" s="78"/>
      <c r="F1520" s="51"/>
      <c r="H1520" s="57"/>
      <c r="I1520" s="57"/>
      <c r="J1520" s="57"/>
      <c r="K1520" s="57"/>
      <c r="L1520" s="57"/>
      <c r="M1520" s="57"/>
      <c r="N1520" s="57"/>
      <c r="O1520" s="57"/>
    </row>
    <row r="1521" spans="2:15" x14ac:dyDescent="0.25">
      <c r="B1521"/>
      <c r="C1521" s="78"/>
      <c r="F1521" s="51"/>
      <c r="H1521" s="57"/>
      <c r="I1521" s="57"/>
      <c r="J1521" s="57"/>
      <c r="K1521" s="57"/>
      <c r="L1521" s="57"/>
      <c r="M1521" s="57"/>
      <c r="N1521" s="57"/>
      <c r="O1521" s="57"/>
    </row>
    <row r="1522" spans="2:15" x14ac:dyDescent="0.25">
      <c r="B1522"/>
      <c r="C1522" s="78"/>
      <c r="F1522" s="51"/>
      <c r="H1522" s="57"/>
      <c r="I1522" s="57"/>
      <c r="J1522" s="57"/>
      <c r="K1522" s="57"/>
      <c r="L1522" s="57"/>
      <c r="M1522" s="57"/>
      <c r="N1522" s="57"/>
      <c r="O1522" s="57"/>
    </row>
    <row r="1523" spans="2:15" x14ac:dyDescent="0.25">
      <c r="B1523"/>
      <c r="C1523" s="78"/>
      <c r="F1523" s="51"/>
      <c r="H1523" s="57"/>
      <c r="I1523" s="57"/>
      <c r="J1523" s="57"/>
      <c r="K1523" s="57"/>
      <c r="L1523" s="57"/>
      <c r="M1523" s="57"/>
      <c r="N1523" s="57"/>
      <c r="O1523" s="57"/>
    </row>
    <row r="1524" spans="2:15" x14ac:dyDescent="0.25">
      <c r="B1524"/>
      <c r="C1524" s="78"/>
      <c r="F1524" s="51"/>
      <c r="H1524" s="57"/>
      <c r="I1524" s="57"/>
      <c r="J1524" s="57"/>
      <c r="K1524" s="57"/>
      <c r="L1524" s="57"/>
      <c r="M1524" s="57"/>
      <c r="N1524" s="57"/>
      <c r="O1524" s="57"/>
    </row>
    <row r="1525" spans="2:15" x14ac:dyDescent="0.25">
      <c r="B1525"/>
      <c r="C1525" s="78"/>
      <c r="F1525" s="51"/>
      <c r="H1525" s="57"/>
      <c r="I1525" s="57"/>
      <c r="J1525" s="57"/>
      <c r="K1525" s="57"/>
      <c r="L1525" s="57"/>
      <c r="M1525" s="57"/>
      <c r="N1525" s="57"/>
      <c r="O1525" s="57"/>
    </row>
    <row r="1526" spans="2:15" x14ac:dyDescent="0.25">
      <c r="B1526"/>
      <c r="C1526" s="78"/>
      <c r="F1526" s="51"/>
      <c r="H1526" s="57"/>
      <c r="I1526" s="57"/>
      <c r="J1526" s="57"/>
      <c r="K1526" s="57"/>
      <c r="L1526" s="57"/>
      <c r="M1526" s="57"/>
      <c r="N1526" s="57"/>
      <c r="O1526" s="57"/>
    </row>
    <row r="1527" spans="2:15" x14ac:dyDescent="0.25">
      <c r="B1527"/>
      <c r="C1527" s="78"/>
      <c r="F1527" s="51"/>
      <c r="H1527" s="57"/>
      <c r="I1527" s="57"/>
      <c r="J1527" s="57"/>
      <c r="K1527" s="57"/>
      <c r="L1527" s="57"/>
      <c r="M1527" s="57"/>
      <c r="N1527" s="57"/>
      <c r="O1527" s="57"/>
    </row>
    <row r="1528" spans="2:15" x14ac:dyDescent="0.25">
      <c r="B1528"/>
      <c r="C1528" s="78"/>
      <c r="F1528" s="51"/>
      <c r="H1528" s="57"/>
      <c r="I1528" s="57"/>
      <c r="J1528" s="57"/>
      <c r="K1528" s="57"/>
      <c r="L1528" s="57"/>
      <c r="M1528" s="57"/>
      <c r="N1528" s="57"/>
      <c r="O1528" s="57"/>
    </row>
    <row r="1529" spans="2:15" x14ac:dyDescent="0.25">
      <c r="B1529"/>
      <c r="C1529" s="78"/>
      <c r="F1529" s="51"/>
      <c r="H1529" s="57"/>
      <c r="I1529" s="57"/>
      <c r="J1529" s="57"/>
      <c r="K1529" s="57"/>
      <c r="L1529" s="57"/>
      <c r="M1529" s="57"/>
      <c r="N1529" s="57"/>
      <c r="O1529" s="57"/>
    </row>
    <row r="1530" spans="2:15" x14ac:dyDescent="0.25">
      <c r="B1530"/>
      <c r="C1530" s="78"/>
      <c r="F1530" s="51"/>
      <c r="H1530" s="57"/>
      <c r="I1530" s="57"/>
      <c r="J1530" s="57"/>
      <c r="K1530" s="57"/>
      <c r="L1530" s="57"/>
      <c r="M1530" s="57"/>
      <c r="N1530" s="57"/>
      <c r="O1530" s="57"/>
    </row>
    <row r="1531" spans="2:15" x14ac:dyDescent="0.25">
      <c r="B1531"/>
      <c r="C1531" s="78"/>
      <c r="F1531" s="51"/>
      <c r="H1531" s="57"/>
      <c r="I1531" s="57"/>
      <c r="J1531" s="57"/>
      <c r="K1531" s="57"/>
      <c r="L1531" s="57"/>
      <c r="M1531" s="57"/>
      <c r="N1531" s="57"/>
      <c r="O1531" s="57"/>
    </row>
    <row r="1532" spans="2:15" x14ac:dyDescent="0.25">
      <c r="B1532"/>
      <c r="C1532" s="78"/>
      <c r="F1532" s="51"/>
      <c r="H1532" s="57"/>
      <c r="I1532" s="57"/>
      <c r="J1532" s="57"/>
      <c r="K1532" s="57"/>
      <c r="L1532" s="57"/>
      <c r="M1532" s="57"/>
      <c r="N1532" s="57"/>
      <c r="O1532" s="57"/>
    </row>
    <row r="1533" spans="2:15" x14ac:dyDescent="0.25">
      <c r="B1533"/>
      <c r="C1533" s="78"/>
      <c r="F1533" s="51"/>
      <c r="H1533" s="57"/>
      <c r="I1533" s="57"/>
      <c r="J1533" s="57"/>
      <c r="K1533" s="57"/>
      <c r="L1533" s="57"/>
      <c r="M1533" s="57"/>
      <c r="N1533" s="57"/>
      <c r="O1533" s="57"/>
    </row>
    <row r="1534" spans="2:15" x14ac:dyDescent="0.25">
      <c r="B1534"/>
      <c r="C1534" s="78"/>
      <c r="F1534" s="51"/>
      <c r="H1534" s="57"/>
      <c r="I1534" s="57"/>
      <c r="J1534" s="57"/>
      <c r="K1534" s="57"/>
      <c r="L1534" s="57"/>
      <c r="M1534" s="57"/>
      <c r="N1534" s="57"/>
      <c r="O1534" s="57"/>
    </row>
    <row r="1535" spans="2:15" x14ac:dyDescent="0.25">
      <c r="B1535"/>
      <c r="C1535" s="78"/>
      <c r="F1535" s="51"/>
      <c r="H1535" s="57"/>
      <c r="I1535" s="57"/>
      <c r="J1535" s="57"/>
      <c r="K1535" s="57"/>
      <c r="L1535" s="57"/>
      <c r="M1535" s="57"/>
      <c r="N1535" s="57"/>
      <c r="O1535" s="57"/>
    </row>
    <row r="1536" spans="2:15" x14ac:dyDescent="0.25">
      <c r="B1536"/>
      <c r="C1536" s="78"/>
      <c r="F1536" s="51"/>
      <c r="H1536" s="57"/>
      <c r="I1536" s="57"/>
      <c r="J1536" s="57"/>
      <c r="K1536" s="57"/>
      <c r="L1536" s="57"/>
      <c r="M1536" s="57"/>
      <c r="N1536" s="57"/>
      <c r="O1536" s="57"/>
    </row>
    <row r="1537" spans="2:15" x14ac:dyDescent="0.25">
      <c r="B1537"/>
      <c r="C1537" s="78"/>
      <c r="F1537" s="51"/>
      <c r="H1537" s="57"/>
      <c r="I1537" s="57"/>
      <c r="J1537" s="57"/>
      <c r="K1537" s="57"/>
      <c r="L1537" s="57"/>
      <c r="M1537" s="57"/>
      <c r="N1537" s="57"/>
      <c r="O1537" s="57"/>
    </row>
    <row r="1538" spans="2:15" x14ac:dyDescent="0.25">
      <c r="B1538"/>
      <c r="C1538" s="78"/>
      <c r="F1538" s="51"/>
      <c r="H1538" s="57"/>
      <c r="I1538" s="57"/>
      <c r="J1538" s="57"/>
      <c r="K1538" s="57"/>
      <c r="L1538" s="57"/>
      <c r="M1538" s="57"/>
      <c r="N1538" s="57"/>
      <c r="O1538" s="57"/>
    </row>
    <row r="1539" spans="2:15" x14ac:dyDescent="0.25">
      <c r="B1539"/>
      <c r="C1539" s="78"/>
      <c r="F1539" s="51"/>
      <c r="H1539" s="57"/>
      <c r="I1539" s="57"/>
      <c r="J1539" s="57"/>
      <c r="K1539" s="57"/>
      <c r="L1539" s="57"/>
      <c r="M1539" s="57"/>
      <c r="N1539" s="57"/>
      <c r="O1539" s="57"/>
    </row>
    <row r="1540" spans="2:15" x14ac:dyDescent="0.25">
      <c r="B1540"/>
      <c r="C1540" s="78"/>
      <c r="F1540" s="51"/>
      <c r="H1540" s="57"/>
      <c r="I1540" s="57"/>
      <c r="J1540" s="57"/>
      <c r="K1540" s="57"/>
      <c r="L1540" s="57"/>
      <c r="M1540" s="57"/>
      <c r="N1540" s="57"/>
      <c r="O1540" s="57"/>
    </row>
    <row r="1541" spans="2:15" x14ac:dyDescent="0.25">
      <c r="B1541"/>
      <c r="C1541" s="78"/>
      <c r="F1541" s="51"/>
      <c r="H1541" s="57"/>
      <c r="I1541" s="57"/>
      <c r="J1541" s="57"/>
      <c r="K1541" s="57"/>
      <c r="L1541" s="57"/>
      <c r="M1541" s="57"/>
      <c r="N1541" s="57"/>
      <c r="O1541" s="57"/>
    </row>
    <row r="1542" spans="2:15" x14ac:dyDescent="0.25">
      <c r="B1542"/>
      <c r="C1542" s="78"/>
      <c r="F1542" s="51"/>
      <c r="H1542" s="57"/>
      <c r="I1542" s="57"/>
      <c r="J1542" s="57"/>
      <c r="K1542" s="57"/>
      <c r="L1542" s="57"/>
      <c r="M1542" s="57"/>
      <c r="N1542" s="57"/>
      <c r="O1542" s="57"/>
    </row>
    <row r="1543" spans="2:15" x14ac:dyDescent="0.25">
      <c r="B1543"/>
      <c r="C1543" s="78"/>
      <c r="F1543" s="51"/>
      <c r="H1543" s="57"/>
      <c r="I1543" s="57"/>
      <c r="J1543" s="57"/>
      <c r="K1543" s="57"/>
      <c r="L1543" s="57"/>
      <c r="M1543" s="57"/>
      <c r="N1543" s="57"/>
      <c r="O1543" s="57"/>
    </row>
    <row r="1544" spans="2:15" x14ac:dyDescent="0.25">
      <c r="B1544"/>
      <c r="C1544" s="78"/>
      <c r="F1544" s="51"/>
      <c r="H1544" s="57"/>
      <c r="I1544" s="57"/>
      <c r="J1544" s="57"/>
      <c r="K1544" s="57"/>
      <c r="L1544" s="57"/>
      <c r="M1544" s="57"/>
      <c r="N1544" s="57"/>
      <c r="O1544" s="57"/>
    </row>
    <row r="1545" spans="2:15" x14ac:dyDescent="0.25">
      <c r="B1545"/>
      <c r="C1545" s="78"/>
      <c r="F1545" s="51"/>
      <c r="H1545" s="57"/>
      <c r="I1545" s="57"/>
      <c r="J1545" s="57"/>
      <c r="K1545" s="57"/>
      <c r="L1545" s="57"/>
      <c r="M1545" s="57"/>
      <c r="N1545" s="57"/>
      <c r="O1545" s="57"/>
    </row>
    <row r="1546" spans="2:15" x14ac:dyDescent="0.25">
      <c r="B1546"/>
      <c r="C1546" s="78"/>
      <c r="F1546" s="51"/>
      <c r="H1546" s="57"/>
      <c r="I1546" s="57"/>
      <c r="J1546" s="57"/>
      <c r="K1546" s="57"/>
      <c r="L1546" s="57"/>
      <c r="M1546" s="57"/>
      <c r="N1546" s="57"/>
      <c r="O1546" s="57"/>
    </row>
    <row r="1547" spans="2:15" x14ac:dyDescent="0.25">
      <c r="B1547"/>
      <c r="C1547" s="78"/>
      <c r="F1547" s="51"/>
      <c r="H1547" s="57"/>
      <c r="I1547" s="57"/>
      <c r="J1547" s="57"/>
      <c r="K1547" s="57"/>
      <c r="L1547" s="57"/>
      <c r="M1547" s="57"/>
      <c r="N1547" s="57"/>
      <c r="O1547" s="57"/>
    </row>
    <row r="1548" spans="2:15" x14ac:dyDescent="0.25">
      <c r="B1548"/>
      <c r="C1548" s="78"/>
      <c r="F1548" s="51"/>
      <c r="H1548" s="57"/>
      <c r="I1548" s="57"/>
      <c r="J1548" s="57"/>
      <c r="K1548" s="57"/>
      <c r="L1548" s="57"/>
      <c r="M1548" s="57"/>
      <c r="N1548" s="57"/>
      <c r="O1548" s="57"/>
    </row>
    <row r="1549" spans="2:15" x14ac:dyDescent="0.25">
      <c r="B1549"/>
      <c r="C1549" s="78"/>
      <c r="F1549" s="51"/>
      <c r="H1549" s="57"/>
      <c r="I1549" s="57"/>
      <c r="J1549" s="57"/>
      <c r="K1549" s="57"/>
      <c r="L1549" s="57"/>
      <c r="M1549" s="57"/>
      <c r="N1549" s="57"/>
      <c r="O1549" s="57"/>
    </row>
    <row r="1550" spans="2:15" x14ac:dyDescent="0.25">
      <c r="B1550"/>
      <c r="C1550" s="78"/>
      <c r="F1550" s="51"/>
      <c r="H1550" s="57"/>
      <c r="I1550" s="57"/>
      <c r="J1550" s="57"/>
      <c r="K1550" s="57"/>
      <c r="L1550" s="57"/>
      <c r="M1550" s="57"/>
      <c r="N1550" s="57"/>
      <c r="O1550" s="57"/>
    </row>
    <row r="1551" spans="2:15" x14ac:dyDescent="0.25">
      <c r="B1551"/>
      <c r="C1551" s="78"/>
      <c r="F1551" s="51"/>
      <c r="H1551" s="57"/>
      <c r="I1551" s="57"/>
      <c r="J1551" s="57"/>
      <c r="K1551" s="57"/>
      <c r="L1551" s="57"/>
      <c r="M1551" s="57"/>
      <c r="N1551" s="57"/>
      <c r="O1551" s="57"/>
    </row>
    <row r="1552" spans="2:15" x14ac:dyDescent="0.25">
      <c r="B1552"/>
      <c r="C1552" s="78"/>
      <c r="F1552" s="51"/>
      <c r="H1552" s="57"/>
      <c r="I1552" s="57"/>
      <c r="J1552" s="57"/>
      <c r="K1552" s="57"/>
      <c r="L1552" s="57"/>
      <c r="M1552" s="57"/>
      <c r="N1552" s="57"/>
      <c r="O1552" s="57"/>
    </row>
    <row r="1553" spans="2:15" x14ac:dyDescent="0.25">
      <c r="B1553"/>
      <c r="C1553" s="78"/>
      <c r="F1553" s="51"/>
      <c r="H1553" s="57"/>
      <c r="I1553" s="57"/>
      <c r="J1553" s="57"/>
      <c r="K1553" s="57"/>
      <c r="L1553" s="57"/>
      <c r="M1553" s="57"/>
      <c r="N1553" s="57"/>
      <c r="O1553" s="57"/>
    </row>
    <row r="1554" spans="2:15" x14ac:dyDescent="0.25">
      <c r="B1554"/>
      <c r="C1554" s="78"/>
      <c r="F1554" s="51"/>
      <c r="H1554" s="57"/>
      <c r="I1554" s="57"/>
      <c r="J1554" s="57"/>
      <c r="K1554" s="57"/>
      <c r="L1554" s="57"/>
      <c r="M1554" s="57"/>
      <c r="N1554" s="57"/>
      <c r="O1554" s="57"/>
    </row>
    <row r="1555" spans="2:15" x14ac:dyDescent="0.25">
      <c r="B1555"/>
      <c r="C1555" s="78"/>
      <c r="F1555" s="51"/>
      <c r="H1555" s="57"/>
      <c r="I1555" s="57"/>
      <c r="J1555" s="57"/>
      <c r="K1555" s="57"/>
      <c r="L1555" s="57"/>
      <c r="M1555" s="57"/>
      <c r="N1555" s="57"/>
      <c r="O1555" s="57"/>
    </row>
    <row r="1556" spans="2:15" x14ac:dyDescent="0.25">
      <c r="B1556"/>
      <c r="C1556" s="78"/>
      <c r="F1556" s="51"/>
      <c r="H1556" s="57"/>
      <c r="I1556" s="57"/>
      <c r="J1556" s="57"/>
      <c r="K1556" s="57"/>
      <c r="L1556" s="57"/>
      <c r="M1556" s="57"/>
      <c r="N1556" s="57"/>
      <c r="O1556" s="57"/>
    </row>
    <row r="1557" spans="2:15" x14ac:dyDescent="0.25">
      <c r="B1557"/>
      <c r="C1557" s="78"/>
      <c r="F1557" s="51"/>
      <c r="H1557" s="57"/>
      <c r="I1557" s="57"/>
      <c r="J1557" s="57"/>
      <c r="K1557" s="57"/>
      <c r="L1557" s="57"/>
      <c r="M1557" s="57"/>
      <c r="N1557" s="57"/>
      <c r="O1557" s="57"/>
    </row>
    <row r="1558" spans="2:15" x14ac:dyDescent="0.25">
      <c r="B1558"/>
      <c r="C1558" s="78"/>
      <c r="F1558" s="51"/>
      <c r="H1558" s="57"/>
      <c r="I1558" s="57"/>
      <c r="J1558" s="57"/>
      <c r="K1558" s="57"/>
      <c r="L1558" s="57"/>
      <c r="M1558" s="57"/>
      <c r="N1558" s="57"/>
      <c r="O1558" s="57"/>
    </row>
    <row r="1559" spans="2:15" x14ac:dyDescent="0.25">
      <c r="B1559"/>
      <c r="C1559" s="78"/>
      <c r="F1559" s="51"/>
      <c r="H1559" s="57"/>
      <c r="I1559" s="57"/>
      <c r="J1559" s="57"/>
      <c r="K1559" s="57"/>
      <c r="L1559" s="57"/>
      <c r="M1559" s="57"/>
      <c r="N1559" s="57"/>
      <c r="O1559" s="57"/>
    </row>
    <row r="1560" spans="2:15" x14ac:dyDescent="0.25">
      <c r="B1560"/>
      <c r="C1560" s="78"/>
      <c r="F1560" s="51"/>
      <c r="H1560" s="57"/>
      <c r="I1560" s="57"/>
      <c r="J1560" s="57"/>
      <c r="K1560" s="57"/>
      <c r="L1560" s="57"/>
      <c r="M1560" s="57"/>
      <c r="N1560" s="57"/>
      <c r="O1560" s="57"/>
    </row>
    <row r="1561" spans="2:15" x14ac:dyDescent="0.25">
      <c r="B1561"/>
      <c r="C1561" s="78"/>
      <c r="F1561" s="51"/>
      <c r="H1561" s="57"/>
      <c r="I1561" s="57"/>
      <c r="J1561" s="57"/>
      <c r="K1561" s="57"/>
      <c r="L1561" s="57"/>
      <c r="M1561" s="57"/>
      <c r="N1561" s="57"/>
      <c r="O1561" s="57"/>
    </row>
    <row r="1562" spans="2:15" x14ac:dyDescent="0.25">
      <c r="B1562"/>
      <c r="C1562" s="78"/>
      <c r="F1562" s="51"/>
      <c r="H1562" s="57"/>
      <c r="I1562" s="57"/>
      <c r="J1562" s="57"/>
      <c r="K1562" s="57"/>
      <c r="L1562" s="57"/>
      <c r="M1562" s="57"/>
      <c r="N1562" s="57"/>
      <c r="O1562" s="57"/>
    </row>
    <row r="1563" spans="2:15" x14ac:dyDescent="0.25">
      <c r="B1563"/>
      <c r="C1563" s="78"/>
      <c r="F1563" s="51"/>
      <c r="H1563" s="57"/>
      <c r="I1563" s="57"/>
      <c r="J1563" s="57"/>
      <c r="K1563" s="57"/>
      <c r="L1563" s="57"/>
      <c r="M1563" s="57"/>
      <c r="N1563" s="57"/>
      <c r="O1563" s="57"/>
    </row>
    <row r="1564" spans="2:15" x14ac:dyDescent="0.25">
      <c r="B1564"/>
      <c r="C1564" s="78"/>
      <c r="F1564" s="51"/>
      <c r="H1564" s="57"/>
      <c r="I1564" s="57"/>
      <c r="J1564" s="57"/>
      <c r="K1564" s="57"/>
      <c r="L1564" s="57"/>
      <c r="M1564" s="57"/>
      <c r="N1564" s="57"/>
      <c r="O1564" s="57"/>
    </row>
    <row r="1565" spans="2:15" x14ac:dyDescent="0.25">
      <c r="B1565"/>
      <c r="C1565" s="78"/>
      <c r="F1565" s="51"/>
      <c r="H1565" s="57"/>
      <c r="I1565" s="57"/>
      <c r="J1565" s="57"/>
      <c r="K1565" s="57"/>
      <c r="L1565" s="57"/>
      <c r="M1565" s="57"/>
      <c r="N1565" s="57"/>
      <c r="O1565" s="57"/>
    </row>
    <row r="1566" spans="2:15" x14ac:dyDescent="0.25">
      <c r="B1566"/>
      <c r="C1566" s="78"/>
      <c r="F1566" s="51"/>
      <c r="H1566" s="57"/>
      <c r="I1566" s="57"/>
      <c r="J1566" s="57"/>
      <c r="K1566" s="57"/>
      <c r="L1566" s="57"/>
      <c r="M1566" s="57"/>
      <c r="N1566" s="57"/>
      <c r="O1566" s="57"/>
    </row>
    <row r="1567" spans="2:15" x14ac:dyDescent="0.25">
      <c r="B1567"/>
      <c r="C1567" s="78"/>
      <c r="F1567" s="51"/>
      <c r="H1567" s="57"/>
      <c r="I1567" s="57"/>
      <c r="J1567" s="57"/>
      <c r="K1567" s="57"/>
      <c r="L1567" s="57"/>
      <c r="M1567" s="57"/>
      <c r="N1567" s="57"/>
      <c r="O1567" s="57"/>
    </row>
    <row r="1568" spans="2:15" x14ac:dyDescent="0.25">
      <c r="B1568"/>
      <c r="C1568" s="78"/>
      <c r="F1568" s="51"/>
      <c r="H1568" s="57"/>
      <c r="I1568" s="57"/>
      <c r="J1568" s="57"/>
      <c r="K1568" s="57"/>
      <c r="L1568" s="57"/>
      <c r="M1568" s="57"/>
      <c r="N1568" s="57"/>
      <c r="O1568" s="57"/>
    </row>
    <row r="1569" spans="2:15" x14ac:dyDescent="0.25">
      <c r="B1569"/>
      <c r="C1569" s="78"/>
      <c r="F1569" s="51"/>
      <c r="H1569" s="57"/>
      <c r="I1569" s="57"/>
      <c r="J1569" s="57"/>
      <c r="K1569" s="57"/>
      <c r="L1569" s="57"/>
      <c r="M1569" s="57"/>
      <c r="N1569" s="57"/>
      <c r="O1569" s="57"/>
    </row>
    <row r="1570" spans="2:15" x14ac:dyDescent="0.25">
      <c r="B1570"/>
      <c r="C1570" s="78"/>
      <c r="F1570" s="51"/>
      <c r="H1570" s="57"/>
      <c r="I1570" s="57"/>
      <c r="J1570" s="57"/>
      <c r="K1570" s="57"/>
      <c r="L1570" s="57"/>
      <c r="M1570" s="57"/>
      <c r="N1570" s="57"/>
      <c r="O1570" s="57"/>
    </row>
    <row r="1571" spans="2:15" x14ac:dyDescent="0.25">
      <c r="B1571"/>
      <c r="C1571" s="78"/>
      <c r="F1571" s="51"/>
      <c r="H1571" s="57"/>
      <c r="I1571" s="57"/>
      <c r="J1571" s="57"/>
      <c r="K1571" s="57"/>
      <c r="L1571" s="57"/>
      <c r="M1571" s="57"/>
      <c r="N1571" s="57"/>
      <c r="O1571" s="57"/>
    </row>
    <row r="1572" spans="2:15" x14ac:dyDescent="0.25">
      <c r="B1572"/>
      <c r="C1572" s="78"/>
      <c r="F1572" s="51"/>
      <c r="H1572" s="57"/>
      <c r="I1572" s="57"/>
      <c r="J1572" s="57"/>
      <c r="K1572" s="57"/>
      <c r="L1572" s="57"/>
      <c r="M1572" s="57"/>
      <c r="N1572" s="57"/>
      <c r="O1572" s="57"/>
    </row>
    <row r="1573" spans="2:15" x14ac:dyDescent="0.25">
      <c r="B1573"/>
      <c r="C1573" s="78"/>
      <c r="F1573" s="51"/>
      <c r="H1573" s="57"/>
      <c r="I1573" s="57"/>
      <c r="J1573" s="57"/>
      <c r="K1573" s="57"/>
      <c r="L1573" s="57"/>
      <c r="M1573" s="57"/>
      <c r="N1573" s="57"/>
      <c r="O1573" s="57"/>
    </row>
    <row r="1574" spans="2:15" x14ac:dyDescent="0.25">
      <c r="B1574"/>
      <c r="C1574" s="78"/>
      <c r="F1574" s="51"/>
      <c r="H1574" s="57"/>
      <c r="I1574" s="57"/>
      <c r="J1574" s="57"/>
      <c r="K1574" s="57"/>
      <c r="L1574" s="57"/>
      <c r="M1574" s="57"/>
      <c r="N1574" s="57"/>
      <c r="O1574" s="57"/>
    </row>
    <row r="1575" spans="2:15" x14ac:dyDescent="0.25">
      <c r="B1575"/>
      <c r="C1575" s="78"/>
      <c r="F1575" s="51"/>
      <c r="H1575" s="57"/>
      <c r="I1575" s="57"/>
      <c r="J1575" s="57"/>
      <c r="K1575" s="57"/>
      <c r="L1575" s="57"/>
      <c r="M1575" s="57"/>
      <c r="N1575" s="57"/>
      <c r="O1575" s="57"/>
    </row>
    <row r="1576" spans="2:15" x14ac:dyDescent="0.25">
      <c r="B1576"/>
      <c r="C1576" s="78"/>
      <c r="F1576" s="51"/>
      <c r="H1576" s="57"/>
      <c r="I1576" s="57"/>
      <c r="J1576" s="57"/>
      <c r="K1576" s="57"/>
      <c r="L1576" s="57"/>
      <c r="M1576" s="57"/>
      <c r="N1576" s="57"/>
      <c r="O1576" s="57"/>
    </row>
    <row r="1577" spans="2:15" x14ac:dyDescent="0.25">
      <c r="B1577"/>
      <c r="C1577" s="78"/>
      <c r="F1577" s="51"/>
      <c r="H1577" s="57"/>
      <c r="I1577" s="57"/>
      <c r="J1577" s="57"/>
      <c r="K1577" s="57"/>
      <c r="L1577" s="57"/>
      <c r="M1577" s="57"/>
      <c r="N1577" s="57"/>
      <c r="O1577" s="57"/>
    </row>
    <row r="1578" spans="2:15" x14ac:dyDescent="0.25">
      <c r="B1578"/>
      <c r="C1578" s="78"/>
      <c r="F1578" s="51"/>
      <c r="H1578" s="57"/>
      <c r="I1578" s="57"/>
      <c r="J1578" s="57"/>
      <c r="K1578" s="57"/>
      <c r="L1578" s="57"/>
      <c r="M1578" s="57"/>
      <c r="N1578" s="57"/>
      <c r="O1578" s="57"/>
    </row>
    <row r="1579" spans="2:15" x14ac:dyDescent="0.25">
      <c r="B1579"/>
      <c r="C1579" s="78"/>
      <c r="F1579" s="51"/>
      <c r="H1579" s="57"/>
      <c r="I1579" s="57"/>
      <c r="J1579" s="57"/>
      <c r="K1579" s="57"/>
      <c r="L1579" s="57"/>
      <c r="M1579" s="57"/>
      <c r="N1579" s="57"/>
      <c r="O1579" s="57"/>
    </row>
    <row r="1580" spans="2:15" x14ac:dyDescent="0.25">
      <c r="B1580"/>
      <c r="C1580" s="78"/>
      <c r="F1580" s="51"/>
      <c r="H1580" s="57"/>
      <c r="I1580" s="57"/>
      <c r="J1580" s="57"/>
      <c r="K1580" s="57"/>
      <c r="L1580" s="57"/>
      <c r="M1580" s="57"/>
      <c r="N1580" s="57"/>
      <c r="O1580" s="57"/>
    </row>
    <row r="1581" spans="2:15" x14ac:dyDescent="0.25">
      <c r="B1581"/>
      <c r="C1581" s="78"/>
      <c r="F1581" s="51"/>
      <c r="H1581" s="57"/>
      <c r="I1581" s="57"/>
      <c r="J1581" s="57"/>
      <c r="K1581" s="57"/>
      <c r="L1581" s="57"/>
      <c r="M1581" s="57"/>
      <c r="N1581" s="57"/>
      <c r="O1581" s="57"/>
    </row>
    <row r="1582" spans="2:15" x14ac:dyDescent="0.25">
      <c r="B1582"/>
      <c r="C1582" s="78"/>
      <c r="F1582" s="51"/>
      <c r="H1582" s="57"/>
      <c r="I1582" s="57"/>
      <c r="J1582" s="57"/>
      <c r="K1582" s="57"/>
      <c r="L1582" s="57"/>
      <c r="M1582" s="57"/>
      <c r="N1582" s="57"/>
      <c r="O1582" s="57"/>
    </row>
    <row r="1583" spans="2:15" x14ac:dyDescent="0.25">
      <c r="B1583"/>
      <c r="C1583" s="78"/>
      <c r="F1583" s="51"/>
      <c r="H1583" s="57"/>
      <c r="I1583" s="57"/>
      <c r="J1583" s="57"/>
      <c r="K1583" s="57"/>
      <c r="L1583" s="57"/>
      <c r="M1583" s="57"/>
      <c r="N1583" s="57"/>
      <c r="O1583" s="57"/>
    </row>
    <row r="1584" spans="2:15" x14ac:dyDescent="0.25">
      <c r="B1584"/>
      <c r="C1584" s="78"/>
      <c r="F1584" s="51"/>
      <c r="H1584" s="57"/>
      <c r="I1584" s="57"/>
      <c r="J1584" s="57"/>
      <c r="K1584" s="57"/>
      <c r="L1584" s="57"/>
      <c r="M1584" s="57"/>
      <c r="N1584" s="57"/>
      <c r="O1584" s="57"/>
    </row>
    <row r="1585" spans="2:15" x14ac:dyDescent="0.25">
      <c r="B1585"/>
      <c r="C1585" s="78"/>
      <c r="F1585" s="51"/>
      <c r="H1585" s="57"/>
      <c r="I1585" s="57"/>
      <c r="J1585" s="57"/>
      <c r="K1585" s="57"/>
      <c r="L1585" s="57"/>
      <c r="M1585" s="57"/>
      <c r="N1585" s="57"/>
      <c r="O1585" s="57"/>
    </row>
    <row r="1586" spans="2:15" x14ac:dyDescent="0.25">
      <c r="B1586"/>
      <c r="C1586" s="78"/>
      <c r="F1586" s="51"/>
      <c r="H1586" s="57"/>
      <c r="I1586" s="57"/>
      <c r="J1586" s="57"/>
      <c r="K1586" s="57"/>
      <c r="L1586" s="57"/>
      <c r="M1586" s="57"/>
      <c r="N1586" s="57"/>
      <c r="O1586" s="57"/>
    </row>
    <row r="1587" spans="2:15" x14ac:dyDescent="0.25">
      <c r="B1587"/>
      <c r="C1587" s="78"/>
      <c r="F1587" s="51"/>
      <c r="H1587" s="57"/>
      <c r="I1587" s="57"/>
      <c r="J1587" s="57"/>
      <c r="K1587" s="57"/>
      <c r="L1587" s="57"/>
      <c r="M1587" s="57"/>
      <c r="N1587" s="57"/>
      <c r="O1587" s="57"/>
    </row>
    <row r="1588" spans="2:15" x14ac:dyDescent="0.25">
      <c r="B1588"/>
      <c r="C1588" s="78"/>
      <c r="F1588" s="51"/>
      <c r="H1588" s="57"/>
      <c r="I1588" s="57"/>
      <c r="J1588" s="57"/>
      <c r="K1588" s="57"/>
      <c r="L1588" s="57"/>
      <c r="M1588" s="57"/>
      <c r="N1588" s="57"/>
      <c r="O1588" s="57"/>
    </row>
    <row r="1589" spans="2:15" x14ac:dyDescent="0.25">
      <c r="B1589"/>
      <c r="C1589" s="78"/>
      <c r="F1589" s="51"/>
      <c r="H1589" s="57"/>
      <c r="I1589" s="57"/>
      <c r="J1589" s="57"/>
      <c r="K1589" s="57"/>
      <c r="L1589" s="57"/>
      <c r="M1589" s="57"/>
      <c r="N1589" s="57"/>
      <c r="O1589" s="57"/>
    </row>
    <row r="1590" spans="2:15" x14ac:dyDescent="0.25">
      <c r="B1590"/>
      <c r="C1590" s="78"/>
      <c r="F1590" s="51"/>
      <c r="H1590" s="57"/>
      <c r="I1590" s="57"/>
      <c r="J1590" s="57"/>
      <c r="K1590" s="57"/>
      <c r="L1590" s="57"/>
      <c r="M1590" s="57"/>
      <c r="N1590" s="57"/>
      <c r="O1590" s="57"/>
    </row>
    <row r="1591" spans="2:15" x14ac:dyDescent="0.25">
      <c r="B1591"/>
      <c r="C1591" s="78"/>
      <c r="F1591" s="51"/>
      <c r="H1591" s="57"/>
      <c r="I1591" s="57"/>
      <c r="J1591" s="57"/>
      <c r="K1591" s="57"/>
      <c r="L1591" s="57"/>
      <c r="M1591" s="57"/>
      <c r="N1591" s="57"/>
      <c r="O1591" s="57"/>
    </row>
    <row r="1592" spans="2:15" x14ac:dyDescent="0.25">
      <c r="B1592"/>
      <c r="C1592" s="78"/>
      <c r="F1592" s="51"/>
      <c r="H1592" s="57"/>
      <c r="I1592" s="57"/>
      <c r="J1592" s="57"/>
      <c r="K1592" s="57"/>
      <c r="L1592" s="57"/>
      <c r="M1592" s="57"/>
      <c r="N1592" s="57"/>
      <c r="O1592" s="57"/>
    </row>
    <row r="1593" spans="2:15" x14ac:dyDescent="0.25">
      <c r="B1593"/>
      <c r="C1593" s="78"/>
      <c r="F1593" s="51"/>
      <c r="H1593" s="57"/>
      <c r="I1593" s="57"/>
      <c r="J1593" s="57"/>
      <c r="K1593" s="57"/>
      <c r="L1593" s="57"/>
      <c r="M1593" s="57"/>
      <c r="N1593" s="57"/>
      <c r="O1593" s="57"/>
    </row>
    <row r="1594" spans="2:15" x14ac:dyDescent="0.25">
      <c r="B1594"/>
      <c r="C1594" s="78"/>
      <c r="F1594" s="51"/>
      <c r="H1594" s="57"/>
      <c r="I1594" s="57"/>
      <c r="J1594" s="57"/>
      <c r="K1594" s="57"/>
      <c r="L1594" s="57"/>
      <c r="M1594" s="57"/>
      <c r="N1594" s="57"/>
      <c r="O1594" s="57"/>
    </row>
    <row r="1595" spans="2:15" x14ac:dyDescent="0.25">
      <c r="B1595"/>
      <c r="C1595" s="78"/>
      <c r="F1595" s="51"/>
      <c r="H1595" s="57"/>
      <c r="I1595" s="57"/>
      <c r="J1595" s="57"/>
      <c r="K1595" s="57"/>
      <c r="L1595" s="57"/>
      <c r="M1595" s="57"/>
      <c r="N1595" s="57"/>
      <c r="O1595" s="57"/>
    </row>
    <row r="1596" spans="2:15" x14ac:dyDescent="0.25">
      <c r="B1596"/>
      <c r="C1596" s="78"/>
      <c r="F1596" s="51"/>
      <c r="H1596" s="57"/>
      <c r="I1596" s="57"/>
      <c r="J1596" s="57"/>
      <c r="K1596" s="57"/>
      <c r="L1596" s="57"/>
      <c r="M1596" s="57"/>
      <c r="N1596" s="57"/>
      <c r="O1596" s="57"/>
    </row>
    <row r="1597" spans="2:15" x14ac:dyDescent="0.25">
      <c r="B1597"/>
      <c r="C1597" s="78"/>
      <c r="F1597" s="51"/>
      <c r="H1597" s="57"/>
      <c r="I1597" s="57"/>
      <c r="J1597" s="57"/>
      <c r="K1597" s="57"/>
      <c r="L1597" s="57"/>
      <c r="M1597" s="57"/>
      <c r="N1597" s="57"/>
      <c r="O1597" s="57"/>
    </row>
    <row r="1598" spans="2:15" x14ac:dyDescent="0.25">
      <c r="B1598"/>
      <c r="C1598" s="78"/>
      <c r="F1598" s="51"/>
      <c r="H1598" s="57"/>
      <c r="I1598" s="57"/>
      <c r="J1598" s="57"/>
      <c r="K1598" s="57"/>
      <c r="L1598" s="57"/>
      <c r="M1598" s="57"/>
      <c r="N1598" s="57"/>
      <c r="O1598" s="57"/>
    </row>
    <row r="1599" spans="2:15" x14ac:dyDescent="0.25">
      <c r="B1599"/>
      <c r="C1599" s="78"/>
      <c r="F1599" s="51"/>
      <c r="H1599" s="57"/>
      <c r="I1599" s="57"/>
      <c r="J1599" s="57"/>
      <c r="K1599" s="57"/>
      <c r="L1599" s="57"/>
      <c r="M1599" s="57"/>
      <c r="N1599" s="57"/>
      <c r="O1599" s="57"/>
    </row>
    <row r="1600" spans="2:15" x14ac:dyDescent="0.25">
      <c r="B1600"/>
      <c r="C1600" s="78"/>
      <c r="F1600" s="51"/>
      <c r="H1600" s="57"/>
      <c r="I1600" s="57"/>
      <c r="J1600" s="57"/>
      <c r="K1600" s="57"/>
      <c r="L1600" s="57"/>
      <c r="M1600" s="57"/>
      <c r="N1600" s="57"/>
      <c r="O1600" s="57"/>
    </row>
    <row r="1601" spans="2:15" x14ac:dyDescent="0.25">
      <c r="B1601"/>
      <c r="C1601" s="78"/>
      <c r="F1601" s="51"/>
      <c r="H1601" s="57"/>
      <c r="I1601" s="57"/>
      <c r="J1601" s="57"/>
      <c r="K1601" s="57"/>
      <c r="L1601" s="57"/>
      <c r="M1601" s="57"/>
      <c r="N1601" s="57"/>
      <c r="O1601" s="57"/>
    </row>
    <row r="1602" spans="2:15" x14ac:dyDescent="0.25">
      <c r="B1602"/>
      <c r="C1602" s="78"/>
      <c r="F1602" s="51"/>
      <c r="H1602" s="57"/>
      <c r="I1602" s="57"/>
      <c r="J1602" s="57"/>
      <c r="K1602" s="57"/>
      <c r="L1602" s="57"/>
      <c r="M1602" s="57"/>
      <c r="N1602" s="57"/>
      <c r="O1602" s="57"/>
    </row>
    <row r="1603" spans="2:15" x14ac:dyDescent="0.25">
      <c r="B1603"/>
      <c r="C1603" s="78"/>
      <c r="F1603" s="51"/>
      <c r="H1603" s="57"/>
      <c r="I1603" s="57"/>
      <c r="J1603" s="57"/>
      <c r="K1603" s="57"/>
      <c r="L1603" s="57"/>
      <c r="M1603" s="57"/>
      <c r="N1603" s="57"/>
      <c r="O1603" s="57"/>
    </row>
    <row r="1604" spans="2:15" x14ac:dyDescent="0.25">
      <c r="B1604"/>
      <c r="C1604" s="78"/>
      <c r="F1604" s="51"/>
      <c r="H1604" s="57"/>
      <c r="I1604" s="57"/>
      <c r="J1604" s="57"/>
      <c r="K1604" s="57"/>
      <c r="L1604" s="57"/>
      <c r="M1604" s="57"/>
      <c r="N1604" s="57"/>
      <c r="O1604" s="57"/>
    </row>
    <row r="1605" spans="2:15" x14ac:dyDescent="0.25">
      <c r="B1605"/>
      <c r="C1605" s="78"/>
      <c r="F1605" s="51"/>
      <c r="H1605" s="57"/>
      <c r="I1605" s="57"/>
      <c r="J1605" s="57"/>
      <c r="K1605" s="57"/>
      <c r="L1605" s="57"/>
      <c r="M1605" s="57"/>
      <c r="N1605" s="57"/>
      <c r="O1605" s="57"/>
    </row>
    <row r="1606" spans="2:15" x14ac:dyDescent="0.25">
      <c r="B1606"/>
      <c r="C1606" s="78"/>
      <c r="F1606" s="51"/>
      <c r="H1606" s="57"/>
      <c r="I1606" s="57"/>
      <c r="J1606" s="57"/>
      <c r="K1606" s="57"/>
      <c r="L1606" s="57"/>
      <c r="M1606" s="57"/>
      <c r="N1606" s="57"/>
      <c r="O1606" s="57"/>
    </row>
    <row r="1607" spans="2:15" x14ac:dyDescent="0.25">
      <c r="B1607"/>
      <c r="C1607" s="78"/>
      <c r="F1607" s="51"/>
      <c r="H1607" s="57"/>
      <c r="I1607" s="57"/>
      <c r="J1607" s="57"/>
      <c r="K1607" s="57"/>
      <c r="L1607" s="57"/>
      <c r="M1607" s="57"/>
      <c r="N1607" s="57"/>
      <c r="O1607" s="57"/>
    </row>
    <row r="1608" spans="2:15" x14ac:dyDescent="0.25">
      <c r="B1608"/>
      <c r="C1608" s="78"/>
      <c r="F1608" s="51"/>
      <c r="H1608" s="57"/>
      <c r="I1608" s="57"/>
      <c r="J1608" s="57"/>
      <c r="K1608" s="57"/>
      <c r="L1608" s="57"/>
      <c r="M1608" s="57"/>
      <c r="N1608" s="57"/>
      <c r="O1608" s="57"/>
    </row>
    <row r="1609" spans="2:15" x14ac:dyDescent="0.25">
      <c r="B1609"/>
      <c r="C1609" s="78"/>
      <c r="F1609" s="51"/>
      <c r="H1609" s="57"/>
      <c r="I1609" s="57"/>
      <c r="J1609" s="57"/>
      <c r="K1609" s="57"/>
      <c r="L1609" s="57"/>
      <c r="M1609" s="57"/>
      <c r="N1609" s="57"/>
      <c r="O1609" s="57"/>
    </row>
    <row r="1610" spans="2:15" x14ac:dyDescent="0.25">
      <c r="B1610"/>
      <c r="C1610" s="78"/>
      <c r="F1610" s="51"/>
      <c r="H1610" s="57"/>
      <c r="I1610" s="57"/>
      <c r="J1610" s="57"/>
      <c r="K1610" s="57"/>
      <c r="L1610" s="57"/>
      <c r="M1610" s="57"/>
      <c r="N1610" s="57"/>
      <c r="O1610" s="57"/>
    </row>
    <row r="1611" spans="2:15" x14ac:dyDescent="0.25">
      <c r="B1611"/>
      <c r="C1611" s="78"/>
      <c r="F1611" s="51"/>
      <c r="H1611" s="57"/>
      <c r="I1611" s="57"/>
      <c r="J1611" s="57"/>
      <c r="K1611" s="57"/>
      <c r="L1611" s="57"/>
      <c r="M1611" s="57"/>
      <c r="N1611" s="57"/>
      <c r="O1611" s="57"/>
    </row>
    <row r="1612" spans="2:15" x14ac:dyDescent="0.25">
      <c r="B1612"/>
      <c r="C1612" s="78"/>
      <c r="F1612" s="51"/>
      <c r="H1612" s="57"/>
      <c r="I1612" s="57"/>
      <c r="J1612" s="57"/>
      <c r="K1612" s="57"/>
      <c r="L1612" s="57"/>
      <c r="M1612" s="57"/>
      <c r="N1612" s="57"/>
      <c r="O1612" s="57"/>
    </row>
    <row r="1613" spans="2:15" x14ac:dyDescent="0.25">
      <c r="B1613"/>
      <c r="C1613" s="78"/>
      <c r="F1613" s="51"/>
      <c r="H1613" s="57"/>
      <c r="I1613" s="57"/>
      <c r="J1613" s="57"/>
      <c r="K1613" s="57"/>
      <c r="L1613" s="57"/>
      <c r="M1613" s="57"/>
      <c r="N1613" s="57"/>
      <c r="O1613" s="57"/>
    </row>
    <row r="1614" spans="2:15" x14ac:dyDescent="0.25">
      <c r="B1614"/>
      <c r="C1614" s="78"/>
      <c r="F1614" s="51"/>
      <c r="H1614" s="57"/>
      <c r="I1614" s="57"/>
      <c r="J1614" s="57"/>
      <c r="K1614" s="57"/>
      <c r="L1614" s="57"/>
      <c r="M1614" s="57"/>
      <c r="N1614" s="57"/>
      <c r="O1614" s="57"/>
    </row>
    <row r="1615" spans="2:15" x14ac:dyDescent="0.25">
      <c r="B1615"/>
      <c r="C1615" s="78"/>
      <c r="F1615" s="51"/>
      <c r="H1615" s="57"/>
      <c r="I1615" s="57"/>
      <c r="J1615" s="57"/>
      <c r="K1615" s="57"/>
      <c r="L1615" s="57"/>
      <c r="M1615" s="57"/>
      <c r="N1615" s="57"/>
      <c r="O1615" s="57"/>
    </row>
    <row r="1616" spans="2:15" x14ac:dyDescent="0.25">
      <c r="B1616"/>
      <c r="C1616" s="78"/>
      <c r="F1616" s="51"/>
      <c r="H1616" s="57"/>
      <c r="I1616" s="57"/>
      <c r="J1616" s="57"/>
      <c r="K1616" s="57"/>
      <c r="L1616" s="57"/>
      <c r="M1616" s="57"/>
      <c r="N1616" s="57"/>
      <c r="O1616" s="57"/>
    </row>
    <row r="1617" spans="2:15" x14ac:dyDescent="0.25">
      <c r="B1617"/>
      <c r="C1617" s="78"/>
      <c r="F1617" s="51"/>
      <c r="H1617" s="57"/>
      <c r="I1617" s="57"/>
      <c r="J1617" s="57"/>
      <c r="K1617" s="57"/>
      <c r="L1617" s="57"/>
      <c r="M1617" s="57"/>
      <c r="N1617" s="57"/>
      <c r="O1617" s="57"/>
    </row>
    <row r="1618" spans="2:15" x14ac:dyDescent="0.25">
      <c r="B1618"/>
      <c r="C1618" s="78"/>
      <c r="F1618" s="51"/>
      <c r="H1618" s="57"/>
      <c r="I1618" s="57"/>
      <c r="J1618" s="57"/>
      <c r="K1618" s="57"/>
      <c r="L1618" s="57"/>
      <c r="M1618" s="57"/>
      <c r="N1618" s="57"/>
      <c r="O1618" s="57"/>
    </row>
    <row r="1619" spans="2:15" x14ac:dyDescent="0.25">
      <c r="B1619"/>
      <c r="C1619" s="78"/>
      <c r="F1619" s="51"/>
      <c r="H1619" s="57"/>
      <c r="I1619" s="57"/>
      <c r="J1619" s="57"/>
      <c r="K1619" s="57"/>
      <c r="L1619" s="57"/>
      <c r="M1619" s="57"/>
      <c r="N1619" s="57"/>
      <c r="O1619" s="57"/>
    </row>
    <row r="1620" spans="2:15" x14ac:dyDescent="0.25">
      <c r="B1620"/>
      <c r="C1620" s="78"/>
      <c r="F1620" s="51"/>
      <c r="H1620" s="57"/>
      <c r="I1620" s="57"/>
      <c r="J1620" s="57"/>
      <c r="K1620" s="57"/>
      <c r="L1620" s="57"/>
      <c r="M1620" s="57"/>
      <c r="N1620" s="57"/>
      <c r="O1620" s="57"/>
    </row>
    <row r="1621" spans="2:15" x14ac:dyDescent="0.25">
      <c r="B1621"/>
      <c r="C1621" s="78"/>
      <c r="F1621" s="51"/>
      <c r="H1621" s="57"/>
      <c r="I1621" s="57"/>
      <c r="J1621" s="57"/>
      <c r="K1621" s="57"/>
      <c r="L1621" s="57"/>
      <c r="M1621" s="57"/>
      <c r="N1621" s="57"/>
      <c r="O1621" s="57"/>
    </row>
    <row r="1622" spans="2:15" x14ac:dyDescent="0.25">
      <c r="B1622"/>
      <c r="C1622" s="78"/>
      <c r="F1622" s="51"/>
      <c r="H1622" s="57"/>
      <c r="I1622" s="57"/>
      <c r="J1622" s="57"/>
      <c r="K1622" s="57"/>
      <c r="L1622" s="57"/>
      <c r="M1622" s="57"/>
      <c r="N1622" s="57"/>
      <c r="O1622" s="57"/>
    </row>
    <row r="1623" spans="2:15" x14ac:dyDescent="0.25">
      <c r="B1623"/>
      <c r="C1623" s="78"/>
      <c r="F1623" s="51"/>
      <c r="H1623" s="57"/>
      <c r="I1623" s="57"/>
      <c r="J1623" s="57"/>
      <c r="K1623" s="57"/>
      <c r="L1623" s="57"/>
      <c r="M1623" s="57"/>
      <c r="N1623" s="57"/>
      <c r="O1623" s="57"/>
    </row>
    <row r="1624" spans="2:15" x14ac:dyDescent="0.25">
      <c r="B1624"/>
      <c r="C1624" s="78"/>
      <c r="F1624" s="51"/>
      <c r="H1624" s="57"/>
      <c r="I1624" s="57"/>
      <c r="J1624" s="57"/>
      <c r="K1624" s="57"/>
      <c r="L1624" s="57"/>
      <c r="M1624" s="57"/>
      <c r="N1624" s="57"/>
      <c r="O1624" s="57"/>
    </row>
    <row r="1625" spans="2:15" x14ac:dyDescent="0.25">
      <c r="B1625"/>
      <c r="C1625" s="78"/>
      <c r="F1625" s="51"/>
      <c r="H1625" s="57"/>
      <c r="I1625" s="57"/>
      <c r="J1625" s="57"/>
      <c r="K1625" s="57"/>
      <c r="L1625" s="57"/>
      <c r="M1625" s="57"/>
      <c r="N1625" s="57"/>
      <c r="O1625" s="57"/>
    </row>
    <row r="1626" spans="2:15" x14ac:dyDescent="0.25">
      <c r="B1626"/>
      <c r="C1626" s="78"/>
      <c r="F1626" s="51"/>
      <c r="H1626" s="57"/>
      <c r="I1626" s="57"/>
      <c r="J1626" s="57"/>
      <c r="K1626" s="57"/>
      <c r="L1626" s="57"/>
      <c r="M1626" s="57"/>
      <c r="N1626" s="57"/>
      <c r="O1626" s="57"/>
    </row>
    <row r="1627" spans="2:15" x14ac:dyDescent="0.25">
      <c r="B1627"/>
      <c r="C1627" s="78"/>
      <c r="F1627" s="51"/>
      <c r="H1627" s="57"/>
      <c r="I1627" s="57"/>
      <c r="J1627" s="57"/>
      <c r="K1627" s="57"/>
      <c r="L1627" s="57"/>
      <c r="M1627" s="57"/>
      <c r="N1627" s="57"/>
      <c r="O1627" s="57"/>
    </row>
    <row r="1628" spans="2:15" x14ac:dyDescent="0.25">
      <c r="B1628"/>
      <c r="C1628" s="78"/>
      <c r="F1628" s="51"/>
      <c r="H1628" s="57"/>
      <c r="I1628" s="57"/>
      <c r="J1628" s="57"/>
      <c r="K1628" s="57"/>
      <c r="L1628" s="57"/>
      <c r="M1628" s="57"/>
      <c r="N1628" s="57"/>
      <c r="O1628" s="57"/>
    </row>
    <row r="1629" spans="2:15" x14ac:dyDescent="0.25">
      <c r="B1629"/>
      <c r="C1629" s="78"/>
      <c r="F1629" s="51"/>
      <c r="H1629" s="57"/>
      <c r="I1629" s="57"/>
      <c r="J1629" s="57"/>
      <c r="K1629" s="57"/>
      <c r="L1629" s="57"/>
      <c r="M1629" s="57"/>
      <c r="N1629" s="57"/>
      <c r="O1629" s="57"/>
    </row>
    <row r="1630" spans="2:15" x14ac:dyDescent="0.25">
      <c r="B1630"/>
      <c r="C1630" s="78"/>
      <c r="F1630" s="51"/>
      <c r="H1630" s="57"/>
      <c r="I1630" s="57"/>
      <c r="J1630" s="57"/>
      <c r="K1630" s="57"/>
      <c r="L1630" s="57"/>
      <c r="M1630" s="57"/>
      <c r="N1630" s="57"/>
      <c r="O1630" s="57"/>
    </row>
    <row r="1631" spans="2:15" x14ac:dyDescent="0.25">
      <c r="B1631"/>
      <c r="C1631" s="78"/>
      <c r="F1631" s="51"/>
      <c r="H1631" s="57"/>
      <c r="I1631" s="57"/>
      <c r="J1631" s="57"/>
      <c r="K1631" s="57"/>
      <c r="L1631" s="57"/>
      <c r="M1631" s="57"/>
      <c r="N1631" s="57"/>
      <c r="O1631" s="57"/>
    </row>
    <row r="1632" spans="2:15" x14ac:dyDescent="0.25">
      <c r="B1632"/>
      <c r="C1632" s="78"/>
      <c r="F1632" s="51"/>
      <c r="H1632" s="57"/>
      <c r="I1632" s="57"/>
      <c r="J1632" s="57"/>
      <c r="K1632" s="57"/>
      <c r="L1632" s="57"/>
      <c r="M1632" s="57"/>
      <c r="N1632" s="57"/>
      <c r="O1632" s="57"/>
    </row>
    <row r="1633" spans="2:15" x14ac:dyDescent="0.25">
      <c r="B1633"/>
      <c r="C1633" s="78"/>
      <c r="F1633" s="51"/>
      <c r="H1633" s="57"/>
      <c r="I1633" s="57"/>
      <c r="J1633" s="57"/>
      <c r="K1633" s="57"/>
      <c r="L1633" s="57"/>
      <c r="M1633" s="57"/>
      <c r="N1633" s="57"/>
      <c r="O1633" s="57"/>
    </row>
    <row r="1634" spans="2:15" x14ac:dyDescent="0.25">
      <c r="B1634"/>
      <c r="C1634" s="78"/>
      <c r="F1634" s="51"/>
      <c r="H1634" s="57"/>
      <c r="I1634" s="57"/>
      <c r="J1634" s="57"/>
      <c r="K1634" s="57"/>
      <c r="L1634" s="57"/>
      <c r="M1634" s="57"/>
      <c r="N1634" s="57"/>
      <c r="O1634" s="57"/>
    </row>
    <row r="1635" spans="2:15" x14ac:dyDescent="0.25">
      <c r="B1635"/>
      <c r="C1635" s="78"/>
      <c r="F1635" s="51"/>
      <c r="H1635" s="57"/>
      <c r="I1635" s="57"/>
      <c r="J1635" s="57"/>
      <c r="K1635" s="57"/>
      <c r="L1635" s="57"/>
      <c r="M1635" s="57"/>
      <c r="N1635" s="57"/>
      <c r="O1635" s="57"/>
    </row>
    <row r="1636" spans="2:15" x14ac:dyDescent="0.25">
      <c r="B1636"/>
      <c r="C1636" s="78"/>
      <c r="F1636" s="51"/>
      <c r="H1636" s="57"/>
      <c r="I1636" s="57"/>
      <c r="J1636" s="57"/>
      <c r="K1636" s="57"/>
      <c r="L1636" s="57"/>
      <c r="M1636" s="57"/>
      <c r="N1636" s="57"/>
      <c r="O1636" s="57"/>
    </row>
    <row r="1637" spans="2:15" x14ac:dyDescent="0.25">
      <c r="B1637"/>
      <c r="C1637" s="78"/>
      <c r="F1637" s="51"/>
      <c r="H1637" s="57"/>
      <c r="I1637" s="57"/>
      <c r="J1637" s="57"/>
      <c r="K1637" s="57"/>
      <c r="L1637" s="57"/>
      <c r="M1637" s="57"/>
      <c r="N1637" s="57"/>
      <c r="O1637" s="57"/>
    </row>
    <row r="1638" spans="2:15" x14ac:dyDescent="0.25">
      <c r="B1638"/>
      <c r="C1638" s="78"/>
      <c r="F1638" s="51"/>
      <c r="H1638" s="57"/>
      <c r="I1638" s="57"/>
      <c r="J1638" s="57"/>
      <c r="K1638" s="57"/>
      <c r="L1638" s="57"/>
      <c r="M1638" s="57"/>
      <c r="N1638" s="57"/>
      <c r="O1638" s="57"/>
    </row>
    <row r="1639" spans="2:15" x14ac:dyDescent="0.25">
      <c r="B1639"/>
      <c r="C1639" s="78"/>
      <c r="F1639" s="51"/>
      <c r="H1639" s="57"/>
      <c r="I1639" s="57"/>
      <c r="J1639" s="57"/>
      <c r="K1639" s="57"/>
      <c r="L1639" s="57"/>
      <c r="M1639" s="57"/>
      <c r="N1639" s="57"/>
      <c r="O1639" s="57"/>
    </row>
    <row r="1640" spans="2:15" x14ac:dyDescent="0.25">
      <c r="B1640"/>
      <c r="C1640" s="78"/>
      <c r="F1640" s="51"/>
      <c r="H1640" s="57"/>
      <c r="I1640" s="57"/>
      <c r="J1640" s="57"/>
      <c r="K1640" s="57"/>
      <c r="L1640" s="57"/>
      <c r="M1640" s="57"/>
      <c r="N1640" s="57"/>
      <c r="O1640" s="57"/>
    </row>
    <row r="1641" spans="2:15" x14ac:dyDescent="0.25">
      <c r="B1641"/>
      <c r="C1641" s="78"/>
      <c r="F1641" s="51"/>
      <c r="H1641" s="57"/>
      <c r="I1641" s="57"/>
      <c r="J1641" s="57"/>
      <c r="K1641" s="57"/>
      <c r="L1641" s="57"/>
      <c r="M1641" s="57"/>
      <c r="N1641" s="57"/>
      <c r="O1641" s="57"/>
    </row>
    <row r="1642" spans="2:15" x14ac:dyDescent="0.25">
      <c r="B1642"/>
      <c r="C1642" s="78"/>
      <c r="F1642" s="51"/>
      <c r="H1642" s="57"/>
      <c r="I1642" s="57"/>
      <c r="J1642" s="57"/>
      <c r="K1642" s="57"/>
      <c r="L1642" s="57"/>
      <c r="M1642" s="57"/>
      <c r="N1642" s="57"/>
      <c r="O1642" s="57"/>
    </row>
    <row r="1643" spans="2:15" x14ac:dyDescent="0.25">
      <c r="B1643"/>
      <c r="C1643" s="78"/>
      <c r="F1643" s="51"/>
      <c r="H1643" s="57"/>
      <c r="I1643" s="57"/>
      <c r="J1643" s="57"/>
      <c r="K1643" s="57"/>
      <c r="L1643" s="57"/>
      <c r="M1643" s="57"/>
      <c r="N1643" s="57"/>
      <c r="O1643" s="57"/>
    </row>
    <row r="1644" spans="2:15" x14ac:dyDescent="0.25">
      <c r="B1644"/>
      <c r="C1644" s="78"/>
      <c r="F1644" s="51"/>
      <c r="H1644" s="57"/>
      <c r="I1644" s="57"/>
      <c r="J1644" s="57"/>
      <c r="K1644" s="57"/>
      <c r="L1644" s="57"/>
      <c r="M1644" s="57"/>
      <c r="N1644" s="57"/>
      <c r="O1644" s="57"/>
    </row>
    <row r="1645" spans="2:15" x14ac:dyDescent="0.25">
      <c r="B1645"/>
      <c r="C1645" s="78"/>
      <c r="F1645" s="51"/>
      <c r="H1645" s="57"/>
      <c r="I1645" s="57"/>
      <c r="J1645" s="57"/>
      <c r="K1645" s="57"/>
      <c r="L1645" s="57"/>
      <c r="M1645" s="57"/>
      <c r="N1645" s="57"/>
      <c r="O1645" s="57"/>
    </row>
    <row r="1646" spans="2:15" x14ac:dyDescent="0.25">
      <c r="B1646"/>
      <c r="C1646" s="78"/>
      <c r="F1646" s="51"/>
      <c r="H1646" s="57"/>
      <c r="I1646" s="57"/>
      <c r="J1646" s="57"/>
      <c r="K1646" s="57"/>
      <c r="L1646" s="57"/>
      <c r="M1646" s="57"/>
      <c r="N1646" s="57"/>
      <c r="O1646" s="57"/>
    </row>
    <row r="1647" spans="2:15" x14ac:dyDescent="0.25">
      <c r="B1647"/>
      <c r="C1647" s="78"/>
      <c r="F1647" s="51"/>
      <c r="H1647" s="57"/>
      <c r="I1647" s="57"/>
      <c r="J1647" s="57"/>
      <c r="K1647" s="57"/>
      <c r="L1647" s="57"/>
      <c r="M1647" s="57"/>
      <c r="N1647" s="57"/>
      <c r="O1647" s="57"/>
    </row>
    <row r="1648" spans="2:15" x14ac:dyDescent="0.25">
      <c r="B1648"/>
      <c r="C1648" s="78"/>
      <c r="F1648" s="51"/>
      <c r="H1648" s="57"/>
      <c r="I1648" s="57"/>
      <c r="J1648" s="57"/>
      <c r="K1648" s="57"/>
      <c r="L1648" s="57"/>
      <c r="M1648" s="57"/>
      <c r="N1648" s="57"/>
      <c r="O1648" s="57"/>
    </row>
    <row r="1649" spans="2:15" x14ac:dyDescent="0.25">
      <c r="B1649"/>
      <c r="C1649" s="78"/>
      <c r="F1649" s="51"/>
      <c r="H1649" s="57"/>
      <c r="I1649" s="57"/>
      <c r="J1649" s="57"/>
      <c r="K1649" s="57"/>
      <c r="L1649" s="57"/>
      <c r="M1649" s="57"/>
      <c r="N1649" s="57"/>
      <c r="O1649" s="57"/>
    </row>
    <row r="1650" spans="2:15" x14ac:dyDescent="0.25">
      <c r="B1650"/>
      <c r="C1650" s="78"/>
      <c r="F1650" s="51"/>
      <c r="H1650" s="57"/>
      <c r="I1650" s="57"/>
      <c r="J1650" s="57"/>
      <c r="K1650" s="57"/>
      <c r="L1650" s="57"/>
      <c r="M1650" s="57"/>
      <c r="N1650" s="57"/>
      <c r="O1650" s="57"/>
    </row>
    <row r="1651" spans="2:15" x14ac:dyDescent="0.25">
      <c r="B1651"/>
      <c r="C1651" s="78"/>
      <c r="F1651" s="51"/>
      <c r="H1651" s="57"/>
      <c r="I1651" s="57"/>
      <c r="J1651" s="57"/>
      <c r="K1651" s="57"/>
      <c r="L1651" s="57"/>
      <c r="M1651" s="57"/>
      <c r="N1651" s="57"/>
      <c r="O1651" s="57"/>
    </row>
    <row r="1652" spans="2:15" x14ac:dyDescent="0.25">
      <c r="B1652"/>
      <c r="C1652" s="78"/>
      <c r="F1652" s="51"/>
      <c r="H1652" s="57"/>
      <c r="I1652" s="57"/>
      <c r="J1652" s="57"/>
      <c r="K1652" s="57"/>
      <c r="L1652" s="57"/>
      <c r="M1652" s="57"/>
      <c r="N1652" s="57"/>
      <c r="O1652" s="57"/>
    </row>
    <row r="1653" spans="2:15" x14ac:dyDescent="0.25">
      <c r="B1653"/>
      <c r="C1653" s="78"/>
      <c r="F1653" s="51"/>
      <c r="H1653" s="57"/>
      <c r="I1653" s="57"/>
      <c r="J1653" s="57"/>
      <c r="K1653" s="57"/>
      <c r="L1653" s="57"/>
      <c r="M1653" s="57"/>
      <c r="N1653" s="57"/>
      <c r="O1653" s="57"/>
    </row>
    <row r="1654" spans="2:15" x14ac:dyDescent="0.25">
      <c r="B1654"/>
      <c r="C1654" s="78"/>
      <c r="F1654" s="51"/>
      <c r="H1654" s="57"/>
      <c r="I1654" s="57"/>
      <c r="J1654" s="57"/>
      <c r="K1654" s="57"/>
      <c r="L1654" s="57"/>
      <c r="M1654" s="57"/>
      <c r="N1654" s="57"/>
      <c r="O1654" s="57"/>
    </row>
    <row r="1655" spans="2:15" x14ac:dyDescent="0.25">
      <c r="B1655"/>
      <c r="C1655" s="78"/>
      <c r="F1655" s="51"/>
      <c r="H1655" s="57"/>
      <c r="I1655" s="57"/>
      <c r="J1655" s="57"/>
      <c r="K1655" s="57"/>
      <c r="L1655" s="57"/>
      <c r="M1655" s="57"/>
      <c r="N1655" s="57"/>
      <c r="O1655" s="57"/>
    </row>
    <row r="1656" spans="2:15" x14ac:dyDescent="0.25">
      <c r="B1656"/>
      <c r="C1656" s="78"/>
      <c r="F1656" s="51"/>
      <c r="H1656" s="57"/>
      <c r="I1656" s="57"/>
      <c r="J1656" s="57"/>
      <c r="K1656" s="57"/>
      <c r="L1656" s="57"/>
      <c r="M1656" s="57"/>
      <c r="N1656" s="57"/>
      <c r="O1656" s="57"/>
    </row>
    <row r="1657" spans="2:15" x14ac:dyDescent="0.25">
      <c r="B1657"/>
      <c r="C1657" s="78"/>
      <c r="F1657" s="51"/>
      <c r="H1657" s="57"/>
      <c r="I1657" s="57"/>
      <c r="J1657" s="57"/>
      <c r="K1657" s="57"/>
      <c r="L1657" s="57"/>
      <c r="M1657" s="57"/>
      <c r="N1657" s="57"/>
      <c r="O1657" s="57"/>
    </row>
    <row r="1658" spans="2:15" x14ac:dyDescent="0.25">
      <c r="B1658"/>
      <c r="C1658" s="78"/>
      <c r="F1658" s="51"/>
      <c r="H1658" s="57"/>
      <c r="I1658" s="57"/>
      <c r="J1658" s="57"/>
      <c r="K1658" s="57"/>
      <c r="L1658" s="57"/>
      <c r="M1658" s="57"/>
      <c r="N1658" s="57"/>
      <c r="O1658" s="57"/>
    </row>
    <row r="1659" spans="2:15" x14ac:dyDescent="0.25">
      <c r="B1659"/>
      <c r="C1659" s="78"/>
      <c r="F1659" s="51"/>
      <c r="H1659" s="57"/>
      <c r="I1659" s="57"/>
      <c r="J1659" s="57"/>
      <c r="K1659" s="57"/>
      <c r="L1659" s="57"/>
      <c r="M1659" s="57"/>
      <c r="N1659" s="57"/>
      <c r="O1659" s="57"/>
    </row>
    <row r="1660" spans="2:15" x14ac:dyDescent="0.25">
      <c r="B1660"/>
      <c r="C1660" s="78"/>
      <c r="F1660" s="51"/>
      <c r="H1660" s="57"/>
      <c r="I1660" s="57"/>
      <c r="J1660" s="57"/>
      <c r="K1660" s="57"/>
      <c r="L1660" s="57"/>
      <c r="M1660" s="57"/>
      <c r="N1660" s="57"/>
      <c r="O1660" s="57"/>
    </row>
    <row r="1661" spans="2:15" x14ac:dyDescent="0.25">
      <c r="B1661"/>
      <c r="C1661" s="78"/>
      <c r="F1661" s="51"/>
      <c r="H1661" s="57"/>
      <c r="I1661" s="57"/>
      <c r="J1661" s="57"/>
      <c r="K1661" s="57"/>
      <c r="L1661" s="57"/>
      <c r="M1661" s="57"/>
      <c r="N1661" s="57"/>
      <c r="O1661" s="57"/>
    </row>
    <row r="1662" spans="2:15" x14ac:dyDescent="0.25">
      <c r="B1662"/>
      <c r="C1662" s="78"/>
      <c r="F1662" s="51"/>
      <c r="H1662" s="57"/>
      <c r="I1662" s="57"/>
      <c r="J1662" s="57"/>
      <c r="K1662" s="57"/>
      <c r="L1662" s="57"/>
      <c r="M1662" s="57"/>
      <c r="N1662" s="57"/>
      <c r="O1662" s="57"/>
    </row>
    <row r="1663" spans="2:15" x14ac:dyDescent="0.25">
      <c r="B1663"/>
      <c r="C1663" s="78"/>
      <c r="F1663" s="51"/>
      <c r="H1663" s="57"/>
      <c r="I1663" s="57"/>
      <c r="J1663" s="57"/>
      <c r="K1663" s="57"/>
      <c r="L1663" s="57"/>
      <c r="M1663" s="57"/>
      <c r="N1663" s="57"/>
      <c r="O1663" s="57"/>
    </row>
    <row r="1664" spans="2:15" x14ac:dyDescent="0.25">
      <c r="B1664"/>
      <c r="C1664" s="78"/>
      <c r="E1664" s="6">
        <f t="shared" ref="E1664" si="152">D1664-B1664</f>
        <v>0</v>
      </c>
      <c r="F1664" s="51"/>
      <c r="H1664" s="57"/>
      <c r="I1664" s="57"/>
      <c r="J1664" s="57"/>
      <c r="K1664" s="57"/>
      <c r="L1664" s="57"/>
      <c r="M1664" s="57"/>
      <c r="N1664" s="57"/>
      <c r="O1664" s="57"/>
    </row>
    <row r="1665" spans="2:15" x14ac:dyDescent="0.25">
      <c r="B1665"/>
      <c r="C1665" s="78"/>
      <c r="E1665" s="6">
        <f t="shared" ref="E1665:E1721" si="153">D1665-B1665</f>
        <v>0</v>
      </c>
      <c r="F1665" s="51"/>
      <c r="H1665" s="57"/>
      <c r="I1665" s="57"/>
      <c r="J1665" s="57"/>
      <c r="K1665" s="57"/>
      <c r="L1665" s="57"/>
      <c r="M1665" s="57"/>
      <c r="N1665" s="57"/>
      <c r="O1665" s="57"/>
    </row>
    <row r="1666" spans="2:15" x14ac:dyDescent="0.25">
      <c r="B1666"/>
      <c r="C1666" s="78"/>
      <c r="E1666" s="6">
        <f t="shared" si="153"/>
        <v>0</v>
      </c>
      <c r="F1666" s="51"/>
      <c r="H1666" s="57"/>
      <c r="I1666" s="57"/>
      <c r="J1666" s="57"/>
      <c r="K1666" s="57"/>
      <c r="L1666" s="57"/>
      <c r="M1666" s="57"/>
      <c r="N1666" s="57"/>
      <c r="O1666" s="57"/>
    </row>
    <row r="1667" spans="2:15" x14ac:dyDescent="0.25">
      <c r="B1667"/>
      <c r="C1667" s="78"/>
      <c r="E1667" s="6">
        <f t="shared" si="153"/>
        <v>0</v>
      </c>
      <c r="F1667" s="51"/>
      <c r="H1667" s="57"/>
      <c r="I1667" s="57"/>
      <c r="J1667" s="57"/>
      <c r="K1667" s="57"/>
      <c r="L1667" s="57"/>
      <c r="M1667" s="57"/>
      <c r="N1667" s="57"/>
      <c r="O1667" s="57"/>
    </row>
    <row r="1668" spans="2:15" x14ac:dyDescent="0.25">
      <c r="B1668"/>
      <c r="C1668" s="78"/>
      <c r="E1668" s="6">
        <f t="shared" si="153"/>
        <v>0</v>
      </c>
      <c r="F1668" s="51"/>
      <c r="H1668" s="57"/>
      <c r="I1668" s="57"/>
      <c r="J1668" s="57"/>
      <c r="K1668" s="57"/>
      <c r="L1668" s="57"/>
      <c r="M1668" s="57"/>
      <c r="N1668" s="57"/>
      <c r="O1668" s="57"/>
    </row>
    <row r="1669" spans="2:15" x14ac:dyDescent="0.25">
      <c r="B1669"/>
      <c r="C1669" s="78"/>
      <c r="E1669" s="6">
        <f t="shared" si="153"/>
        <v>0</v>
      </c>
      <c r="F1669" s="51"/>
      <c r="H1669" s="57"/>
      <c r="I1669" s="57"/>
      <c r="J1669" s="57"/>
      <c r="K1669" s="57"/>
      <c r="L1669" s="57"/>
      <c r="M1669" s="57"/>
      <c r="N1669" s="57"/>
      <c r="O1669" s="57"/>
    </row>
    <row r="1670" spans="2:15" x14ac:dyDescent="0.25">
      <c r="B1670"/>
      <c r="C1670" s="78"/>
      <c r="E1670" s="6">
        <f t="shared" si="153"/>
        <v>0</v>
      </c>
      <c r="F1670" s="51"/>
      <c r="H1670" s="57"/>
      <c r="I1670" s="57"/>
      <c r="J1670" s="57"/>
      <c r="K1670" s="57"/>
      <c r="L1670" s="57"/>
      <c r="M1670" s="57"/>
      <c r="N1670" s="57"/>
      <c r="O1670" s="57"/>
    </row>
    <row r="1671" spans="2:15" x14ac:dyDescent="0.25">
      <c r="B1671"/>
      <c r="C1671" s="78"/>
      <c r="E1671" s="6">
        <f t="shared" si="153"/>
        <v>0</v>
      </c>
      <c r="F1671" s="51"/>
      <c r="H1671" s="57"/>
      <c r="I1671" s="57"/>
      <c r="J1671" s="57"/>
      <c r="K1671" s="57"/>
      <c r="L1671" s="57"/>
      <c r="M1671" s="57"/>
      <c r="N1671" s="57"/>
      <c r="O1671" s="57"/>
    </row>
    <row r="1672" spans="2:15" x14ac:dyDescent="0.25">
      <c r="B1672"/>
      <c r="C1672" s="78"/>
      <c r="E1672" s="6">
        <f t="shared" si="153"/>
        <v>0</v>
      </c>
      <c r="F1672" s="51"/>
      <c r="H1672" s="57"/>
      <c r="I1672" s="57"/>
      <c r="J1672" s="57"/>
      <c r="K1672" s="57"/>
      <c r="L1672" s="57"/>
      <c r="M1672" s="57"/>
      <c r="N1672" s="57"/>
      <c r="O1672" s="57"/>
    </row>
    <row r="1673" spans="2:15" x14ac:dyDescent="0.25">
      <c r="B1673"/>
      <c r="C1673" s="78"/>
      <c r="E1673" s="6">
        <f t="shared" si="153"/>
        <v>0</v>
      </c>
      <c r="F1673" s="51"/>
      <c r="H1673" s="57"/>
      <c r="I1673" s="57"/>
      <c r="J1673" s="57"/>
      <c r="K1673" s="57"/>
      <c r="L1673" s="57"/>
      <c r="M1673" s="57"/>
      <c r="N1673" s="57"/>
      <c r="O1673" s="57"/>
    </row>
    <row r="1674" spans="2:15" x14ac:dyDescent="0.25">
      <c r="B1674"/>
      <c r="C1674" s="78"/>
      <c r="E1674" s="6">
        <f t="shared" si="153"/>
        <v>0</v>
      </c>
      <c r="F1674" s="51"/>
      <c r="H1674" s="57"/>
      <c r="I1674" s="57"/>
      <c r="J1674" s="57"/>
      <c r="K1674" s="57"/>
      <c r="L1674" s="57"/>
      <c r="M1674" s="57"/>
      <c r="N1674" s="57"/>
      <c r="O1674" s="57"/>
    </row>
    <row r="1675" spans="2:15" x14ac:dyDescent="0.25">
      <c r="B1675"/>
      <c r="C1675" s="78"/>
      <c r="E1675" s="6">
        <f t="shared" si="153"/>
        <v>0</v>
      </c>
      <c r="F1675" s="51"/>
      <c r="H1675" s="57"/>
      <c r="I1675" s="57"/>
      <c r="J1675" s="57"/>
      <c r="K1675" s="57"/>
      <c r="L1675" s="57"/>
      <c r="M1675" s="57"/>
      <c r="N1675" s="57"/>
      <c r="O1675" s="57"/>
    </row>
    <row r="1676" spans="2:15" x14ac:dyDescent="0.25">
      <c r="B1676"/>
      <c r="C1676" s="78"/>
      <c r="E1676" s="6">
        <f t="shared" si="153"/>
        <v>0</v>
      </c>
      <c r="F1676" s="51"/>
      <c r="H1676" s="57"/>
      <c r="I1676" s="57"/>
      <c r="J1676" s="57"/>
      <c r="K1676" s="57"/>
      <c r="L1676" s="57"/>
      <c r="M1676" s="57"/>
      <c r="N1676" s="57"/>
      <c r="O1676" s="57"/>
    </row>
    <row r="1677" spans="2:15" x14ac:dyDescent="0.25">
      <c r="B1677"/>
      <c r="C1677" s="78"/>
      <c r="E1677" s="6">
        <f t="shared" si="153"/>
        <v>0</v>
      </c>
      <c r="F1677" s="51"/>
      <c r="H1677" s="57"/>
      <c r="I1677" s="57"/>
      <c r="J1677" s="57"/>
      <c r="K1677" s="57"/>
      <c r="L1677" s="57"/>
      <c r="M1677" s="57"/>
      <c r="N1677" s="57"/>
      <c r="O1677" s="57"/>
    </row>
    <row r="1678" spans="2:15" x14ac:dyDescent="0.25">
      <c r="B1678"/>
      <c r="C1678" s="78"/>
      <c r="E1678" s="6">
        <f t="shared" si="153"/>
        <v>0</v>
      </c>
      <c r="F1678" s="51"/>
      <c r="H1678" s="57"/>
      <c r="I1678" s="57"/>
      <c r="J1678" s="57"/>
      <c r="K1678" s="57"/>
      <c r="L1678" s="57"/>
      <c r="M1678" s="57"/>
      <c r="N1678" s="57"/>
      <c r="O1678" s="57"/>
    </row>
    <row r="1679" spans="2:15" x14ac:dyDescent="0.25">
      <c r="B1679"/>
      <c r="C1679" s="78"/>
      <c r="E1679" s="6">
        <f t="shared" si="153"/>
        <v>0</v>
      </c>
      <c r="F1679" s="51"/>
      <c r="H1679" s="57"/>
      <c r="I1679" s="57"/>
      <c r="J1679" s="57"/>
      <c r="K1679" s="57"/>
      <c r="L1679" s="57"/>
      <c r="M1679" s="57"/>
      <c r="N1679" s="57"/>
      <c r="O1679" s="57"/>
    </row>
    <row r="1680" spans="2:15" x14ac:dyDescent="0.25">
      <c r="B1680"/>
      <c r="C1680" s="78"/>
      <c r="E1680" s="6">
        <f t="shared" si="153"/>
        <v>0</v>
      </c>
      <c r="F1680" s="51"/>
      <c r="H1680" s="57"/>
      <c r="I1680" s="57"/>
      <c r="J1680" s="57"/>
      <c r="K1680" s="57"/>
      <c r="L1680" s="57"/>
      <c r="M1680" s="57"/>
      <c r="N1680" s="57"/>
      <c r="O1680" s="57"/>
    </row>
    <row r="1681" spans="2:15" x14ac:dyDescent="0.25">
      <c r="B1681"/>
      <c r="C1681" s="78"/>
      <c r="E1681" s="6">
        <f t="shared" si="153"/>
        <v>0</v>
      </c>
      <c r="F1681" s="51"/>
      <c r="H1681" s="57"/>
      <c r="I1681" s="57"/>
      <c r="J1681" s="57"/>
      <c r="K1681" s="57"/>
      <c r="L1681" s="57"/>
      <c r="M1681" s="57"/>
      <c r="N1681" s="57"/>
      <c r="O1681" s="57"/>
    </row>
    <row r="1682" spans="2:15" x14ac:dyDescent="0.25">
      <c r="B1682"/>
      <c r="C1682" s="78"/>
      <c r="E1682" s="6">
        <f t="shared" si="153"/>
        <v>0</v>
      </c>
      <c r="F1682" s="51"/>
      <c r="H1682" s="57"/>
      <c r="I1682" s="57"/>
      <c r="J1682" s="57"/>
      <c r="K1682" s="57"/>
      <c r="L1682" s="57"/>
      <c r="M1682" s="57"/>
      <c r="N1682" s="57"/>
      <c r="O1682" s="57"/>
    </row>
    <row r="1683" spans="2:15" x14ac:dyDescent="0.25">
      <c r="B1683"/>
      <c r="C1683" s="78"/>
      <c r="E1683" s="6">
        <f t="shared" si="153"/>
        <v>0</v>
      </c>
      <c r="F1683" s="51"/>
      <c r="H1683" s="57"/>
      <c r="I1683" s="57"/>
      <c r="J1683" s="57"/>
      <c r="K1683" s="57"/>
      <c r="L1683" s="57"/>
      <c r="M1683" s="57"/>
      <c r="N1683" s="57"/>
      <c r="O1683" s="57"/>
    </row>
    <row r="1684" spans="2:15" x14ac:dyDescent="0.25">
      <c r="B1684"/>
      <c r="C1684" s="78"/>
      <c r="E1684" s="6">
        <f t="shared" si="153"/>
        <v>0</v>
      </c>
      <c r="F1684" s="51"/>
      <c r="H1684" s="57"/>
      <c r="I1684" s="57"/>
      <c r="J1684" s="57"/>
      <c r="K1684" s="57"/>
      <c r="L1684" s="57"/>
      <c r="M1684" s="57"/>
      <c r="N1684" s="57"/>
      <c r="O1684" s="57"/>
    </row>
    <row r="1685" spans="2:15" x14ac:dyDescent="0.25">
      <c r="B1685"/>
      <c r="C1685" s="78"/>
      <c r="E1685" s="6">
        <f t="shared" si="153"/>
        <v>0</v>
      </c>
      <c r="F1685" s="51"/>
      <c r="H1685" s="57"/>
      <c r="I1685" s="57"/>
      <c r="J1685" s="57"/>
      <c r="K1685" s="57"/>
      <c r="L1685" s="57"/>
      <c r="M1685" s="57"/>
      <c r="N1685" s="57"/>
      <c r="O1685" s="57"/>
    </row>
    <row r="1686" spans="2:15" x14ac:dyDescent="0.25">
      <c r="B1686"/>
      <c r="C1686" s="78"/>
      <c r="E1686" s="6">
        <f t="shared" si="153"/>
        <v>0</v>
      </c>
      <c r="F1686" s="51"/>
      <c r="H1686" s="57"/>
      <c r="I1686" s="57"/>
      <c r="J1686" s="57"/>
      <c r="K1686" s="57"/>
      <c r="L1686" s="57"/>
      <c r="M1686" s="57"/>
      <c r="N1686" s="57"/>
      <c r="O1686" s="57"/>
    </row>
    <row r="1687" spans="2:15" x14ac:dyDescent="0.25">
      <c r="B1687"/>
      <c r="C1687" s="78"/>
      <c r="E1687" s="6">
        <f t="shared" si="153"/>
        <v>0</v>
      </c>
      <c r="F1687" s="51"/>
      <c r="H1687" s="57"/>
      <c r="I1687" s="57"/>
      <c r="J1687" s="57"/>
      <c r="K1687" s="57"/>
      <c r="L1687" s="57"/>
      <c r="M1687" s="57"/>
      <c r="N1687" s="57"/>
      <c r="O1687" s="57"/>
    </row>
    <row r="1688" spans="2:15" x14ac:dyDescent="0.25">
      <c r="B1688"/>
      <c r="C1688" s="78"/>
      <c r="E1688" s="6">
        <f t="shared" si="153"/>
        <v>0</v>
      </c>
      <c r="F1688" s="51"/>
      <c r="H1688" s="57"/>
      <c r="I1688" s="57"/>
      <c r="J1688" s="57"/>
      <c r="K1688" s="57"/>
      <c r="L1688" s="57"/>
      <c r="M1688" s="57"/>
      <c r="N1688" s="57"/>
      <c r="O1688" s="57"/>
    </row>
    <row r="1689" spans="2:15" x14ac:dyDescent="0.25">
      <c r="B1689"/>
      <c r="C1689" s="78"/>
      <c r="E1689" s="6">
        <f t="shared" si="153"/>
        <v>0</v>
      </c>
      <c r="F1689" s="51"/>
      <c r="H1689" s="57"/>
      <c r="I1689" s="57"/>
      <c r="J1689" s="57"/>
      <c r="K1689" s="57"/>
      <c r="L1689" s="57"/>
      <c r="M1689" s="57"/>
      <c r="N1689" s="57"/>
      <c r="O1689" s="57"/>
    </row>
    <row r="1690" spans="2:15" x14ac:dyDescent="0.25">
      <c r="B1690"/>
      <c r="C1690" s="78"/>
      <c r="E1690" s="6">
        <f t="shared" si="153"/>
        <v>0</v>
      </c>
      <c r="F1690" s="51"/>
      <c r="H1690" s="57"/>
      <c r="I1690" s="57"/>
      <c r="J1690" s="57"/>
      <c r="K1690" s="57"/>
      <c r="L1690" s="57"/>
      <c r="M1690" s="57"/>
      <c r="N1690" s="57"/>
      <c r="O1690" s="57"/>
    </row>
    <row r="1691" spans="2:15" x14ac:dyDescent="0.25">
      <c r="B1691"/>
      <c r="C1691" s="78"/>
      <c r="E1691" s="6">
        <f t="shared" si="153"/>
        <v>0</v>
      </c>
      <c r="F1691" s="51"/>
      <c r="H1691" s="57"/>
      <c r="I1691" s="57"/>
      <c r="J1691" s="57"/>
      <c r="K1691" s="57"/>
      <c r="L1691" s="57"/>
      <c r="M1691" s="57"/>
      <c r="N1691" s="57"/>
      <c r="O1691" s="57"/>
    </row>
    <row r="1692" spans="2:15" x14ac:dyDescent="0.25">
      <c r="B1692"/>
      <c r="C1692" s="78"/>
      <c r="E1692" s="6">
        <f t="shared" si="153"/>
        <v>0</v>
      </c>
      <c r="F1692" s="51"/>
      <c r="H1692" s="57"/>
      <c r="I1692" s="57"/>
      <c r="J1692" s="57"/>
      <c r="K1692" s="57"/>
      <c r="L1692" s="57"/>
      <c r="M1692" s="57"/>
      <c r="N1692" s="57"/>
      <c r="O1692" s="57"/>
    </row>
    <row r="1693" spans="2:15" x14ac:dyDescent="0.25">
      <c r="B1693"/>
      <c r="C1693" s="78"/>
      <c r="E1693" s="6">
        <f t="shared" si="153"/>
        <v>0</v>
      </c>
      <c r="F1693" s="51"/>
      <c r="H1693" s="57"/>
      <c r="I1693" s="57"/>
      <c r="J1693" s="57"/>
      <c r="K1693" s="57"/>
      <c r="L1693" s="57"/>
      <c r="M1693" s="57"/>
      <c r="N1693" s="57"/>
      <c r="O1693" s="57"/>
    </row>
    <row r="1694" spans="2:15" x14ac:dyDescent="0.25">
      <c r="B1694"/>
      <c r="C1694" s="78"/>
      <c r="E1694" s="6">
        <f t="shared" si="153"/>
        <v>0</v>
      </c>
      <c r="F1694" s="51"/>
      <c r="H1694" s="57"/>
      <c r="I1694" s="57"/>
      <c r="J1694" s="57"/>
      <c r="K1694" s="57"/>
      <c r="L1694" s="57"/>
      <c r="M1694" s="57"/>
      <c r="N1694" s="57"/>
      <c r="O1694" s="57"/>
    </row>
    <row r="1695" spans="2:15" x14ac:dyDescent="0.25">
      <c r="B1695"/>
      <c r="C1695" s="78"/>
      <c r="E1695" s="6">
        <f t="shared" si="153"/>
        <v>0</v>
      </c>
      <c r="F1695" s="51"/>
      <c r="H1695" s="57"/>
      <c r="I1695" s="57"/>
      <c r="J1695" s="57"/>
      <c r="K1695" s="57"/>
      <c r="L1695" s="57"/>
      <c r="M1695" s="57"/>
      <c r="N1695" s="57"/>
      <c r="O1695" s="57"/>
    </row>
    <row r="1696" spans="2:15" x14ac:dyDescent="0.25">
      <c r="B1696"/>
      <c r="C1696" s="78"/>
      <c r="E1696" s="6">
        <f t="shared" si="153"/>
        <v>0</v>
      </c>
      <c r="F1696" s="51"/>
      <c r="H1696" s="57"/>
      <c r="I1696" s="57"/>
      <c r="J1696" s="57"/>
      <c r="K1696" s="57"/>
      <c r="L1696" s="57"/>
      <c r="M1696" s="57"/>
      <c r="N1696" s="57"/>
      <c r="O1696" s="57"/>
    </row>
    <row r="1697" spans="2:15" x14ac:dyDescent="0.25">
      <c r="B1697"/>
      <c r="C1697" s="78"/>
      <c r="E1697" s="6">
        <f t="shared" si="153"/>
        <v>0</v>
      </c>
      <c r="F1697" s="51"/>
      <c r="H1697" s="57"/>
      <c r="I1697" s="57"/>
      <c r="J1697" s="57"/>
      <c r="K1697" s="57"/>
      <c r="L1697" s="57"/>
      <c r="M1697" s="57"/>
      <c r="N1697" s="57"/>
      <c r="O1697" s="57"/>
    </row>
    <row r="1698" spans="2:15" x14ac:dyDescent="0.25">
      <c r="B1698"/>
      <c r="C1698" s="78"/>
      <c r="E1698" s="6">
        <f t="shared" si="153"/>
        <v>0</v>
      </c>
      <c r="F1698" s="51"/>
      <c r="H1698" s="57"/>
      <c r="I1698" s="57"/>
      <c r="J1698" s="57"/>
      <c r="K1698" s="57"/>
      <c r="L1698" s="57"/>
      <c r="M1698" s="57"/>
      <c r="N1698" s="57"/>
      <c r="O1698" s="57"/>
    </row>
    <row r="1699" spans="2:15" x14ac:dyDescent="0.25">
      <c r="B1699"/>
      <c r="C1699" s="78"/>
      <c r="E1699" s="6">
        <f t="shared" si="153"/>
        <v>0</v>
      </c>
      <c r="F1699" s="51"/>
      <c r="H1699" s="57"/>
      <c r="I1699" s="57"/>
      <c r="J1699" s="57"/>
      <c r="K1699" s="57"/>
      <c r="L1699" s="57"/>
      <c r="M1699" s="57"/>
      <c r="N1699" s="57"/>
      <c r="O1699" s="57"/>
    </row>
    <row r="1700" spans="2:15" x14ac:dyDescent="0.25">
      <c r="B1700"/>
      <c r="C1700" s="78"/>
      <c r="E1700" s="6">
        <f t="shared" si="153"/>
        <v>0</v>
      </c>
      <c r="F1700" s="51"/>
      <c r="H1700" s="57"/>
      <c r="I1700" s="57"/>
      <c r="J1700" s="57"/>
      <c r="K1700" s="57"/>
      <c r="L1700" s="57"/>
      <c r="M1700" s="57"/>
      <c r="N1700" s="57"/>
      <c r="O1700" s="57"/>
    </row>
    <row r="1701" spans="2:15" x14ac:dyDescent="0.25">
      <c r="B1701"/>
      <c r="C1701" s="78"/>
      <c r="E1701" s="6">
        <f t="shared" si="153"/>
        <v>0</v>
      </c>
      <c r="F1701" s="51"/>
      <c r="H1701" s="57"/>
      <c r="I1701" s="57"/>
      <c r="J1701" s="57"/>
      <c r="K1701" s="57"/>
      <c r="L1701" s="57"/>
      <c r="M1701" s="57"/>
      <c r="N1701" s="57"/>
      <c r="O1701" s="57"/>
    </row>
    <row r="1702" spans="2:15" x14ac:dyDescent="0.25">
      <c r="B1702"/>
      <c r="C1702" s="78"/>
      <c r="E1702" s="6">
        <f t="shared" si="153"/>
        <v>0</v>
      </c>
      <c r="F1702" s="51"/>
      <c r="H1702" s="57"/>
      <c r="I1702" s="57"/>
      <c r="J1702" s="57"/>
      <c r="K1702" s="57"/>
      <c r="L1702" s="57"/>
      <c r="M1702" s="57"/>
      <c r="N1702" s="57"/>
      <c r="O1702" s="57"/>
    </row>
    <row r="1703" spans="2:15" x14ac:dyDescent="0.25">
      <c r="B1703"/>
      <c r="C1703" s="78"/>
      <c r="E1703" s="6">
        <f t="shared" si="153"/>
        <v>0</v>
      </c>
      <c r="F1703" s="51"/>
      <c r="H1703" s="57"/>
      <c r="I1703" s="57"/>
      <c r="J1703" s="57"/>
      <c r="K1703" s="57"/>
      <c r="L1703" s="57"/>
      <c r="M1703" s="57"/>
      <c r="N1703" s="57"/>
      <c r="O1703" s="57"/>
    </row>
    <row r="1704" spans="2:15" x14ac:dyDescent="0.25">
      <c r="B1704"/>
      <c r="C1704" s="78"/>
      <c r="E1704" s="6">
        <f t="shared" si="153"/>
        <v>0</v>
      </c>
      <c r="F1704" s="51"/>
      <c r="H1704" s="57"/>
      <c r="I1704" s="57"/>
      <c r="J1704" s="57"/>
      <c r="K1704" s="57"/>
      <c r="L1704" s="57"/>
      <c r="M1704" s="57"/>
      <c r="N1704" s="57"/>
      <c r="O1704" s="57"/>
    </row>
    <row r="1705" spans="2:15" x14ac:dyDescent="0.25">
      <c r="B1705"/>
      <c r="C1705" s="78"/>
      <c r="E1705" s="6">
        <f t="shared" si="153"/>
        <v>0</v>
      </c>
      <c r="F1705" s="51"/>
      <c r="H1705" s="57"/>
      <c r="I1705" s="57"/>
      <c r="J1705" s="57"/>
      <c r="K1705" s="57"/>
      <c r="L1705" s="57"/>
      <c r="M1705" s="57"/>
      <c r="N1705" s="57"/>
      <c r="O1705" s="57"/>
    </row>
    <row r="1706" spans="2:15" x14ac:dyDescent="0.25">
      <c r="B1706"/>
      <c r="C1706" s="78"/>
      <c r="E1706" s="6">
        <f t="shared" si="153"/>
        <v>0</v>
      </c>
      <c r="F1706" s="51"/>
      <c r="H1706" s="57"/>
      <c r="I1706" s="57"/>
      <c r="J1706" s="57"/>
      <c r="K1706" s="57"/>
      <c r="L1706" s="57"/>
      <c r="M1706" s="57"/>
      <c r="N1706" s="57"/>
      <c r="O1706" s="57"/>
    </row>
    <row r="1707" spans="2:15" x14ac:dyDescent="0.25">
      <c r="B1707"/>
      <c r="C1707" s="78"/>
      <c r="E1707" s="6">
        <f t="shared" si="153"/>
        <v>0</v>
      </c>
      <c r="F1707" s="51"/>
      <c r="H1707" s="57"/>
      <c r="I1707" s="57"/>
      <c r="J1707" s="57"/>
      <c r="K1707" s="57"/>
      <c r="L1707" s="57"/>
      <c r="M1707" s="57"/>
      <c r="N1707" s="57"/>
      <c r="O1707" s="57"/>
    </row>
    <row r="1708" spans="2:15" x14ac:dyDescent="0.25">
      <c r="B1708"/>
      <c r="C1708" s="78"/>
      <c r="E1708" s="6">
        <f t="shared" si="153"/>
        <v>0</v>
      </c>
      <c r="F1708" s="51"/>
      <c r="H1708" s="57"/>
      <c r="I1708" s="57"/>
      <c r="J1708" s="57"/>
      <c r="K1708" s="57"/>
      <c r="L1708" s="57"/>
      <c r="M1708" s="57"/>
      <c r="N1708" s="57"/>
      <c r="O1708" s="57"/>
    </row>
    <row r="1709" spans="2:15" x14ac:dyDescent="0.25">
      <c r="B1709"/>
      <c r="C1709" s="78"/>
      <c r="E1709" s="6">
        <f t="shared" si="153"/>
        <v>0</v>
      </c>
      <c r="F1709" s="51"/>
      <c r="H1709" s="57"/>
      <c r="I1709" s="57"/>
      <c r="J1709" s="57"/>
      <c r="K1709" s="57"/>
      <c r="L1709" s="57"/>
      <c r="M1709" s="57"/>
      <c r="N1709" s="57"/>
      <c r="O1709" s="57"/>
    </row>
    <row r="1710" spans="2:15" x14ac:dyDescent="0.25">
      <c r="B1710"/>
      <c r="C1710" s="78"/>
      <c r="E1710" s="6">
        <f t="shared" si="153"/>
        <v>0</v>
      </c>
      <c r="F1710" s="51"/>
      <c r="H1710" s="57"/>
      <c r="I1710" s="57"/>
      <c r="J1710" s="57"/>
      <c r="K1710" s="57"/>
      <c r="L1710" s="57"/>
      <c r="M1710" s="57"/>
      <c r="N1710" s="57"/>
      <c r="O1710" s="57"/>
    </row>
    <row r="1711" spans="2:15" x14ac:dyDescent="0.25">
      <c r="B1711"/>
      <c r="C1711" s="78"/>
      <c r="E1711" s="6">
        <f t="shared" si="153"/>
        <v>0</v>
      </c>
      <c r="F1711" s="51"/>
      <c r="H1711" s="57"/>
      <c r="I1711" s="57"/>
      <c r="J1711" s="57"/>
      <c r="K1711" s="57"/>
      <c r="L1711" s="57"/>
      <c r="M1711" s="57"/>
      <c r="N1711" s="57"/>
      <c r="O1711" s="57"/>
    </row>
    <row r="1712" spans="2:15" x14ac:dyDescent="0.25">
      <c r="B1712"/>
      <c r="C1712" s="78"/>
      <c r="E1712" s="6">
        <f t="shared" si="153"/>
        <v>0</v>
      </c>
      <c r="F1712" s="51"/>
      <c r="H1712" s="57"/>
      <c r="I1712" s="57"/>
      <c r="J1712" s="57"/>
      <c r="K1712" s="57"/>
      <c r="L1712" s="57"/>
      <c r="M1712" s="57"/>
      <c r="N1712" s="57"/>
      <c r="O1712" s="57"/>
    </row>
    <row r="1713" spans="2:15" x14ac:dyDescent="0.25">
      <c r="B1713"/>
      <c r="C1713" s="78"/>
      <c r="E1713" s="6">
        <f t="shared" si="153"/>
        <v>0</v>
      </c>
      <c r="F1713" s="51"/>
      <c r="H1713" s="57"/>
      <c r="I1713" s="57"/>
      <c r="J1713" s="57"/>
      <c r="K1713" s="57"/>
      <c r="L1713" s="57"/>
      <c r="M1713" s="57"/>
      <c r="N1713" s="57"/>
      <c r="O1713" s="57"/>
    </row>
    <row r="1714" spans="2:15" x14ac:dyDescent="0.25">
      <c r="B1714"/>
      <c r="C1714" s="78"/>
      <c r="E1714" s="6">
        <f t="shared" si="153"/>
        <v>0</v>
      </c>
      <c r="F1714" s="51"/>
      <c r="H1714" s="57"/>
      <c r="I1714" s="57"/>
      <c r="J1714" s="57"/>
      <c r="K1714" s="57"/>
      <c r="L1714" s="57"/>
      <c r="M1714" s="57"/>
      <c r="N1714" s="57"/>
      <c r="O1714" s="57"/>
    </row>
    <row r="1715" spans="2:15" x14ac:dyDescent="0.25">
      <c r="B1715"/>
      <c r="C1715" s="78"/>
      <c r="E1715" s="6">
        <f t="shared" si="153"/>
        <v>0</v>
      </c>
      <c r="F1715" s="51"/>
      <c r="H1715" s="57"/>
      <c r="I1715" s="57"/>
      <c r="J1715" s="57"/>
      <c r="K1715" s="57"/>
      <c r="L1715" s="57"/>
      <c r="M1715" s="57"/>
      <c r="N1715" s="57"/>
      <c r="O1715" s="57"/>
    </row>
    <row r="1716" spans="2:15" x14ac:dyDescent="0.25">
      <c r="B1716"/>
      <c r="C1716" s="78"/>
      <c r="E1716" s="6">
        <f t="shared" si="153"/>
        <v>0</v>
      </c>
      <c r="F1716" s="51"/>
      <c r="H1716" s="57"/>
      <c r="I1716" s="57"/>
      <c r="J1716" s="57"/>
      <c r="K1716" s="57"/>
      <c r="L1716" s="57"/>
      <c r="M1716" s="57"/>
      <c r="N1716" s="57"/>
      <c r="O1716" s="57"/>
    </row>
    <row r="1717" spans="2:15" x14ac:dyDescent="0.25">
      <c r="B1717"/>
      <c r="C1717" s="78"/>
      <c r="E1717" s="6">
        <f t="shared" si="153"/>
        <v>0</v>
      </c>
      <c r="F1717" s="51"/>
      <c r="H1717" s="57"/>
      <c r="I1717" s="57"/>
      <c r="J1717" s="57"/>
      <c r="K1717" s="57"/>
      <c r="L1717" s="57"/>
      <c r="M1717" s="57"/>
      <c r="N1717" s="57"/>
      <c r="O1717" s="57"/>
    </row>
    <row r="1718" spans="2:15" x14ac:dyDescent="0.25">
      <c r="B1718"/>
      <c r="C1718" s="78"/>
      <c r="E1718" s="6">
        <f t="shared" si="153"/>
        <v>0</v>
      </c>
      <c r="F1718" s="51"/>
      <c r="H1718" s="57"/>
      <c r="I1718" s="57"/>
      <c r="J1718" s="57"/>
      <c r="K1718" s="57"/>
      <c r="L1718" s="57"/>
      <c r="M1718" s="57"/>
      <c r="N1718" s="57"/>
      <c r="O1718" s="57"/>
    </row>
    <row r="1719" spans="2:15" x14ac:dyDescent="0.25">
      <c r="B1719"/>
      <c r="C1719" s="78"/>
      <c r="E1719" s="6">
        <f t="shared" si="153"/>
        <v>0</v>
      </c>
      <c r="F1719" s="51"/>
      <c r="H1719" s="57"/>
      <c r="I1719" s="57"/>
      <c r="J1719" s="57"/>
      <c r="K1719" s="57"/>
      <c r="L1719" s="57"/>
      <c r="M1719" s="57"/>
      <c r="N1719" s="57"/>
      <c r="O1719" s="57"/>
    </row>
    <row r="1720" spans="2:15" x14ac:dyDescent="0.25">
      <c r="B1720"/>
      <c r="C1720" s="78"/>
      <c r="E1720" s="6">
        <f t="shared" si="153"/>
        <v>0</v>
      </c>
      <c r="F1720" s="51"/>
      <c r="H1720" s="57"/>
      <c r="I1720" s="57"/>
      <c r="J1720" s="57"/>
      <c r="K1720" s="57"/>
      <c r="L1720" s="57"/>
      <c r="M1720" s="57"/>
      <c r="N1720" s="57"/>
      <c r="O1720" s="57"/>
    </row>
    <row r="1721" spans="2:15" x14ac:dyDescent="0.25">
      <c r="B1721"/>
      <c r="C1721" s="78"/>
      <c r="E1721" s="6">
        <f t="shared" si="153"/>
        <v>0</v>
      </c>
      <c r="F1721" s="51"/>
      <c r="H1721" s="57"/>
      <c r="I1721" s="57"/>
      <c r="J1721" s="57"/>
      <c r="K1721" s="57"/>
      <c r="L1721" s="57"/>
      <c r="M1721" s="57"/>
      <c r="N1721" s="57"/>
      <c r="O1721" s="57"/>
    </row>
    <row r="1722" spans="2:15" x14ac:dyDescent="0.25">
      <c r="B1722"/>
      <c r="C1722" s="78"/>
      <c r="F1722" s="51"/>
      <c r="H1722" s="57"/>
      <c r="I1722" s="57"/>
      <c r="J1722" s="57"/>
      <c r="K1722" s="57"/>
      <c r="L1722" s="57"/>
      <c r="M1722" s="57"/>
      <c r="N1722" s="57"/>
      <c r="O1722" s="57"/>
    </row>
    <row r="1723" spans="2:15" x14ac:dyDescent="0.25">
      <c r="B1723"/>
      <c r="C1723" s="78"/>
      <c r="F1723" s="51"/>
      <c r="H1723" s="57"/>
      <c r="I1723" s="57"/>
      <c r="J1723" s="57"/>
      <c r="K1723" s="57"/>
      <c r="L1723" s="57"/>
      <c r="M1723" s="57"/>
      <c r="N1723" s="57"/>
      <c r="O1723" s="57"/>
    </row>
  </sheetData>
  <mergeCells count="1">
    <mergeCell ref="D2:H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Y1723"/>
  <sheetViews>
    <sheetView topLeftCell="K13" workbookViewId="0">
      <selection activeCell="X89" sqref="X89"/>
    </sheetView>
  </sheetViews>
  <sheetFormatPr baseColWidth="10" defaultRowHeight="15" x14ac:dyDescent="0.25"/>
  <cols>
    <col min="1" max="1" width="11.42578125" style="3"/>
    <col min="2" max="2" width="16.140625" style="6" customWidth="1"/>
    <col min="3" max="3" width="20.140625" style="8" customWidth="1"/>
    <col min="4" max="4" width="15" style="6" customWidth="1"/>
    <col min="5" max="5" width="11.42578125" style="6"/>
    <col min="6" max="6" width="15.7109375" bestFit="1" customWidth="1"/>
    <col min="7" max="7" width="14.85546875" style="12" customWidth="1"/>
    <col min="8" max="13" width="20.140625" style="17" customWidth="1"/>
    <col min="14" max="15" width="16.140625" customWidth="1"/>
    <col min="16" max="16" width="15.5703125" customWidth="1"/>
    <col min="18" max="18" width="17.42578125" customWidth="1"/>
  </cols>
  <sheetData>
    <row r="1" spans="1:15" x14ac:dyDescent="0.25">
      <c r="B1"/>
      <c r="C1" s="78"/>
      <c r="F1" s="51"/>
      <c r="H1" s="12"/>
      <c r="I1" s="57"/>
      <c r="J1" s="57"/>
      <c r="K1" s="57"/>
      <c r="L1" s="57"/>
      <c r="M1" s="57"/>
      <c r="N1" s="57"/>
      <c r="O1" s="57"/>
    </row>
    <row r="2" spans="1:15" x14ac:dyDescent="0.25">
      <c r="A2" s="5"/>
      <c r="B2" s="47" t="s">
        <v>1</v>
      </c>
      <c r="C2" s="50"/>
      <c r="D2" s="151" t="s">
        <v>44</v>
      </c>
      <c r="E2" s="152"/>
      <c r="F2" s="152"/>
      <c r="G2" s="152"/>
      <c r="H2" s="152"/>
      <c r="I2" s="93"/>
      <c r="J2" s="93"/>
      <c r="K2" s="93"/>
      <c r="L2" s="93"/>
      <c r="M2" s="93" t="s">
        <v>48</v>
      </c>
      <c r="N2" s="94"/>
      <c r="O2" s="57"/>
    </row>
    <row r="3" spans="1:15" x14ac:dyDescent="0.25">
      <c r="A3" s="5" t="s">
        <v>0</v>
      </c>
      <c r="B3" s="5" t="s">
        <v>2</v>
      </c>
      <c r="C3" s="7" t="s">
        <v>3</v>
      </c>
      <c r="D3" s="68" t="s">
        <v>2</v>
      </c>
      <c r="E3" s="92" t="s">
        <v>5</v>
      </c>
      <c r="F3" s="75" t="s">
        <v>3</v>
      </c>
      <c r="G3" s="63" t="s">
        <v>4</v>
      </c>
      <c r="H3" s="14" t="s">
        <v>45</v>
      </c>
      <c r="I3" s="14"/>
      <c r="J3" s="14" t="s">
        <v>25</v>
      </c>
      <c r="K3" s="14" t="s">
        <v>46</v>
      </c>
      <c r="L3" s="14" t="s">
        <v>47</v>
      </c>
      <c r="M3" s="14" t="s">
        <v>49</v>
      </c>
      <c r="N3" s="9" t="s">
        <v>50</v>
      </c>
      <c r="O3" s="58"/>
    </row>
    <row r="4" spans="1:15" x14ac:dyDescent="0.25">
      <c r="A4" s="120">
        <v>1</v>
      </c>
      <c r="B4" s="120">
        <v>77.37</v>
      </c>
      <c r="C4" s="123">
        <v>45258.647094907406</v>
      </c>
      <c r="D4" s="125">
        <v>282730.31</v>
      </c>
      <c r="E4" s="65">
        <f t="shared" ref="E4:E33" si="0">D4-B4</f>
        <v>282652.94</v>
      </c>
      <c r="F4" s="127">
        <v>45258.649317129632</v>
      </c>
      <c r="G4" s="125">
        <v>93</v>
      </c>
      <c r="H4" s="125">
        <v>1.1399999999999999</v>
      </c>
      <c r="I4" s="65"/>
      <c r="J4" s="65"/>
      <c r="K4" s="65"/>
      <c r="L4" s="65"/>
      <c r="M4" s="65"/>
      <c r="N4" s="13"/>
      <c r="O4" s="58"/>
    </row>
    <row r="5" spans="1:15" x14ac:dyDescent="0.25">
      <c r="A5" s="120">
        <v>2</v>
      </c>
      <c r="B5" s="120">
        <v>76.77</v>
      </c>
      <c r="C5" s="123">
        <v>45258.651620370372</v>
      </c>
      <c r="D5" s="125">
        <v>282186.03000000003</v>
      </c>
      <c r="E5" s="65">
        <f t="shared" si="0"/>
        <v>282109.26</v>
      </c>
      <c r="F5" s="127">
        <v>45258.65384259259</v>
      </c>
      <c r="G5" s="125">
        <v>93</v>
      </c>
      <c r="H5" s="125">
        <v>1.139</v>
      </c>
      <c r="I5" s="65"/>
      <c r="J5" s="65"/>
      <c r="K5" s="65"/>
      <c r="L5" s="65"/>
      <c r="M5" s="65"/>
      <c r="N5" s="15"/>
      <c r="O5" s="58"/>
    </row>
    <row r="6" spans="1:15" x14ac:dyDescent="0.25">
      <c r="A6" s="120">
        <v>3</v>
      </c>
      <c r="B6" s="120">
        <v>97.17</v>
      </c>
      <c r="C6" s="123">
        <v>45258.656145833331</v>
      </c>
      <c r="D6" s="125">
        <v>281435.25</v>
      </c>
      <c r="E6" s="65">
        <f t="shared" si="0"/>
        <v>281338.08</v>
      </c>
      <c r="F6" s="127">
        <v>45258.658368055556</v>
      </c>
      <c r="G6" s="125">
        <v>93</v>
      </c>
      <c r="H6" s="125">
        <v>1.139</v>
      </c>
      <c r="I6" s="65"/>
      <c r="J6" s="65"/>
      <c r="K6" s="65"/>
      <c r="L6" s="65"/>
      <c r="M6" s="65"/>
      <c r="N6" s="15"/>
      <c r="O6" s="58"/>
    </row>
    <row r="7" spans="1:15" x14ac:dyDescent="0.25">
      <c r="A7" s="120">
        <v>4</v>
      </c>
      <c r="B7" s="120">
        <v>89.97</v>
      </c>
      <c r="C7" s="123">
        <v>45258.660671296297</v>
      </c>
      <c r="D7" s="125">
        <v>281760.03000000003</v>
      </c>
      <c r="E7" s="65">
        <f t="shared" si="0"/>
        <v>281670.06000000006</v>
      </c>
      <c r="F7" s="127">
        <v>45258.662893518522</v>
      </c>
      <c r="G7" s="125">
        <v>93</v>
      </c>
      <c r="H7" s="125">
        <v>1.139</v>
      </c>
      <c r="I7" s="65"/>
      <c r="J7" s="65"/>
      <c r="K7" s="65"/>
      <c r="L7" s="65"/>
      <c r="M7" s="65"/>
      <c r="N7" s="15"/>
      <c r="O7" s="58"/>
    </row>
    <row r="8" spans="1:15" x14ac:dyDescent="0.25">
      <c r="A8" s="120">
        <v>5</v>
      </c>
      <c r="B8" s="120">
        <v>89.97</v>
      </c>
      <c r="C8" s="123">
        <v>45258.665196759262</v>
      </c>
      <c r="D8" s="125">
        <v>281605.56</v>
      </c>
      <c r="E8" s="65">
        <f t="shared" si="0"/>
        <v>281515.59000000003</v>
      </c>
      <c r="F8" s="127">
        <v>45258.66741898148</v>
      </c>
      <c r="G8" s="125">
        <v>93</v>
      </c>
      <c r="H8" s="125">
        <v>1.1379999999999999</v>
      </c>
      <c r="I8" s="65"/>
      <c r="J8" s="65"/>
      <c r="K8" s="65"/>
      <c r="L8" s="65"/>
      <c r="M8" s="65"/>
      <c r="N8" s="15"/>
      <c r="O8" s="58"/>
    </row>
    <row r="9" spans="1:15" x14ac:dyDescent="0.25">
      <c r="A9" s="120">
        <v>6</v>
      </c>
      <c r="B9" s="120">
        <v>92.36</v>
      </c>
      <c r="C9" s="123">
        <v>45258.669722222221</v>
      </c>
      <c r="D9" s="125">
        <v>281674.87</v>
      </c>
      <c r="E9" s="65">
        <f t="shared" si="0"/>
        <v>281582.51</v>
      </c>
      <c r="F9" s="127">
        <v>45258.671956018516</v>
      </c>
      <c r="G9" s="125">
        <v>93</v>
      </c>
      <c r="H9" s="125">
        <v>1.1399999999999999</v>
      </c>
      <c r="I9" s="65"/>
      <c r="J9" s="65"/>
      <c r="K9" s="65"/>
      <c r="L9" s="65"/>
      <c r="M9" s="65"/>
      <c r="N9" s="15"/>
      <c r="O9" s="58"/>
    </row>
    <row r="10" spans="1:15" x14ac:dyDescent="0.25">
      <c r="A10" s="120">
        <v>7</v>
      </c>
      <c r="B10" s="120">
        <v>94.16</v>
      </c>
      <c r="C10" s="123">
        <v>45258.674259259256</v>
      </c>
      <c r="D10" s="125">
        <v>281111.65000000002</v>
      </c>
      <c r="E10" s="65">
        <f t="shared" si="0"/>
        <v>281017.49000000005</v>
      </c>
      <c r="F10" s="127">
        <v>45258.676481481481</v>
      </c>
      <c r="G10" s="125">
        <v>93</v>
      </c>
      <c r="H10" s="125">
        <v>1.1379999999999999</v>
      </c>
      <c r="I10" s="65"/>
      <c r="J10" s="65"/>
      <c r="K10" s="65"/>
      <c r="L10" s="65"/>
      <c r="M10" s="65"/>
      <c r="N10" s="15"/>
      <c r="O10" s="58"/>
    </row>
    <row r="11" spans="1:15" x14ac:dyDescent="0.25">
      <c r="A11" s="120">
        <v>8</v>
      </c>
      <c r="B11" s="120">
        <v>116.35</v>
      </c>
      <c r="C11" s="123">
        <v>45258.678773148145</v>
      </c>
      <c r="D11" s="125">
        <v>281362.93</v>
      </c>
      <c r="E11" s="65">
        <f t="shared" si="0"/>
        <v>281246.58</v>
      </c>
      <c r="F11" s="127">
        <v>45258.681006944447</v>
      </c>
      <c r="G11" s="125">
        <v>93</v>
      </c>
      <c r="H11" s="125">
        <v>1.139</v>
      </c>
      <c r="I11" s="65"/>
      <c r="J11" s="65"/>
      <c r="K11" s="65"/>
      <c r="L11" s="65"/>
      <c r="M11" s="65"/>
      <c r="N11" s="15"/>
      <c r="O11" s="58"/>
    </row>
    <row r="12" spans="1:15" x14ac:dyDescent="0.25">
      <c r="A12" s="120">
        <v>9</v>
      </c>
      <c r="B12" s="120">
        <v>103.76</v>
      </c>
      <c r="C12" s="123">
        <v>45258.683310185188</v>
      </c>
      <c r="D12" s="125">
        <v>281085.15000000002</v>
      </c>
      <c r="E12" s="65">
        <f t="shared" si="0"/>
        <v>280981.39</v>
      </c>
      <c r="F12" s="127">
        <v>45258.685532407406</v>
      </c>
      <c r="G12" s="125">
        <v>93</v>
      </c>
      <c r="H12" s="125">
        <v>1.139</v>
      </c>
      <c r="I12" s="65"/>
      <c r="J12" s="65"/>
      <c r="K12" s="65"/>
      <c r="L12" s="65"/>
      <c r="M12" s="65"/>
      <c r="N12" s="15"/>
      <c r="O12" s="58"/>
    </row>
    <row r="13" spans="1:15" x14ac:dyDescent="0.25">
      <c r="A13" s="120">
        <v>10</v>
      </c>
      <c r="B13" s="120">
        <v>90.57</v>
      </c>
      <c r="C13" s="123">
        <v>45258.687835648147</v>
      </c>
      <c r="D13" s="125">
        <v>281316.62</v>
      </c>
      <c r="E13" s="65">
        <f t="shared" si="0"/>
        <v>281226.05</v>
      </c>
      <c r="F13" s="127">
        <v>45258.690057870372</v>
      </c>
      <c r="G13" s="125">
        <v>93</v>
      </c>
      <c r="H13" s="125">
        <v>1.139</v>
      </c>
      <c r="I13" s="65"/>
      <c r="J13" s="65"/>
      <c r="K13" s="65"/>
      <c r="L13" s="65"/>
      <c r="M13" s="65"/>
      <c r="N13" s="15"/>
      <c r="O13" s="58"/>
    </row>
    <row r="14" spans="1:15" x14ac:dyDescent="0.25">
      <c r="A14" s="120">
        <v>11</v>
      </c>
      <c r="B14" s="120">
        <v>97.77</v>
      </c>
      <c r="C14" s="123">
        <v>45258.692361111112</v>
      </c>
      <c r="D14" s="125">
        <v>280870.59000000003</v>
      </c>
      <c r="E14" s="65">
        <f t="shared" si="0"/>
        <v>280772.82</v>
      </c>
      <c r="F14" s="127">
        <v>45258.694594907407</v>
      </c>
      <c r="G14" s="125">
        <v>93</v>
      </c>
      <c r="H14" s="125">
        <v>1.139</v>
      </c>
      <c r="I14" s="65"/>
      <c r="J14" s="65"/>
      <c r="K14" s="65"/>
      <c r="L14" s="65"/>
      <c r="M14" s="65"/>
      <c r="N14" s="15"/>
      <c r="O14" s="58"/>
    </row>
    <row r="15" spans="1:15" x14ac:dyDescent="0.25">
      <c r="A15" s="120">
        <v>12</v>
      </c>
      <c r="B15" s="120">
        <v>92.37</v>
      </c>
      <c r="C15" s="123">
        <v>45258.696898148148</v>
      </c>
      <c r="D15" s="125">
        <v>279521.15000000002</v>
      </c>
      <c r="E15" s="65">
        <f t="shared" si="0"/>
        <v>279428.78000000003</v>
      </c>
      <c r="F15" s="127">
        <v>45258.699120370373</v>
      </c>
      <c r="G15" s="125">
        <v>93</v>
      </c>
      <c r="H15" s="125">
        <v>1.1379999999999999</v>
      </c>
      <c r="I15" s="65"/>
      <c r="J15" s="65"/>
      <c r="K15" s="65"/>
      <c r="L15" s="65"/>
      <c r="M15" s="65"/>
      <c r="N15" s="15"/>
      <c r="O15" s="58"/>
    </row>
    <row r="16" spans="1:15" x14ac:dyDescent="0.25">
      <c r="A16" s="120">
        <v>13</v>
      </c>
      <c r="B16" s="120">
        <v>101.37</v>
      </c>
      <c r="C16" s="123">
        <v>45258.701423611114</v>
      </c>
      <c r="D16" s="125">
        <v>280145.09000000003</v>
      </c>
      <c r="E16" s="65">
        <f t="shared" si="0"/>
        <v>280043.72000000003</v>
      </c>
      <c r="F16" s="127">
        <v>45258.703657407408</v>
      </c>
      <c r="G16" s="125">
        <v>93</v>
      </c>
      <c r="H16" s="125">
        <v>1.1379999999999999</v>
      </c>
      <c r="I16" s="65"/>
      <c r="J16" s="65"/>
      <c r="K16" s="65"/>
      <c r="L16" s="65"/>
      <c r="M16" s="65"/>
      <c r="N16" s="15"/>
      <c r="O16" s="58"/>
    </row>
    <row r="17" spans="1:25" x14ac:dyDescent="0.25">
      <c r="A17" s="120">
        <v>14</v>
      </c>
      <c r="B17" s="120">
        <v>104.36</v>
      </c>
      <c r="C17" s="123">
        <v>45258.705960648149</v>
      </c>
      <c r="D17" s="125">
        <v>280965.90000000002</v>
      </c>
      <c r="E17" s="65">
        <f t="shared" si="0"/>
        <v>280861.54000000004</v>
      </c>
      <c r="F17" s="127">
        <v>45258.708182870374</v>
      </c>
      <c r="G17" s="125">
        <v>93</v>
      </c>
      <c r="H17" s="125">
        <v>1.139</v>
      </c>
      <c r="I17" s="65"/>
      <c r="J17" s="65"/>
      <c r="K17" s="65"/>
      <c r="L17" s="65"/>
      <c r="M17" s="65"/>
      <c r="N17" s="15"/>
      <c r="O17" s="58"/>
    </row>
    <row r="18" spans="1:25" x14ac:dyDescent="0.25">
      <c r="A18" s="120">
        <v>15</v>
      </c>
      <c r="B18" s="120">
        <v>99.57</v>
      </c>
      <c r="C18" s="123">
        <v>45258.710486111115</v>
      </c>
      <c r="D18" s="125">
        <v>280446.87</v>
      </c>
      <c r="E18" s="65">
        <f t="shared" si="0"/>
        <v>280347.3</v>
      </c>
      <c r="F18" s="127">
        <v>45258.710486111115</v>
      </c>
      <c r="G18" s="125">
        <v>93</v>
      </c>
      <c r="H18" s="125">
        <v>1.1379999999999999</v>
      </c>
      <c r="I18" s="65"/>
      <c r="J18" s="65"/>
      <c r="K18" s="65"/>
      <c r="L18" s="65"/>
      <c r="M18" s="65"/>
      <c r="N18" s="15"/>
      <c r="O18" s="58"/>
    </row>
    <row r="19" spans="1:25" x14ac:dyDescent="0.25">
      <c r="A19" s="120">
        <v>16</v>
      </c>
      <c r="B19" s="120">
        <v>86.97</v>
      </c>
      <c r="C19" s="123">
        <v>45258.71503472222</v>
      </c>
      <c r="D19" s="125">
        <v>279653.87</v>
      </c>
      <c r="E19" s="65">
        <f t="shared" si="0"/>
        <v>279566.90000000002</v>
      </c>
      <c r="F19" s="127">
        <v>45258.717245370368</v>
      </c>
      <c r="G19" s="125">
        <v>93</v>
      </c>
      <c r="H19" s="125">
        <v>1.1379999999999999</v>
      </c>
      <c r="I19" s="65"/>
      <c r="J19" s="65"/>
      <c r="K19" s="65"/>
      <c r="L19" s="65"/>
      <c r="M19" s="65"/>
      <c r="N19" s="15"/>
      <c r="O19" s="58"/>
    </row>
    <row r="20" spans="1:25" x14ac:dyDescent="0.25">
      <c r="A20" s="120">
        <v>17</v>
      </c>
      <c r="B20" s="120">
        <v>83.37</v>
      </c>
      <c r="C20" s="123">
        <v>45258.719548611109</v>
      </c>
      <c r="D20" s="125">
        <v>280213.46000000002</v>
      </c>
      <c r="E20" s="65">
        <f t="shared" si="0"/>
        <v>280130.09000000003</v>
      </c>
      <c r="F20" s="127">
        <v>45258.721770833334</v>
      </c>
      <c r="G20" s="125">
        <v>93</v>
      </c>
      <c r="H20" s="125">
        <v>1.1379999999999999</v>
      </c>
      <c r="I20" s="65"/>
      <c r="J20" s="65"/>
      <c r="K20" s="65"/>
      <c r="L20" s="65"/>
      <c r="M20" s="65"/>
      <c r="N20" s="15"/>
      <c r="O20" s="58"/>
    </row>
    <row r="21" spans="1:25" x14ac:dyDescent="0.25">
      <c r="A21" s="120">
        <v>18</v>
      </c>
      <c r="B21" s="120">
        <v>82.77</v>
      </c>
      <c r="C21" s="123">
        <v>45258.724074074074</v>
      </c>
      <c r="D21" s="125">
        <v>279470.12</v>
      </c>
      <c r="E21" s="65">
        <f t="shared" si="0"/>
        <v>279387.34999999998</v>
      </c>
      <c r="F21" s="127">
        <v>45258.724074074074</v>
      </c>
      <c r="G21" s="125">
        <v>93</v>
      </c>
      <c r="H21" s="125">
        <v>1.1379999999999999</v>
      </c>
      <c r="I21" s="65"/>
      <c r="J21" s="65"/>
      <c r="K21" s="65"/>
      <c r="L21" s="65"/>
      <c r="M21" s="65"/>
      <c r="N21" s="15"/>
      <c r="O21" s="58"/>
    </row>
    <row r="22" spans="1:25" x14ac:dyDescent="0.25">
      <c r="A22" s="120">
        <v>19</v>
      </c>
      <c r="B22" s="120">
        <v>73.77</v>
      </c>
      <c r="C22" s="123">
        <v>45258.728587962964</v>
      </c>
      <c r="D22" s="125">
        <v>279809.34000000003</v>
      </c>
      <c r="E22" s="65">
        <f t="shared" si="0"/>
        <v>279735.57</v>
      </c>
      <c r="F22" s="127">
        <v>45258.730821759258</v>
      </c>
      <c r="G22" s="125">
        <v>93</v>
      </c>
      <c r="H22" s="125">
        <v>1.1379999999999999</v>
      </c>
      <c r="I22" s="65"/>
      <c r="J22" s="65"/>
      <c r="K22" s="65"/>
      <c r="L22" s="65"/>
      <c r="M22" s="65"/>
      <c r="N22" s="15"/>
      <c r="O22" s="58"/>
    </row>
    <row r="23" spans="1:25" x14ac:dyDescent="0.25">
      <c r="A23" s="120">
        <v>20</v>
      </c>
      <c r="B23" s="120">
        <v>83.97</v>
      </c>
      <c r="C23" s="123">
        <v>45258.733113425929</v>
      </c>
      <c r="D23" s="125">
        <v>279950.03000000003</v>
      </c>
      <c r="E23" s="65">
        <f t="shared" si="0"/>
        <v>279866.06000000006</v>
      </c>
      <c r="F23" s="127">
        <v>45258.735335648147</v>
      </c>
      <c r="G23" s="125">
        <v>93</v>
      </c>
      <c r="H23" s="125">
        <v>1.1379999999999999</v>
      </c>
      <c r="I23" s="65"/>
      <c r="J23" s="65"/>
      <c r="K23" s="65"/>
      <c r="L23" s="65"/>
      <c r="M23" s="65"/>
      <c r="N23" s="15"/>
      <c r="O23" s="58"/>
    </row>
    <row r="24" spans="1:25" x14ac:dyDescent="0.25">
      <c r="A24" s="120">
        <v>21</v>
      </c>
      <c r="B24" s="120">
        <v>85.77</v>
      </c>
      <c r="C24" s="123">
        <v>45258.737638888888</v>
      </c>
      <c r="D24" s="125">
        <v>279525.46000000002</v>
      </c>
      <c r="E24" s="65">
        <f t="shared" si="0"/>
        <v>279439.69</v>
      </c>
      <c r="F24" s="127">
        <v>45258.739861111113</v>
      </c>
      <c r="G24" s="125">
        <v>93</v>
      </c>
      <c r="H24" s="125">
        <v>1.1379999999999999</v>
      </c>
      <c r="I24" s="65"/>
      <c r="J24" s="65"/>
      <c r="K24" s="65"/>
      <c r="L24" s="65"/>
      <c r="M24" s="65"/>
      <c r="N24" s="15"/>
      <c r="O24" s="58"/>
    </row>
    <row r="25" spans="1:25" x14ac:dyDescent="0.25">
      <c r="A25" s="120">
        <v>22</v>
      </c>
      <c r="B25" s="120">
        <v>72.569999999999993</v>
      </c>
      <c r="C25" s="123">
        <v>45258.742152777777</v>
      </c>
      <c r="D25" s="125">
        <v>278957.62</v>
      </c>
      <c r="E25" s="65">
        <f t="shared" si="0"/>
        <v>278885.05</v>
      </c>
      <c r="F25" s="127">
        <v>45258.744386574072</v>
      </c>
      <c r="G25" s="125">
        <v>93</v>
      </c>
      <c r="H25" s="125">
        <v>1.137</v>
      </c>
      <c r="I25" s="65"/>
      <c r="J25" s="65"/>
      <c r="K25" s="65"/>
      <c r="L25" s="65"/>
      <c r="M25" s="65"/>
      <c r="N25" s="15"/>
      <c r="O25" s="58"/>
    </row>
    <row r="26" spans="1:25" x14ac:dyDescent="0.25">
      <c r="A26" s="120">
        <v>23</v>
      </c>
      <c r="B26" s="120">
        <v>88.17</v>
      </c>
      <c r="C26" s="123">
        <v>45258.746678240743</v>
      </c>
      <c r="D26" s="125">
        <v>279252.09000000003</v>
      </c>
      <c r="E26" s="65">
        <f t="shared" si="0"/>
        <v>279163.92000000004</v>
      </c>
      <c r="F26" s="127">
        <v>45258.748912037037</v>
      </c>
      <c r="G26" s="125">
        <v>93</v>
      </c>
      <c r="H26" s="125">
        <v>1.1379999999999999</v>
      </c>
      <c r="I26" s="65"/>
      <c r="J26" s="65"/>
      <c r="K26" s="65"/>
      <c r="L26" s="65"/>
      <c r="M26" s="65"/>
      <c r="N26" s="15"/>
      <c r="O26" s="58"/>
    </row>
    <row r="27" spans="1:25" x14ac:dyDescent="0.25">
      <c r="A27" s="120">
        <v>24</v>
      </c>
      <c r="B27" s="120">
        <v>140.96</v>
      </c>
      <c r="C27" s="123">
        <v>45258.751215277778</v>
      </c>
      <c r="D27" s="125">
        <v>279267.31</v>
      </c>
      <c r="E27" s="65">
        <f t="shared" si="0"/>
        <v>279126.34999999998</v>
      </c>
      <c r="F27" s="127">
        <v>45258.753449074073</v>
      </c>
      <c r="G27" s="125">
        <v>93</v>
      </c>
      <c r="H27" s="125">
        <v>1.139</v>
      </c>
      <c r="I27" s="65"/>
      <c r="J27" s="65"/>
      <c r="K27" s="65"/>
      <c r="L27" s="65"/>
      <c r="M27" s="65"/>
      <c r="N27" s="15"/>
      <c r="O27" s="58"/>
      <c r="Q27" s="25" t="s">
        <v>29</v>
      </c>
      <c r="R27" s="25">
        <v>420370</v>
      </c>
      <c r="U27" s="23"/>
    </row>
    <row r="28" spans="1:25" x14ac:dyDescent="0.25">
      <c r="A28" s="120">
        <v>25</v>
      </c>
      <c r="B28" s="120">
        <v>71.37</v>
      </c>
      <c r="C28" s="123">
        <v>45258.755740740744</v>
      </c>
      <c r="D28" s="125">
        <v>278600.31</v>
      </c>
      <c r="E28" s="65">
        <f t="shared" si="0"/>
        <v>278528.94</v>
      </c>
      <c r="F28" s="127">
        <v>45258.757974537039</v>
      </c>
      <c r="G28" s="125">
        <v>93</v>
      </c>
      <c r="H28" s="125">
        <v>1.137</v>
      </c>
      <c r="I28" s="65"/>
      <c r="J28" s="65"/>
      <c r="K28" s="65"/>
      <c r="L28" s="65"/>
      <c r="M28" s="65"/>
      <c r="N28" s="15"/>
      <c r="O28" s="58"/>
      <c r="Q28" s="25" t="s">
        <v>10</v>
      </c>
      <c r="R28" s="26">
        <v>-0.10431297193939634</v>
      </c>
    </row>
    <row r="29" spans="1:25" x14ac:dyDescent="0.25">
      <c r="A29" s="120">
        <v>26</v>
      </c>
      <c r="B29" s="120">
        <v>92.97</v>
      </c>
      <c r="C29" s="123">
        <v>45258.760277777779</v>
      </c>
      <c r="D29" s="125">
        <v>278480.09000000003</v>
      </c>
      <c r="E29" s="65">
        <f t="shared" si="0"/>
        <v>278387.12000000005</v>
      </c>
      <c r="F29" s="127">
        <v>45258.762499999997</v>
      </c>
      <c r="G29" s="125">
        <v>93</v>
      </c>
      <c r="H29" s="125">
        <v>1.137</v>
      </c>
      <c r="I29" s="65"/>
      <c r="J29" s="65"/>
      <c r="K29" s="65"/>
      <c r="L29" s="65"/>
      <c r="M29" s="65"/>
      <c r="N29" s="15"/>
      <c r="O29" s="58"/>
    </row>
    <row r="30" spans="1:25" x14ac:dyDescent="0.25">
      <c r="A30" s="120">
        <v>27</v>
      </c>
      <c r="B30" s="120">
        <v>98.97</v>
      </c>
      <c r="C30" s="123">
        <v>45258.764803240738</v>
      </c>
      <c r="D30" s="125">
        <v>278733.12</v>
      </c>
      <c r="E30" s="65">
        <f t="shared" si="0"/>
        <v>278634.15000000002</v>
      </c>
      <c r="F30" s="127">
        <v>45258.767025462963</v>
      </c>
      <c r="G30" s="125">
        <v>93</v>
      </c>
      <c r="H30" s="125">
        <v>1.1379999999999999</v>
      </c>
      <c r="I30" s="65"/>
      <c r="J30" s="65"/>
      <c r="K30" s="65"/>
      <c r="L30" s="65"/>
      <c r="M30" s="65"/>
      <c r="N30" s="15"/>
      <c r="O30" s="58"/>
      <c r="P30" s="18"/>
      <c r="Q30" t="s">
        <v>25</v>
      </c>
      <c r="R30" t="s">
        <v>9</v>
      </c>
      <c r="S30" s="3" t="s">
        <v>13</v>
      </c>
    </row>
    <row r="31" spans="1:25" ht="15.75" thickBot="1" x14ac:dyDescent="0.3">
      <c r="A31" s="120">
        <v>28</v>
      </c>
      <c r="B31" s="120">
        <v>88.77</v>
      </c>
      <c r="C31" s="123">
        <v>45258.769328703704</v>
      </c>
      <c r="D31" s="125">
        <v>278828.93</v>
      </c>
      <c r="E31" s="65">
        <f t="shared" si="0"/>
        <v>278740.15999999997</v>
      </c>
      <c r="F31" s="127">
        <v>45258.771550925929</v>
      </c>
      <c r="G31" s="125">
        <v>93</v>
      </c>
      <c r="H31" s="125">
        <v>1.1379999999999999</v>
      </c>
      <c r="I31" s="65"/>
      <c r="J31" s="65"/>
      <c r="K31" s="65"/>
      <c r="L31" s="65"/>
      <c r="M31" s="65"/>
      <c r="N31" s="15"/>
      <c r="O31" s="58"/>
      <c r="P31" s="3"/>
      <c r="Q31" s="21">
        <v>0</v>
      </c>
      <c r="R31">
        <f>$R$27*EXP(($R$28*Q31))</f>
        <v>420370</v>
      </c>
      <c r="S31">
        <f>$X$40*EXP(($X$41*Q31))</f>
        <v>420368.70075530501</v>
      </c>
      <c r="T31">
        <f>(S31-R31)^2</f>
        <v>1.6880367774696134</v>
      </c>
    </row>
    <row r="32" spans="1:25" ht="15.75" thickBot="1" x14ac:dyDescent="0.3">
      <c r="A32" s="120">
        <v>29</v>
      </c>
      <c r="B32" s="120">
        <v>95.97</v>
      </c>
      <c r="C32" s="123">
        <v>45258.773842592593</v>
      </c>
      <c r="D32" s="125">
        <v>278169.15000000002</v>
      </c>
      <c r="E32" s="65">
        <f t="shared" si="0"/>
        <v>278073.18000000005</v>
      </c>
      <c r="F32" s="127">
        <v>45258.776064814818</v>
      </c>
      <c r="G32" s="125">
        <v>93</v>
      </c>
      <c r="H32" s="125">
        <v>1.1379999999999999</v>
      </c>
      <c r="I32" s="65"/>
      <c r="J32" s="65"/>
      <c r="K32" s="65"/>
      <c r="L32" s="65"/>
      <c r="M32" s="65"/>
      <c r="N32" s="15"/>
      <c r="O32" s="58"/>
      <c r="P32" s="18"/>
      <c r="Q32" s="21">
        <v>3.6574074038071558E-3</v>
      </c>
      <c r="R32">
        <f t="shared" ref="R32:R95" si="1">$R$27*EXP(($R$28*Q32))</f>
        <v>420209.65311368427</v>
      </c>
      <c r="S32">
        <f t="shared" ref="S32:S95" si="2">$X$40*EXP(($X$41*Q32))</f>
        <v>420208.35485797294</v>
      </c>
      <c r="T32">
        <f t="shared" ref="T32:T95" si="3">(S32-R32)^2</f>
        <v>1.6854678919963899</v>
      </c>
      <c r="W32" s="24" t="s">
        <v>31</v>
      </c>
      <c r="X32" s="145">
        <f>-LN(2)/R28</f>
        <v>6.6448799959668419</v>
      </c>
      <c r="Y32" s="45" t="s">
        <v>32</v>
      </c>
    </row>
    <row r="33" spans="1:24" x14ac:dyDescent="0.25">
      <c r="A33" s="120">
        <v>30</v>
      </c>
      <c r="B33" s="120">
        <v>84.57</v>
      </c>
      <c r="C33" s="123">
        <v>45258.773842592593</v>
      </c>
      <c r="D33" s="125">
        <v>277431.37</v>
      </c>
      <c r="E33" s="65">
        <f t="shared" si="0"/>
        <v>277346.8</v>
      </c>
      <c r="F33" s="127">
        <v>45258.780590277776</v>
      </c>
      <c r="G33" s="125">
        <v>93</v>
      </c>
      <c r="H33" s="125">
        <v>1.137</v>
      </c>
      <c r="I33" s="65"/>
      <c r="J33" s="65"/>
      <c r="K33" s="65"/>
      <c r="L33" s="65"/>
      <c r="M33" s="65"/>
      <c r="N33" s="15"/>
      <c r="O33" s="58"/>
      <c r="P33" s="3"/>
      <c r="Q33" s="21">
        <v>7.3032407381106168E-3</v>
      </c>
      <c r="R33">
        <f t="shared" si="1"/>
        <v>420049.87452710397</v>
      </c>
      <c r="S33">
        <f t="shared" si="2"/>
        <v>420048.57725668384</v>
      </c>
      <c r="T33">
        <f t="shared" si="3"/>
        <v>1.6829105429282403</v>
      </c>
    </row>
    <row r="34" spans="1:24" x14ac:dyDescent="0.25">
      <c r="A34" s="120">
        <v>1</v>
      </c>
      <c r="B34" s="120">
        <v>83.97</v>
      </c>
      <c r="C34" s="123">
        <v>45260.364120370374</v>
      </c>
      <c r="D34" s="125">
        <v>252623.23</v>
      </c>
      <c r="E34" s="65">
        <f>D34-B34</f>
        <v>252539.26</v>
      </c>
      <c r="F34" s="127">
        <v>45260.366481481484</v>
      </c>
      <c r="G34" s="125">
        <v>100</v>
      </c>
      <c r="H34" s="125">
        <v>1.125</v>
      </c>
      <c r="I34" s="65"/>
      <c r="J34" s="65">
        <v>0</v>
      </c>
      <c r="K34" s="65">
        <f t="shared" ref="K34:L68" si="4">D34*G34/60</f>
        <v>421038.71666666667</v>
      </c>
      <c r="L34" s="65">
        <f t="shared" si="4"/>
        <v>4735.1111249999994</v>
      </c>
      <c r="M34" s="65">
        <f t="shared" ref="M34:M68" si="5">E34*100/60</f>
        <v>420898.76666666666</v>
      </c>
      <c r="N34" s="15">
        <f t="shared" ref="N34:N68" si="6">SQRT(B34*(100/60)+M34)</f>
        <v>648.87496227444831</v>
      </c>
      <c r="O34" s="58"/>
      <c r="P34" s="18"/>
      <c r="Q34" s="21">
        <v>1.096064814919373E-2</v>
      </c>
      <c r="R34">
        <f t="shared" si="1"/>
        <v>419889.64974985609</v>
      </c>
      <c r="S34">
        <f t="shared" si="2"/>
        <v>419888.35346729087</v>
      </c>
      <c r="T34">
        <f t="shared" si="3"/>
        <v>1.68034848889643</v>
      </c>
      <c r="W34" t="s">
        <v>34</v>
      </c>
    </row>
    <row r="35" spans="1:24" x14ac:dyDescent="0.25">
      <c r="A35" s="120">
        <v>2</v>
      </c>
      <c r="B35" s="120">
        <v>87.57</v>
      </c>
      <c r="C35" s="123">
        <v>45260.368796296294</v>
      </c>
      <c r="D35" s="125">
        <v>251953.09</v>
      </c>
      <c r="E35" s="65">
        <f t="shared" ref="E35:E63" si="7">D35-B35</f>
        <v>251865.52</v>
      </c>
      <c r="F35" s="127">
        <v>45260.371157407404</v>
      </c>
      <c r="G35" s="125">
        <v>100</v>
      </c>
      <c r="H35" s="125">
        <v>1.1240000000000001</v>
      </c>
      <c r="I35" s="58"/>
      <c r="J35" s="58">
        <f>F35-F$34</f>
        <v>4.6759259203099646E-3</v>
      </c>
      <c r="K35" s="58">
        <f t="shared" si="4"/>
        <v>419921.81666666665</v>
      </c>
      <c r="L35" s="58">
        <f t="shared" si="4"/>
        <v>4718.2807413333339</v>
      </c>
      <c r="M35" s="58">
        <f t="shared" si="5"/>
        <v>419775.86666666664</v>
      </c>
      <c r="N35" s="15">
        <f t="shared" si="6"/>
        <v>648.01374728215967</v>
      </c>
      <c r="O35" s="58"/>
      <c r="P35" s="3"/>
      <c r="Q35" s="21">
        <v>1.4618055553000886E-2</v>
      </c>
      <c r="R35">
        <f t="shared" si="1"/>
        <v>419729.48608942935</v>
      </c>
      <c r="S35">
        <f t="shared" si="2"/>
        <v>419728.19079415407</v>
      </c>
      <c r="T35">
        <f t="shared" si="3"/>
        <v>1.6777898501681694</v>
      </c>
      <c r="W35" t="s">
        <v>72</v>
      </c>
    </row>
    <row r="36" spans="1:24" x14ac:dyDescent="0.25">
      <c r="A36" s="120">
        <v>3</v>
      </c>
      <c r="B36" s="120">
        <v>82.17</v>
      </c>
      <c r="C36" s="123">
        <v>45260.373472222222</v>
      </c>
      <c r="D36" s="125">
        <v>252374.43</v>
      </c>
      <c r="E36" s="65">
        <f t="shared" si="7"/>
        <v>252292.25999999998</v>
      </c>
      <c r="F36" s="127">
        <v>45260.375833333332</v>
      </c>
      <c r="G36" s="125">
        <v>100</v>
      </c>
      <c r="H36" s="125">
        <v>1.1240000000000001</v>
      </c>
      <c r="I36" s="58"/>
      <c r="J36" s="58">
        <f t="shared" ref="J36:J99" si="8">F36-F$34</f>
        <v>9.3518518478958867E-3</v>
      </c>
      <c r="K36" s="58">
        <f t="shared" si="4"/>
        <v>420624.05</v>
      </c>
      <c r="L36" s="58">
        <f t="shared" si="4"/>
        <v>4726.2750040000001</v>
      </c>
      <c r="M36" s="58">
        <f t="shared" si="5"/>
        <v>420487.09999999992</v>
      </c>
      <c r="N36" s="15">
        <f t="shared" si="6"/>
        <v>648.55535615705151</v>
      </c>
      <c r="O36" s="58"/>
      <c r="P36" s="18"/>
      <c r="Q36" s="21">
        <v>1.8263888887304347E-2</v>
      </c>
      <c r="R36">
        <f t="shared" si="1"/>
        <v>419569.89007935073</v>
      </c>
      <c r="S36" s="3">
        <f t="shared" si="2"/>
        <v>419568.59576767928</v>
      </c>
      <c r="T36">
        <f t="shared" si="3"/>
        <v>1.6752427028764962</v>
      </c>
      <c r="W36" t="s">
        <v>71</v>
      </c>
    </row>
    <row r="37" spans="1:24" x14ac:dyDescent="0.25">
      <c r="A37" s="120">
        <v>4</v>
      </c>
      <c r="B37" s="120">
        <v>92.96</v>
      </c>
      <c r="C37" s="123">
        <v>45260.378148148149</v>
      </c>
      <c r="D37" s="125">
        <v>251767.87</v>
      </c>
      <c r="E37" s="65">
        <f t="shared" si="7"/>
        <v>251674.91</v>
      </c>
      <c r="F37" s="127">
        <v>45260.380509259259</v>
      </c>
      <c r="G37" s="125">
        <v>100</v>
      </c>
      <c r="H37" s="125">
        <v>1.1240000000000001</v>
      </c>
      <c r="I37" s="58"/>
      <c r="J37" s="58">
        <f t="shared" si="8"/>
        <v>1.4027777775481809E-2</v>
      </c>
      <c r="K37" s="58">
        <f t="shared" si="4"/>
        <v>419613.11666666664</v>
      </c>
      <c r="L37" s="58">
        <f t="shared" si="4"/>
        <v>4714.7099806666674</v>
      </c>
      <c r="M37" s="58">
        <f t="shared" si="5"/>
        <v>419458.18333333335</v>
      </c>
      <c r="N37" s="15">
        <f t="shared" si="6"/>
        <v>647.77551409934188</v>
      </c>
      <c r="O37" s="58"/>
      <c r="P37" s="3"/>
      <c r="Q37" s="21">
        <v>2.1898148144828156E-2</v>
      </c>
      <c r="R37">
        <f t="shared" si="1"/>
        <v>419410.86111880216</v>
      </c>
      <c r="S37">
        <f t="shared" si="2"/>
        <v>419409.56778705382</v>
      </c>
      <c r="T37">
        <f t="shared" si="3"/>
        <v>1.6727070112649225</v>
      </c>
      <c r="W37" t="s">
        <v>35</v>
      </c>
    </row>
    <row r="38" spans="1:24" x14ac:dyDescent="0.25">
      <c r="A38" s="120">
        <v>5</v>
      </c>
      <c r="B38" s="120">
        <v>77.37</v>
      </c>
      <c r="C38" s="123">
        <v>45260.3828125</v>
      </c>
      <c r="D38" s="125">
        <v>251513.37</v>
      </c>
      <c r="E38" s="65">
        <f t="shared" si="7"/>
        <v>251436</v>
      </c>
      <c r="F38" s="127">
        <v>45260.38517361111</v>
      </c>
      <c r="G38" s="125">
        <v>100</v>
      </c>
      <c r="H38" s="125">
        <v>1.1240000000000001</v>
      </c>
      <c r="I38" s="58"/>
      <c r="J38" s="58">
        <f t="shared" si="8"/>
        <v>1.8692129626288079E-2</v>
      </c>
      <c r="K38" s="58">
        <f t="shared" si="4"/>
        <v>419188.95</v>
      </c>
      <c r="L38" s="58">
        <f t="shared" si="4"/>
        <v>4710.2344000000003</v>
      </c>
      <c r="M38" s="58">
        <f t="shared" si="5"/>
        <v>419060</v>
      </c>
      <c r="N38" s="15">
        <f t="shared" si="6"/>
        <v>647.44802880231248</v>
      </c>
      <c r="O38" s="58"/>
      <c r="P38" s="18"/>
      <c r="Q38" s="21">
        <v>2.5555555555911269E-2</v>
      </c>
      <c r="R38">
        <f t="shared" si="1"/>
        <v>419250.88008827867</v>
      </c>
      <c r="S38">
        <f t="shared" si="2"/>
        <v>419249.58774213283</v>
      </c>
      <c r="T38">
        <f t="shared" si="3"/>
        <v>1.6701585606708447</v>
      </c>
    </row>
    <row r="39" spans="1:24" x14ac:dyDescent="0.25">
      <c r="A39" s="120">
        <v>6</v>
      </c>
      <c r="B39" s="120">
        <v>86.97</v>
      </c>
      <c r="C39" s="123">
        <v>45260.387488425928</v>
      </c>
      <c r="D39" s="125">
        <v>251705.25</v>
      </c>
      <c r="E39" s="65">
        <f t="shared" si="7"/>
        <v>251618.28</v>
      </c>
      <c r="F39" s="127">
        <v>45260.389849537038</v>
      </c>
      <c r="G39" s="125">
        <v>100</v>
      </c>
      <c r="H39" s="125">
        <v>1.1240000000000001</v>
      </c>
      <c r="I39" s="58"/>
      <c r="J39" s="58">
        <f t="shared" si="8"/>
        <v>2.3368055553874001E-2</v>
      </c>
      <c r="K39" s="58">
        <f t="shared" si="4"/>
        <v>419508.75</v>
      </c>
      <c r="L39" s="58">
        <f t="shared" si="4"/>
        <v>4713.6491120000001</v>
      </c>
      <c r="M39" s="58">
        <f t="shared" si="5"/>
        <v>419363.8</v>
      </c>
      <c r="N39" s="15">
        <f t="shared" si="6"/>
        <v>647.69495134669683</v>
      </c>
      <c r="O39" s="58"/>
      <c r="P39" s="3"/>
      <c r="Q39" s="21">
        <v>2.9212962959718425E-2</v>
      </c>
      <c r="R39">
        <f t="shared" si="1"/>
        <v>419090.96008160058</v>
      </c>
      <c r="S39">
        <f t="shared" si="2"/>
        <v>419089.66872049344</v>
      </c>
      <c r="T39">
        <f t="shared" si="3"/>
        <v>1.6676135090382651</v>
      </c>
      <c r="W39" s="136" t="s">
        <v>66</v>
      </c>
      <c r="X39" s="136"/>
    </row>
    <row r="40" spans="1:24" x14ac:dyDescent="0.25">
      <c r="A40" s="120">
        <v>7</v>
      </c>
      <c r="B40" s="120">
        <v>88.17</v>
      </c>
      <c r="C40" s="123">
        <v>45260.392152777778</v>
      </c>
      <c r="D40" s="125">
        <v>252533.81</v>
      </c>
      <c r="E40" s="65">
        <f t="shared" si="7"/>
        <v>252445.63999999998</v>
      </c>
      <c r="F40" s="127">
        <v>45260.394525462965</v>
      </c>
      <c r="G40" s="125">
        <v>100</v>
      </c>
      <c r="H40" s="125">
        <v>1.125</v>
      </c>
      <c r="I40" s="58"/>
      <c r="J40" s="58">
        <f t="shared" si="8"/>
        <v>2.8043981481459923E-2</v>
      </c>
      <c r="K40" s="58">
        <f t="shared" si="4"/>
        <v>420889.68333333335</v>
      </c>
      <c r="L40" s="58">
        <f t="shared" si="4"/>
        <v>4733.3557499999997</v>
      </c>
      <c r="M40" s="58">
        <f t="shared" si="5"/>
        <v>420742.73333333334</v>
      </c>
      <c r="N40" s="15">
        <f t="shared" si="6"/>
        <v>648.76011231682037</v>
      </c>
      <c r="O40" s="58"/>
      <c r="Q40" s="21">
        <v>3.2858796294021886E-2</v>
      </c>
      <c r="R40">
        <f t="shared" si="1"/>
        <v>418931.60686171555</v>
      </c>
      <c r="S40">
        <f t="shared" si="2"/>
        <v>418930.3164819692</v>
      </c>
      <c r="T40">
        <f t="shared" si="3"/>
        <v>1.6650798897938803</v>
      </c>
      <c r="W40" s="136" t="s">
        <v>11</v>
      </c>
      <c r="X40" s="136">
        <v>420368.70075530501</v>
      </c>
    </row>
    <row r="41" spans="1:24" x14ac:dyDescent="0.25">
      <c r="A41" s="120">
        <v>8</v>
      </c>
      <c r="B41" s="120">
        <v>86.36</v>
      </c>
      <c r="C41" s="123">
        <v>45260.396828703706</v>
      </c>
      <c r="D41" s="125">
        <v>251962.03</v>
      </c>
      <c r="E41" s="65">
        <f t="shared" si="7"/>
        <v>251875.67</v>
      </c>
      <c r="F41" s="127">
        <v>45260.399189814816</v>
      </c>
      <c r="G41" s="125">
        <v>100</v>
      </c>
      <c r="H41" s="125">
        <v>1.1240000000000001</v>
      </c>
      <c r="I41" s="58"/>
      <c r="J41" s="58">
        <f t="shared" si="8"/>
        <v>3.2708333332266193E-2</v>
      </c>
      <c r="K41" s="58">
        <f t="shared" si="4"/>
        <v>419936.71666666667</v>
      </c>
      <c r="L41" s="58">
        <f t="shared" si="4"/>
        <v>4718.4708846666672</v>
      </c>
      <c r="M41" s="58">
        <f t="shared" si="5"/>
        <v>419792.78333333333</v>
      </c>
      <c r="N41" s="15">
        <f t="shared" si="6"/>
        <v>648.02524384985702</v>
      </c>
      <c r="O41" s="58"/>
      <c r="Q41" s="21">
        <v>3.6516203705104999E-2</v>
      </c>
      <c r="R41">
        <f t="shared" si="1"/>
        <v>418771.80863902339</v>
      </c>
      <c r="S41">
        <f t="shared" si="2"/>
        <v>418770.51924319094</v>
      </c>
      <c r="T41">
        <f t="shared" si="3"/>
        <v>1.6625416127565731</v>
      </c>
      <c r="W41" s="136" t="s">
        <v>12</v>
      </c>
      <c r="X41" s="136">
        <f>-0.1043126509</f>
        <v>-0.1043126509</v>
      </c>
    </row>
    <row r="42" spans="1:24" x14ac:dyDescent="0.25">
      <c r="A42" s="120">
        <v>9</v>
      </c>
      <c r="B42" s="120">
        <v>89.97</v>
      </c>
      <c r="C42" s="123">
        <v>45260.401504629626</v>
      </c>
      <c r="D42" s="125">
        <v>251654.9</v>
      </c>
      <c r="E42" s="65">
        <f t="shared" si="7"/>
        <v>251564.93</v>
      </c>
      <c r="F42" s="127">
        <v>45260.403865740744</v>
      </c>
      <c r="G42" s="125">
        <v>100</v>
      </c>
      <c r="H42" s="125">
        <v>1.1240000000000001</v>
      </c>
      <c r="I42" s="58"/>
      <c r="J42" s="58">
        <f t="shared" si="8"/>
        <v>3.7384259259852115E-2</v>
      </c>
      <c r="K42" s="58">
        <f t="shared" si="4"/>
        <v>419424.83333333331</v>
      </c>
      <c r="L42" s="58">
        <f t="shared" si="4"/>
        <v>4712.6496886666673</v>
      </c>
      <c r="M42" s="58">
        <f t="shared" si="5"/>
        <v>419274.88333333336</v>
      </c>
      <c r="N42" s="15">
        <f t="shared" si="6"/>
        <v>647.63016709641727</v>
      </c>
      <c r="O42" s="58"/>
      <c r="Q42" s="21">
        <v>4.0173611108912155E-2</v>
      </c>
      <c r="R42">
        <f t="shared" si="1"/>
        <v>418612.07137044554</v>
      </c>
      <c r="S42">
        <f t="shared" si="2"/>
        <v>418610.78295796417</v>
      </c>
      <c r="T42">
        <f t="shared" si="3"/>
        <v>1.6600067221545847</v>
      </c>
    </row>
    <row r="43" spans="1:24" x14ac:dyDescent="0.25">
      <c r="A43" s="120">
        <v>10</v>
      </c>
      <c r="B43" s="120">
        <v>95.96</v>
      </c>
      <c r="C43" s="123">
        <v>45260.406180555554</v>
      </c>
      <c r="D43" s="125">
        <v>251901.73</v>
      </c>
      <c r="E43" s="65">
        <f t="shared" si="7"/>
        <v>251805.77000000002</v>
      </c>
      <c r="F43" s="127">
        <v>45260.408541666664</v>
      </c>
      <c r="G43" s="125">
        <v>100</v>
      </c>
      <c r="H43" s="125">
        <v>1.1240000000000001</v>
      </c>
      <c r="I43" s="58"/>
      <c r="J43" s="58">
        <f t="shared" si="8"/>
        <v>4.206018518016208E-2</v>
      </c>
      <c r="K43" s="58">
        <f t="shared" si="4"/>
        <v>419836.21666666667</v>
      </c>
      <c r="L43" s="58">
        <f t="shared" si="4"/>
        <v>4717.1614246666677</v>
      </c>
      <c r="M43" s="58">
        <f t="shared" si="5"/>
        <v>419676.28333333333</v>
      </c>
      <c r="N43" s="15">
        <f t="shared" si="6"/>
        <v>647.94769593437604</v>
      </c>
      <c r="O43" s="58"/>
      <c r="Q43" s="21">
        <v>4.3819444443215616E-2</v>
      </c>
      <c r="R43">
        <f t="shared" si="1"/>
        <v>418452.90024100232</v>
      </c>
      <c r="S43">
        <f t="shared" si="2"/>
        <v>418451.6128082003</v>
      </c>
      <c r="T43">
        <f t="shared" si="3"/>
        <v>1.6574832197329299</v>
      </c>
    </row>
    <row r="44" spans="1:24" x14ac:dyDescent="0.25">
      <c r="A44" s="120">
        <v>11</v>
      </c>
      <c r="B44" s="120">
        <v>97.76</v>
      </c>
      <c r="C44" s="123">
        <v>45260.410856481481</v>
      </c>
      <c r="D44" s="125">
        <v>250739.09</v>
      </c>
      <c r="E44" s="65">
        <f t="shared" si="7"/>
        <v>250641.33</v>
      </c>
      <c r="F44" s="127">
        <v>45260.413229166668</v>
      </c>
      <c r="G44" s="125">
        <v>100</v>
      </c>
      <c r="H44" s="125">
        <v>1.1240000000000001</v>
      </c>
      <c r="I44" s="58"/>
      <c r="J44" s="58">
        <f t="shared" si="8"/>
        <v>4.6747685184527654E-2</v>
      </c>
      <c r="K44" s="58">
        <f t="shared" si="4"/>
        <v>417898.48333333334</v>
      </c>
      <c r="L44" s="58">
        <f t="shared" si="4"/>
        <v>4695.3475820000003</v>
      </c>
      <c r="M44" s="58">
        <f t="shared" si="5"/>
        <v>417735.55</v>
      </c>
      <c r="N44" s="15">
        <f t="shared" si="6"/>
        <v>646.45068128460764</v>
      </c>
      <c r="O44" s="58"/>
      <c r="Q44" s="21">
        <v>4.7453703700739425E-2</v>
      </c>
      <c r="R44">
        <f t="shared" si="1"/>
        <v>418294.29465147521</v>
      </c>
      <c r="S44">
        <f t="shared" si="2"/>
        <v>418293.00819468632</v>
      </c>
      <c r="T44">
        <f t="shared" si="3"/>
        <v>1.654971069681334</v>
      </c>
    </row>
    <row r="45" spans="1:24" x14ac:dyDescent="0.25">
      <c r="A45" s="120">
        <v>12</v>
      </c>
      <c r="B45" s="120">
        <v>83.97</v>
      </c>
      <c r="C45" s="123">
        <v>45260.415532407409</v>
      </c>
      <c r="D45" s="125">
        <v>251047.56</v>
      </c>
      <c r="E45" s="65">
        <f t="shared" si="7"/>
        <v>250963.59</v>
      </c>
      <c r="F45" s="127">
        <v>45260.417905092596</v>
      </c>
      <c r="G45" s="125">
        <v>100</v>
      </c>
      <c r="H45" s="125">
        <v>1.1240000000000001</v>
      </c>
      <c r="I45" s="58"/>
      <c r="J45" s="58">
        <f t="shared" si="8"/>
        <v>5.1423611112113576E-2</v>
      </c>
      <c r="K45" s="58">
        <f t="shared" si="4"/>
        <v>418412.6</v>
      </c>
      <c r="L45" s="58">
        <f t="shared" si="4"/>
        <v>4701.3845860000001</v>
      </c>
      <c r="M45" s="58">
        <f t="shared" si="5"/>
        <v>418272.65</v>
      </c>
      <c r="N45" s="15">
        <f t="shared" si="6"/>
        <v>646.84820475904553</v>
      </c>
      <c r="O45" s="58"/>
      <c r="Q45" s="21">
        <v>4.9780092595028691E-2</v>
      </c>
      <c r="R45">
        <f t="shared" si="1"/>
        <v>418192.79842842586</v>
      </c>
      <c r="S45">
        <f t="shared" si="2"/>
        <v>418191.51259611832</v>
      </c>
      <c r="T45">
        <f t="shared" si="3"/>
        <v>1.653364723098963</v>
      </c>
    </row>
    <row r="46" spans="1:24" x14ac:dyDescent="0.25">
      <c r="A46" s="120">
        <v>13</v>
      </c>
      <c r="B46" s="120">
        <v>103.76</v>
      </c>
      <c r="C46" s="123">
        <v>45260.420208333337</v>
      </c>
      <c r="D46" s="125">
        <v>250783.93</v>
      </c>
      <c r="E46" s="65">
        <f t="shared" si="7"/>
        <v>250680.16999999998</v>
      </c>
      <c r="F46" s="127">
        <v>45260.422581018516</v>
      </c>
      <c r="G46" s="125">
        <v>100</v>
      </c>
      <c r="H46" s="125">
        <v>1.123</v>
      </c>
      <c r="I46" s="58"/>
      <c r="J46" s="58">
        <f t="shared" si="8"/>
        <v>5.6099537032423541E-2</v>
      </c>
      <c r="K46" s="58">
        <f t="shared" si="4"/>
        <v>417973.21666666667</v>
      </c>
      <c r="L46" s="58">
        <f t="shared" si="4"/>
        <v>4691.897181833333</v>
      </c>
      <c r="M46" s="58">
        <f t="shared" si="5"/>
        <v>417800.28333333333</v>
      </c>
      <c r="N46" s="15">
        <f t="shared" si="6"/>
        <v>646.50848151177934</v>
      </c>
      <c r="O46" s="58"/>
      <c r="Q46" s="21">
        <v>5.4768518515629694E-2</v>
      </c>
      <c r="R46">
        <f t="shared" si="1"/>
        <v>417975.24526310805</v>
      </c>
      <c r="S46">
        <f t="shared" si="2"/>
        <v>417973.96076909645</v>
      </c>
      <c r="T46">
        <f t="shared" si="3"/>
        <v>1.6499248658483165</v>
      </c>
    </row>
    <row r="47" spans="1:24" x14ac:dyDescent="0.25">
      <c r="A47" s="120">
        <v>14</v>
      </c>
      <c r="B47" s="120">
        <v>87.56</v>
      </c>
      <c r="C47" s="123">
        <v>45260.424884259257</v>
      </c>
      <c r="D47" s="125">
        <v>250337.95</v>
      </c>
      <c r="E47" s="65">
        <f t="shared" si="7"/>
        <v>250250.39</v>
      </c>
      <c r="F47" s="127">
        <v>45260.427245370367</v>
      </c>
      <c r="G47" s="125">
        <v>100</v>
      </c>
      <c r="H47" s="125">
        <v>1.123</v>
      </c>
      <c r="I47" s="58"/>
      <c r="J47" s="58">
        <f t="shared" si="8"/>
        <v>6.0763888883229811E-2</v>
      </c>
      <c r="K47" s="58">
        <f t="shared" si="4"/>
        <v>417229.91666666669</v>
      </c>
      <c r="L47" s="58">
        <f t="shared" si="4"/>
        <v>4683.8531328333338</v>
      </c>
      <c r="M47" s="58">
        <f t="shared" si="5"/>
        <v>417083.98333333334</v>
      </c>
      <c r="N47" s="15">
        <f t="shared" si="6"/>
        <v>645.93336859668943</v>
      </c>
      <c r="O47" s="58"/>
      <c r="Q47" s="21">
        <v>5.8425925926712807E-2</v>
      </c>
      <c r="R47">
        <f t="shared" si="1"/>
        <v>417815.81183715403</v>
      </c>
      <c r="S47">
        <f t="shared" si="2"/>
        <v>417814.52832368884</v>
      </c>
      <c r="T47">
        <f t="shared" si="3"/>
        <v>1.6474068153439534</v>
      </c>
    </row>
    <row r="48" spans="1:24" x14ac:dyDescent="0.25">
      <c r="A48" s="120">
        <v>15</v>
      </c>
      <c r="B48" s="120">
        <v>95.36</v>
      </c>
      <c r="C48" s="123">
        <v>45260.429560185185</v>
      </c>
      <c r="D48" s="125">
        <v>250309.85</v>
      </c>
      <c r="E48" s="65">
        <f t="shared" si="7"/>
        <v>250214.49000000002</v>
      </c>
      <c r="F48" s="127">
        <v>45260.429560185185</v>
      </c>
      <c r="G48" s="125">
        <v>100</v>
      </c>
      <c r="H48" s="125">
        <v>1.1240000000000001</v>
      </c>
      <c r="I48" s="58"/>
      <c r="J48" s="58">
        <f t="shared" si="8"/>
        <v>6.3078703700739425E-2</v>
      </c>
      <c r="K48" s="58">
        <f t="shared" si="4"/>
        <v>417183.08333333331</v>
      </c>
      <c r="L48" s="58">
        <f t="shared" si="4"/>
        <v>4687.3514460000006</v>
      </c>
      <c r="M48" s="58">
        <f t="shared" si="5"/>
        <v>417024.15000000008</v>
      </c>
      <c r="N48" s="15">
        <f t="shared" si="6"/>
        <v>645.89711513005955</v>
      </c>
      <c r="O48" s="58"/>
      <c r="Q48" s="21">
        <v>6.0729166667442769E-2</v>
      </c>
      <c r="R48">
        <f t="shared" si="1"/>
        <v>417715.44035115157</v>
      </c>
      <c r="S48">
        <f t="shared" si="2"/>
        <v>417714.15745489439</v>
      </c>
      <c r="T48">
        <f t="shared" si="3"/>
        <v>1.6458228066871068</v>
      </c>
    </row>
    <row r="49" spans="1:20" x14ac:dyDescent="0.25">
      <c r="A49" s="120">
        <v>16</v>
      </c>
      <c r="B49" s="120">
        <v>94.17</v>
      </c>
      <c r="C49" s="123">
        <v>45260.434236111112</v>
      </c>
      <c r="D49" s="125">
        <v>250802.78</v>
      </c>
      <c r="E49" s="65">
        <f t="shared" si="7"/>
        <v>250708.61</v>
      </c>
      <c r="F49" s="127">
        <v>45260.436608796299</v>
      </c>
      <c r="G49" s="125">
        <v>100</v>
      </c>
      <c r="H49" s="125">
        <v>1.1240000000000001</v>
      </c>
      <c r="I49" s="58"/>
      <c r="J49" s="58">
        <f t="shared" si="8"/>
        <v>7.0127314815181307E-2</v>
      </c>
      <c r="K49" s="58">
        <f t="shared" si="4"/>
        <v>418004.63333333336</v>
      </c>
      <c r="L49" s="58">
        <f t="shared" si="4"/>
        <v>4696.6079606666663</v>
      </c>
      <c r="M49" s="58">
        <f t="shared" si="5"/>
        <v>417847.68333333335</v>
      </c>
      <c r="N49" s="15">
        <f t="shared" si="6"/>
        <v>646.53277823582414</v>
      </c>
      <c r="O49" s="58"/>
      <c r="Q49" s="21">
        <v>6.5706018518540077E-2</v>
      </c>
      <c r="R49">
        <f t="shared" si="1"/>
        <v>417498.63957457483</v>
      </c>
      <c r="S49">
        <f t="shared" si="2"/>
        <v>417497.35801122349</v>
      </c>
      <c r="T49">
        <f t="shared" si="3"/>
        <v>1.6424046234933616</v>
      </c>
    </row>
    <row r="50" spans="1:20" x14ac:dyDescent="0.25">
      <c r="A50" s="120">
        <v>17</v>
      </c>
      <c r="B50" s="120">
        <v>88.17</v>
      </c>
      <c r="C50" s="123">
        <v>45260.43891203704</v>
      </c>
      <c r="D50" s="125">
        <v>249949.95</v>
      </c>
      <c r="E50" s="65">
        <f t="shared" si="7"/>
        <v>249861.78</v>
      </c>
      <c r="F50" s="127">
        <v>45260.441284722219</v>
      </c>
      <c r="G50" s="125">
        <v>100</v>
      </c>
      <c r="H50" s="125">
        <v>1.123</v>
      </c>
      <c r="I50" s="58"/>
      <c r="J50" s="58">
        <f t="shared" si="8"/>
        <v>7.4803240735491272E-2</v>
      </c>
      <c r="K50" s="58">
        <f t="shared" si="4"/>
        <v>416583.25</v>
      </c>
      <c r="L50" s="58">
        <f t="shared" si="4"/>
        <v>4676.5796490000002</v>
      </c>
      <c r="M50" s="58">
        <f t="shared" si="5"/>
        <v>416436.3</v>
      </c>
      <c r="N50" s="15">
        <f t="shared" si="6"/>
        <v>645.43260686147551</v>
      </c>
      <c r="O50" s="58"/>
      <c r="Q50" s="21">
        <v>6.9351851852843538E-2</v>
      </c>
      <c r="R50">
        <f t="shared" si="1"/>
        <v>417339.8918113187</v>
      </c>
      <c r="S50">
        <f t="shared" si="2"/>
        <v>417338.61122373963</v>
      </c>
      <c r="T50">
        <f t="shared" si="3"/>
        <v>1.6399045476567566</v>
      </c>
    </row>
    <row r="51" spans="1:20" x14ac:dyDescent="0.25">
      <c r="A51" s="120">
        <v>18</v>
      </c>
      <c r="B51" s="120">
        <v>76.17</v>
      </c>
      <c r="C51" s="123">
        <v>45260.44358796296</v>
      </c>
      <c r="D51" s="125">
        <v>249969.14</v>
      </c>
      <c r="E51" s="65">
        <f t="shared" si="7"/>
        <v>249892.97</v>
      </c>
      <c r="F51" s="127">
        <v>45260.44358796296</v>
      </c>
      <c r="G51" s="125">
        <v>100</v>
      </c>
      <c r="H51" s="125">
        <v>1.123</v>
      </c>
      <c r="I51" s="58"/>
      <c r="J51" s="58">
        <f t="shared" si="8"/>
        <v>7.7106481476221234E-2</v>
      </c>
      <c r="K51" s="58">
        <f t="shared" si="4"/>
        <v>416615.23333333334</v>
      </c>
      <c r="L51" s="58">
        <f t="shared" si="4"/>
        <v>4677.1634218333338</v>
      </c>
      <c r="M51" s="58">
        <f t="shared" si="5"/>
        <v>416488.28333333333</v>
      </c>
      <c r="N51" s="15">
        <f t="shared" si="6"/>
        <v>645.45738304967381</v>
      </c>
      <c r="O51" s="58"/>
      <c r="Q51" s="21">
        <v>7.2997685187146999E-2</v>
      </c>
      <c r="R51">
        <f t="shared" si="1"/>
        <v>417181.20440958219</v>
      </c>
      <c r="S51">
        <f t="shared" si="2"/>
        <v>417179.9247972187</v>
      </c>
      <c r="T51">
        <f t="shared" si="3"/>
        <v>1.6374078007983621</v>
      </c>
    </row>
    <row r="52" spans="1:20" x14ac:dyDescent="0.25">
      <c r="A52" s="120">
        <v>19</v>
      </c>
      <c r="B52" s="120">
        <v>90.57</v>
      </c>
      <c r="C52" s="123">
        <v>45260.448263888888</v>
      </c>
      <c r="D52" s="125">
        <v>250447.09</v>
      </c>
      <c r="E52" s="65">
        <f t="shared" si="7"/>
        <v>250356.52</v>
      </c>
      <c r="F52" s="127">
        <v>45260.450636574074</v>
      </c>
      <c r="G52" s="125">
        <v>100</v>
      </c>
      <c r="H52" s="125">
        <v>1.123</v>
      </c>
      <c r="I52" s="58"/>
      <c r="J52" s="58">
        <f t="shared" si="8"/>
        <v>8.4155092590663116E-2</v>
      </c>
      <c r="K52" s="58">
        <f t="shared" si="4"/>
        <v>417411.81666666665</v>
      </c>
      <c r="L52" s="58">
        <f t="shared" si="4"/>
        <v>4685.8395326666659</v>
      </c>
      <c r="M52" s="58">
        <f t="shared" si="5"/>
        <v>417260.86666666664</v>
      </c>
      <c r="N52" s="15">
        <f t="shared" si="6"/>
        <v>646.07415725028557</v>
      </c>
      <c r="O52" s="58"/>
      <c r="Q52" s="21">
        <v>7.664351852145046E-2</v>
      </c>
      <c r="R52">
        <f t="shared" si="1"/>
        <v>417022.5773464138</v>
      </c>
      <c r="S52">
        <f t="shared" si="2"/>
        <v>417021.29870870931</v>
      </c>
      <c r="T52">
        <f t="shared" si="3"/>
        <v>1.634914379363068</v>
      </c>
    </row>
    <row r="53" spans="1:20" x14ac:dyDescent="0.25">
      <c r="A53" s="120">
        <v>20</v>
      </c>
      <c r="B53" s="120">
        <v>99.56</v>
      </c>
      <c r="C53" s="123">
        <v>45260.452939814815</v>
      </c>
      <c r="D53" s="125">
        <v>249524.32</v>
      </c>
      <c r="E53" s="65">
        <f t="shared" si="7"/>
        <v>249424.76</v>
      </c>
      <c r="F53" s="127">
        <v>45260.455312500002</v>
      </c>
      <c r="G53" s="125">
        <v>100</v>
      </c>
      <c r="H53" s="125">
        <v>1.123</v>
      </c>
      <c r="I53" s="58"/>
      <c r="J53" s="58">
        <f t="shared" si="8"/>
        <v>8.8831018518249039E-2</v>
      </c>
      <c r="K53" s="58">
        <f t="shared" si="4"/>
        <v>415873.86666666664</v>
      </c>
      <c r="L53" s="58">
        <f t="shared" si="4"/>
        <v>4668.400091333333</v>
      </c>
      <c r="M53" s="58">
        <f t="shared" si="5"/>
        <v>415707.93333333335</v>
      </c>
      <c r="N53" s="15">
        <f t="shared" si="6"/>
        <v>644.88283173508864</v>
      </c>
      <c r="O53" s="58"/>
      <c r="Q53" s="21">
        <v>8.0300925925257616E-2</v>
      </c>
      <c r="R53">
        <f t="shared" si="1"/>
        <v>416863.50730858796</v>
      </c>
      <c r="S53">
        <f t="shared" si="2"/>
        <v>416862.22964807786</v>
      </c>
      <c r="T53">
        <f t="shared" si="3"/>
        <v>1.6324163790569874</v>
      </c>
    </row>
    <row r="54" spans="1:20" x14ac:dyDescent="0.25">
      <c r="A54" s="120">
        <v>21</v>
      </c>
      <c r="B54" s="120">
        <v>94.16</v>
      </c>
      <c r="C54" s="123">
        <v>45260.457627314812</v>
      </c>
      <c r="D54" s="125">
        <v>249989.96</v>
      </c>
      <c r="E54" s="65">
        <f t="shared" si="7"/>
        <v>249895.8</v>
      </c>
      <c r="F54" s="127">
        <v>45260.459988425922</v>
      </c>
      <c r="G54" s="125">
        <v>100</v>
      </c>
      <c r="H54" s="125">
        <v>1.123</v>
      </c>
      <c r="I54" s="58"/>
      <c r="J54" s="58">
        <f t="shared" si="8"/>
        <v>9.3506944438559003E-2</v>
      </c>
      <c r="K54" s="58">
        <f t="shared" si="4"/>
        <v>416649.93333333335</v>
      </c>
      <c r="L54" s="58">
        <f t="shared" si="4"/>
        <v>4677.2163899999996</v>
      </c>
      <c r="M54" s="58">
        <f t="shared" si="5"/>
        <v>416493</v>
      </c>
      <c r="N54" s="15">
        <f t="shared" si="6"/>
        <v>645.48426265350065</v>
      </c>
      <c r="O54" s="58"/>
      <c r="Q54" s="21">
        <v>8.3946759259561077E-2</v>
      </c>
      <c r="R54">
        <f t="shared" si="1"/>
        <v>416705.00104510458</v>
      </c>
      <c r="S54">
        <f t="shared" si="2"/>
        <v>416703.72435813973</v>
      </c>
      <c r="T54">
        <f t="shared" si="3"/>
        <v>1.6299296062118105</v>
      </c>
    </row>
    <row r="55" spans="1:20" x14ac:dyDescent="0.25">
      <c r="A55" s="120">
        <v>22</v>
      </c>
      <c r="B55" s="120">
        <v>83.37</v>
      </c>
      <c r="C55" s="123">
        <v>45260.46230324074</v>
      </c>
      <c r="D55" s="125">
        <v>250117.46</v>
      </c>
      <c r="E55" s="65">
        <f t="shared" si="7"/>
        <v>250034.09</v>
      </c>
      <c r="F55" s="127">
        <v>45260.46466435185</v>
      </c>
      <c r="G55" s="125">
        <v>100</v>
      </c>
      <c r="H55" s="125">
        <v>1.123</v>
      </c>
      <c r="I55" s="58"/>
      <c r="J55" s="58">
        <f t="shared" si="8"/>
        <v>9.8182870366144925E-2</v>
      </c>
      <c r="K55" s="58">
        <f t="shared" si="4"/>
        <v>416862.43333333335</v>
      </c>
      <c r="L55" s="58">
        <f t="shared" si="4"/>
        <v>4679.8047178333336</v>
      </c>
      <c r="M55" s="58">
        <f t="shared" si="5"/>
        <v>416723.48333333334</v>
      </c>
      <c r="N55" s="15">
        <f t="shared" si="6"/>
        <v>645.64884676837562</v>
      </c>
      <c r="O55" s="58"/>
      <c r="Q55" s="21">
        <v>8.7592592593864538E-2</v>
      </c>
      <c r="R55">
        <f t="shared" si="1"/>
        <v>416546.55505131412</v>
      </c>
      <c r="S55">
        <f t="shared" si="2"/>
        <v>416545.27933733875</v>
      </c>
      <c r="T55">
        <f t="shared" si="3"/>
        <v>1.6274461469458343</v>
      </c>
    </row>
    <row r="56" spans="1:20" x14ac:dyDescent="0.25">
      <c r="A56" s="120">
        <v>23</v>
      </c>
      <c r="B56" s="120">
        <v>97.17</v>
      </c>
      <c r="C56" s="123">
        <v>45260.466967592591</v>
      </c>
      <c r="D56" s="125">
        <v>249138.54</v>
      </c>
      <c r="E56" s="65">
        <f t="shared" si="7"/>
        <v>249041.37</v>
      </c>
      <c r="F56" s="127">
        <v>45260.469328703701</v>
      </c>
      <c r="G56" s="125">
        <v>100</v>
      </c>
      <c r="H56" s="125">
        <v>1.123</v>
      </c>
      <c r="I56" s="58"/>
      <c r="J56" s="58">
        <f t="shared" si="8"/>
        <v>0.1028472222169512</v>
      </c>
      <c r="K56" s="58">
        <f t="shared" si="4"/>
        <v>415230.9</v>
      </c>
      <c r="L56" s="58">
        <f t="shared" si="4"/>
        <v>4661.2243084999991</v>
      </c>
      <c r="M56" s="58">
        <f t="shared" si="5"/>
        <v>415068.95</v>
      </c>
      <c r="N56" s="15">
        <f t="shared" si="6"/>
        <v>644.38412457167192</v>
      </c>
      <c r="O56" s="58"/>
      <c r="Q56" s="21">
        <v>9.1249999997671694E-2</v>
      </c>
      <c r="R56">
        <f t="shared" si="1"/>
        <v>416387.66658851231</v>
      </c>
      <c r="S56">
        <f t="shared" si="2"/>
        <v>416386.39185005735</v>
      </c>
      <c r="T56">
        <f t="shared" si="3"/>
        <v>1.6249581285497898</v>
      </c>
    </row>
    <row r="57" spans="1:20" x14ac:dyDescent="0.25">
      <c r="A57" s="120">
        <v>24</v>
      </c>
      <c r="B57" s="120">
        <v>96.56</v>
      </c>
      <c r="C57" s="123">
        <v>45260.471643518518</v>
      </c>
      <c r="D57" s="125">
        <v>249847.73</v>
      </c>
      <c r="E57" s="65">
        <f t="shared" si="7"/>
        <v>249751.17</v>
      </c>
      <c r="F57" s="127">
        <v>45260.474004629628</v>
      </c>
      <c r="G57" s="125">
        <v>100</v>
      </c>
      <c r="H57" s="125">
        <v>1.123</v>
      </c>
      <c r="I57" s="58"/>
      <c r="J57" s="58">
        <f t="shared" si="8"/>
        <v>0.10752314814453712</v>
      </c>
      <c r="K57" s="58">
        <f t="shared" si="4"/>
        <v>416412.88333333336</v>
      </c>
      <c r="L57" s="58">
        <f t="shared" si="4"/>
        <v>4674.5093985000003</v>
      </c>
      <c r="M57" s="58">
        <f t="shared" si="5"/>
        <v>416251.95</v>
      </c>
      <c r="N57" s="15">
        <f t="shared" si="6"/>
        <v>645.30061470087981</v>
      </c>
      <c r="O57" s="58"/>
      <c r="Q57" s="21">
        <v>9.4895833331975155E-2</v>
      </c>
      <c r="R57">
        <f t="shared" si="1"/>
        <v>416229.34125651664</v>
      </c>
      <c r="S57">
        <f t="shared" si="2"/>
        <v>416228.0674899391</v>
      </c>
      <c r="T57">
        <f t="shared" si="3"/>
        <v>1.6224812940448279</v>
      </c>
    </row>
    <row r="58" spans="1:20" x14ac:dyDescent="0.25">
      <c r="A58" s="120">
        <v>25</v>
      </c>
      <c r="B58" s="120">
        <v>89.97</v>
      </c>
      <c r="C58" s="123">
        <v>45260.476319444446</v>
      </c>
      <c r="D58" s="125">
        <v>249380.28</v>
      </c>
      <c r="E58" s="65">
        <f t="shared" si="7"/>
        <v>249290.31</v>
      </c>
      <c r="F58" s="127">
        <v>45260.478692129633</v>
      </c>
      <c r="G58" s="125">
        <v>100</v>
      </c>
      <c r="H58" s="125">
        <v>1.123</v>
      </c>
      <c r="I58" s="58"/>
      <c r="J58" s="58">
        <f t="shared" si="8"/>
        <v>0.11221064814890269</v>
      </c>
      <c r="K58" s="58">
        <f t="shared" si="4"/>
        <v>415633.8</v>
      </c>
      <c r="L58" s="58">
        <f t="shared" si="4"/>
        <v>4665.8836354999994</v>
      </c>
      <c r="M58" s="58">
        <f t="shared" si="5"/>
        <v>415483.85</v>
      </c>
      <c r="N58" s="15">
        <f t="shared" si="6"/>
        <v>644.69667286251752</v>
      </c>
      <c r="O58" s="58"/>
      <c r="Q58" s="21">
        <v>9.8541666666278616E-2</v>
      </c>
      <c r="R58">
        <f t="shared" si="1"/>
        <v>416071.07612541731</v>
      </c>
      <c r="S58">
        <f t="shared" si="2"/>
        <v>416069.80333016242</v>
      </c>
      <c r="T58">
        <f t="shared" si="3"/>
        <v>1.6200077608666275</v>
      </c>
    </row>
    <row r="59" spans="1:20" x14ac:dyDescent="0.25">
      <c r="A59" s="120">
        <v>26</v>
      </c>
      <c r="B59" s="120">
        <v>82.77</v>
      </c>
      <c r="C59" s="123">
        <v>45260.481006944443</v>
      </c>
      <c r="D59" s="125">
        <v>249619.12</v>
      </c>
      <c r="E59" s="65">
        <f t="shared" si="7"/>
        <v>249536.35</v>
      </c>
      <c r="F59" s="127">
        <v>45260.483368055553</v>
      </c>
      <c r="G59" s="125">
        <v>100</v>
      </c>
      <c r="H59" s="125">
        <v>1.123</v>
      </c>
      <c r="I59" s="58"/>
      <c r="J59" s="58">
        <f t="shared" si="8"/>
        <v>0.11688657406921266</v>
      </c>
      <c r="K59" s="58">
        <f t="shared" si="4"/>
        <v>416031.86666666664</v>
      </c>
      <c r="L59" s="58">
        <f t="shared" si="4"/>
        <v>4670.4886841666676</v>
      </c>
      <c r="M59" s="58">
        <f t="shared" si="5"/>
        <v>415893.91666666669</v>
      </c>
      <c r="N59" s="15">
        <f t="shared" si="6"/>
        <v>645.00532297545169</v>
      </c>
      <c r="O59" s="58"/>
      <c r="Q59" s="21">
        <v>0.10219907407008577</v>
      </c>
      <c r="R59">
        <f t="shared" si="1"/>
        <v>415912.36903037556</v>
      </c>
      <c r="S59">
        <f t="shared" si="2"/>
        <v>415911.09720896959</v>
      </c>
      <c r="T59">
        <f t="shared" si="3"/>
        <v>1.6175296886871267</v>
      </c>
    </row>
    <row r="60" spans="1:20" x14ac:dyDescent="0.25">
      <c r="A60" s="120">
        <v>27</v>
      </c>
      <c r="B60" s="120">
        <v>95.96</v>
      </c>
      <c r="C60" s="123">
        <v>45260.485682870371</v>
      </c>
      <c r="D60" s="125">
        <v>249052.9</v>
      </c>
      <c r="E60" s="65">
        <f t="shared" si="7"/>
        <v>248956.94</v>
      </c>
      <c r="F60" s="127">
        <v>45260.488043981481</v>
      </c>
      <c r="G60" s="125">
        <v>100</v>
      </c>
      <c r="H60" s="125">
        <v>1.123</v>
      </c>
      <c r="I60" s="58"/>
      <c r="J60" s="58">
        <f t="shared" si="8"/>
        <v>0.12156249999679858</v>
      </c>
      <c r="K60" s="58">
        <f t="shared" si="4"/>
        <v>415088.16666666669</v>
      </c>
      <c r="L60" s="58">
        <f t="shared" si="4"/>
        <v>4659.6440603333331</v>
      </c>
      <c r="M60" s="58">
        <f t="shared" si="5"/>
        <v>414928.23333333334</v>
      </c>
      <c r="N60" s="15">
        <f t="shared" si="6"/>
        <v>644.27336330680839</v>
      </c>
      <c r="O60" s="58"/>
      <c r="Q60" s="21">
        <v>0.10584490740438923</v>
      </c>
      <c r="R60">
        <f t="shared" si="1"/>
        <v>415754.22442333819</v>
      </c>
      <c r="S60">
        <f t="shared" si="2"/>
        <v>415752.95357214444</v>
      </c>
      <c r="T60">
        <f t="shared" si="3"/>
        <v>1.6150627566624223</v>
      </c>
    </row>
    <row r="61" spans="1:20" x14ac:dyDescent="0.25">
      <c r="A61" s="120">
        <v>28</v>
      </c>
      <c r="B61" s="120">
        <v>97.17</v>
      </c>
      <c r="C61" s="123">
        <v>45260.490358796298</v>
      </c>
      <c r="D61" s="125">
        <v>248850.26</v>
      </c>
      <c r="E61" s="65">
        <f t="shared" si="7"/>
        <v>248753.09</v>
      </c>
      <c r="F61" s="127">
        <v>45260.492731481485</v>
      </c>
      <c r="G61" s="125">
        <v>100</v>
      </c>
      <c r="H61" s="125">
        <v>1.123</v>
      </c>
      <c r="I61" s="58"/>
      <c r="J61" s="58">
        <f t="shared" si="8"/>
        <v>0.12625000000116415</v>
      </c>
      <c r="K61" s="58">
        <f t="shared" si="4"/>
        <v>414750.43333333335</v>
      </c>
      <c r="L61" s="58">
        <f t="shared" si="4"/>
        <v>4655.8286678333334</v>
      </c>
      <c r="M61" s="58">
        <f t="shared" si="5"/>
        <v>414588.48333333334</v>
      </c>
      <c r="N61" s="15">
        <f t="shared" si="6"/>
        <v>644.01120590664675</v>
      </c>
      <c r="O61" s="58"/>
      <c r="Q61" s="21">
        <v>0.62040509259531973</v>
      </c>
      <c r="R61">
        <f t="shared" si="1"/>
        <v>394026.81952142087</v>
      </c>
      <c r="S61">
        <f t="shared" si="2"/>
        <v>394025.68017589167</v>
      </c>
      <c r="T61">
        <f t="shared" si="3"/>
        <v>1.2981082349038828</v>
      </c>
    </row>
    <row r="62" spans="1:20" x14ac:dyDescent="0.25">
      <c r="A62" s="120">
        <v>29</v>
      </c>
      <c r="B62" s="120">
        <v>102.56</v>
      </c>
      <c r="C62" s="123">
        <v>45260.495034722226</v>
      </c>
      <c r="D62" s="125">
        <v>249246.35</v>
      </c>
      <c r="E62" s="65">
        <f t="shared" si="7"/>
        <v>249143.79</v>
      </c>
      <c r="F62" s="127">
        <v>45260.497430555559</v>
      </c>
      <c r="G62" s="125">
        <v>100</v>
      </c>
      <c r="H62" s="125">
        <v>1.123</v>
      </c>
      <c r="I62" s="58"/>
      <c r="J62" s="58">
        <f t="shared" si="8"/>
        <v>0.13094907407503342</v>
      </c>
      <c r="K62" s="58">
        <f t="shared" si="4"/>
        <v>415410.58333333331</v>
      </c>
      <c r="L62" s="58">
        <f t="shared" si="4"/>
        <v>4663.1412694999999</v>
      </c>
      <c r="M62" s="58">
        <f t="shared" si="5"/>
        <v>415239.65</v>
      </c>
      <c r="N62" s="15">
        <f t="shared" si="6"/>
        <v>644.5235320244974</v>
      </c>
      <c r="O62" s="58"/>
      <c r="Q62" s="21">
        <v>0.62442129629926058</v>
      </c>
      <c r="R62">
        <f t="shared" si="1"/>
        <v>393861.77965424169</v>
      </c>
      <c r="S62">
        <f t="shared" si="2"/>
        <v>393860.64129376039</v>
      </c>
      <c r="T62">
        <f t="shared" si="3"/>
        <v>1.2958645853896389</v>
      </c>
    </row>
    <row r="63" spans="1:20" x14ac:dyDescent="0.25">
      <c r="A63" s="120">
        <v>30</v>
      </c>
      <c r="B63" s="120">
        <v>94.16</v>
      </c>
      <c r="C63" s="123">
        <v>45260.495034722226</v>
      </c>
      <c r="D63" s="125">
        <v>248807.04000000001</v>
      </c>
      <c r="E63" s="65">
        <f t="shared" si="7"/>
        <v>248712.88</v>
      </c>
      <c r="F63" s="127">
        <v>45260.502106481479</v>
      </c>
      <c r="G63" s="125">
        <v>100</v>
      </c>
      <c r="H63" s="125">
        <v>1.1220000000000001</v>
      </c>
      <c r="I63" s="58"/>
      <c r="J63" s="58">
        <f t="shared" si="8"/>
        <v>0.13562499999534339</v>
      </c>
      <c r="K63" s="58">
        <f t="shared" si="4"/>
        <v>414678.4</v>
      </c>
      <c r="L63" s="58">
        <f t="shared" si="4"/>
        <v>4650.9308560000009</v>
      </c>
      <c r="M63" s="58">
        <f t="shared" si="5"/>
        <v>414521.46666666667</v>
      </c>
      <c r="N63" s="15">
        <f t="shared" si="6"/>
        <v>643.9552779502626</v>
      </c>
      <c r="O63" s="58"/>
      <c r="Q63" s="21">
        <v>0.62846064814948477</v>
      </c>
      <c r="R63">
        <f t="shared" si="1"/>
        <v>393695.85827512387</v>
      </c>
      <c r="S63">
        <f t="shared" si="2"/>
        <v>393694.72090473725</v>
      </c>
      <c r="T63">
        <f t="shared" si="3"/>
        <v>1.2936113963750766</v>
      </c>
    </row>
    <row r="64" spans="1:20" x14ac:dyDescent="0.25">
      <c r="A64" s="120">
        <v>1</v>
      </c>
      <c r="B64" s="120">
        <v>89.96</v>
      </c>
      <c r="C64" s="123">
        <v>45260.520150462966</v>
      </c>
      <c r="D64" s="125">
        <v>249207.48</v>
      </c>
      <c r="E64" s="71">
        <f>D64-B64</f>
        <v>249117.52000000002</v>
      </c>
      <c r="F64" s="127">
        <v>45260.522523148145</v>
      </c>
      <c r="G64" s="125">
        <v>100</v>
      </c>
      <c r="H64" s="125">
        <v>1.123</v>
      </c>
      <c r="I64" s="58"/>
      <c r="J64" s="58">
        <f t="shared" si="8"/>
        <v>0.156041666661622</v>
      </c>
      <c r="K64" s="58">
        <f t="shared" si="4"/>
        <v>415345.8</v>
      </c>
      <c r="L64" s="58">
        <f t="shared" si="4"/>
        <v>4662.6495826666669</v>
      </c>
      <c r="M64" s="58">
        <f t="shared" si="5"/>
        <v>415195.86666666664</v>
      </c>
      <c r="N64" s="15">
        <f t="shared" si="6"/>
        <v>644.47327330153882</v>
      </c>
      <c r="O64" s="58"/>
      <c r="Q64" s="21">
        <v>0.63247685185342561</v>
      </c>
      <c r="R64">
        <f t="shared" si="1"/>
        <v>393530.95703251899</v>
      </c>
      <c r="S64">
        <f t="shared" si="2"/>
        <v>393529.8206459264</v>
      </c>
      <c r="T64">
        <f t="shared" si="3"/>
        <v>1.2913744877987705</v>
      </c>
    </row>
    <row r="65" spans="1:20" x14ac:dyDescent="0.25">
      <c r="A65" s="120">
        <v>2</v>
      </c>
      <c r="B65" s="120">
        <v>88.77</v>
      </c>
      <c r="C65" s="123">
        <v>45260.524826388886</v>
      </c>
      <c r="D65" s="125">
        <v>247848.54</v>
      </c>
      <c r="E65" s="72">
        <f t="shared" ref="E65:E128" si="9">D65-B65</f>
        <v>247759.77000000002</v>
      </c>
      <c r="F65" s="127">
        <v>45260.527199074073</v>
      </c>
      <c r="G65" s="125">
        <v>100</v>
      </c>
      <c r="H65" s="125">
        <v>1.1220000000000001</v>
      </c>
      <c r="I65" s="58"/>
      <c r="J65" s="58">
        <f t="shared" si="8"/>
        <v>0.16071759258920792</v>
      </c>
      <c r="K65" s="58">
        <f t="shared" si="4"/>
        <v>413080.9</v>
      </c>
      <c r="L65" s="58">
        <f t="shared" si="4"/>
        <v>4633.107699000001</v>
      </c>
      <c r="M65" s="58">
        <f t="shared" si="5"/>
        <v>412932.95</v>
      </c>
      <c r="N65" s="15">
        <f t="shared" si="6"/>
        <v>642.71369986954539</v>
      </c>
      <c r="O65" s="58"/>
      <c r="Q65" s="21">
        <v>0.63650462962687016</v>
      </c>
      <c r="R65">
        <f t="shared" si="1"/>
        <v>393365.64993882406</v>
      </c>
      <c r="S65">
        <f t="shared" si="2"/>
        <v>393364.51453823346</v>
      </c>
      <c r="T65">
        <f t="shared" si="3"/>
        <v>1.2891345011421858</v>
      </c>
    </row>
    <row r="66" spans="1:20" x14ac:dyDescent="0.25">
      <c r="A66" s="120">
        <v>3</v>
      </c>
      <c r="B66" s="120">
        <v>101.36</v>
      </c>
      <c r="C66" s="123">
        <v>45260.529502314814</v>
      </c>
      <c r="D66" s="125">
        <v>249063.62</v>
      </c>
      <c r="E66" s="72">
        <f t="shared" si="9"/>
        <v>248962.26</v>
      </c>
      <c r="F66" s="127">
        <v>45260.531875000001</v>
      </c>
      <c r="G66" s="125">
        <v>100</v>
      </c>
      <c r="H66" s="125">
        <v>1.123</v>
      </c>
      <c r="I66" s="58"/>
      <c r="J66" s="58">
        <f t="shared" si="8"/>
        <v>0.16539351851679385</v>
      </c>
      <c r="K66" s="58">
        <f t="shared" si="4"/>
        <v>415106.03333333333</v>
      </c>
      <c r="L66" s="58">
        <f t="shared" si="4"/>
        <v>4659.743633000001</v>
      </c>
      <c r="M66" s="58">
        <f t="shared" si="5"/>
        <v>414937.1</v>
      </c>
      <c r="N66" s="15">
        <f t="shared" si="6"/>
        <v>644.28722890752169</v>
      </c>
      <c r="O66" s="58"/>
      <c r="Q66" s="21">
        <v>0.640520833330811</v>
      </c>
      <c r="R66">
        <f t="shared" si="1"/>
        <v>393200.88700543391</v>
      </c>
      <c r="S66">
        <f t="shared" si="2"/>
        <v>393199.75258738664</v>
      </c>
      <c r="T66">
        <f t="shared" si="3"/>
        <v>1.2869043059629883</v>
      </c>
    </row>
    <row r="67" spans="1:20" x14ac:dyDescent="0.25">
      <c r="A67" s="120">
        <v>4</v>
      </c>
      <c r="B67" s="120">
        <v>92.36</v>
      </c>
      <c r="C67" s="123">
        <v>45260.534178240741</v>
      </c>
      <c r="D67" s="125">
        <v>247863.48</v>
      </c>
      <c r="E67" s="52">
        <f t="shared" si="9"/>
        <v>247771.12000000002</v>
      </c>
      <c r="F67" s="127">
        <v>45260.536539351851</v>
      </c>
      <c r="G67" s="125">
        <v>100</v>
      </c>
      <c r="H67" s="125">
        <v>1.1220000000000001</v>
      </c>
      <c r="I67" s="58"/>
      <c r="J67" s="58">
        <f t="shared" si="8"/>
        <v>0.17005787036760012</v>
      </c>
      <c r="K67" s="58">
        <f t="shared" si="4"/>
        <v>413105.8</v>
      </c>
      <c r="L67" s="58">
        <f t="shared" si="4"/>
        <v>4633.3199440000008</v>
      </c>
      <c r="M67" s="58">
        <f t="shared" si="5"/>
        <v>412951.86666666676</v>
      </c>
      <c r="N67" s="15">
        <f t="shared" si="6"/>
        <v>642.73307056662338</v>
      </c>
      <c r="O67" s="58"/>
      <c r="Q67" s="21">
        <v>0.64453703703475185</v>
      </c>
      <c r="R67">
        <f t="shared" si="1"/>
        <v>393036.19308372331</v>
      </c>
      <c r="S67">
        <f t="shared" si="2"/>
        <v>393035.05964759557</v>
      </c>
      <c r="T67">
        <f t="shared" si="3"/>
        <v>1.2846774556672071</v>
      </c>
    </row>
    <row r="68" spans="1:20" x14ac:dyDescent="0.25">
      <c r="A68" s="120">
        <v>5</v>
      </c>
      <c r="B68" s="120">
        <v>85.17</v>
      </c>
      <c r="C68" s="123">
        <v>45260.538854166669</v>
      </c>
      <c r="D68" s="125">
        <v>247580.15</v>
      </c>
      <c r="E68" s="52">
        <f t="shared" si="9"/>
        <v>247494.97999999998</v>
      </c>
      <c r="F68" s="127">
        <v>45260.541226851848</v>
      </c>
      <c r="G68" s="125">
        <v>100</v>
      </c>
      <c r="H68" s="125">
        <v>1.1220000000000001</v>
      </c>
      <c r="I68" s="58"/>
      <c r="J68" s="58">
        <f t="shared" si="8"/>
        <v>0.17474537036468973</v>
      </c>
      <c r="K68" s="58">
        <f t="shared" si="4"/>
        <v>412633.58333333331</v>
      </c>
      <c r="L68" s="58">
        <f t="shared" si="4"/>
        <v>4628.1561259999999</v>
      </c>
      <c r="M68" s="58">
        <f t="shared" si="5"/>
        <v>412491.63333333336</v>
      </c>
      <c r="N68" s="15">
        <f t="shared" si="6"/>
        <v>642.36561499922561</v>
      </c>
      <c r="O68" s="58"/>
      <c r="Q68" s="21">
        <v>0.64855324073869269</v>
      </c>
      <c r="R68">
        <f t="shared" si="1"/>
        <v>392871.56814478658</v>
      </c>
      <c r="S68">
        <f t="shared" si="2"/>
        <v>392870.43568995479</v>
      </c>
      <c r="T68">
        <f t="shared" si="3"/>
        <v>1.2824539460523054</v>
      </c>
    </row>
    <row r="69" spans="1:20" x14ac:dyDescent="0.25">
      <c r="A69" s="120">
        <v>6</v>
      </c>
      <c r="B69" s="120">
        <v>101.36</v>
      </c>
      <c r="C69" s="123">
        <v>45260.543530092589</v>
      </c>
      <c r="D69" s="125">
        <v>247557.59</v>
      </c>
      <c r="E69" s="52">
        <f t="shared" si="9"/>
        <v>247456.23</v>
      </c>
      <c r="F69" s="127">
        <v>45260.545902777776</v>
      </c>
      <c r="G69" s="125">
        <v>100</v>
      </c>
      <c r="H69" s="125">
        <v>1.1220000000000001</v>
      </c>
      <c r="I69" s="58"/>
      <c r="J69" s="58">
        <f t="shared" si="8"/>
        <v>0.17942129629227566</v>
      </c>
      <c r="K69" s="58">
        <f t="shared" ref="K69:L132" si="10">D69*G69/60</f>
        <v>412595.98333333334</v>
      </c>
      <c r="L69" s="58">
        <f t="shared" si="10"/>
        <v>4627.4315010000009</v>
      </c>
      <c r="M69" s="58">
        <f t="shared" ref="M69:M132" si="11">E69*100/60</f>
        <v>412427.05</v>
      </c>
      <c r="N69" s="15">
        <f t="shared" ref="N69:N132" si="12">SQRT(B69*(100/60)+M69)</f>
        <v>642.33634751065847</v>
      </c>
      <c r="O69" s="58"/>
      <c r="Q69" s="21">
        <v>0.65259259258891689</v>
      </c>
      <c r="R69">
        <f t="shared" si="1"/>
        <v>392706.06391012843</v>
      </c>
      <c r="S69">
        <f t="shared" si="2"/>
        <v>392704.93244161992</v>
      </c>
      <c r="T69">
        <f t="shared" si="3"/>
        <v>1.2802209857475533</v>
      </c>
    </row>
    <row r="70" spans="1:20" x14ac:dyDescent="0.25">
      <c r="A70" s="120">
        <v>7</v>
      </c>
      <c r="B70" s="120">
        <v>95.36</v>
      </c>
      <c r="C70" s="123">
        <v>45260.548206018517</v>
      </c>
      <c r="D70" s="125">
        <v>247418.78</v>
      </c>
      <c r="E70" s="52">
        <f t="shared" si="9"/>
        <v>247323.42</v>
      </c>
      <c r="F70" s="127">
        <v>45260.550578703704</v>
      </c>
      <c r="G70" s="125">
        <v>100</v>
      </c>
      <c r="H70" s="125">
        <v>1.1220000000000001</v>
      </c>
      <c r="I70" s="58"/>
      <c r="J70" s="58">
        <f t="shared" si="8"/>
        <v>0.18409722221986158</v>
      </c>
      <c r="K70" s="58">
        <f t="shared" si="10"/>
        <v>412364.63333333336</v>
      </c>
      <c r="L70" s="58">
        <f t="shared" si="10"/>
        <v>4624.9479540000011</v>
      </c>
      <c r="M70" s="58">
        <f t="shared" si="11"/>
        <v>412205.7</v>
      </c>
      <c r="N70" s="15">
        <f t="shared" si="12"/>
        <v>642.15623747911491</v>
      </c>
      <c r="O70" s="58"/>
      <c r="Q70" s="21">
        <v>0.65660879629285773</v>
      </c>
      <c r="R70">
        <f t="shared" si="1"/>
        <v>392541.57724724867</v>
      </c>
      <c r="S70">
        <f t="shared" si="2"/>
        <v>392540.44675878657</v>
      </c>
      <c r="T70">
        <f t="shared" si="3"/>
        <v>1.2780041629544703</v>
      </c>
    </row>
    <row r="71" spans="1:20" x14ac:dyDescent="0.25">
      <c r="A71" s="120">
        <v>8</v>
      </c>
      <c r="B71" s="120">
        <v>91.17</v>
      </c>
      <c r="C71" s="123">
        <v>45260.552893518521</v>
      </c>
      <c r="D71" s="125">
        <v>247446.18</v>
      </c>
      <c r="E71" s="52">
        <f t="shared" si="9"/>
        <v>247355.00999999998</v>
      </c>
      <c r="F71" s="127">
        <v>45260.555254629631</v>
      </c>
      <c r="G71" s="125">
        <v>100</v>
      </c>
      <c r="H71" s="125">
        <v>1.1220000000000001</v>
      </c>
      <c r="I71" s="58"/>
      <c r="J71" s="58">
        <f t="shared" si="8"/>
        <v>0.1887731481474475</v>
      </c>
      <c r="K71" s="58">
        <f t="shared" si="10"/>
        <v>412410.3</v>
      </c>
      <c r="L71" s="58">
        <f t="shared" si="10"/>
        <v>4625.5386869999993</v>
      </c>
      <c r="M71" s="58">
        <f t="shared" si="11"/>
        <v>412258.34999999992</v>
      </c>
      <c r="N71" s="15">
        <f t="shared" si="12"/>
        <v>642.19179378126591</v>
      </c>
      <c r="O71" s="58"/>
      <c r="Q71" s="21">
        <v>0.66062499999679858</v>
      </c>
      <c r="R71">
        <f t="shared" si="1"/>
        <v>392377.15948033147</v>
      </c>
      <c r="S71">
        <f t="shared" si="2"/>
        <v>392376.02997129323</v>
      </c>
      <c r="T71">
        <f t="shared" si="3"/>
        <v>1.2757906674515365</v>
      </c>
    </row>
    <row r="72" spans="1:20" x14ac:dyDescent="0.25">
      <c r="A72" s="120">
        <v>9</v>
      </c>
      <c r="B72" s="120">
        <v>79.17</v>
      </c>
      <c r="C72" s="123">
        <v>45260.557569444441</v>
      </c>
      <c r="D72" s="125">
        <v>247218.4</v>
      </c>
      <c r="E72" s="52">
        <f t="shared" si="9"/>
        <v>247139.22999999998</v>
      </c>
      <c r="F72" s="127">
        <v>45260.559942129628</v>
      </c>
      <c r="G72" s="125">
        <v>100</v>
      </c>
      <c r="H72" s="125">
        <v>1.1220000000000001</v>
      </c>
      <c r="I72" s="58"/>
      <c r="J72" s="58">
        <f t="shared" si="8"/>
        <v>0.19346064814453712</v>
      </c>
      <c r="K72" s="58">
        <f t="shared" si="10"/>
        <v>412030.66666666669</v>
      </c>
      <c r="L72" s="58">
        <f t="shared" si="10"/>
        <v>4621.5036010000003</v>
      </c>
      <c r="M72" s="58">
        <f t="shared" si="11"/>
        <v>411898.71666666667</v>
      </c>
      <c r="N72" s="15">
        <f t="shared" si="12"/>
        <v>641.89614944059815</v>
      </c>
      <c r="O72" s="58"/>
      <c r="Q72" s="21">
        <v>0.66465277777751908</v>
      </c>
      <c r="R72">
        <f t="shared" si="1"/>
        <v>392212.33705194568</v>
      </c>
      <c r="S72">
        <f t="shared" si="2"/>
        <v>392211.20852452901</v>
      </c>
      <c r="T72">
        <f t="shared" si="3"/>
        <v>1.2735741301826875</v>
      </c>
    </row>
    <row r="73" spans="1:20" x14ac:dyDescent="0.25">
      <c r="A73" s="120">
        <v>10</v>
      </c>
      <c r="B73" s="120">
        <v>77.37</v>
      </c>
      <c r="C73" s="123">
        <v>45260.562245370369</v>
      </c>
      <c r="D73" s="125">
        <v>247059.04</v>
      </c>
      <c r="E73" s="52">
        <f t="shared" si="9"/>
        <v>246981.67</v>
      </c>
      <c r="F73" s="127">
        <v>45260.564606481479</v>
      </c>
      <c r="G73" s="125">
        <v>100</v>
      </c>
      <c r="H73" s="125">
        <v>1.1220000000000001</v>
      </c>
      <c r="I73" s="58"/>
      <c r="J73" s="58">
        <f t="shared" si="8"/>
        <v>0.19812499999534339</v>
      </c>
      <c r="K73" s="58">
        <f t="shared" si="10"/>
        <v>411765.06666666665</v>
      </c>
      <c r="L73" s="58">
        <f t="shared" si="10"/>
        <v>4618.5572290000009</v>
      </c>
      <c r="M73" s="58">
        <f t="shared" si="11"/>
        <v>411636.11666666664</v>
      </c>
      <c r="N73" s="15">
        <f t="shared" si="12"/>
        <v>641.68922904055876</v>
      </c>
      <c r="O73" s="58"/>
      <c r="Q73" s="21">
        <v>0.66866898148145992</v>
      </c>
      <c r="R73">
        <f t="shared" si="1"/>
        <v>392048.05718873302</v>
      </c>
      <c r="S73">
        <f t="shared" si="2"/>
        <v>392046.92963949457</v>
      </c>
      <c r="T73">
        <f t="shared" si="3"/>
        <v>1.2713672851173845</v>
      </c>
    </row>
    <row r="74" spans="1:20" x14ac:dyDescent="0.25">
      <c r="A74" s="120">
        <v>11</v>
      </c>
      <c r="B74" s="120">
        <v>92.36</v>
      </c>
      <c r="C74" s="123">
        <v>45260.56690972222</v>
      </c>
      <c r="D74" s="125">
        <v>246033.28</v>
      </c>
      <c r="E74" s="52">
        <f t="shared" si="9"/>
        <v>245940.92</v>
      </c>
      <c r="F74" s="127">
        <v>45260.56927083333</v>
      </c>
      <c r="G74" s="125">
        <v>100</v>
      </c>
      <c r="H74" s="125">
        <v>1.121</v>
      </c>
      <c r="I74" s="58"/>
      <c r="J74" s="58">
        <f t="shared" si="8"/>
        <v>0.20278935184614966</v>
      </c>
      <c r="K74" s="58">
        <f t="shared" si="10"/>
        <v>410055.46666666667</v>
      </c>
      <c r="L74" s="58">
        <f t="shared" si="10"/>
        <v>4594.996188666667</v>
      </c>
      <c r="M74" s="58">
        <f t="shared" si="11"/>
        <v>409901.53333333333</v>
      </c>
      <c r="N74" s="15">
        <f t="shared" si="12"/>
        <v>640.35573446848014</v>
      </c>
      <c r="O74" s="58"/>
      <c r="Q74" s="21">
        <v>0.67268518518540077</v>
      </c>
      <c r="R74">
        <f t="shared" si="1"/>
        <v>391883.84613486391</v>
      </c>
      <c r="S74">
        <f t="shared" si="2"/>
        <v>391882.71956318215</v>
      </c>
      <c r="T74">
        <f t="shared" si="3"/>
        <v>1.2691637541388754</v>
      </c>
    </row>
    <row r="75" spans="1:20" x14ac:dyDescent="0.25">
      <c r="A75" s="120">
        <v>12</v>
      </c>
      <c r="B75" s="120">
        <v>90.57</v>
      </c>
      <c r="C75" s="123">
        <v>45260.571585648147</v>
      </c>
      <c r="D75" s="125">
        <v>247321.17</v>
      </c>
      <c r="E75" s="52">
        <f t="shared" si="9"/>
        <v>247230.6</v>
      </c>
      <c r="F75" s="127">
        <v>45260.573935185188</v>
      </c>
      <c r="G75" s="125">
        <v>100</v>
      </c>
      <c r="H75" s="125">
        <v>1.1220000000000001</v>
      </c>
      <c r="I75" s="58"/>
      <c r="J75" s="58">
        <f t="shared" si="8"/>
        <v>0.20745370370423188</v>
      </c>
      <c r="K75" s="58">
        <f t="shared" si="10"/>
        <v>412201.95</v>
      </c>
      <c r="L75" s="58">
        <f t="shared" si="10"/>
        <v>4623.2122200000003</v>
      </c>
      <c r="M75" s="58">
        <f t="shared" si="11"/>
        <v>412051</v>
      </c>
      <c r="N75" s="15">
        <f t="shared" si="12"/>
        <v>642.02955539445384</v>
      </c>
      <c r="O75" s="58"/>
      <c r="Q75" s="21">
        <v>0.67501157407241408</v>
      </c>
      <c r="R75">
        <f t="shared" si="1"/>
        <v>391788.75822512922</v>
      </c>
      <c r="S75">
        <f t="shared" si="2"/>
        <v>391787.63221941376</v>
      </c>
      <c r="T75">
        <f t="shared" si="3"/>
        <v>1.2678888712434577</v>
      </c>
    </row>
    <row r="76" spans="1:20" x14ac:dyDescent="0.25">
      <c r="A76" s="120">
        <v>13</v>
      </c>
      <c r="B76" s="120">
        <v>87.57</v>
      </c>
      <c r="C76" s="123">
        <v>45260.576249999998</v>
      </c>
      <c r="D76" s="125">
        <v>246909.4</v>
      </c>
      <c r="E76" s="52">
        <f t="shared" si="9"/>
        <v>246821.83</v>
      </c>
      <c r="F76" s="127">
        <v>45260.578622685185</v>
      </c>
      <c r="G76" s="125">
        <v>100</v>
      </c>
      <c r="H76" s="125">
        <v>1.121</v>
      </c>
      <c r="I76" s="58"/>
      <c r="J76" s="58">
        <f t="shared" si="8"/>
        <v>0.2121412037013215</v>
      </c>
      <c r="K76" s="58">
        <f t="shared" si="10"/>
        <v>411515.66666666669</v>
      </c>
      <c r="L76" s="58">
        <f t="shared" si="10"/>
        <v>4611.454523833333</v>
      </c>
      <c r="M76" s="58">
        <f t="shared" si="11"/>
        <v>411369.71666666667</v>
      </c>
      <c r="N76" s="15">
        <f t="shared" si="12"/>
        <v>641.49486877656841</v>
      </c>
      <c r="O76" s="58"/>
      <c r="Q76" s="21">
        <v>0.68072916666278616</v>
      </c>
      <c r="R76">
        <f t="shared" si="1"/>
        <v>391555.1576050382</v>
      </c>
      <c r="S76">
        <f t="shared" si="2"/>
        <v>391554.03298941959</v>
      </c>
      <c r="T76">
        <f t="shared" si="3"/>
        <v>1.2647602896211556</v>
      </c>
    </row>
    <row r="77" spans="1:20" x14ac:dyDescent="0.25">
      <c r="A77" s="120">
        <v>14</v>
      </c>
      <c r="B77" s="120">
        <v>79.17</v>
      </c>
      <c r="C77" s="123">
        <v>45260.580925925926</v>
      </c>
      <c r="D77" s="125">
        <v>246325.87</v>
      </c>
      <c r="E77" s="52">
        <f t="shared" si="9"/>
        <v>246246.69999999998</v>
      </c>
      <c r="F77" s="127">
        <v>45260.583287037036</v>
      </c>
      <c r="G77" s="125">
        <v>100</v>
      </c>
      <c r="H77" s="125">
        <v>1.121</v>
      </c>
      <c r="I77" s="58"/>
      <c r="J77" s="58">
        <f t="shared" si="8"/>
        <v>0.21680555555212777</v>
      </c>
      <c r="K77" s="58">
        <f t="shared" si="10"/>
        <v>410543.11666666664</v>
      </c>
      <c r="L77" s="58">
        <f t="shared" si="10"/>
        <v>4600.7091783333326</v>
      </c>
      <c r="M77" s="58">
        <f t="shared" si="11"/>
        <v>410411.16666666669</v>
      </c>
      <c r="N77" s="15">
        <f t="shared" si="12"/>
        <v>640.73638625152751</v>
      </c>
      <c r="O77" s="58"/>
      <c r="Q77" s="21">
        <v>0.684745370366727</v>
      </c>
      <c r="R77">
        <f t="shared" si="1"/>
        <v>391391.1530043286</v>
      </c>
      <c r="S77">
        <f t="shared" si="2"/>
        <v>391390.0293644027</v>
      </c>
      <c r="T77">
        <f t="shared" si="3"/>
        <v>1.2625666830920643</v>
      </c>
    </row>
    <row r="78" spans="1:20" x14ac:dyDescent="0.25">
      <c r="A78" s="120">
        <v>15</v>
      </c>
      <c r="B78" s="120">
        <v>85.17</v>
      </c>
      <c r="C78" s="123">
        <v>45260.585601851853</v>
      </c>
      <c r="D78" s="125">
        <v>247098.54</v>
      </c>
      <c r="E78" s="52">
        <f t="shared" si="9"/>
        <v>247013.37</v>
      </c>
      <c r="F78" s="127">
        <v>45260.585601851853</v>
      </c>
      <c r="G78" s="125">
        <v>100</v>
      </c>
      <c r="H78" s="125">
        <v>1.121</v>
      </c>
      <c r="I78" s="58"/>
      <c r="J78" s="58">
        <f t="shared" si="8"/>
        <v>0.21912037036963739</v>
      </c>
      <c r="K78" s="58">
        <f t="shared" si="10"/>
        <v>411830.9</v>
      </c>
      <c r="L78" s="58">
        <f t="shared" si="10"/>
        <v>4615.0331295000005</v>
      </c>
      <c r="M78" s="58">
        <f t="shared" si="11"/>
        <v>411688.95</v>
      </c>
      <c r="N78" s="15">
        <f t="shared" si="12"/>
        <v>641.7405238879652</v>
      </c>
      <c r="O78" s="58"/>
      <c r="Q78" s="21">
        <v>0.68707175926101627</v>
      </c>
      <c r="R78">
        <f t="shared" si="1"/>
        <v>391296.18464288354</v>
      </c>
      <c r="S78">
        <f t="shared" si="2"/>
        <v>391295.06156784471</v>
      </c>
      <c r="T78">
        <f t="shared" si="3"/>
        <v>1.2612975428541033</v>
      </c>
    </row>
    <row r="79" spans="1:20" x14ac:dyDescent="0.25">
      <c r="A79" s="120">
        <v>16</v>
      </c>
      <c r="B79" s="120">
        <v>80.97</v>
      </c>
      <c r="C79" s="123">
        <v>45260.590277777781</v>
      </c>
      <c r="D79" s="125">
        <v>246725.09</v>
      </c>
      <c r="E79" s="52">
        <f t="shared" si="9"/>
        <v>246644.12</v>
      </c>
      <c r="F79" s="127">
        <v>45260.592638888891</v>
      </c>
      <c r="G79" s="125">
        <v>100</v>
      </c>
      <c r="H79" s="125">
        <v>1.1220000000000001</v>
      </c>
      <c r="I79" s="58"/>
      <c r="J79" s="58">
        <f t="shared" si="8"/>
        <v>0.22615740740729962</v>
      </c>
      <c r="K79" s="58">
        <f t="shared" si="10"/>
        <v>411208.48333333334</v>
      </c>
      <c r="L79" s="58">
        <f t="shared" si="10"/>
        <v>4612.2450440000002</v>
      </c>
      <c r="M79" s="58">
        <f t="shared" si="11"/>
        <v>411073.53333333333</v>
      </c>
      <c r="N79" s="15">
        <f t="shared" si="12"/>
        <v>641.25539633856749</v>
      </c>
      <c r="O79" s="58"/>
      <c r="Q79" s="21">
        <v>0.692800925928168</v>
      </c>
      <c r="R79">
        <f t="shared" si="1"/>
        <v>391062.40557525202</v>
      </c>
      <c r="S79">
        <f t="shared" si="2"/>
        <v>391061.28389046638</v>
      </c>
      <c r="T79">
        <f t="shared" si="3"/>
        <v>1.2581767583390888</v>
      </c>
    </row>
    <row r="80" spans="1:20" x14ac:dyDescent="0.25">
      <c r="A80" s="120">
        <v>17</v>
      </c>
      <c r="B80" s="120">
        <v>94.17</v>
      </c>
      <c r="C80" s="123">
        <v>45260.594953703701</v>
      </c>
      <c r="D80" s="125">
        <v>246382.23</v>
      </c>
      <c r="E80" s="52">
        <f t="shared" si="9"/>
        <v>246288.06</v>
      </c>
      <c r="F80" s="127">
        <v>45260.597314814811</v>
      </c>
      <c r="G80" s="125">
        <v>100</v>
      </c>
      <c r="H80" s="125">
        <v>1.121</v>
      </c>
      <c r="I80" s="58"/>
      <c r="J80" s="58">
        <f t="shared" si="8"/>
        <v>0.23083333332760958</v>
      </c>
      <c r="K80" s="58">
        <f t="shared" si="10"/>
        <v>410637.05</v>
      </c>
      <c r="L80" s="58">
        <f t="shared" si="10"/>
        <v>4601.4819209999996</v>
      </c>
      <c r="M80" s="58">
        <f t="shared" si="11"/>
        <v>410480.1</v>
      </c>
      <c r="N80" s="15">
        <f t="shared" si="12"/>
        <v>640.80968313532844</v>
      </c>
      <c r="O80" s="58"/>
      <c r="Q80" s="21">
        <v>0.69682870370161254</v>
      </c>
      <c r="R80">
        <f t="shared" si="1"/>
        <v>390898.13542429247</v>
      </c>
      <c r="S80">
        <f t="shared" si="2"/>
        <v>390897.01471614244</v>
      </c>
      <c r="T80">
        <f t="shared" si="3"/>
        <v>1.2559867575491386</v>
      </c>
    </row>
    <row r="81" spans="1:20" x14ac:dyDescent="0.25">
      <c r="A81" s="120">
        <v>18</v>
      </c>
      <c r="B81" s="120">
        <v>97.76</v>
      </c>
      <c r="C81" s="123">
        <v>45260.599629629629</v>
      </c>
      <c r="D81" s="125">
        <v>245867.71</v>
      </c>
      <c r="E81" s="52">
        <f t="shared" si="9"/>
        <v>245769.94999999998</v>
      </c>
      <c r="F81" s="127">
        <v>45260.599629629629</v>
      </c>
      <c r="G81" s="125">
        <v>100</v>
      </c>
      <c r="H81" s="125">
        <v>1.1220000000000001</v>
      </c>
      <c r="I81" s="58"/>
      <c r="J81" s="58">
        <f t="shared" si="8"/>
        <v>0.23314814814511919</v>
      </c>
      <c r="K81" s="58">
        <f t="shared" si="10"/>
        <v>409779.51666666666</v>
      </c>
      <c r="L81" s="58">
        <f t="shared" si="10"/>
        <v>4595.8980650000003</v>
      </c>
      <c r="M81" s="58">
        <f t="shared" si="11"/>
        <v>409616.58333333331</v>
      </c>
      <c r="N81" s="15">
        <f t="shared" si="12"/>
        <v>640.14023203253419</v>
      </c>
      <c r="O81" s="58"/>
      <c r="Q81" s="21">
        <v>0.70085648148233304</v>
      </c>
      <c r="R81">
        <f t="shared" si="1"/>
        <v>390733.93427655642</v>
      </c>
      <c r="S81">
        <f t="shared" si="2"/>
        <v>390732.81454441935</v>
      </c>
      <c r="T81">
        <f t="shared" si="3"/>
        <v>1.2538000587895188</v>
      </c>
    </row>
    <row r="82" spans="1:20" x14ac:dyDescent="0.25">
      <c r="A82" s="120">
        <v>19</v>
      </c>
      <c r="B82" s="120">
        <v>82.17</v>
      </c>
      <c r="C82" s="123">
        <v>45260.60429398148</v>
      </c>
      <c r="D82" s="125">
        <v>245537.42</v>
      </c>
      <c r="E82" s="52">
        <f t="shared" si="9"/>
        <v>245455.25</v>
      </c>
      <c r="F82" s="127">
        <v>45260.606666666667</v>
      </c>
      <c r="G82" s="125">
        <v>100</v>
      </c>
      <c r="H82" s="125">
        <v>1.121</v>
      </c>
      <c r="I82" s="58"/>
      <c r="J82" s="58">
        <f t="shared" si="8"/>
        <v>0.24018518518278142</v>
      </c>
      <c r="K82" s="58">
        <f t="shared" si="10"/>
        <v>409229.03333333333</v>
      </c>
      <c r="L82" s="58">
        <f t="shared" si="10"/>
        <v>4585.9222541666668</v>
      </c>
      <c r="M82" s="58">
        <f t="shared" si="11"/>
        <v>409092.08333333331</v>
      </c>
      <c r="N82" s="15">
        <f t="shared" si="12"/>
        <v>639.71011664138416</v>
      </c>
      <c r="O82" s="58"/>
      <c r="Q82" s="21">
        <v>0.70487268518627388</v>
      </c>
      <c r="R82">
        <f t="shared" si="1"/>
        <v>390570.27364885155</v>
      </c>
      <c r="S82">
        <f t="shared" si="2"/>
        <v>390569.15488930332</v>
      </c>
      <c r="T82">
        <f t="shared" si="3"/>
        <v>1.2516229267633034</v>
      </c>
    </row>
    <row r="83" spans="1:20" x14ac:dyDescent="0.25">
      <c r="A83" s="120">
        <v>20</v>
      </c>
      <c r="B83" s="120">
        <v>91.16</v>
      </c>
      <c r="C83" s="123">
        <v>45260.608969907407</v>
      </c>
      <c r="D83" s="125">
        <v>246387.78</v>
      </c>
      <c r="E83" s="52">
        <f t="shared" si="9"/>
        <v>246296.62</v>
      </c>
      <c r="F83" s="127">
        <v>45260.611342592594</v>
      </c>
      <c r="G83" s="125">
        <v>100</v>
      </c>
      <c r="H83" s="125">
        <v>1.121</v>
      </c>
      <c r="I83" s="58"/>
      <c r="J83" s="58">
        <f t="shared" si="8"/>
        <v>0.24486111111036735</v>
      </c>
      <c r="K83" s="58">
        <f t="shared" si="10"/>
        <v>410646.3</v>
      </c>
      <c r="L83" s="58">
        <f t="shared" si="10"/>
        <v>4601.6418503333325</v>
      </c>
      <c r="M83" s="58">
        <f t="shared" si="11"/>
        <v>410494.36666666664</v>
      </c>
      <c r="N83" s="15">
        <f t="shared" si="12"/>
        <v>640.81690052619558</v>
      </c>
      <c r="O83" s="58"/>
      <c r="Q83" s="21">
        <v>0.70890046295971842</v>
      </c>
      <c r="R83">
        <f t="shared" si="1"/>
        <v>390406.21022342925</v>
      </c>
      <c r="S83">
        <f t="shared" si="2"/>
        <v>390405.09243865171</v>
      </c>
      <c r="T83">
        <f t="shared" si="3"/>
        <v>1.2494428088996605</v>
      </c>
    </row>
    <row r="84" spans="1:20" x14ac:dyDescent="0.25">
      <c r="A84" s="120">
        <v>21</v>
      </c>
      <c r="B84" s="120">
        <v>73.77</v>
      </c>
      <c r="C84" s="123">
        <v>45260.613634259258</v>
      </c>
      <c r="D84" s="125">
        <v>245925.76000000001</v>
      </c>
      <c r="E84" s="52">
        <f t="shared" si="9"/>
        <v>245851.99000000002</v>
      </c>
      <c r="F84" s="127">
        <v>45260.616006944445</v>
      </c>
      <c r="G84" s="125">
        <v>100</v>
      </c>
      <c r="H84" s="125">
        <v>1.1220000000000001</v>
      </c>
      <c r="I84" s="58"/>
      <c r="J84" s="58">
        <f t="shared" si="8"/>
        <v>0.24952546296117362</v>
      </c>
      <c r="K84" s="58">
        <f t="shared" si="10"/>
        <v>409876.26666666666</v>
      </c>
      <c r="L84" s="58">
        <f t="shared" si="10"/>
        <v>4597.432213000001</v>
      </c>
      <c r="M84" s="58">
        <f t="shared" si="11"/>
        <v>409753.31666666671</v>
      </c>
      <c r="N84" s="15">
        <f t="shared" si="12"/>
        <v>640.21579695182993</v>
      </c>
      <c r="O84" s="58"/>
      <c r="Q84" s="21">
        <v>0.71291666666365927</v>
      </c>
      <c r="R84">
        <f t="shared" si="1"/>
        <v>390242.68686438608</v>
      </c>
      <c r="S84">
        <f t="shared" si="2"/>
        <v>390241.57005095936</v>
      </c>
      <c r="T84">
        <f t="shared" si="3"/>
        <v>1.2472722301041008</v>
      </c>
    </row>
    <row r="85" spans="1:20" x14ac:dyDescent="0.25">
      <c r="A85" s="120">
        <v>22</v>
      </c>
      <c r="B85" s="120">
        <v>95.36</v>
      </c>
      <c r="C85" s="123">
        <v>45260.618310185186</v>
      </c>
      <c r="D85" s="125">
        <v>245824.31</v>
      </c>
      <c r="E85" s="52">
        <f t="shared" si="9"/>
        <v>245728.95</v>
      </c>
      <c r="F85" s="127">
        <v>45260.620682870373</v>
      </c>
      <c r="G85" s="125">
        <v>100</v>
      </c>
      <c r="H85" s="125">
        <v>1.121</v>
      </c>
      <c r="I85" s="58"/>
      <c r="J85" s="58">
        <f t="shared" si="8"/>
        <v>0.25420138888875954</v>
      </c>
      <c r="K85" s="58">
        <f t="shared" si="10"/>
        <v>409707.18333333335</v>
      </c>
      <c r="L85" s="58">
        <f t="shared" si="10"/>
        <v>4591.0358825000003</v>
      </c>
      <c r="M85" s="58">
        <f t="shared" si="11"/>
        <v>409548.25</v>
      </c>
      <c r="N85" s="15">
        <f t="shared" si="12"/>
        <v>640.08373150185071</v>
      </c>
      <c r="O85" s="58"/>
      <c r="Q85" s="21">
        <v>0.71694444444437977</v>
      </c>
      <c r="R85">
        <f t="shared" si="1"/>
        <v>390078.76104517182</v>
      </c>
      <c r="S85">
        <f t="shared" si="2"/>
        <v>390077.64520527486</v>
      </c>
      <c r="T85">
        <f t="shared" si="3"/>
        <v>1.2450986756398004</v>
      </c>
    </row>
    <row r="86" spans="1:20" x14ac:dyDescent="0.25">
      <c r="A86" s="120">
        <v>23</v>
      </c>
      <c r="B86" s="120">
        <v>87.57</v>
      </c>
      <c r="C86" s="123">
        <v>45260.622986111113</v>
      </c>
      <c r="D86" s="125">
        <v>245729.75</v>
      </c>
      <c r="E86" s="52">
        <f t="shared" si="9"/>
        <v>245642.18</v>
      </c>
      <c r="F86" s="127">
        <v>45260.625347222223</v>
      </c>
      <c r="G86" s="125">
        <v>100</v>
      </c>
      <c r="H86" s="125">
        <v>1.1220000000000001</v>
      </c>
      <c r="I86" s="58"/>
      <c r="J86" s="58">
        <f t="shared" si="8"/>
        <v>0.25886574073956581</v>
      </c>
      <c r="K86" s="58">
        <f t="shared" si="10"/>
        <v>409549.58333333331</v>
      </c>
      <c r="L86" s="58">
        <f t="shared" si="10"/>
        <v>4593.5087659999999</v>
      </c>
      <c r="M86" s="58">
        <f t="shared" si="11"/>
        <v>409403.63333333336</v>
      </c>
      <c r="N86" s="15">
        <f t="shared" si="12"/>
        <v>639.96061076704825</v>
      </c>
      <c r="O86" s="58"/>
      <c r="Q86" s="21">
        <v>0.72096064814832062</v>
      </c>
      <c r="R86">
        <f t="shared" si="1"/>
        <v>389915.37483965792</v>
      </c>
      <c r="S86">
        <f t="shared" si="2"/>
        <v>389914.2599698751</v>
      </c>
      <c r="T86">
        <f t="shared" si="3"/>
        <v>1.2429346326396511</v>
      </c>
    </row>
    <row r="87" spans="1:20" x14ac:dyDescent="0.25">
      <c r="A87" s="120">
        <v>24</v>
      </c>
      <c r="B87" s="120">
        <v>82.77</v>
      </c>
      <c r="C87" s="123">
        <v>45260.627662037034</v>
      </c>
      <c r="D87" s="125">
        <v>245957.71</v>
      </c>
      <c r="E87" s="52">
        <f t="shared" si="9"/>
        <v>245874.94</v>
      </c>
      <c r="F87" s="127">
        <v>45260.63003472222</v>
      </c>
      <c r="G87" s="125">
        <v>100</v>
      </c>
      <c r="H87" s="125">
        <v>1.1200000000000001</v>
      </c>
      <c r="I87" s="58"/>
      <c r="J87" s="58">
        <f t="shared" si="8"/>
        <v>0.26355324073665543</v>
      </c>
      <c r="K87" s="58">
        <f t="shared" si="10"/>
        <v>409929.51666666666</v>
      </c>
      <c r="L87" s="58">
        <f t="shared" si="10"/>
        <v>4589.6655466666671</v>
      </c>
      <c r="M87" s="58">
        <f t="shared" si="11"/>
        <v>409791.56666666665</v>
      </c>
      <c r="N87" s="15">
        <f t="shared" si="12"/>
        <v>640.2573831410823</v>
      </c>
      <c r="O87" s="58"/>
      <c r="Q87" s="21">
        <v>0.72498842592176516</v>
      </c>
      <c r="R87">
        <f t="shared" si="1"/>
        <v>389751.58651182795</v>
      </c>
      <c r="S87">
        <f t="shared" si="2"/>
        <v>389750.47261433542</v>
      </c>
      <c r="T87">
        <f t="shared" si="3"/>
        <v>1.2407676238580059</v>
      </c>
    </row>
    <row r="88" spans="1:20" x14ac:dyDescent="0.25">
      <c r="A88" s="120">
        <v>25</v>
      </c>
      <c r="B88" s="120">
        <v>102.56</v>
      </c>
      <c r="C88" s="123">
        <v>45260.632337962961</v>
      </c>
      <c r="D88" s="125">
        <v>244975.39</v>
      </c>
      <c r="E88" s="52">
        <f t="shared" si="9"/>
        <v>244872.83000000002</v>
      </c>
      <c r="F88" s="127">
        <v>45260.634710648148</v>
      </c>
      <c r="G88" s="125">
        <v>100</v>
      </c>
      <c r="H88" s="125">
        <v>1.1200000000000001</v>
      </c>
      <c r="I88" s="58"/>
      <c r="J88" s="58">
        <f t="shared" si="8"/>
        <v>0.26822916666424135</v>
      </c>
      <c r="K88" s="58">
        <f t="shared" si="10"/>
        <v>408292.31666666665</v>
      </c>
      <c r="L88" s="58">
        <f t="shared" si="10"/>
        <v>4570.9594933333337</v>
      </c>
      <c r="M88" s="58">
        <f t="shared" si="11"/>
        <v>408121.38333333336</v>
      </c>
      <c r="N88" s="15">
        <f t="shared" si="12"/>
        <v>638.97755568303546</v>
      </c>
      <c r="O88" s="58"/>
      <c r="Q88" s="21">
        <v>0.729004629625706</v>
      </c>
      <c r="R88">
        <f t="shared" si="1"/>
        <v>389588.33734480693</v>
      </c>
      <c r="S88">
        <f t="shared" si="2"/>
        <v>389587.22441619332</v>
      </c>
      <c r="T88">
        <f t="shared" si="3"/>
        <v>1.2386100989983182</v>
      </c>
    </row>
    <row r="89" spans="1:20" x14ac:dyDescent="0.25">
      <c r="A89" s="120">
        <v>26</v>
      </c>
      <c r="B89" s="120">
        <v>90.57</v>
      </c>
      <c r="C89" s="123">
        <v>45260.637013888889</v>
      </c>
      <c r="D89" s="125">
        <v>246052.93</v>
      </c>
      <c r="E89" s="52">
        <f t="shared" si="9"/>
        <v>245962.36</v>
      </c>
      <c r="F89" s="127">
        <v>45260.639386574076</v>
      </c>
      <c r="G89" s="125">
        <v>100</v>
      </c>
      <c r="H89" s="125">
        <v>1.1220000000000001</v>
      </c>
      <c r="I89" s="58"/>
      <c r="J89" s="58">
        <f t="shared" si="8"/>
        <v>0.27290509259182727</v>
      </c>
      <c r="K89" s="58">
        <f t="shared" si="10"/>
        <v>410088.21666666667</v>
      </c>
      <c r="L89" s="58">
        <f t="shared" si="10"/>
        <v>4599.4961320000002</v>
      </c>
      <c r="M89" s="58">
        <f t="shared" si="11"/>
        <v>409937.26666666666</v>
      </c>
      <c r="N89" s="15">
        <f t="shared" si="12"/>
        <v>640.38130568175291</v>
      </c>
      <c r="O89" s="58"/>
      <c r="Q89" s="21">
        <v>0.7330324074064265</v>
      </c>
      <c r="R89">
        <f t="shared" si="1"/>
        <v>389424.6863924503</v>
      </c>
      <c r="S89">
        <f t="shared" si="2"/>
        <v>389423.5744348889</v>
      </c>
      <c r="T89">
        <f t="shared" si="3"/>
        <v>1.2364496183531271</v>
      </c>
    </row>
    <row r="90" spans="1:20" x14ac:dyDescent="0.25">
      <c r="A90" s="120">
        <v>27</v>
      </c>
      <c r="B90" s="120">
        <v>104.96</v>
      </c>
      <c r="C90" s="123">
        <v>45260.641689814816</v>
      </c>
      <c r="D90" s="125">
        <v>245213.04</v>
      </c>
      <c r="E90" s="52">
        <f t="shared" si="9"/>
        <v>245108.08000000002</v>
      </c>
      <c r="F90" s="127">
        <v>45260.644062500003</v>
      </c>
      <c r="G90" s="125">
        <v>100</v>
      </c>
      <c r="H90" s="125">
        <v>1.121</v>
      </c>
      <c r="I90" s="58"/>
      <c r="J90" s="58">
        <f t="shared" si="8"/>
        <v>0.27758101851941319</v>
      </c>
      <c r="K90" s="58">
        <f t="shared" si="10"/>
        <v>408688.4</v>
      </c>
      <c r="L90" s="58">
        <f t="shared" si="10"/>
        <v>4579.4359613333336</v>
      </c>
      <c r="M90" s="58">
        <f t="shared" si="11"/>
        <v>408513.46666666667</v>
      </c>
      <c r="N90" s="15">
        <f t="shared" si="12"/>
        <v>639.28741579981067</v>
      </c>
      <c r="O90" s="58"/>
      <c r="Q90" s="21">
        <v>0.73704861111036735</v>
      </c>
      <c r="R90">
        <f t="shared" si="1"/>
        <v>389261.57414898276</v>
      </c>
      <c r="S90">
        <f t="shared" si="2"/>
        <v>389260.46315906639</v>
      </c>
      <c r="T90">
        <f t="shared" si="3"/>
        <v>1.234298594278445</v>
      </c>
    </row>
    <row r="91" spans="1:20" x14ac:dyDescent="0.25">
      <c r="A91" s="120">
        <v>28</v>
      </c>
      <c r="B91" s="120">
        <v>86.97</v>
      </c>
      <c r="C91" s="123">
        <v>45260.646365740744</v>
      </c>
      <c r="D91" s="125">
        <v>245015.93</v>
      </c>
      <c r="E91" s="52">
        <f t="shared" si="9"/>
        <v>244928.96</v>
      </c>
      <c r="F91" s="127">
        <v>45260.648726851854</v>
      </c>
      <c r="G91" s="125">
        <v>100</v>
      </c>
      <c r="H91" s="125">
        <v>1.121</v>
      </c>
      <c r="I91" s="58"/>
      <c r="J91" s="58">
        <f t="shared" si="8"/>
        <v>0.28224537037021946</v>
      </c>
      <c r="K91" s="58">
        <f t="shared" si="10"/>
        <v>408359.88333333336</v>
      </c>
      <c r="L91" s="58">
        <f t="shared" si="10"/>
        <v>4576.0894026666665</v>
      </c>
      <c r="M91" s="58">
        <f t="shared" si="11"/>
        <v>408214.93333333335</v>
      </c>
      <c r="N91" s="15">
        <f t="shared" si="12"/>
        <v>639.03042441916125</v>
      </c>
      <c r="O91" s="58"/>
      <c r="Q91" s="21">
        <v>0.85504629629576812</v>
      </c>
      <c r="R91">
        <f t="shared" si="1"/>
        <v>384499.6411038221</v>
      </c>
      <c r="S91">
        <f t="shared" si="2"/>
        <v>384498.55827045784</v>
      </c>
      <c r="T91">
        <f t="shared" si="3"/>
        <v>1.1725280947473915</v>
      </c>
    </row>
    <row r="92" spans="1:20" x14ac:dyDescent="0.25">
      <c r="A92" s="120">
        <v>29</v>
      </c>
      <c r="B92" s="120">
        <v>87.57</v>
      </c>
      <c r="C92" s="123">
        <v>45260.651030092595</v>
      </c>
      <c r="D92" s="125">
        <v>244784.9</v>
      </c>
      <c r="E92" s="52">
        <f t="shared" si="9"/>
        <v>244697.33</v>
      </c>
      <c r="F92" s="127">
        <v>45260.653402777774</v>
      </c>
      <c r="G92" s="125">
        <v>100</v>
      </c>
      <c r="H92" s="125">
        <v>1.121</v>
      </c>
      <c r="I92" s="58"/>
      <c r="J92" s="58">
        <f t="shared" si="8"/>
        <v>0.28692129629052943</v>
      </c>
      <c r="K92" s="58">
        <f t="shared" si="10"/>
        <v>407974.83333333331</v>
      </c>
      <c r="L92" s="58">
        <f t="shared" si="10"/>
        <v>4571.7617821666663</v>
      </c>
      <c r="M92" s="58">
        <f t="shared" si="11"/>
        <v>407828.88333333336</v>
      </c>
      <c r="N92" s="15">
        <f t="shared" si="12"/>
        <v>638.72907663056435</v>
      </c>
      <c r="O92" s="58"/>
      <c r="Q92" s="21">
        <v>0.85972222222335404</v>
      </c>
      <c r="R92">
        <f t="shared" si="1"/>
        <v>384312.14339329704</v>
      </c>
      <c r="S92">
        <f t="shared" si="2"/>
        <v>384311.06166487746</v>
      </c>
      <c r="T92">
        <f t="shared" si="3"/>
        <v>1.170136373727112</v>
      </c>
    </row>
    <row r="93" spans="1:20" x14ac:dyDescent="0.25">
      <c r="A93" s="120">
        <v>30</v>
      </c>
      <c r="B93" s="120">
        <v>85.17</v>
      </c>
      <c r="C93" s="123">
        <v>45260.651030092595</v>
      </c>
      <c r="D93" s="125">
        <v>244604.82</v>
      </c>
      <c r="E93" s="52">
        <f t="shared" si="9"/>
        <v>244519.65</v>
      </c>
      <c r="F93" s="127">
        <v>45260.658078703702</v>
      </c>
      <c r="G93" s="125">
        <v>100</v>
      </c>
      <c r="H93" s="125">
        <v>1.1200000000000001</v>
      </c>
      <c r="I93" s="58"/>
      <c r="J93" s="58">
        <f t="shared" si="8"/>
        <v>0.29159722221811535</v>
      </c>
      <c r="K93" s="58">
        <f t="shared" si="10"/>
        <v>407674.7</v>
      </c>
      <c r="L93" s="58">
        <f t="shared" si="10"/>
        <v>4564.3668000000007</v>
      </c>
      <c r="M93" s="58">
        <f t="shared" si="11"/>
        <v>407532.75</v>
      </c>
      <c r="N93" s="15">
        <f t="shared" si="12"/>
        <v>638.4940876781867</v>
      </c>
      <c r="O93" s="58"/>
      <c r="Q93" s="21">
        <v>0.86438657407416031</v>
      </c>
      <c r="R93">
        <f t="shared" si="1"/>
        <v>384125.20087849983</v>
      </c>
      <c r="S93">
        <f t="shared" si="2"/>
        <v>384124.12025147292</v>
      </c>
      <c r="T93">
        <f t="shared" si="3"/>
        <v>1.167754771287258</v>
      </c>
    </row>
    <row r="94" spans="1:20" x14ac:dyDescent="0.25">
      <c r="A94" s="120">
        <v>1</v>
      </c>
      <c r="B94" s="120">
        <v>97.77</v>
      </c>
      <c r="C94" s="123">
        <v>45261.532129629632</v>
      </c>
      <c r="D94" s="125">
        <v>223744.1</v>
      </c>
      <c r="E94" s="56">
        <f t="shared" si="9"/>
        <v>223646.33000000002</v>
      </c>
      <c r="F94" s="127">
        <v>45261.534490740742</v>
      </c>
      <c r="G94" s="125">
        <v>100</v>
      </c>
      <c r="H94" s="125">
        <v>1.1100000000000001</v>
      </c>
      <c r="I94" s="77"/>
      <c r="J94" s="77">
        <f t="shared" si="8"/>
        <v>1.1680092592578148</v>
      </c>
      <c r="K94" s="77">
        <f t="shared" si="10"/>
        <v>372906.83333333331</v>
      </c>
      <c r="L94" s="77">
        <f t="shared" si="10"/>
        <v>4137.4571050000004</v>
      </c>
      <c r="M94" s="77">
        <f t="shared" si="11"/>
        <v>372743.88333333336</v>
      </c>
      <c r="N94" s="13">
        <f t="shared" si="12"/>
        <v>610.66098068677468</v>
      </c>
      <c r="O94" s="58"/>
      <c r="Q94" s="21">
        <v>0.86906250000174623</v>
      </c>
      <c r="R94">
        <f t="shared" si="1"/>
        <v>383937.88576030382</v>
      </c>
      <c r="S94">
        <f t="shared" si="2"/>
        <v>383936.80623658386</v>
      </c>
      <c r="T94">
        <f t="shared" si="3"/>
        <v>1.1653714619640871</v>
      </c>
    </row>
    <row r="95" spans="1:20" x14ac:dyDescent="0.25">
      <c r="A95" s="120">
        <v>2</v>
      </c>
      <c r="B95" s="120">
        <v>85.17</v>
      </c>
      <c r="C95" s="123">
        <v>45261.536805555559</v>
      </c>
      <c r="D95" s="125">
        <v>223689.4</v>
      </c>
      <c r="E95" s="65">
        <f t="shared" si="9"/>
        <v>223604.22999999998</v>
      </c>
      <c r="F95" s="127">
        <v>45261.539166666669</v>
      </c>
      <c r="G95" s="125">
        <v>100</v>
      </c>
      <c r="H95" s="125">
        <v>1.1100000000000001</v>
      </c>
      <c r="I95" s="58"/>
      <c r="J95" s="58">
        <f t="shared" si="8"/>
        <v>1.1726851851854008</v>
      </c>
      <c r="K95" s="58">
        <f t="shared" si="10"/>
        <v>372815.66666666669</v>
      </c>
      <c r="L95" s="58">
        <f t="shared" si="10"/>
        <v>4136.6782549999998</v>
      </c>
      <c r="M95" s="58">
        <f t="shared" si="11"/>
        <v>372673.71666666667</v>
      </c>
      <c r="N95" s="15">
        <f t="shared" si="12"/>
        <v>610.5863302323977</v>
      </c>
      <c r="O95" s="58"/>
      <c r="Q95" s="21">
        <v>0.87373842592205619</v>
      </c>
      <c r="R95">
        <f t="shared" si="1"/>
        <v>383750.6619848921</v>
      </c>
      <c r="S95">
        <f t="shared" si="2"/>
        <v>383749.5835636601</v>
      </c>
      <c r="T95">
        <f t="shared" si="3"/>
        <v>1.162992353627379</v>
      </c>
    </row>
    <row r="96" spans="1:20" x14ac:dyDescent="0.25">
      <c r="A96" s="120">
        <v>3</v>
      </c>
      <c r="B96" s="120">
        <v>83.37</v>
      </c>
      <c r="C96" s="123">
        <v>45261.54146990741</v>
      </c>
      <c r="D96" s="125">
        <v>223262.59</v>
      </c>
      <c r="E96" s="65">
        <f t="shared" si="9"/>
        <v>223179.22</v>
      </c>
      <c r="F96" s="127">
        <v>45261.543842592589</v>
      </c>
      <c r="G96" s="125">
        <v>100</v>
      </c>
      <c r="H96" s="125">
        <v>1.1100000000000001</v>
      </c>
      <c r="I96" s="58"/>
      <c r="J96" s="58">
        <f t="shared" si="8"/>
        <v>1.1773611111057107</v>
      </c>
      <c r="K96" s="58">
        <f t="shared" si="10"/>
        <v>372104.31666666665</v>
      </c>
      <c r="L96" s="58">
        <f t="shared" si="10"/>
        <v>4128.8155700000007</v>
      </c>
      <c r="M96" s="58">
        <f t="shared" si="11"/>
        <v>371965.36666666664</v>
      </c>
      <c r="N96" s="15">
        <f t="shared" si="12"/>
        <v>610.00353824110448</v>
      </c>
      <c r="O96" s="58"/>
      <c r="Q96" s="21">
        <v>0.87840277778013842</v>
      </c>
      <c r="R96">
        <f t="shared" ref="R96:R159" si="13">$R$27*EXP(($R$28*Q96))</f>
        <v>383563.99259348278</v>
      </c>
      <c r="S96">
        <f t="shared" ref="S96:S159" si="14">$X$40*EXP(($X$41*Q96))</f>
        <v>383562.91527119436</v>
      </c>
      <c r="T96">
        <f t="shared" ref="T96:T159" si="15">(S96-R96)^2</f>
        <v>1.1606233131185897</v>
      </c>
    </row>
    <row r="97" spans="1:20" x14ac:dyDescent="0.25">
      <c r="A97" s="120">
        <v>4</v>
      </c>
      <c r="B97" s="120">
        <v>91.17</v>
      </c>
      <c r="C97" s="123">
        <v>45261.54614583333</v>
      </c>
      <c r="D97" s="125">
        <v>223062.65</v>
      </c>
      <c r="E97" s="65">
        <f t="shared" si="9"/>
        <v>222971.47999999998</v>
      </c>
      <c r="F97" s="127">
        <v>45261.548518518517</v>
      </c>
      <c r="G97" s="125">
        <v>100</v>
      </c>
      <c r="H97" s="125">
        <v>1.109</v>
      </c>
      <c r="I97" s="58"/>
      <c r="J97" s="58">
        <f t="shared" si="8"/>
        <v>1.1820370370332967</v>
      </c>
      <c r="K97" s="58">
        <f t="shared" si="10"/>
        <v>371771.08333333331</v>
      </c>
      <c r="L97" s="58">
        <f t="shared" si="10"/>
        <v>4121.2561886666663</v>
      </c>
      <c r="M97" s="58">
        <f t="shared" si="11"/>
        <v>371619.13333333336</v>
      </c>
      <c r="N97" s="15">
        <f t="shared" si="12"/>
        <v>609.7303365696456</v>
      </c>
      <c r="O97" s="58"/>
      <c r="Q97" s="21">
        <v>0.88307870370044839</v>
      </c>
      <c r="R97">
        <f t="shared" si="13"/>
        <v>383376.95114363177</v>
      </c>
      <c r="S97">
        <f t="shared" si="14"/>
        <v>383375.87492219679</v>
      </c>
      <c r="T97">
        <f t="shared" si="15"/>
        <v>1.1582525771137728</v>
      </c>
    </row>
    <row r="98" spans="1:20" x14ac:dyDescent="0.25">
      <c r="A98" s="120">
        <v>5</v>
      </c>
      <c r="B98" s="120">
        <v>95.36</v>
      </c>
      <c r="C98" s="123">
        <v>45261.550833333335</v>
      </c>
      <c r="D98" s="125">
        <v>222400.7</v>
      </c>
      <c r="E98" s="65">
        <f t="shared" si="9"/>
        <v>222305.34000000003</v>
      </c>
      <c r="F98" s="127">
        <v>45261.553194444445</v>
      </c>
      <c r="G98" s="125">
        <v>100</v>
      </c>
      <c r="H98" s="125">
        <v>1.1100000000000001</v>
      </c>
      <c r="I98" s="58"/>
      <c r="J98" s="58">
        <f t="shared" si="8"/>
        <v>1.1867129629608826</v>
      </c>
      <c r="K98" s="58">
        <f t="shared" si="10"/>
        <v>370667.83333333331</v>
      </c>
      <c r="L98" s="58">
        <f t="shared" si="10"/>
        <v>4112.6487900000011</v>
      </c>
      <c r="M98" s="58">
        <f t="shared" si="11"/>
        <v>370508.90000000008</v>
      </c>
      <c r="N98" s="15">
        <f t="shared" si="12"/>
        <v>608.82496116152583</v>
      </c>
      <c r="O98" s="58"/>
      <c r="Q98" s="21">
        <v>0.88774305555853061</v>
      </c>
      <c r="R98">
        <f t="shared" si="13"/>
        <v>383190.46353790315</v>
      </c>
      <c r="S98">
        <f t="shared" si="14"/>
        <v>383189.38841378235</v>
      </c>
      <c r="T98">
        <f t="shared" si="15"/>
        <v>1.1558918751376113</v>
      </c>
    </row>
    <row r="99" spans="1:20" x14ac:dyDescent="0.25">
      <c r="A99" s="120">
        <v>6</v>
      </c>
      <c r="B99" s="120">
        <v>82.17</v>
      </c>
      <c r="C99" s="123">
        <v>45261.555497685185</v>
      </c>
      <c r="D99" s="125">
        <v>223299.79</v>
      </c>
      <c r="E99" s="65">
        <f t="shared" si="9"/>
        <v>223217.62</v>
      </c>
      <c r="F99" s="127">
        <v>45261.557858796295</v>
      </c>
      <c r="G99" s="125">
        <v>100</v>
      </c>
      <c r="H99" s="125">
        <v>1.1100000000000001</v>
      </c>
      <c r="I99" s="58"/>
      <c r="J99" s="58">
        <f t="shared" si="8"/>
        <v>1.1913773148116888</v>
      </c>
      <c r="K99" s="58">
        <f t="shared" si="10"/>
        <v>372166.31666666665</v>
      </c>
      <c r="L99" s="58">
        <f t="shared" si="10"/>
        <v>4129.5259700000006</v>
      </c>
      <c r="M99" s="58">
        <f t="shared" si="11"/>
        <v>372029.36666666664</v>
      </c>
      <c r="N99" s="15">
        <f t="shared" si="12"/>
        <v>610.05435550175912</v>
      </c>
      <c r="O99" s="58"/>
      <c r="Q99" s="21">
        <v>0.89241898147884058</v>
      </c>
      <c r="R99">
        <f t="shared" si="13"/>
        <v>383003.60423605732</v>
      </c>
      <c r="S99">
        <f t="shared" si="14"/>
        <v>383002.53021115763</v>
      </c>
      <c r="T99">
        <f t="shared" si="15"/>
        <v>1.1535294851499982</v>
      </c>
    </row>
    <row r="100" spans="1:20" x14ac:dyDescent="0.25">
      <c r="A100" s="120">
        <v>7</v>
      </c>
      <c r="B100" s="120">
        <v>91.77</v>
      </c>
      <c r="C100" s="123">
        <v>45261.560173611113</v>
      </c>
      <c r="D100" s="125">
        <v>223450.29</v>
      </c>
      <c r="E100" s="65">
        <f t="shared" si="9"/>
        <v>223358.52000000002</v>
      </c>
      <c r="F100" s="127">
        <v>45261.5625462963</v>
      </c>
      <c r="G100" s="125">
        <v>100</v>
      </c>
      <c r="H100" s="125">
        <v>1.111</v>
      </c>
      <c r="I100" s="58"/>
      <c r="J100" s="58">
        <f t="shared" ref="J100:J163" si="16">F100-F$34</f>
        <v>1.1960648148160544</v>
      </c>
      <c r="K100" s="58">
        <f t="shared" si="10"/>
        <v>372417.15</v>
      </c>
      <c r="L100" s="58">
        <f t="shared" si="10"/>
        <v>4135.855262</v>
      </c>
      <c r="M100" s="58">
        <f t="shared" si="11"/>
        <v>372264.2</v>
      </c>
      <c r="N100" s="15">
        <f t="shared" si="12"/>
        <v>610.25990364761799</v>
      </c>
      <c r="O100" s="58"/>
      <c r="Q100" s="21">
        <v>0.89708333332964685</v>
      </c>
      <c r="R100">
        <f t="shared" si="13"/>
        <v>382817.29823927023</v>
      </c>
      <c r="S100">
        <f t="shared" si="14"/>
        <v>382816.2253100574</v>
      </c>
      <c r="T100">
        <f t="shared" si="15"/>
        <v>1.1511770957300771</v>
      </c>
    </row>
    <row r="101" spans="1:20" x14ac:dyDescent="0.25">
      <c r="A101" s="120">
        <v>8</v>
      </c>
      <c r="B101" s="120">
        <v>75.569999999999993</v>
      </c>
      <c r="C101" s="123">
        <v>45261.564849537041</v>
      </c>
      <c r="D101" s="125">
        <v>222857.60000000001</v>
      </c>
      <c r="E101" s="65">
        <f t="shared" si="9"/>
        <v>222782.03</v>
      </c>
      <c r="F101" s="127">
        <v>45261.567210648151</v>
      </c>
      <c r="G101" s="125">
        <v>100</v>
      </c>
      <c r="H101" s="125">
        <v>1.1100000000000001</v>
      </c>
      <c r="I101" s="58"/>
      <c r="J101" s="58">
        <f t="shared" si="16"/>
        <v>1.2007291666668607</v>
      </c>
      <c r="K101" s="58">
        <f t="shared" si="10"/>
        <v>371429.33333333331</v>
      </c>
      <c r="L101" s="58">
        <f t="shared" si="10"/>
        <v>4121.4675550000002</v>
      </c>
      <c r="M101" s="58">
        <f t="shared" si="11"/>
        <v>371303.38333333336</v>
      </c>
      <c r="N101" s="15">
        <f t="shared" si="12"/>
        <v>609.45002529603141</v>
      </c>
      <c r="O101" s="58"/>
      <c r="Q101" s="21">
        <v>0.90175925925723277</v>
      </c>
      <c r="R101">
        <f t="shared" si="13"/>
        <v>382630.6209077565</v>
      </c>
      <c r="S101">
        <f t="shared" si="14"/>
        <v>382629.54907613446</v>
      </c>
      <c r="T101">
        <f t="shared" si="15"/>
        <v>1.1488230260146637</v>
      </c>
    </row>
    <row r="102" spans="1:20" x14ac:dyDescent="0.25">
      <c r="A102" s="120">
        <v>9</v>
      </c>
      <c r="B102" s="120">
        <v>81.569999999999993</v>
      </c>
      <c r="C102" s="123">
        <v>45261.569513888891</v>
      </c>
      <c r="D102" s="125">
        <v>222874.81</v>
      </c>
      <c r="E102" s="65">
        <f t="shared" si="9"/>
        <v>222793.24</v>
      </c>
      <c r="F102" s="127">
        <v>45261.571886574071</v>
      </c>
      <c r="G102" s="125">
        <v>100</v>
      </c>
      <c r="H102" s="125">
        <v>1.1100000000000001</v>
      </c>
      <c r="I102" s="58"/>
      <c r="J102" s="58">
        <f t="shared" si="16"/>
        <v>1.2054050925871707</v>
      </c>
      <c r="K102" s="58">
        <f t="shared" si="10"/>
        <v>371458.01666666666</v>
      </c>
      <c r="L102" s="58">
        <f t="shared" si="10"/>
        <v>4121.6749399999999</v>
      </c>
      <c r="M102" s="58">
        <f t="shared" si="11"/>
        <v>371322.06666666665</v>
      </c>
      <c r="N102" s="15">
        <f t="shared" si="12"/>
        <v>609.47355698723027</v>
      </c>
      <c r="O102" s="58"/>
      <c r="Q102" s="21">
        <v>0.90643518518481869</v>
      </c>
      <c r="R102">
        <f t="shared" si="13"/>
        <v>382444.03460772493</v>
      </c>
      <c r="S102">
        <f t="shared" si="14"/>
        <v>382442.96387287852</v>
      </c>
      <c r="T102">
        <f t="shared" si="15"/>
        <v>1.1464731113074058</v>
      </c>
    </row>
    <row r="103" spans="1:20" x14ac:dyDescent="0.25">
      <c r="A103" s="120">
        <v>10</v>
      </c>
      <c r="B103" s="120">
        <v>82.17</v>
      </c>
      <c r="C103" s="123">
        <v>45261.574178240742</v>
      </c>
      <c r="D103" s="125">
        <v>223457.1</v>
      </c>
      <c r="E103" s="71">
        <f t="shared" si="9"/>
        <v>223374.93</v>
      </c>
      <c r="F103" s="127">
        <v>45261.576550925929</v>
      </c>
      <c r="G103" s="125">
        <v>100</v>
      </c>
      <c r="H103" s="125">
        <v>1.1100000000000001</v>
      </c>
      <c r="I103" s="58"/>
      <c r="J103" s="58">
        <f t="shared" si="16"/>
        <v>1.2100694444452529</v>
      </c>
      <c r="K103" s="58">
        <f t="shared" si="10"/>
        <v>372428.5</v>
      </c>
      <c r="L103" s="58">
        <f t="shared" si="10"/>
        <v>4132.436205</v>
      </c>
      <c r="M103" s="58">
        <f t="shared" si="11"/>
        <v>372291.55</v>
      </c>
      <c r="N103" s="15">
        <f t="shared" si="12"/>
        <v>610.26920289328052</v>
      </c>
      <c r="O103" s="58"/>
      <c r="Q103" s="21">
        <v>0.91109953703562496</v>
      </c>
      <c r="R103">
        <f t="shared" si="13"/>
        <v>382258.00080466195</v>
      </c>
      <c r="S103">
        <f t="shared" si="14"/>
        <v>382256.9311630645</v>
      </c>
      <c r="T103">
        <f t="shared" si="15"/>
        <v>1.1441331470008933</v>
      </c>
    </row>
    <row r="104" spans="1:20" x14ac:dyDescent="0.25">
      <c r="A104" s="120">
        <v>11</v>
      </c>
      <c r="B104" s="120">
        <v>84.57</v>
      </c>
      <c r="C104" s="123">
        <v>45261.57885416667</v>
      </c>
      <c r="D104" s="125">
        <v>222334.5</v>
      </c>
      <c r="E104" s="72">
        <f t="shared" si="9"/>
        <v>222249.93</v>
      </c>
      <c r="F104" s="127">
        <v>45261.58121527778</v>
      </c>
      <c r="G104" s="125">
        <v>100</v>
      </c>
      <c r="H104" s="125">
        <v>1.109</v>
      </c>
      <c r="I104" s="58"/>
      <c r="J104" s="58">
        <f t="shared" si="16"/>
        <v>1.2147337962960592</v>
      </c>
      <c r="K104" s="58">
        <f t="shared" si="10"/>
        <v>370557.5</v>
      </c>
      <c r="L104" s="58">
        <f t="shared" si="10"/>
        <v>4107.9195394999997</v>
      </c>
      <c r="M104" s="58">
        <f t="shared" si="11"/>
        <v>370416.55</v>
      </c>
      <c r="N104" s="15">
        <f t="shared" si="12"/>
        <v>608.73434271445535</v>
      </c>
      <c r="O104" s="58"/>
      <c r="Q104" s="21">
        <v>0.91577546296321088</v>
      </c>
      <c r="R104">
        <f t="shared" si="13"/>
        <v>382071.59620939364</v>
      </c>
      <c r="S104">
        <f t="shared" si="14"/>
        <v>382070.52766294469</v>
      </c>
      <c r="T104">
        <f t="shared" si="15"/>
        <v>1.1417915135650565</v>
      </c>
    </row>
    <row r="105" spans="1:20" x14ac:dyDescent="0.25">
      <c r="A105" s="120">
        <v>12</v>
      </c>
      <c r="B105" s="120">
        <v>89.37</v>
      </c>
      <c r="C105" s="123">
        <v>45261.58353009259</v>
      </c>
      <c r="D105" s="125">
        <v>221787.03</v>
      </c>
      <c r="E105" s="72">
        <f t="shared" si="9"/>
        <v>221697.66</v>
      </c>
      <c r="F105" s="127">
        <v>45261.585902777777</v>
      </c>
      <c r="G105" s="125">
        <v>100</v>
      </c>
      <c r="H105" s="125">
        <v>1.109</v>
      </c>
      <c r="I105" s="58"/>
      <c r="J105" s="58">
        <f t="shared" si="16"/>
        <v>1.2194212962931488</v>
      </c>
      <c r="K105" s="58">
        <f t="shared" si="10"/>
        <v>369645.05</v>
      </c>
      <c r="L105" s="58">
        <f t="shared" si="10"/>
        <v>4097.7117490000001</v>
      </c>
      <c r="M105" s="58">
        <f t="shared" si="11"/>
        <v>369496.1</v>
      </c>
      <c r="N105" s="15">
        <f t="shared" si="12"/>
        <v>607.98441591869766</v>
      </c>
      <c r="O105" s="58"/>
      <c r="Q105" s="21">
        <v>0.91810185185022419</v>
      </c>
      <c r="R105">
        <f t="shared" si="13"/>
        <v>381978.88917436049</v>
      </c>
      <c r="S105">
        <f t="shared" si="14"/>
        <v>381977.8211724718</v>
      </c>
      <c r="T105">
        <f t="shared" si="15"/>
        <v>1.1406280342504886</v>
      </c>
    </row>
    <row r="106" spans="1:20" x14ac:dyDescent="0.25">
      <c r="A106" s="120">
        <v>13</v>
      </c>
      <c r="B106" s="120">
        <v>82.17</v>
      </c>
      <c r="C106" s="123">
        <v>45261.588206018518</v>
      </c>
      <c r="D106" s="125">
        <v>222128.57</v>
      </c>
      <c r="E106" s="52">
        <f t="shared" si="9"/>
        <v>222046.4</v>
      </c>
      <c r="F106" s="127">
        <v>45261.590567129628</v>
      </c>
      <c r="G106" s="125">
        <v>100</v>
      </c>
      <c r="H106" s="125">
        <v>1.109</v>
      </c>
      <c r="I106" s="58"/>
      <c r="J106" s="58">
        <f t="shared" si="16"/>
        <v>1.224085648143955</v>
      </c>
      <c r="K106" s="58">
        <f t="shared" si="10"/>
        <v>370214.28333333333</v>
      </c>
      <c r="L106" s="58">
        <f t="shared" si="10"/>
        <v>4104.1576266666661</v>
      </c>
      <c r="M106" s="58">
        <f t="shared" si="11"/>
        <v>370077.33333333331</v>
      </c>
      <c r="N106" s="15">
        <f t="shared" si="12"/>
        <v>608.45236734960065</v>
      </c>
      <c r="O106" s="58"/>
      <c r="Q106" s="21">
        <v>0.92512731481110677</v>
      </c>
      <c r="R106">
        <f t="shared" si="13"/>
        <v>381699.05967027578</v>
      </c>
      <c r="S106">
        <f t="shared" si="14"/>
        <v>381697.99331168318</v>
      </c>
      <c r="T106">
        <f t="shared" si="15"/>
        <v>1.1371206479991469</v>
      </c>
    </row>
    <row r="107" spans="1:20" x14ac:dyDescent="0.25">
      <c r="A107" s="120">
        <v>14</v>
      </c>
      <c r="B107" s="120">
        <v>97.17</v>
      </c>
      <c r="C107" s="123">
        <v>45261.592881944445</v>
      </c>
      <c r="D107" s="125">
        <v>222320.12</v>
      </c>
      <c r="E107" s="52">
        <f t="shared" si="9"/>
        <v>222222.94999999998</v>
      </c>
      <c r="F107" s="127">
        <v>45261.595254629632</v>
      </c>
      <c r="G107" s="125">
        <v>100</v>
      </c>
      <c r="H107" s="125">
        <v>1.109</v>
      </c>
      <c r="I107" s="58"/>
      <c r="J107" s="58">
        <f t="shared" si="16"/>
        <v>1.2287731481483206</v>
      </c>
      <c r="K107" s="58">
        <f t="shared" si="10"/>
        <v>370533.53333333333</v>
      </c>
      <c r="L107" s="58">
        <f t="shared" si="10"/>
        <v>4107.4208591666666</v>
      </c>
      <c r="M107" s="58">
        <f t="shared" si="11"/>
        <v>370371.58333333331</v>
      </c>
      <c r="N107" s="15">
        <f t="shared" si="12"/>
        <v>608.71465674265914</v>
      </c>
      <c r="O107" s="58"/>
      <c r="Q107" s="21">
        <v>0.929791666669189</v>
      </c>
      <c r="R107">
        <f t="shared" si="13"/>
        <v>381513.3882481039</v>
      </c>
      <c r="S107">
        <f t="shared" si="14"/>
        <v>381512.32297951652</v>
      </c>
      <c r="T107">
        <f t="shared" si="15"/>
        <v>1.1347971632569842</v>
      </c>
    </row>
    <row r="108" spans="1:20" x14ac:dyDescent="0.25">
      <c r="A108" s="120">
        <v>15</v>
      </c>
      <c r="B108" s="120">
        <v>90.57</v>
      </c>
      <c r="C108" s="123">
        <v>45261.597557870373</v>
      </c>
      <c r="D108" s="125">
        <v>222201.56</v>
      </c>
      <c r="E108" s="52">
        <f t="shared" si="9"/>
        <v>222110.99</v>
      </c>
      <c r="F108" s="127">
        <v>45261.597557870373</v>
      </c>
      <c r="G108" s="125">
        <v>100</v>
      </c>
      <c r="H108" s="125">
        <v>1.1100000000000001</v>
      </c>
      <c r="I108" s="58"/>
      <c r="J108" s="58">
        <f t="shared" si="16"/>
        <v>1.2310763888890506</v>
      </c>
      <c r="K108" s="58">
        <f t="shared" si="10"/>
        <v>370335.93333333335</v>
      </c>
      <c r="L108" s="58">
        <f t="shared" si="10"/>
        <v>4109.0533150000001</v>
      </c>
      <c r="M108" s="58">
        <f t="shared" si="11"/>
        <v>370184.98333333334</v>
      </c>
      <c r="N108" s="15">
        <f t="shared" si="12"/>
        <v>608.55232587948706</v>
      </c>
      <c r="O108" s="58"/>
      <c r="Q108" s="21">
        <v>0.93211805555620231</v>
      </c>
      <c r="R108">
        <f t="shared" si="13"/>
        <v>381420.8166583787</v>
      </c>
      <c r="S108">
        <f t="shared" si="14"/>
        <v>381419.75193313952</v>
      </c>
      <c r="T108">
        <f t="shared" si="15"/>
        <v>1.1336398349449857</v>
      </c>
    </row>
    <row r="109" spans="1:20" x14ac:dyDescent="0.25">
      <c r="A109" s="120">
        <v>16</v>
      </c>
      <c r="B109" s="120">
        <v>94.76</v>
      </c>
      <c r="C109" s="123">
        <v>45261.602233796293</v>
      </c>
      <c r="D109" s="125">
        <v>221489.62</v>
      </c>
      <c r="E109" s="52">
        <f t="shared" si="9"/>
        <v>221394.86</v>
      </c>
      <c r="F109" s="127">
        <v>45261.604594907411</v>
      </c>
      <c r="G109" s="125">
        <v>100</v>
      </c>
      <c r="H109" s="125">
        <v>1.109</v>
      </c>
      <c r="I109" s="58"/>
      <c r="J109" s="58">
        <f t="shared" si="16"/>
        <v>1.2381134259267128</v>
      </c>
      <c r="K109" s="58">
        <f t="shared" si="10"/>
        <v>369149.36666666664</v>
      </c>
      <c r="L109" s="58">
        <f t="shared" si="10"/>
        <v>4092.1149956666663</v>
      </c>
      <c r="M109" s="58">
        <f t="shared" si="11"/>
        <v>368991.43333333335</v>
      </c>
      <c r="N109" s="15">
        <f t="shared" si="12"/>
        <v>607.57663439821874</v>
      </c>
      <c r="O109" s="58"/>
      <c r="Q109" s="21">
        <v>0.93914351851708489</v>
      </c>
      <c r="R109">
        <f t="shared" si="13"/>
        <v>381141.39598619496</v>
      </c>
      <c r="S109">
        <f t="shared" si="14"/>
        <v>381140.33290059364</v>
      </c>
      <c r="T109">
        <f t="shared" si="15"/>
        <v>1.1301509957250475</v>
      </c>
    </row>
    <row r="110" spans="1:20" x14ac:dyDescent="0.25">
      <c r="A110" s="120">
        <v>17</v>
      </c>
      <c r="B110" s="120">
        <v>95.36</v>
      </c>
      <c r="C110" s="123">
        <v>45261.606909722221</v>
      </c>
      <c r="D110" s="125">
        <v>221376.54</v>
      </c>
      <c r="E110" s="52">
        <f t="shared" si="9"/>
        <v>221281.18000000002</v>
      </c>
      <c r="F110" s="127">
        <v>45261.609282407408</v>
      </c>
      <c r="G110" s="125">
        <v>100</v>
      </c>
      <c r="H110" s="125">
        <v>1.109</v>
      </c>
      <c r="I110" s="58"/>
      <c r="J110" s="58">
        <f t="shared" si="16"/>
        <v>1.2428009259238024</v>
      </c>
      <c r="K110" s="58">
        <f t="shared" si="10"/>
        <v>368960.9</v>
      </c>
      <c r="L110" s="58">
        <f t="shared" si="10"/>
        <v>4090.0138103333334</v>
      </c>
      <c r="M110" s="58">
        <f t="shared" si="11"/>
        <v>368801.96666666673</v>
      </c>
      <c r="N110" s="15">
        <f t="shared" si="12"/>
        <v>607.42151756420355</v>
      </c>
      <c r="O110" s="58"/>
      <c r="Q110" s="21">
        <v>0.94380787036789116</v>
      </c>
      <c r="R110">
        <f t="shared" si="13"/>
        <v>380955.99583092052</v>
      </c>
      <c r="S110">
        <f t="shared" si="14"/>
        <v>380954.93383289769</v>
      </c>
      <c r="T110">
        <f t="shared" si="15"/>
        <v>1.1278398005089176</v>
      </c>
    </row>
    <row r="111" spans="1:20" x14ac:dyDescent="0.25">
      <c r="A111" s="120">
        <v>18</v>
      </c>
      <c r="B111" s="120">
        <v>86.37</v>
      </c>
      <c r="C111" s="123">
        <v>45261.611574074072</v>
      </c>
      <c r="D111" s="125">
        <v>221733.15</v>
      </c>
      <c r="E111" s="52">
        <f t="shared" si="9"/>
        <v>221646.78</v>
      </c>
      <c r="F111" s="127">
        <v>45261.611574074072</v>
      </c>
      <c r="G111" s="125">
        <v>100</v>
      </c>
      <c r="H111" s="125">
        <v>1.109</v>
      </c>
      <c r="I111" s="58"/>
      <c r="J111" s="58">
        <f t="shared" si="16"/>
        <v>1.2450925925877527</v>
      </c>
      <c r="K111" s="58">
        <f t="shared" si="10"/>
        <v>369555.25</v>
      </c>
      <c r="L111" s="58">
        <f t="shared" si="10"/>
        <v>4096.7713169999997</v>
      </c>
      <c r="M111" s="58">
        <f t="shared" si="11"/>
        <v>369411.3</v>
      </c>
      <c r="N111" s="15">
        <f t="shared" si="12"/>
        <v>607.91056085578907</v>
      </c>
      <c r="O111" s="58"/>
      <c r="Q111" s="21">
        <v>0.94849537037225673</v>
      </c>
      <c r="R111">
        <f t="shared" si="13"/>
        <v>380769.76643274381</v>
      </c>
      <c r="S111">
        <f t="shared" si="14"/>
        <v>380768.7055268843</v>
      </c>
      <c r="T111">
        <f t="shared" si="15"/>
        <v>1.1255212427524233</v>
      </c>
    </row>
    <row r="112" spans="1:20" x14ac:dyDescent="0.25">
      <c r="A112" s="120">
        <v>19</v>
      </c>
      <c r="B112" s="120">
        <v>94.77</v>
      </c>
      <c r="C112" s="123">
        <v>45261.616249999999</v>
      </c>
      <c r="D112" s="125">
        <v>221194.21</v>
      </c>
      <c r="E112" s="52">
        <f t="shared" si="9"/>
        <v>221099.44</v>
      </c>
      <c r="F112" s="127">
        <v>45261.618611111109</v>
      </c>
      <c r="G112" s="125">
        <v>100</v>
      </c>
      <c r="H112" s="125">
        <v>1.109</v>
      </c>
      <c r="I112" s="58"/>
      <c r="J112" s="58">
        <f t="shared" si="16"/>
        <v>1.252129629625415</v>
      </c>
      <c r="K112" s="58">
        <f t="shared" si="10"/>
        <v>368657.01666666666</v>
      </c>
      <c r="L112" s="58">
        <f t="shared" si="10"/>
        <v>4086.6546493333331</v>
      </c>
      <c r="M112" s="58">
        <f t="shared" si="11"/>
        <v>368499.06666666665</v>
      </c>
      <c r="N112" s="15">
        <f t="shared" si="12"/>
        <v>607.17132398250385</v>
      </c>
      <c r="O112" s="58"/>
      <c r="Q112" s="21">
        <v>0.953159722223063</v>
      </c>
      <c r="R112">
        <f t="shared" si="13"/>
        <v>380584.54705074051</v>
      </c>
      <c r="S112">
        <f t="shared" si="14"/>
        <v>380583.48723084293</v>
      </c>
      <c r="T112">
        <f t="shared" si="15"/>
        <v>1.1232182153034369</v>
      </c>
    </row>
    <row r="113" spans="1:20" x14ac:dyDescent="0.25">
      <c r="A113" s="120">
        <v>20</v>
      </c>
      <c r="B113" s="120">
        <v>94.77</v>
      </c>
      <c r="C113" s="123">
        <v>45261.620925925927</v>
      </c>
      <c r="D113" s="125">
        <v>221779.28</v>
      </c>
      <c r="E113" s="52">
        <f t="shared" si="9"/>
        <v>221684.51</v>
      </c>
      <c r="F113" s="127">
        <v>45261.623287037037</v>
      </c>
      <c r="G113" s="125">
        <v>100</v>
      </c>
      <c r="H113" s="125">
        <v>1.109</v>
      </c>
      <c r="I113" s="58"/>
      <c r="J113" s="58">
        <f t="shared" si="16"/>
        <v>1.2568055555530009</v>
      </c>
      <c r="K113" s="58">
        <f t="shared" si="10"/>
        <v>369632.13333333336</v>
      </c>
      <c r="L113" s="58">
        <f t="shared" si="10"/>
        <v>4097.4686931666665</v>
      </c>
      <c r="M113" s="58">
        <f t="shared" si="11"/>
        <v>369474.18333333335</v>
      </c>
      <c r="N113" s="15">
        <f t="shared" si="12"/>
        <v>607.97379329485364</v>
      </c>
      <c r="O113" s="58"/>
      <c r="Q113" s="21">
        <v>0.95783564815064892</v>
      </c>
      <c r="R113">
        <f t="shared" si="13"/>
        <v>380398.95849979052</v>
      </c>
      <c r="S113">
        <f t="shared" si="14"/>
        <v>380397.89976774115</v>
      </c>
      <c r="T113">
        <f t="shared" si="15"/>
        <v>1.1209135523527447</v>
      </c>
    </row>
    <row r="114" spans="1:20" x14ac:dyDescent="0.25">
      <c r="A114" s="120">
        <v>21</v>
      </c>
      <c r="B114" s="120">
        <v>84.57</v>
      </c>
      <c r="C114" s="123">
        <v>45261.625601851854</v>
      </c>
      <c r="D114" s="125">
        <v>221746.43</v>
      </c>
      <c r="E114" s="52">
        <f t="shared" si="9"/>
        <v>221661.86</v>
      </c>
      <c r="F114" s="127">
        <v>45261.627951388888</v>
      </c>
      <c r="G114" s="125">
        <v>100</v>
      </c>
      <c r="H114" s="125">
        <v>1.109</v>
      </c>
      <c r="I114" s="58"/>
      <c r="J114" s="58">
        <f t="shared" si="16"/>
        <v>1.2614699074038072</v>
      </c>
      <c r="K114" s="58">
        <f t="shared" si="10"/>
        <v>369577.38333333336</v>
      </c>
      <c r="L114" s="58">
        <f t="shared" si="10"/>
        <v>4097.0500456666659</v>
      </c>
      <c r="M114" s="58">
        <f t="shared" si="11"/>
        <v>369436.43333333335</v>
      </c>
      <c r="N114" s="15">
        <f t="shared" si="12"/>
        <v>607.92876501555122</v>
      </c>
      <c r="O114" s="58"/>
      <c r="Q114" s="21">
        <v>0.96250000000145519</v>
      </c>
      <c r="R114">
        <f t="shared" si="13"/>
        <v>380213.91949139413</v>
      </c>
      <c r="S114">
        <f t="shared" si="14"/>
        <v>380212.86184369429</v>
      </c>
      <c r="T114">
        <f t="shared" si="15"/>
        <v>1.1186186569756487</v>
      </c>
    </row>
    <row r="115" spans="1:20" x14ac:dyDescent="0.25">
      <c r="A115" s="120">
        <v>22</v>
      </c>
      <c r="B115" s="120">
        <v>80.37</v>
      </c>
      <c r="C115" s="123">
        <v>45261.630266203705</v>
      </c>
      <c r="D115" s="125">
        <v>220855.51</v>
      </c>
      <c r="E115" s="52">
        <f t="shared" si="9"/>
        <v>220775.14</v>
      </c>
      <c r="F115" s="127">
        <v>45261.632627314815</v>
      </c>
      <c r="G115" s="125">
        <v>100</v>
      </c>
      <c r="H115" s="125">
        <v>1.109</v>
      </c>
      <c r="I115" s="58"/>
      <c r="J115" s="58">
        <f t="shared" si="16"/>
        <v>1.2661458333313931</v>
      </c>
      <c r="K115" s="58">
        <f t="shared" si="10"/>
        <v>368092.51666666666</v>
      </c>
      <c r="L115" s="58">
        <f t="shared" si="10"/>
        <v>4080.6605043333334</v>
      </c>
      <c r="M115" s="58">
        <f t="shared" si="11"/>
        <v>367958.56666666665</v>
      </c>
      <c r="N115" s="15">
        <f t="shared" si="12"/>
        <v>606.70628533637807</v>
      </c>
      <c r="O115" s="58"/>
      <c r="Q115" s="21">
        <v>0.96717592592176516</v>
      </c>
      <c r="R115">
        <f t="shared" si="13"/>
        <v>380028.51167385012</v>
      </c>
      <c r="S115">
        <f t="shared" si="14"/>
        <v>380027.45511238318</v>
      </c>
      <c r="T115">
        <f t="shared" si="15"/>
        <v>1.1163221334366309</v>
      </c>
    </row>
    <row r="116" spans="1:20" x14ac:dyDescent="0.25">
      <c r="A116" s="120">
        <v>23</v>
      </c>
      <c r="B116" s="120">
        <v>98.96</v>
      </c>
      <c r="C116" s="123">
        <v>45261.634942129633</v>
      </c>
      <c r="D116" s="125">
        <v>220474.87</v>
      </c>
      <c r="E116" s="52">
        <f t="shared" si="9"/>
        <v>220375.91</v>
      </c>
      <c r="F116" s="127">
        <v>45261.637303240743</v>
      </c>
      <c r="G116" s="125">
        <v>100</v>
      </c>
      <c r="H116" s="125">
        <v>1.109</v>
      </c>
      <c r="I116" s="58"/>
      <c r="J116" s="58">
        <f t="shared" si="16"/>
        <v>1.270821759258979</v>
      </c>
      <c r="K116" s="58">
        <f t="shared" si="10"/>
        <v>367458.11666666664</v>
      </c>
      <c r="L116" s="58">
        <f t="shared" si="10"/>
        <v>4073.2814031666667</v>
      </c>
      <c r="M116" s="58">
        <f t="shared" si="11"/>
        <v>367293.18333333335</v>
      </c>
      <c r="N116" s="15">
        <f t="shared" si="12"/>
        <v>606.18323687369207</v>
      </c>
      <c r="O116" s="58"/>
      <c r="Q116" s="21">
        <v>0.97184027777984738</v>
      </c>
      <c r="R116">
        <f t="shared" si="13"/>
        <v>379843.65286311769</v>
      </c>
      <c r="S116">
        <f t="shared" si="14"/>
        <v>379842.5973843899</v>
      </c>
      <c r="T116">
        <f t="shared" si="15"/>
        <v>1.1140353448261735</v>
      </c>
    </row>
    <row r="117" spans="1:20" x14ac:dyDescent="0.25">
      <c r="A117" s="120">
        <v>24</v>
      </c>
      <c r="B117" s="120">
        <v>91.16</v>
      </c>
      <c r="C117" s="123">
        <v>45261.639606481483</v>
      </c>
      <c r="D117" s="125">
        <v>221470.37</v>
      </c>
      <c r="E117" s="52">
        <f t="shared" si="9"/>
        <v>221379.21</v>
      </c>
      <c r="F117" s="127">
        <v>45261.641979166663</v>
      </c>
      <c r="G117" s="125">
        <v>100</v>
      </c>
      <c r="H117" s="125">
        <v>1.109</v>
      </c>
      <c r="I117" s="58"/>
      <c r="J117" s="58">
        <f t="shared" si="16"/>
        <v>1.275497685179289</v>
      </c>
      <c r="K117" s="58">
        <f t="shared" si="10"/>
        <v>369117.28333333333</v>
      </c>
      <c r="L117" s="58">
        <f t="shared" si="10"/>
        <v>4091.8257315000001</v>
      </c>
      <c r="M117" s="58">
        <f t="shared" si="11"/>
        <v>368965.35</v>
      </c>
      <c r="N117" s="15">
        <f t="shared" si="12"/>
        <v>607.5502311194798</v>
      </c>
      <c r="O117" s="58"/>
      <c r="Q117" s="21">
        <v>0.97651620370015735</v>
      </c>
      <c r="R117">
        <f t="shared" si="13"/>
        <v>379658.42560268624</v>
      </c>
      <c r="S117">
        <f t="shared" si="14"/>
        <v>379657.37120857806</v>
      </c>
      <c r="T117">
        <f t="shared" si="15"/>
        <v>1.1117469353754079</v>
      </c>
    </row>
    <row r="118" spans="1:20" x14ac:dyDescent="0.25">
      <c r="A118" s="120">
        <v>25</v>
      </c>
      <c r="B118" s="120">
        <v>94.17</v>
      </c>
      <c r="C118" s="123">
        <v>45261.644282407404</v>
      </c>
      <c r="D118" s="125">
        <v>221318.73</v>
      </c>
      <c r="E118" s="52">
        <f t="shared" si="9"/>
        <v>221224.56</v>
      </c>
      <c r="F118" s="127">
        <v>45261.646655092591</v>
      </c>
      <c r="G118" s="125">
        <v>100</v>
      </c>
      <c r="H118" s="125">
        <v>1.109</v>
      </c>
      <c r="I118" s="58"/>
      <c r="J118" s="58">
        <f t="shared" si="16"/>
        <v>1.2801736111068749</v>
      </c>
      <c r="K118" s="58">
        <f t="shared" si="10"/>
        <v>368864.55</v>
      </c>
      <c r="L118" s="58">
        <f t="shared" si="10"/>
        <v>4088.9672839999998</v>
      </c>
      <c r="M118" s="58">
        <f t="shared" si="11"/>
        <v>368707.6</v>
      </c>
      <c r="N118" s="15">
        <f t="shared" si="12"/>
        <v>607.34220172815253</v>
      </c>
      <c r="O118" s="58"/>
      <c r="Q118" s="21">
        <v>0.98119212962774327</v>
      </c>
      <c r="R118">
        <f t="shared" si="13"/>
        <v>379473.28866633511</v>
      </c>
      <c r="S118">
        <f t="shared" si="14"/>
        <v>379472.23535603978</v>
      </c>
      <c r="T118">
        <f t="shared" si="15"/>
        <v>1.1094625782567791</v>
      </c>
    </row>
    <row r="119" spans="1:20" x14ac:dyDescent="0.25">
      <c r="A119" s="120">
        <v>26</v>
      </c>
      <c r="B119" s="120">
        <v>93.57</v>
      </c>
      <c r="C119" s="123">
        <v>45261.648969907408</v>
      </c>
      <c r="D119" s="125">
        <v>220286.07</v>
      </c>
      <c r="E119" s="52">
        <f t="shared" si="9"/>
        <v>220192.5</v>
      </c>
      <c r="F119" s="127">
        <v>45261.651331018518</v>
      </c>
      <c r="G119" s="125">
        <v>100</v>
      </c>
      <c r="H119" s="125">
        <v>1.109</v>
      </c>
      <c r="I119" s="58"/>
      <c r="J119" s="58">
        <f t="shared" si="16"/>
        <v>1.2848495370344608</v>
      </c>
      <c r="K119" s="58">
        <f t="shared" si="10"/>
        <v>367143.45</v>
      </c>
      <c r="L119" s="58">
        <f t="shared" si="10"/>
        <v>4069.8913749999997</v>
      </c>
      <c r="M119" s="58">
        <f t="shared" si="11"/>
        <v>366987.5</v>
      </c>
      <c r="N119" s="15">
        <f t="shared" si="12"/>
        <v>605.9236338021484</v>
      </c>
      <c r="O119" s="58"/>
      <c r="Q119" s="21">
        <v>0.98586805555532919</v>
      </c>
      <c r="R119">
        <f t="shared" si="13"/>
        <v>379288.2420103068</v>
      </c>
      <c r="S119">
        <f t="shared" si="14"/>
        <v>379287.18978301785</v>
      </c>
      <c r="T119">
        <f t="shared" si="15"/>
        <v>1.1071822676115606</v>
      </c>
    </row>
    <row r="120" spans="1:20" x14ac:dyDescent="0.25">
      <c r="A120" s="120">
        <v>27</v>
      </c>
      <c r="B120" s="120">
        <v>97.16</v>
      </c>
      <c r="C120" s="123">
        <v>45261.653634259259</v>
      </c>
      <c r="D120" s="125">
        <v>219466.09</v>
      </c>
      <c r="E120" s="52">
        <f t="shared" si="9"/>
        <v>219368.93</v>
      </c>
      <c r="F120" s="127">
        <v>45261.655995370369</v>
      </c>
      <c r="G120" s="125">
        <v>100</v>
      </c>
      <c r="H120" s="125">
        <v>1.1080000000000001</v>
      </c>
      <c r="I120" s="58"/>
      <c r="J120" s="58">
        <f t="shared" si="16"/>
        <v>1.2895138888852671</v>
      </c>
      <c r="K120" s="58">
        <f t="shared" si="10"/>
        <v>365776.81666666665</v>
      </c>
      <c r="L120" s="58">
        <f t="shared" si="10"/>
        <v>4051.0129073333333</v>
      </c>
      <c r="M120" s="58">
        <f t="shared" si="11"/>
        <v>365614.88333333336</v>
      </c>
      <c r="N120" s="15">
        <f t="shared" si="12"/>
        <v>604.79485502661703</v>
      </c>
      <c r="O120" s="58"/>
      <c r="Q120" s="21">
        <v>0.99055555555241881</v>
      </c>
      <c r="R120">
        <f t="shared" si="13"/>
        <v>379102.82788975618</v>
      </c>
      <c r="S120">
        <f t="shared" si="14"/>
        <v>379101.77674734563</v>
      </c>
      <c r="T120">
        <f t="shared" si="15"/>
        <v>1.1049003672564461</v>
      </c>
    </row>
    <row r="121" spans="1:20" x14ac:dyDescent="0.25">
      <c r="A121" s="120">
        <v>28</v>
      </c>
      <c r="B121" s="120">
        <v>76.17</v>
      </c>
      <c r="C121" s="123">
        <v>45261.65829861111</v>
      </c>
      <c r="D121" s="125">
        <v>221007.01</v>
      </c>
      <c r="E121" s="52">
        <f t="shared" si="9"/>
        <v>220930.84</v>
      </c>
      <c r="F121" s="127">
        <v>45261.66065972222</v>
      </c>
      <c r="G121" s="125">
        <v>100</v>
      </c>
      <c r="H121" s="125">
        <v>1.109</v>
      </c>
      <c r="I121" s="58"/>
      <c r="J121" s="58">
        <f t="shared" si="16"/>
        <v>1.2941782407360733</v>
      </c>
      <c r="K121" s="58">
        <f t="shared" si="10"/>
        <v>368345.01666666666</v>
      </c>
      <c r="L121" s="58">
        <f t="shared" si="10"/>
        <v>4083.5383593333331</v>
      </c>
      <c r="M121" s="58">
        <f t="shared" si="11"/>
        <v>368218.06666666665</v>
      </c>
      <c r="N121" s="15">
        <f t="shared" si="12"/>
        <v>606.91434046879021</v>
      </c>
      <c r="O121" s="58"/>
      <c r="Q121" s="21">
        <v>1.6219444444432156</v>
      </c>
      <c r="R121">
        <f t="shared" si="13"/>
        <v>354938.81784614443</v>
      </c>
      <c r="S121">
        <f t="shared" si="14"/>
        <v>354937.90564969694</v>
      </c>
      <c r="T121">
        <f t="shared" si="15"/>
        <v>0.83210235881467987</v>
      </c>
    </row>
    <row r="122" spans="1:20" x14ac:dyDescent="0.25">
      <c r="A122" s="120">
        <v>29</v>
      </c>
      <c r="B122" s="120">
        <v>85.77</v>
      </c>
      <c r="C122" s="123">
        <v>45261.662974537037</v>
      </c>
      <c r="D122" s="125">
        <v>220308.59</v>
      </c>
      <c r="E122" s="52">
        <f t="shared" si="9"/>
        <v>220222.82</v>
      </c>
      <c r="F122" s="127">
        <v>45261.665335648147</v>
      </c>
      <c r="G122" s="125">
        <v>100</v>
      </c>
      <c r="H122" s="125">
        <v>1.1080000000000001</v>
      </c>
      <c r="I122" s="58"/>
      <c r="J122" s="58">
        <f t="shared" si="16"/>
        <v>1.2988541666636593</v>
      </c>
      <c r="K122" s="58">
        <f t="shared" si="10"/>
        <v>367180.98333333334</v>
      </c>
      <c r="L122" s="58">
        <f t="shared" si="10"/>
        <v>4066.7814093333341</v>
      </c>
      <c r="M122" s="58">
        <f t="shared" si="11"/>
        <v>367038.03333333333</v>
      </c>
      <c r="N122" s="15">
        <f t="shared" si="12"/>
        <v>605.9546050104193</v>
      </c>
      <c r="O122" s="58"/>
      <c r="Q122" s="21">
        <v>1.6265162037016125</v>
      </c>
      <c r="R122">
        <f t="shared" si="13"/>
        <v>354769.5900812684</v>
      </c>
      <c r="S122">
        <f t="shared" si="14"/>
        <v>354768.67884043726</v>
      </c>
      <c r="T122">
        <f t="shared" si="15"/>
        <v>0.83035985232561826</v>
      </c>
    </row>
    <row r="123" spans="1:20" x14ac:dyDescent="0.25">
      <c r="A123" s="120">
        <v>30</v>
      </c>
      <c r="B123" s="120">
        <v>101.97</v>
      </c>
      <c r="C123" s="123">
        <v>45261.662974537037</v>
      </c>
      <c r="D123" s="125">
        <v>220070.34</v>
      </c>
      <c r="E123" s="53">
        <f t="shared" si="9"/>
        <v>219968.37</v>
      </c>
      <c r="F123" s="127">
        <v>45261.67</v>
      </c>
      <c r="G123" s="125">
        <v>100</v>
      </c>
      <c r="H123" s="125">
        <v>1.109</v>
      </c>
      <c r="I123" s="76"/>
      <c r="J123" s="76">
        <f t="shared" si="16"/>
        <v>1.3035185185144655</v>
      </c>
      <c r="K123" s="76">
        <f t="shared" si="10"/>
        <v>366783.9</v>
      </c>
      <c r="L123" s="76">
        <f t="shared" si="10"/>
        <v>4065.7487055000001</v>
      </c>
      <c r="M123" s="76">
        <f t="shared" si="11"/>
        <v>366613.95</v>
      </c>
      <c r="N123" s="14">
        <f t="shared" si="12"/>
        <v>605.62686532220482</v>
      </c>
      <c r="O123" s="58"/>
      <c r="Q123" s="21">
        <v>1.6311111111135688</v>
      </c>
      <c r="R123">
        <f t="shared" si="13"/>
        <v>354599.58676494216</v>
      </c>
      <c r="S123">
        <f t="shared" si="14"/>
        <v>354598.67648385675</v>
      </c>
      <c r="T123">
        <f t="shared" si="15"/>
        <v>0.82861165445379503</v>
      </c>
    </row>
    <row r="124" spans="1:20" x14ac:dyDescent="0.25">
      <c r="A124" s="120">
        <v>1</v>
      </c>
      <c r="B124" s="120">
        <v>95.36</v>
      </c>
      <c r="C124" s="123">
        <v>45262.748194444444</v>
      </c>
      <c r="D124" s="125">
        <v>196139.01</v>
      </c>
      <c r="E124" s="56">
        <f t="shared" si="9"/>
        <v>196043.65000000002</v>
      </c>
      <c r="F124" s="127">
        <v>45262.750555555554</v>
      </c>
      <c r="G124" s="125">
        <v>100</v>
      </c>
      <c r="H124" s="125">
        <v>1.0960000000000001</v>
      </c>
      <c r="I124" s="77"/>
      <c r="J124" s="77">
        <f t="shared" si="16"/>
        <v>2.3840740740706678</v>
      </c>
      <c r="K124" s="77">
        <f t="shared" si="10"/>
        <v>326898.34999999998</v>
      </c>
      <c r="L124" s="77">
        <f t="shared" si="10"/>
        <v>3581.0640066666674</v>
      </c>
      <c r="M124" s="77">
        <f t="shared" si="11"/>
        <v>326739.41666666674</v>
      </c>
      <c r="N124" s="13">
        <f t="shared" si="12"/>
        <v>571.75025142102049</v>
      </c>
      <c r="O124" s="58"/>
      <c r="Q124" s="21">
        <v>1.6356944444414694</v>
      </c>
      <c r="R124">
        <f t="shared" si="13"/>
        <v>354430.09282591648</v>
      </c>
      <c r="S124">
        <f t="shared" si="14"/>
        <v>354429.18350145133</v>
      </c>
      <c r="T124">
        <f t="shared" si="15"/>
        <v>0.82687098291104266</v>
      </c>
    </row>
    <row r="125" spans="1:20" x14ac:dyDescent="0.25">
      <c r="A125" s="120">
        <v>2</v>
      </c>
      <c r="B125" s="120">
        <v>98.36</v>
      </c>
      <c r="C125" s="123">
        <v>45262.752870370372</v>
      </c>
      <c r="D125" s="125">
        <v>197290.35</v>
      </c>
      <c r="E125" s="65">
        <f t="shared" si="9"/>
        <v>197191.99000000002</v>
      </c>
      <c r="F125" s="127">
        <v>45262.755231481482</v>
      </c>
      <c r="G125" s="125">
        <v>100</v>
      </c>
      <c r="H125" s="125">
        <v>1.097</v>
      </c>
      <c r="I125" s="58"/>
      <c r="J125" s="58">
        <f t="shared" si="16"/>
        <v>2.3887499999982538</v>
      </c>
      <c r="K125" s="58">
        <f t="shared" si="10"/>
        <v>328817.25</v>
      </c>
      <c r="L125" s="58">
        <f t="shared" si="10"/>
        <v>3605.3268838333333</v>
      </c>
      <c r="M125" s="58">
        <f t="shared" si="11"/>
        <v>328653.31666666671</v>
      </c>
      <c r="N125" s="15">
        <f t="shared" si="12"/>
        <v>573.42588884702445</v>
      </c>
      <c r="O125" s="58"/>
      <c r="Q125" s="21">
        <v>1.640381944445835</v>
      </c>
      <c r="R125">
        <f t="shared" si="13"/>
        <v>354256.83054994489</v>
      </c>
      <c r="S125">
        <f t="shared" si="14"/>
        <v>354255.92220311065</v>
      </c>
      <c r="T125">
        <f t="shared" si="15"/>
        <v>0.82509397127978013</v>
      </c>
    </row>
    <row r="126" spans="1:20" x14ac:dyDescent="0.25">
      <c r="A126" s="120">
        <v>3</v>
      </c>
      <c r="B126" s="120">
        <v>115.16</v>
      </c>
      <c r="C126" s="123">
        <v>45262.7575462963</v>
      </c>
      <c r="D126" s="125">
        <v>196614.62</v>
      </c>
      <c r="E126" s="65">
        <f t="shared" si="9"/>
        <v>196499.46</v>
      </c>
      <c r="F126" s="127">
        <v>45262.759918981479</v>
      </c>
      <c r="G126" s="125">
        <v>100</v>
      </c>
      <c r="H126" s="125">
        <v>1.097</v>
      </c>
      <c r="I126" s="58"/>
      <c r="J126" s="58">
        <f t="shared" si="16"/>
        <v>2.3934374999953434</v>
      </c>
      <c r="K126" s="58">
        <f t="shared" si="10"/>
        <v>327691.03333333333</v>
      </c>
      <c r="L126" s="58">
        <f t="shared" si="10"/>
        <v>3592.6651269999998</v>
      </c>
      <c r="M126" s="58">
        <f t="shared" si="11"/>
        <v>327499.09999999998</v>
      </c>
      <c r="N126" s="15">
        <f t="shared" si="12"/>
        <v>572.44303937888299</v>
      </c>
      <c r="O126" s="58"/>
      <c r="Q126" s="21">
        <v>1.6449652777737356</v>
      </c>
      <c r="R126">
        <f t="shared" si="13"/>
        <v>354087.50044388225</v>
      </c>
      <c r="S126">
        <f t="shared" si="14"/>
        <v>354086.59305223968</v>
      </c>
      <c r="T126">
        <f t="shared" si="15"/>
        <v>0.82335959300509187</v>
      </c>
    </row>
    <row r="127" spans="1:20" x14ac:dyDescent="0.25">
      <c r="A127" s="120">
        <v>4</v>
      </c>
      <c r="B127" s="120">
        <v>81.569999999999993</v>
      </c>
      <c r="C127" s="123">
        <v>45262.76222222222</v>
      </c>
      <c r="D127" s="125">
        <v>196768.73</v>
      </c>
      <c r="E127" s="65">
        <f t="shared" si="9"/>
        <v>196687.16</v>
      </c>
      <c r="F127" s="127">
        <v>45262.764594907407</v>
      </c>
      <c r="G127" s="125">
        <v>100</v>
      </c>
      <c r="H127" s="125">
        <v>1.097</v>
      </c>
      <c r="I127" s="58"/>
      <c r="J127" s="58">
        <f t="shared" si="16"/>
        <v>2.3981134259229293</v>
      </c>
      <c r="K127" s="58">
        <f t="shared" si="10"/>
        <v>327947.88333333336</v>
      </c>
      <c r="L127" s="58">
        <f t="shared" si="10"/>
        <v>3596.0969086666664</v>
      </c>
      <c r="M127" s="58">
        <f t="shared" si="11"/>
        <v>327811.93333333335</v>
      </c>
      <c r="N127" s="15">
        <f t="shared" si="12"/>
        <v>572.66734089987472</v>
      </c>
      <c r="O127" s="58"/>
      <c r="Q127" s="21">
        <v>1.6495601851856918</v>
      </c>
      <c r="R127">
        <f t="shared" si="13"/>
        <v>353917.82398054353</v>
      </c>
      <c r="S127">
        <f t="shared" si="14"/>
        <v>353916.91754579649</v>
      </c>
      <c r="T127">
        <f t="shared" si="15"/>
        <v>0.82162395064364979</v>
      </c>
    </row>
    <row r="128" spans="1:20" x14ac:dyDescent="0.25">
      <c r="A128" s="120">
        <v>5</v>
      </c>
      <c r="B128" s="120">
        <v>94.16</v>
      </c>
      <c r="C128" s="123">
        <v>45262.766898148147</v>
      </c>
      <c r="D128" s="125">
        <v>196263</v>
      </c>
      <c r="E128" s="65">
        <f t="shared" si="9"/>
        <v>196168.84</v>
      </c>
      <c r="F128" s="127">
        <v>45262.769270833334</v>
      </c>
      <c r="G128" s="125">
        <v>100</v>
      </c>
      <c r="H128" s="125">
        <v>1.097</v>
      </c>
      <c r="I128" s="58"/>
      <c r="J128" s="58">
        <f t="shared" si="16"/>
        <v>2.4027893518505152</v>
      </c>
      <c r="K128" s="58">
        <f t="shared" si="10"/>
        <v>327105</v>
      </c>
      <c r="L128" s="58">
        <f t="shared" si="10"/>
        <v>3586.6202913333332</v>
      </c>
      <c r="M128" s="58">
        <f t="shared" si="11"/>
        <v>326948.06666666665</v>
      </c>
      <c r="N128" s="15">
        <f t="shared" si="12"/>
        <v>571.93093988697626</v>
      </c>
      <c r="O128" s="58"/>
      <c r="Q128" s="21">
        <v>1.6542245370364981</v>
      </c>
      <c r="R128">
        <f t="shared" si="13"/>
        <v>353745.6662978268</v>
      </c>
      <c r="S128">
        <f t="shared" si="14"/>
        <v>353744.76083371229</v>
      </c>
      <c r="T128">
        <f t="shared" si="15"/>
        <v>0.81986526265608162</v>
      </c>
    </row>
    <row r="129" spans="1:20" x14ac:dyDescent="0.25">
      <c r="A129" s="120">
        <v>6</v>
      </c>
      <c r="B129" s="120">
        <v>80.36</v>
      </c>
      <c r="C129" s="123">
        <v>45262.771574074075</v>
      </c>
      <c r="D129" s="125">
        <v>195778.81</v>
      </c>
      <c r="E129" s="65">
        <f t="shared" ref="E129:E192" si="17">D129-B129</f>
        <v>195698.45</v>
      </c>
      <c r="F129" s="127">
        <v>45262.773935185185</v>
      </c>
      <c r="G129" s="125">
        <v>100</v>
      </c>
      <c r="H129" s="125">
        <v>1.0960000000000001</v>
      </c>
      <c r="I129" s="58"/>
      <c r="J129" s="58">
        <f t="shared" si="16"/>
        <v>2.4074537037013215</v>
      </c>
      <c r="K129" s="58">
        <f t="shared" si="10"/>
        <v>326298.01666666666</v>
      </c>
      <c r="L129" s="58">
        <f t="shared" si="10"/>
        <v>3574.7583533333336</v>
      </c>
      <c r="M129" s="58">
        <f t="shared" si="11"/>
        <v>326164.08333333331</v>
      </c>
      <c r="N129" s="15">
        <f t="shared" si="12"/>
        <v>571.22501404146044</v>
      </c>
      <c r="O129" s="58"/>
      <c r="Q129" s="21">
        <v>1.658900462964084</v>
      </c>
      <c r="R129">
        <f t="shared" si="13"/>
        <v>353573.16548001434</v>
      </c>
      <c r="S129">
        <f t="shared" si="14"/>
        <v>353572.26098820835</v>
      </c>
      <c r="T129">
        <f t="shared" si="15"/>
        <v>0.81810542711272771</v>
      </c>
    </row>
    <row r="130" spans="1:20" x14ac:dyDescent="0.25">
      <c r="A130" s="120">
        <v>7</v>
      </c>
      <c r="B130" s="120">
        <v>83.97</v>
      </c>
      <c r="C130" s="123">
        <v>45262.776250000003</v>
      </c>
      <c r="D130" s="125">
        <v>195909.96</v>
      </c>
      <c r="E130" s="65">
        <f t="shared" si="17"/>
        <v>195825.99</v>
      </c>
      <c r="F130" s="127">
        <v>45262.778611111113</v>
      </c>
      <c r="G130" s="125">
        <v>100</v>
      </c>
      <c r="H130" s="125">
        <v>1.097</v>
      </c>
      <c r="I130" s="58"/>
      <c r="J130" s="58">
        <f t="shared" si="16"/>
        <v>2.4121296296289074</v>
      </c>
      <c r="K130" s="58">
        <f t="shared" si="10"/>
        <v>326516.59999999998</v>
      </c>
      <c r="L130" s="58">
        <f t="shared" si="10"/>
        <v>3580.3518504999997</v>
      </c>
      <c r="M130" s="58">
        <f t="shared" si="11"/>
        <v>326376.65000000002</v>
      </c>
      <c r="N130" s="15">
        <f t="shared" si="12"/>
        <v>571.41631058274845</v>
      </c>
      <c r="O130" s="58"/>
      <c r="Q130" s="21">
        <v>1.6635763888916699</v>
      </c>
      <c r="R130">
        <f t="shared" si="13"/>
        <v>353400.74878063775</v>
      </c>
      <c r="S130">
        <f t="shared" si="14"/>
        <v>353399.84526040725</v>
      </c>
      <c r="T130">
        <f t="shared" si="15"/>
        <v>0.8163488069135667</v>
      </c>
    </row>
    <row r="131" spans="1:20" x14ac:dyDescent="0.25">
      <c r="A131" s="120">
        <v>8</v>
      </c>
      <c r="B131" s="120">
        <v>87.56</v>
      </c>
      <c r="C131" s="123">
        <v>45262.780914351853</v>
      </c>
      <c r="D131" s="125">
        <v>195934.95</v>
      </c>
      <c r="E131" s="65">
        <f t="shared" si="17"/>
        <v>195847.39</v>
      </c>
      <c r="F131" s="127">
        <v>45262.78328703704</v>
      </c>
      <c r="G131" s="125">
        <v>100</v>
      </c>
      <c r="H131" s="125">
        <v>1.0960000000000001</v>
      </c>
      <c r="I131" s="58"/>
      <c r="J131" s="58">
        <f t="shared" si="16"/>
        <v>2.4168055555564933</v>
      </c>
      <c r="K131" s="58">
        <f t="shared" si="10"/>
        <v>326558.25</v>
      </c>
      <c r="L131" s="58">
        <f t="shared" si="10"/>
        <v>3577.4789906666674</v>
      </c>
      <c r="M131" s="58">
        <f t="shared" si="11"/>
        <v>326412.31666666665</v>
      </c>
      <c r="N131" s="15">
        <f t="shared" si="12"/>
        <v>571.45275395259057</v>
      </c>
      <c r="O131" s="58"/>
      <c r="Q131" s="21">
        <v>1.6682523148119799</v>
      </c>
      <c r="R131">
        <f t="shared" si="13"/>
        <v>353228.41615894553</v>
      </c>
      <c r="S131">
        <f t="shared" si="14"/>
        <v>353227.51360955811</v>
      </c>
      <c r="T131">
        <f t="shared" si="15"/>
        <v>0.81459539673485082</v>
      </c>
    </row>
    <row r="132" spans="1:20" x14ac:dyDescent="0.25">
      <c r="A132" s="120">
        <v>9</v>
      </c>
      <c r="B132" s="120">
        <v>77.37</v>
      </c>
      <c r="C132" s="123">
        <v>45262.785590277781</v>
      </c>
      <c r="D132" s="125">
        <v>195861.93</v>
      </c>
      <c r="E132" s="65">
        <f t="shared" si="17"/>
        <v>195784.56</v>
      </c>
      <c r="F132" s="127">
        <v>45262.787951388891</v>
      </c>
      <c r="G132" s="125">
        <v>100</v>
      </c>
      <c r="H132" s="125">
        <v>1.0960000000000001</v>
      </c>
      <c r="I132" s="58"/>
      <c r="J132" s="58">
        <f t="shared" si="16"/>
        <v>2.4214699074072996</v>
      </c>
      <c r="K132" s="58">
        <f t="shared" si="10"/>
        <v>326436.55</v>
      </c>
      <c r="L132" s="58">
        <f t="shared" si="10"/>
        <v>3576.3312959999998</v>
      </c>
      <c r="M132" s="58">
        <f t="shared" si="11"/>
        <v>326307.59999999998</v>
      </c>
      <c r="N132" s="15">
        <f t="shared" si="12"/>
        <v>571.34626103616006</v>
      </c>
      <c r="O132" s="58"/>
      <c r="Q132" s="21">
        <v>1.6729166666627862</v>
      </c>
      <c r="R132">
        <f t="shared" si="13"/>
        <v>353056.59382767195</v>
      </c>
      <c r="S132">
        <f t="shared" si="14"/>
        <v>353055.69224599528</v>
      </c>
      <c r="T132">
        <f t="shared" si="15"/>
        <v>0.81284951971947506</v>
      </c>
    </row>
    <row r="133" spans="1:20" x14ac:dyDescent="0.25">
      <c r="A133" s="120">
        <v>10</v>
      </c>
      <c r="B133" s="120">
        <v>98.96</v>
      </c>
      <c r="C133" s="123">
        <v>45262.790266203701</v>
      </c>
      <c r="D133" s="125">
        <v>196405.65</v>
      </c>
      <c r="E133" s="71">
        <f t="shared" si="17"/>
        <v>196306.69</v>
      </c>
      <c r="F133" s="127">
        <v>45262.792615740742</v>
      </c>
      <c r="G133" s="125">
        <v>100</v>
      </c>
      <c r="H133" s="125">
        <v>1.097</v>
      </c>
      <c r="I133" s="15"/>
      <c r="J133" s="15">
        <f t="shared" si="16"/>
        <v>2.4261342592581059</v>
      </c>
      <c r="K133" s="15">
        <f t="shared" ref="K133:L196" si="18">D133*G133/60</f>
        <v>327342.75</v>
      </c>
      <c r="L133" s="15">
        <f t="shared" si="18"/>
        <v>3589.1406488333332</v>
      </c>
      <c r="M133" s="15">
        <f t="shared" ref="M133:M196" si="19">E133*100/60</f>
        <v>327177.81666666665</v>
      </c>
      <c r="N133" s="15">
        <f t="shared" ref="N133:N196" si="20">SQRT(B133*(100/60)+M133)</f>
        <v>572.1387506540699</v>
      </c>
      <c r="O133" s="58"/>
      <c r="Q133" s="21">
        <v>1.6775925925903721</v>
      </c>
      <c r="R133">
        <f t="shared" si="13"/>
        <v>352884.4290297064</v>
      </c>
      <c r="S133">
        <f t="shared" si="14"/>
        <v>352883.52841741109</v>
      </c>
      <c r="T133">
        <f t="shared" si="15"/>
        <v>0.81110250647111892</v>
      </c>
    </row>
    <row r="134" spans="1:20" x14ac:dyDescent="0.25">
      <c r="A134" s="120">
        <v>11</v>
      </c>
      <c r="B134" s="120">
        <v>91.16</v>
      </c>
      <c r="C134" s="123">
        <v>45262.794930555552</v>
      </c>
      <c r="D134" s="125">
        <v>195637.09</v>
      </c>
      <c r="E134" s="72">
        <f t="shared" si="17"/>
        <v>195545.93</v>
      </c>
      <c r="F134" s="127">
        <v>45262.797303240739</v>
      </c>
      <c r="G134" s="125">
        <v>100</v>
      </c>
      <c r="H134" s="125">
        <v>1.0960000000000001</v>
      </c>
      <c r="I134" s="58"/>
      <c r="J134" s="58">
        <f t="shared" si="16"/>
        <v>2.4308217592551955</v>
      </c>
      <c r="K134" s="58">
        <f t="shared" si="18"/>
        <v>326061.81666666665</v>
      </c>
      <c r="L134" s="58">
        <f t="shared" si="18"/>
        <v>3571.9723213333336</v>
      </c>
      <c r="M134" s="58">
        <f t="shared" si="19"/>
        <v>325909.88333333336</v>
      </c>
      <c r="N134" s="15">
        <f t="shared" si="20"/>
        <v>571.01822796357976</v>
      </c>
      <c r="O134" s="58"/>
      <c r="Q134" s="21">
        <v>1.6822569444411783</v>
      </c>
      <c r="R134">
        <f t="shared" si="13"/>
        <v>352712.77402548736</v>
      </c>
      <c r="S134">
        <f t="shared" si="14"/>
        <v>352711.87437944568</v>
      </c>
      <c r="T134">
        <f t="shared" si="15"/>
        <v>0.80936300031407293</v>
      </c>
    </row>
    <row r="135" spans="1:20" x14ac:dyDescent="0.25">
      <c r="A135" s="120">
        <v>12</v>
      </c>
      <c r="B135" s="120">
        <v>95.36</v>
      </c>
      <c r="C135" s="123">
        <v>45262.79960648148</v>
      </c>
      <c r="D135" s="125">
        <v>195792.87</v>
      </c>
      <c r="E135" s="72">
        <f t="shared" si="17"/>
        <v>195697.51</v>
      </c>
      <c r="F135" s="127">
        <v>45262.80196759259</v>
      </c>
      <c r="G135" s="125">
        <v>100</v>
      </c>
      <c r="H135" s="125">
        <v>1.0960000000000001</v>
      </c>
      <c r="I135" s="58"/>
      <c r="J135" s="58">
        <f t="shared" si="16"/>
        <v>2.4354861111060018</v>
      </c>
      <c r="K135" s="58">
        <f t="shared" si="18"/>
        <v>326321.45</v>
      </c>
      <c r="L135" s="58">
        <f t="shared" si="18"/>
        <v>3574.7411826666671</v>
      </c>
      <c r="M135" s="58">
        <f t="shared" si="19"/>
        <v>326162.51666666666</v>
      </c>
      <c r="N135" s="15">
        <f t="shared" si="20"/>
        <v>571.24552514658706</v>
      </c>
      <c r="O135" s="58"/>
      <c r="Q135" s="21">
        <v>1.6869097222224809</v>
      </c>
      <c r="R135">
        <f t="shared" si="13"/>
        <v>352541.62815237977</v>
      </c>
      <c r="S135">
        <f t="shared" si="14"/>
        <v>352540.72946946981</v>
      </c>
      <c r="T135">
        <f t="shared" si="15"/>
        <v>0.8076309726532056</v>
      </c>
    </row>
    <row r="136" spans="1:20" x14ac:dyDescent="0.25">
      <c r="A136" s="120">
        <v>13</v>
      </c>
      <c r="B136" s="120">
        <v>92.96</v>
      </c>
      <c r="C136" s="123">
        <v>45262.804282407407</v>
      </c>
      <c r="D136" s="125">
        <v>195809.54</v>
      </c>
      <c r="E136" s="52">
        <f t="shared" si="17"/>
        <v>195716.58000000002</v>
      </c>
      <c r="F136" s="127">
        <v>45262.806643518517</v>
      </c>
      <c r="G136" s="125">
        <v>100</v>
      </c>
      <c r="H136" s="125">
        <v>1.0960000000000001</v>
      </c>
      <c r="I136" s="58"/>
      <c r="J136" s="58">
        <f t="shared" si="16"/>
        <v>2.4401620370335877</v>
      </c>
      <c r="K136" s="58">
        <f t="shared" si="18"/>
        <v>326349.23333333334</v>
      </c>
      <c r="L136" s="58">
        <f t="shared" si="18"/>
        <v>3575.0895280000009</v>
      </c>
      <c r="M136" s="58">
        <f t="shared" si="19"/>
        <v>326194.3</v>
      </c>
      <c r="N136" s="15">
        <f t="shared" si="20"/>
        <v>571.2698428355319</v>
      </c>
      <c r="O136" s="58"/>
      <c r="Q136" s="21">
        <v>1.6915856481500668</v>
      </c>
      <c r="R136">
        <f t="shared" si="13"/>
        <v>352369.7144726853</v>
      </c>
      <c r="S136">
        <f t="shared" si="14"/>
        <v>352368.81675697048</v>
      </c>
      <c r="T136">
        <f t="shared" si="15"/>
        <v>0.80589350463178944</v>
      </c>
    </row>
    <row r="137" spans="1:20" x14ac:dyDescent="0.25">
      <c r="A137" s="120">
        <v>14</v>
      </c>
      <c r="B137" s="120">
        <v>98.96</v>
      </c>
      <c r="C137" s="123">
        <v>45262.808958333335</v>
      </c>
      <c r="D137" s="125">
        <v>195938.18</v>
      </c>
      <c r="E137" s="52">
        <f t="shared" si="17"/>
        <v>195839.22</v>
      </c>
      <c r="F137" s="127">
        <v>45262.811319444445</v>
      </c>
      <c r="G137" s="125">
        <v>100</v>
      </c>
      <c r="H137" s="125">
        <v>1.0960000000000001</v>
      </c>
      <c r="I137" s="58"/>
      <c r="J137" s="58">
        <f t="shared" si="16"/>
        <v>2.4448379629611736</v>
      </c>
      <c r="K137" s="58">
        <f t="shared" si="18"/>
        <v>326563.63333333336</v>
      </c>
      <c r="L137" s="58">
        <f t="shared" si="18"/>
        <v>3577.3297520000001</v>
      </c>
      <c r="M137" s="58">
        <f t="shared" si="19"/>
        <v>326398.7</v>
      </c>
      <c r="N137" s="15">
        <f t="shared" si="20"/>
        <v>571.45746415051167</v>
      </c>
      <c r="O137" s="58"/>
      <c r="Q137" s="21">
        <v>1.6962500000008731</v>
      </c>
      <c r="R137">
        <f t="shared" si="13"/>
        <v>352198.30984315608</v>
      </c>
      <c r="S137">
        <f t="shared" si="14"/>
        <v>352197.41309151554</v>
      </c>
      <c r="T137">
        <f t="shared" si="15"/>
        <v>0.80416350480965815</v>
      </c>
    </row>
    <row r="138" spans="1:20" x14ac:dyDescent="0.25">
      <c r="A138" s="120">
        <v>15</v>
      </c>
      <c r="B138" s="120">
        <v>100.76</v>
      </c>
      <c r="C138" s="123">
        <v>45262.813634259262</v>
      </c>
      <c r="D138" s="125">
        <v>195066.14</v>
      </c>
      <c r="E138" s="52">
        <f t="shared" si="17"/>
        <v>194965.38</v>
      </c>
      <c r="F138" s="127">
        <v>45262.813634259262</v>
      </c>
      <c r="G138" s="125">
        <v>100</v>
      </c>
      <c r="H138" s="125">
        <v>1.0960000000000001</v>
      </c>
      <c r="I138" s="58"/>
      <c r="J138" s="58">
        <f t="shared" si="16"/>
        <v>2.4471527777786832</v>
      </c>
      <c r="K138" s="58">
        <f t="shared" si="18"/>
        <v>325110.23333333334</v>
      </c>
      <c r="L138" s="58">
        <f t="shared" si="18"/>
        <v>3561.3676080000005</v>
      </c>
      <c r="M138" s="58">
        <f t="shared" si="19"/>
        <v>324942.3</v>
      </c>
      <c r="N138" s="15">
        <f t="shared" si="20"/>
        <v>570.18438538189844</v>
      </c>
      <c r="O138" s="58"/>
      <c r="Q138" s="21">
        <v>1.7009374999979627</v>
      </c>
      <c r="R138">
        <f t="shared" si="13"/>
        <v>352026.13856905367</v>
      </c>
      <c r="S138">
        <f t="shared" si="14"/>
        <v>352025.24278554099</v>
      </c>
      <c r="T138">
        <f t="shared" si="15"/>
        <v>0.80242810158656608</v>
      </c>
    </row>
    <row r="139" spans="1:20" x14ac:dyDescent="0.25">
      <c r="A139" s="120">
        <v>16</v>
      </c>
      <c r="B139" s="120">
        <v>92.96</v>
      </c>
      <c r="C139" s="123">
        <v>45262.818310185183</v>
      </c>
      <c r="D139" s="125">
        <v>194824.59</v>
      </c>
      <c r="E139" s="52">
        <f t="shared" si="17"/>
        <v>194731.63</v>
      </c>
      <c r="F139" s="127">
        <v>45262.82068287037</v>
      </c>
      <c r="G139" s="125">
        <v>100</v>
      </c>
      <c r="H139" s="125">
        <v>1.0960000000000001</v>
      </c>
      <c r="I139" s="58"/>
      <c r="J139" s="58">
        <f t="shared" si="16"/>
        <v>2.4542013888858492</v>
      </c>
      <c r="K139" s="58">
        <f t="shared" si="18"/>
        <v>324707.65000000002</v>
      </c>
      <c r="L139" s="58">
        <f t="shared" si="18"/>
        <v>3557.0977746666672</v>
      </c>
      <c r="M139" s="58">
        <f t="shared" si="19"/>
        <v>324552.71666666667</v>
      </c>
      <c r="N139" s="15">
        <f t="shared" si="20"/>
        <v>569.83124694948071</v>
      </c>
      <c r="O139" s="58"/>
      <c r="Q139" s="21">
        <v>1.7056134259255487</v>
      </c>
      <c r="R139">
        <f t="shared" si="13"/>
        <v>351854.47626310925</v>
      </c>
      <c r="S139">
        <f t="shared" si="14"/>
        <v>351853.58144460438</v>
      </c>
      <c r="T139">
        <f t="shared" si="15"/>
        <v>0.80070015664850402</v>
      </c>
    </row>
    <row r="140" spans="1:20" x14ac:dyDescent="0.25">
      <c r="A140" s="120">
        <v>17</v>
      </c>
      <c r="B140" s="120">
        <v>94.16</v>
      </c>
      <c r="C140" s="123">
        <v>45262.82298611111</v>
      </c>
      <c r="D140" s="125">
        <v>195169.01</v>
      </c>
      <c r="E140" s="52">
        <f t="shared" si="17"/>
        <v>195074.85</v>
      </c>
      <c r="F140" s="127">
        <v>45262.82534722222</v>
      </c>
      <c r="G140" s="125">
        <v>100</v>
      </c>
      <c r="H140" s="125">
        <v>1.0960000000000001</v>
      </c>
      <c r="I140" s="58"/>
      <c r="J140" s="58">
        <f t="shared" si="16"/>
        <v>2.4588657407366554</v>
      </c>
      <c r="K140" s="58">
        <f t="shared" si="18"/>
        <v>325281.68333333335</v>
      </c>
      <c r="L140" s="58">
        <f t="shared" si="18"/>
        <v>3563.3672600000004</v>
      </c>
      <c r="M140" s="58">
        <f t="shared" si="19"/>
        <v>325124.75</v>
      </c>
      <c r="N140" s="15">
        <f t="shared" si="20"/>
        <v>570.33471166792344</v>
      </c>
      <c r="O140" s="58"/>
      <c r="Q140" s="21">
        <v>1.7102893518531346</v>
      </c>
      <c r="R140">
        <f t="shared" si="13"/>
        <v>351682.8976667081</v>
      </c>
      <c r="S140">
        <f t="shared" si="14"/>
        <v>351682.00381248293</v>
      </c>
      <c r="T140">
        <f t="shared" si="15"/>
        <v>0.79897537585568867</v>
      </c>
    </row>
    <row r="141" spans="1:20" x14ac:dyDescent="0.25">
      <c r="A141" s="120">
        <v>18</v>
      </c>
      <c r="B141" s="120">
        <v>96.57</v>
      </c>
      <c r="C141" s="123">
        <v>45262.827662037038</v>
      </c>
      <c r="D141" s="125">
        <v>195156.25</v>
      </c>
      <c r="E141" s="52">
        <f t="shared" si="17"/>
        <v>195059.68</v>
      </c>
      <c r="F141" s="127">
        <v>45262.827662037038</v>
      </c>
      <c r="G141" s="125">
        <v>100</v>
      </c>
      <c r="H141" s="125">
        <v>1.0960000000000001</v>
      </c>
      <c r="I141" s="58"/>
      <c r="J141" s="58">
        <f t="shared" si="16"/>
        <v>2.461180555554165</v>
      </c>
      <c r="K141" s="58">
        <f t="shared" si="18"/>
        <v>325260.41666666669</v>
      </c>
      <c r="L141" s="58">
        <f t="shared" si="18"/>
        <v>3563.0901546666669</v>
      </c>
      <c r="M141" s="58">
        <f t="shared" si="19"/>
        <v>325099.46666666667</v>
      </c>
      <c r="N141" s="15">
        <f t="shared" si="20"/>
        <v>570.31606734044124</v>
      </c>
      <c r="O141" s="58"/>
      <c r="Q141" s="21">
        <v>2.5927314814834972</v>
      </c>
      <c r="R141">
        <f t="shared" si="13"/>
        <v>320755.69210484484</v>
      </c>
      <c r="S141">
        <f t="shared" si="14"/>
        <v>320754.96772614669</v>
      </c>
      <c r="T141">
        <f t="shared" si="15"/>
        <v>0.52472449834249324</v>
      </c>
    </row>
    <row r="142" spans="1:20" x14ac:dyDescent="0.25">
      <c r="A142" s="120">
        <v>19</v>
      </c>
      <c r="B142" s="120">
        <v>100.76</v>
      </c>
      <c r="C142" s="123">
        <v>45262.832337962966</v>
      </c>
      <c r="D142" s="125">
        <v>195432.35</v>
      </c>
      <c r="E142" s="52">
        <f t="shared" si="17"/>
        <v>195331.59</v>
      </c>
      <c r="F142" s="127">
        <v>45262.834699074076</v>
      </c>
      <c r="G142" s="125">
        <v>100</v>
      </c>
      <c r="H142" s="125">
        <v>1.0960000000000001</v>
      </c>
      <c r="I142" s="58"/>
      <c r="J142" s="58">
        <f t="shared" si="16"/>
        <v>2.4682175925918273</v>
      </c>
      <c r="K142" s="58">
        <f t="shared" si="18"/>
        <v>325720.58333333331</v>
      </c>
      <c r="L142" s="58">
        <f t="shared" si="18"/>
        <v>3568.0570440000001</v>
      </c>
      <c r="M142" s="58">
        <f t="shared" si="19"/>
        <v>325552.65000000002</v>
      </c>
      <c r="N142" s="15">
        <f t="shared" si="20"/>
        <v>570.7193560177659</v>
      </c>
      <c r="O142" s="58"/>
      <c r="Q142" s="21">
        <v>2.5973958333343035</v>
      </c>
      <c r="R142">
        <f t="shared" si="13"/>
        <v>320599.66561245208</v>
      </c>
      <c r="S142">
        <f t="shared" si="14"/>
        <v>320598.94206619437</v>
      </c>
      <c r="T142">
        <f t="shared" si="15"/>
        <v>0.52351918704357236</v>
      </c>
    </row>
    <row r="143" spans="1:20" x14ac:dyDescent="0.25">
      <c r="A143" s="120">
        <v>20</v>
      </c>
      <c r="B143" s="120">
        <v>105.56</v>
      </c>
      <c r="C143" s="123">
        <v>45262.837013888886</v>
      </c>
      <c r="D143" s="125">
        <v>194223.81</v>
      </c>
      <c r="E143" s="52">
        <f t="shared" si="17"/>
        <v>194118.25</v>
      </c>
      <c r="F143" s="127">
        <v>45262.839386574073</v>
      </c>
      <c r="G143" s="125">
        <v>100</v>
      </c>
      <c r="H143" s="125">
        <v>1.0960000000000001</v>
      </c>
      <c r="I143" s="58"/>
      <c r="J143" s="58">
        <f t="shared" si="16"/>
        <v>2.4729050925889169</v>
      </c>
      <c r="K143" s="58">
        <f t="shared" si="18"/>
        <v>323706.34999999998</v>
      </c>
      <c r="L143" s="58">
        <f t="shared" si="18"/>
        <v>3545.8933666666667</v>
      </c>
      <c r="M143" s="58">
        <f t="shared" si="19"/>
        <v>323530.41666666669</v>
      </c>
      <c r="N143" s="15">
        <f t="shared" si="20"/>
        <v>568.95197512619643</v>
      </c>
      <c r="O143" s="58"/>
      <c r="Q143" s="21">
        <v>2.6020717592618894</v>
      </c>
      <c r="R143">
        <f t="shared" si="13"/>
        <v>320443.32813675283</v>
      </c>
      <c r="S143">
        <f t="shared" si="14"/>
        <v>320442.60542436026</v>
      </c>
      <c r="T143">
        <f t="shared" si="15"/>
        <v>0.52231320237355938</v>
      </c>
    </row>
    <row r="144" spans="1:20" x14ac:dyDescent="0.25">
      <c r="A144" s="120">
        <v>21</v>
      </c>
      <c r="B144" s="120">
        <v>91.77</v>
      </c>
      <c r="C144" s="123">
        <v>45262.841689814813</v>
      </c>
      <c r="D144" s="125">
        <v>194621.01</v>
      </c>
      <c r="E144" s="52">
        <f t="shared" si="17"/>
        <v>194529.24000000002</v>
      </c>
      <c r="F144" s="127">
        <v>45262.8440625</v>
      </c>
      <c r="G144" s="125">
        <v>100</v>
      </c>
      <c r="H144" s="125">
        <v>1.0960000000000001</v>
      </c>
      <c r="I144" s="58"/>
      <c r="J144" s="58">
        <f t="shared" si="16"/>
        <v>2.4775810185165028</v>
      </c>
      <c r="K144" s="58">
        <f t="shared" si="18"/>
        <v>324368.34999999998</v>
      </c>
      <c r="L144" s="58">
        <f t="shared" si="18"/>
        <v>3553.4007840000004</v>
      </c>
      <c r="M144" s="58">
        <f t="shared" si="19"/>
        <v>324215.40000000008</v>
      </c>
      <c r="N144" s="15">
        <f t="shared" si="20"/>
        <v>569.53344941276282</v>
      </c>
      <c r="O144" s="58"/>
      <c r="Q144" s="21">
        <v>2.6067476851821993</v>
      </c>
      <c r="R144">
        <f t="shared" si="13"/>
        <v>320287.06689782755</v>
      </c>
      <c r="S144">
        <f t="shared" si="14"/>
        <v>320286.3450186589</v>
      </c>
      <c r="T144">
        <f t="shared" si="15"/>
        <v>0.52110953412563221</v>
      </c>
    </row>
    <row r="145" spans="1:20" x14ac:dyDescent="0.25">
      <c r="A145" s="120">
        <v>22</v>
      </c>
      <c r="B145" s="120">
        <v>92.37</v>
      </c>
      <c r="C145" s="123">
        <v>45262.846365740741</v>
      </c>
      <c r="D145" s="125">
        <v>194575.18</v>
      </c>
      <c r="E145" s="52">
        <f t="shared" si="17"/>
        <v>194482.81</v>
      </c>
      <c r="F145" s="127">
        <v>45262.848738425928</v>
      </c>
      <c r="G145" s="125">
        <v>100</v>
      </c>
      <c r="H145" s="125">
        <v>1.0960000000000001</v>
      </c>
      <c r="I145" s="58"/>
      <c r="J145" s="58">
        <f t="shared" si="16"/>
        <v>2.4822569444440887</v>
      </c>
      <c r="K145" s="58">
        <f t="shared" si="18"/>
        <v>324291.96666666667</v>
      </c>
      <c r="L145" s="58">
        <f t="shared" si="18"/>
        <v>3552.5526626666669</v>
      </c>
      <c r="M145" s="58">
        <f t="shared" si="19"/>
        <v>324138.01666666666</v>
      </c>
      <c r="N145" s="15">
        <f t="shared" si="20"/>
        <v>569.46638765309638</v>
      </c>
      <c r="O145" s="58"/>
      <c r="Q145" s="21">
        <v>2.6114120370330056</v>
      </c>
      <c r="R145">
        <f t="shared" si="13"/>
        <v>320131.2683606951</v>
      </c>
      <c r="S145">
        <f t="shared" si="14"/>
        <v>320130.5473120496</v>
      </c>
      <c r="T145">
        <f t="shared" si="15"/>
        <v>0.51991114917819137</v>
      </c>
    </row>
    <row r="146" spans="1:20" x14ac:dyDescent="0.25">
      <c r="A146" s="120">
        <v>23</v>
      </c>
      <c r="B146" s="120">
        <v>103.16</v>
      </c>
      <c r="C146" s="123">
        <v>45262.851041666669</v>
      </c>
      <c r="D146" s="125">
        <v>194505.84</v>
      </c>
      <c r="E146" s="52">
        <f t="shared" si="17"/>
        <v>194402.68</v>
      </c>
      <c r="F146" s="127">
        <v>45262.853402777779</v>
      </c>
      <c r="G146" s="125">
        <v>100</v>
      </c>
      <c r="H146" s="125">
        <v>1.095</v>
      </c>
      <c r="I146" s="58"/>
      <c r="J146" s="58">
        <f t="shared" si="16"/>
        <v>2.486921296294895</v>
      </c>
      <c r="K146" s="58">
        <f t="shared" si="18"/>
        <v>324176.40000000002</v>
      </c>
      <c r="L146" s="58">
        <f t="shared" si="18"/>
        <v>3547.8489099999997</v>
      </c>
      <c r="M146" s="58">
        <f t="shared" si="19"/>
        <v>324004.46666666667</v>
      </c>
      <c r="N146" s="15">
        <f t="shared" si="20"/>
        <v>569.36490935076074</v>
      </c>
      <c r="O146" s="58"/>
      <c r="Q146" s="21">
        <v>2.6160763888910878</v>
      </c>
      <c r="R146">
        <f t="shared" si="13"/>
        <v>319975.54560903425</v>
      </c>
      <c r="S146">
        <f t="shared" si="14"/>
        <v>319974.82539027469</v>
      </c>
      <c r="T146">
        <f t="shared" si="15"/>
        <v>0.51871506161346304</v>
      </c>
    </row>
    <row r="147" spans="1:20" x14ac:dyDescent="0.25">
      <c r="A147" s="120">
        <v>24</v>
      </c>
      <c r="B147" s="120">
        <v>87.56</v>
      </c>
      <c r="C147" s="123">
        <v>45262.855706018519</v>
      </c>
      <c r="D147" s="125">
        <v>195302.7</v>
      </c>
      <c r="E147" s="52">
        <f t="shared" si="17"/>
        <v>195215.14</v>
      </c>
      <c r="F147" s="127">
        <v>45262.858067129629</v>
      </c>
      <c r="G147" s="125">
        <v>100</v>
      </c>
      <c r="H147" s="125">
        <v>1.0960000000000001</v>
      </c>
      <c r="I147" s="58"/>
      <c r="J147" s="58">
        <f t="shared" si="16"/>
        <v>2.4915856481457013</v>
      </c>
      <c r="K147" s="58">
        <f t="shared" si="18"/>
        <v>325504.5</v>
      </c>
      <c r="L147" s="58">
        <f t="shared" si="18"/>
        <v>3565.9298906666672</v>
      </c>
      <c r="M147" s="58">
        <f t="shared" si="19"/>
        <v>325358.56666666665</v>
      </c>
      <c r="N147" s="15">
        <f t="shared" si="20"/>
        <v>570.53001673882159</v>
      </c>
      <c r="O147" s="58"/>
      <c r="Q147" s="21">
        <v>2.6207523148113978</v>
      </c>
      <c r="R147">
        <f t="shared" si="13"/>
        <v>319819.51247995213</v>
      </c>
      <c r="S147">
        <f t="shared" si="14"/>
        <v>319818.79309249867</v>
      </c>
      <c r="T147">
        <f t="shared" si="15"/>
        <v>0.5175183081911674</v>
      </c>
    </row>
    <row r="148" spans="1:20" x14ac:dyDescent="0.25">
      <c r="A148" s="120">
        <v>25</v>
      </c>
      <c r="B148" s="120">
        <v>76.77</v>
      </c>
      <c r="C148" s="123">
        <v>45262.860381944447</v>
      </c>
      <c r="D148" s="125">
        <v>195046.93</v>
      </c>
      <c r="E148" s="52">
        <f t="shared" si="17"/>
        <v>194970.16</v>
      </c>
      <c r="F148" s="127">
        <v>45262.862743055557</v>
      </c>
      <c r="G148" s="125">
        <v>100</v>
      </c>
      <c r="H148" s="125">
        <v>1.0960000000000001</v>
      </c>
      <c r="I148" s="58"/>
      <c r="J148" s="58">
        <f t="shared" si="16"/>
        <v>2.4962615740732872</v>
      </c>
      <c r="K148" s="58">
        <f t="shared" si="18"/>
        <v>325078.21666666667</v>
      </c>
      <c r="L148" s="58">
        <f t="shared" si="18"/>
        <v>3561.4549226666668</v>
      </c>
      <c r="M148" s="58">
        <f t="shared" si="19"/>
        <v>324950.26666666666</v>
      </c>
      <c r="N148" s="15">
        <f t="shared" si="20"/>
        <v>570.15630897734229</v>
      </c>
      <c r="O148" s="58"/>
      <c r="Q148" s="21">
        <v>2.62541666666948</v>
      </c>
      <c r="R148">
        <f t="shared" si="13"/>
        <v>319663.94137696916</v>
      </c>
      <c r="S148">
        <f t="shared" si="14"/>
        <v>319663.22281812696</v>
      </c>
      <c r="T148">
        <f t="shared" si="15"/>
        <v>0.51632680970359546</v>
      </c>
    </row>
    <row r="149" spans="1:20" x14ac:dyDescent="0.25">
      <c r="A149" s="120">
        <v>26</v>
      </c>
      <c r="B149" s="120">
        <v>84.57</v>
      </c>
      <c r="C149" s="123">
        <v>45262.865046296298</v>
      </c>
      <c r="D149" s="125">
        <v>194883.59</v>
      </c>
      <c r="E149" s="52">
        <f t="shared" si="17"/>
        <v>194799.02</v>
      </c>
      <c r="F149" s="127">
        <v>45262.867407407408</v>
      </c>
      <c r="G149" s="125">
        <v>100</v>
      </c>
      <c r="H149" s="125">
        <v>1.0960000000000001</v>
      </c>
      <c r="I149" s="58"/>
      <c r="J149" s="58">
        <f t="shared" si="16"/>
        <v>2.5009259259240935</v>
      </c>
      <c r="K149" s="58">
        <f t="shared" si="18"/>
        <v>324805.98333333334</v>
      </c>
      <c r="L149" s="58">
        <f t="shared" si="18"/>
        <v>3558.3287653333332</v>
      </c>
      <c r="M149" s="58">
        <f t="shared" si="19"/>
        <v>324665.03333333333</v>
      </c>
      <c r="N149" s="15">
        <f t="shared" si="20"/>
        <v>569.91752327273934</v>
      </c>
      <c r="O149" s="58"/>
      <c r="Q149" s="21">
        <v>2.63009259258979</v>
      </c>
      <c r="R149">
        <f t="shared" si="13"/>
        <v>319508.06019882212</v>
      </c>
      <c r="S149">
        <f t="shared" si="14"/>
        <v>319507.34247000905</v>
      </c>
      <c r="T149">
        <f t="shared" si="15"/>
        <v>0.51513464909999307</v>
      </c>
    </row>
    <row r="150" spans="1:20" x14ac:dyDescent="0.25">
      <c r="A150" s="120">
        <v>27</v>
      </c>
      <c r="B150" s="120">
        <v>127.75</v>
      </c>
      <c r="C150" s="123">
        <v>45262.869722222225</v>
      </c>
      <c r="D150" s="125">
        <v>194341.25</v>
      </c>
      <c r="E150" s="52">
        <f t="shared" si="17"/>
        <v>194213.5</v>
      </c>
      <c r="F150" s="127">
        <v>45262.872083333335</v>
      </c>
      <c r="G150" s="125">
        <v>100</v>
      </c>
      <c r="H150" s="125">
        <v>1.0960000000000001</v>
      </c>
      <c r="I150" s="58"/>
      <c r="J150" s="58">
        <f t="shared" si="16"/>
        <v>2.5056018518516794</v>
      </c>
      <c r="K150" s="58">
        <f t="shared" si="18"/>
        <v>323902.08333333331</v>
      </c>
      <c r="L150" s="58">
        <f t="shared" si="18"/>
        <v>3547.6332666666667</v>
      </c>
      <c r="M150" s="58">
        <f t="shared" si="19"/>
        <v>323689.16666666669</v>
      </c>
      <c r="N150" s="15">
        <f t="shared" si="20"/>
        <v>569.123961306615</v>
      </c>
      <c r="O150" s="58"/>
      <c r="Q150" s="21">
        <v>2.6347569444405963</v>
      </c>
      <c r="R150">
        <f t="shared" si="13"/>
        <v>319352.64059707819</v>
      </c>
      <c r="S150">
        <f t="shared" si="14"/>
        <v>319351.92369560344</v>
      </c>
      <c r="T150">
        <f t="shared" si="15"/>
        <v>0.51394772449691561</v>
      </c>
    </row>
    <row r="151" spans="1:20" x14ac:dyDescent="0.25">
      <c r="A151" s="120">
        <v>28</v>
      </c>
      <c r="B151" s="120">
        <v>83.97</v>
      </c>
      <c r="C151" s="123">
        <v>45262.874398148146</v>
      </c>
      <c r="D151" s="125">
        <v>194567.7</v>
      </c>
      <c r="E151" s="52">
        <f t="shared" si="17"/>
        <v>194483.73</v>
      </c>
      <c r="F151" s="127">
        <v>45262.876759259256</v>
      </c>
      <c r="G151" s="125">
        <v>100</v>
      </c>
      <c r="H151" s="125">
        <v>1.0960000000000001</v>
      </c>
      <c r="I151" s="58"/>
      <c r="J151" s="58">
        <f t="shared" si="16"/>
        <v>2.5102777777719893</v>
      </c>
      <c r="K151" s="58">
        <f t="shared" si="18"/>
        <v>324279.5</v>
      </c>
      <c r="L151" s="58">
        <f t="shared" si="18"/>
        <v>3552.5694680000006</v>
      </c>
      <c r="M151" s="58">
        <f t="shared" si="19"/>
        <v>324139.55</v>
      </c>
      <c r="N151" s="15">
        <f t="shared" si="20"/>
        <v>569.45544162822785</v>
      </c>
      <c r="O151" s="58"/>
      <c r="Q151" s="21">
        <v>2.6394212962986785</v>
      </c>
      <c r="R151">
        <f t="shared" si="13"/>
        <v>319197.29659647931</v>
      </c>
      <c r="S151">
        <f t="shared" si="14"/>
        <v>319196.58052170783</v>
      </c>
      <c r="T151">
        <f t="shared" si="15"/>
        <v>0.5127630783510434</v>
      </c>
    </row>
    <row r="152" spans="1:20" x14ac:dyDescent="0.25">
      <c r="A152" s="120">
        <v>29</v>
      </c>
      <c r="B152" s="120">
        <v>83.97</v>
      </c>
      <c r="C152" s="123">
        <v>45262.879062499997</v>
      </c>
      <c r="D152" s="125">
        <v>193924.35</v>
      </c>
      <c r="E152" s="52">
        <f t="shared" si="17"/>
        <v>193840.38</v>
      </c>
      <c r="F152" s="127">
        <v>45262.881423611114</v>
      </c>
      <c r="G152" s="125">
        <v>100</v>
      </c>
      <c r="H152" s="125">
        <v>1.095</v>
      </c>
      <c r="I152" s="58"/>
      <c r="J152" s="58">
        <f t="shared" si="16"/>
        <v>2.5149421296300716</v>
      </c>
      <c r="K152" s="58">
        <f t="shared" si="18"/>
        <v>323207.25</v>
      </c>
      <c r="L152" s="58">
        <f t="shared" si="18"/>
        <v>3537.5869349999998</v>
      </c>
      <c r="M152" s="58">
        <f t="shared" si="19"/>
        <v>323067.3</v>
      </c>
      <c r="N152" s="15">
        <f t="shared" si="20"/>
        <v>568.51319245906689</v>
      </c>
      <c r="O152" s="58"/>
      <c r="Q152" s="21">
        <v>2.6440856481494848</v>
      </c>
      <c r="R152">
        <f t="shared" si="13"/>
        <v>319042.02816073509</v>
      </c>
      <c r="S152">
        <f t="shared" si="14"/>
        <v>319041.31291203212</v>
      </c>
      <c r="T152">
        <f t="shared" si="15"/>
        <v>0.51158070709608128</v>
      </c>
    </row>
    <row r="153" spans="1:20" x14ac:dyDescent="0.25">
      <c r="A153" s="120">
        <v>30</v>
      </c>
      <c r="B153" s="120">
        <v>90.57</v>
      </c>
      <c r="C153" s="123">
        <v>45262.879062499997</v>
      </c>
      <c r="D153" s="125">
        <v>193834.7</v>
      </c>
      <c r="E153" s="53">
        <f t="shared" si="17"/>
        <v>193744.13</v>
      </c>
      <c r="F153" s="127">
        <v>45262.886099537034</v>
      </c>
      <c r="G153" s="125">
        <v>100</v>
      </c>
      <c r="H153" s="125">
        <v>1.095</v>
      </c>
      <c r="I153" s="76"/>
      <c r="J153" s="76">
        <f t="shared" si="16"/>
        <v>2.5196180555503815</v>
      </c>
      <c r="K153" s="76">
        <f t="shared" si="18"/>
        <v>323057.83333333331</v>
      </c>
      <c r="L153" s="76">
        <f t="shared" si="18"/>
        <v>3535.8303725000001</v>
      </c>
      <c r="M153" s="76">
        <f t="shared" si="19"/>
        <v>322906.88333333336</v>
      </c>
      <c r="N153" s="14">
        <f t="shared" si="20"/>
        <v>568.38176724217089</v>
      </c>
      <c r="O153" s="58"/>
      <c r="Q153" s="21">
        <v>2.6487615740770707</v>
      </c>
      <c r="R153">
        <f t="shared" si="13"/>
        <v>318886.45025260054</v>
      </c>
      <c r="S153">
        <f t="shared" si="14"/>
        <v>318885.73583137937</v>
      </c>
      <c r="T153">
        <f t="shared" si="15"/>
        <v>0.51039768126018559</v>
      </c>
    </row>
    <row r="154" spans="1:20" x14ac:dyDescent="0.25">
      <c r="A154" s="120">
        <v>1</v>
      </c>
      <c r="B154" s="120">
        <v>85.76</v>
      </c>
      <c r="C154" s="123">
        <v>45264.529224537036</v>
      </c>
      <c r="D154" s="125">
        <v>163810.34</v>
      </c>
      <c r="E154" s="56">
        <f t="shared" si="17"/>
        <v>163724.57999999999</v>
      </c>
      <c r="F154" s="127">
        <v>45264.531597222223</v>
      </c>
      <c r="G154" s="125">
        <v>100</v>
      </c>
      <c r="H154" s="125">
        <v>1.08</v>
      </c>
      <c r="I154" s="77"/>
      <c r="J154" s="77">
        <f t="shared" si="16"/>
        <v>4.1651157407395658</v>
      </c>
      <c r="K154" s="77">
        <f t="shared" si="18"/>
        <v>273017.23333333334</v>
      </c>
      <c r="L154" s="77">
        <f t="shared" si="18"/>
        <v>2947.0424399999997</v>
      </c>
      <c r="M154" s="77">
        <f t="shared" si="19"/>
        <v>272874.3</v>
      </c>
      <c r="N154" s="13">
        <f t="shared" si="20"/>
        <v>522.51051026111747</v>
      </c>
      <c r="O154" s="58"/>
      <c r="Q154" s="21">
        <v>2.653425925927877</v>
      </c>
      <c r="R154">
        <f t="shared" si="13"/>
        <v>318731.33302310418</v>
      </c>
      <c r="S154">
        <f t="shared" si="14"/>
        <v>318730.61942668207</v>
      </c>
      <c r="T154">
        <f t="shared" si="15"/>
        <v>0.50921985364651146</v>
      </c>
    </row>
    <row r="155" spans="1:20" x14ac:dyDescent="0.25">
      <c r="A155" s="120">
        <v>2</v>
      </c>
      <c r="B155" s="120">
        <v>80.959999999999994</v>
      </c>
      <c r="C155" s="123">
        <v>45264.533888888887</v>
      </c>
      <c r="D155" s="125">
        <v>163662.82</v>
      </c>
      <c r="E155" s="65">
        <f t="shared" si="17"/>
        <v>163581.86000000002</v>
      </c>
      <c r="F155" s="127">
        <v>45264.536261574074</v>
      </c>
      <c r="G155" s="125">
        <v>100</v>
      </c>
      <c r="H155" s="125">
        <v>1.081</v>
      </c>
      <c r="I155" s="58"/>
      <c r="J155" s="58">
        <f t="shared" si="16"/>
        <v>4.1697800925903721</v>
      </c>
      <c r="K155" s="58">
        <f t="shared" si="18"/>
        <v>272771.36666666664</v>
      </c>
      <c r="L155" s="58">
        <f t="shared" si="18"/>
        <v>2947.1998443333337</v>
      </c>
      <c r="M155" s="58">
        <f t="shared" si="19"/>
        <v>272636.43333333335</v>
      </c>
      <c r="N155" s="15">
        <f t="shared" si="20"/>
        <v>522.27518289371812</v>
      </c>
      <c r="O155" s="58"/>
      <c r="Q155" s="21">
        <v>2.6580902777786832</v>
      </c>
      <c r="R155">
        <f t="shared" si="13"/>
        <v>318576.29124791094</v>
      </c>
      <c r="S155">
        <f t="shared" si="14"/>
        <v>318575.57847565447</v>
      </c>
      <c r="T155">
        <f t="shared" si="15"/>
        <v>0.50804428958179348</v>
      </c>
    </row>
    <row r="156" spans="1:20" x14ac:dyDescent="0.25">
      <c r="A156" s="120">
        <v>3</v>
      </c>
      <c r="B156" s="120">
        <v>77.97</v>
      </c>
      <c r="C156" s="123">
        <v>45264.538564814815</v>
      </c>
      <c r="D156" s="125">
        <v>163109.28</v>
      </c>
      <c r="E156" s="65">
        <f t="shared" si="17"/>
        <v>163031.31</v>
      </c>
      <c r="F156" s="127">
        <v>45264.540914351855</v>
      </c>
      <c r="G156" s="125">
        <v>100</v>
      </c>
      <c r="H156" s="125">
        <v>1.08</v>
      </c>
      <c r="I156" s="58"/>
      <c r="J156" s="58">
        <f t="shared" si="16"/>
        <v>4.1744328703716747</v>
      </c>
      <c r="K156" s="58">
        <f t="shared" si="18"/>
        <v>271848.8</v>
      </c>
      <c r="L156" s="58">
        <f t="shared" si="18"/>
        <v>2934.5635800000005</v>
      </c>
      <c r="M156" s="58">
        <f t="shared" si="19"/>
        <v>271718.84999999998</v>
      </c>
      <c r="N156" s="15">
        <f t="shared" si="20"/>
        <v>521.39121588304499</v>
      </c>
      <c r="O156" s="58"/>
      <c r="Q156" s="21">
        <v>2.6627662037062692</v>
      </c>
      <c r="R156">
        <f t="shared" si="13"/>
        <v>318420.94045209466</v>
      </c>
      <c r="S156">
        <f t="shared" si="14"/>
        <v>318420.22850541363</v>
      </c>
      <c r="T156">
        <f t="shared" si="15"/>
        <v>0.50686807662313682</v>
      </c>
    </row>
    <row r="157" spans="1:20" x14ac:dyDescent="0.25">
      <c r="A157" s="120">
        <v>4</v>
      </c>
      <c r="B157" s="120">
        <v>85.76</v>
      </c>
      <c r="C157" s="123">
        <v>45264.543217592596</v>
      </c>
      <c r="D157" s="125">
        <v>163855.04000000001</v>
      </c>
      <c r="E157" s="65">
        <f t="shared" si="17"/>
        <v>163769.28</v>
      </c>
      <c r="F157" s="127">
        <v>45264.545578703706</v>
      </c>
      <c r="G157" s="125">
        <v>100</v>
      </c>
      <c r="H157" s="125">
        <v>1.081</v>
      </c>
      <c r="I157" s="58"/>
      <c r="J157" s="58">
        <f t="shared" si="16"/>
        <v>4.1790972222224809</v>
      </c>
      <c r="K157" s="58">
        <f t="shared" si="18"/>
        <v>273091.73333333334</v>
      </c>
      <c r="L157" s="58">
        <f t="shared" si="18"/>
        <v>2950.5765279999996</v>
      </c>
      <c r="M157" s="58">
        <f t="shared" si="19"/>
        <v>272948.8</v>
      </c>
      <c r="N157" s="15">
        <f t="shared" si="20"/>
        <v>522.58179583040715</v>
      </c>
      <c r="O157" s="58"/>
      <c r="Q157" s="21">
        <v>2.6674421296265791</v>
      </c>
      <c r="R157">
        <f t="shared" si="13"/>
        <v>318265.66541190544</v>
      </c>
      <c r="S157">
        <f t="shared" si="14"/>
        <v>318264.95429016417</v>
      </c>
      <c r="T157">
        <f t="shared" si="15"/>
        <v>0.50569413091375681</v>
      </c>
    </row>
    <row r="158" spans="1:20" x14ac:dyDescent="0.25">
      <c r="A158" s="120">
        <v>5</v>
      </c>
      <c r="B158" s="120">
        <v>83.97</v>
      </c>
      <c r="C158" s="123">
        <v>45264.547881944447</v>
      </c>
      <c r="D158" s="125">
        <v>163248.18</v>
      </c>
      <c r="E158" s="65">
        <f t="shared" si="17"/>
        <v>163164.21</v>
      </c>
      <c r="F158" s="127">
        <v>45264.550243055557</v>
      </c>
      <c r="G158" s="125">
        <v>100</v>
      </c>
      <c r="H158" s="125">
        <v>1.08</v>
      </c>
      <c r="I158" s="58"/>
      <c r="J158" s="58">
        <f t="shared" si="16"/>
        <v>4.1837615740732872</v>
      </c>
      <c r="K158" s="58">
        <f t="shared" si="18"/>
        <v>272080.3</v>
      </c>
      <c r="L158" s="58">
        <f t="shared" si="18"/>
        <v>2936.9557799999998</v>
      </c>
      <c r="M158" s="58">
        <f t="shared" si="19"/>
        <v>271940.34999999998</v>
      </c>
      <c r="N158" s="15">
        <f t="shared" si="20"/>
        <v>521.61317084598238</v>
      </c>
      <c r="O158" s="58"/>
      <c r="Q158" s="21">
        <v>2.6721064814773854</v>
      </c>
      <c r="R158">
        <f t="shared" si="13"/>
        <v>318110.85015329724</v>
      </c>
      <c r="S158">
        <f t="shared" si="14"/>
        <v>318110.13985382085</v>
      </c>
      <c r="T158">
        <f t="shared" si="15"/>
        <v>0.5045253461728163</v>
      </c>
    </row>
    <row r="159" spans="1:20" x14ac:dyDescent="0.25">
      <c r="A159" s="120">
        <v>6</v>
      </c>
      <c r="B159" s="120">
        <v>94.16</v>
      </c>
      <c r="C159" s="123">
        <v>45264.552557870367</v>
      </c>
      <c r="D159" s="125">
        <v>162702.07</v>
      </c>
      <c r="E159" s="65">
        <f t="shared" si="17"/>
        <v>162607.91</v>
      </c>
      <c r="F159" s="127">
        <v>45264.554918981485</v>
      </c>
      <c r="G159" s="125">
        <v>100</v>
      </c>
      <c r="H159" s="125">
        <v>1.08</v>
      </c>
      <c r="I159" s="58"/>
      <c r="J159" s="58">
        <f t="shared" si="16"/>
        <v>4.1884375000008731</v>
      </c>
      <c r="K159" s="58">
        <f t="shared" si="18"/>
        <v>271170.11666666664</v>
      </c>
      <c r="L159" s="58">
        <f t="shared" si="18"/>
        <v>2926.9423800000004</v>
      </c>
      <c r="M159" s="58">
        <f t="shared" si="19"/>
        <v>271013.18333333335</v>
      </c>
      <c r="N159" s="15">
        <f t="shared" si="20"/>
        <v>520.73997029867667</v>
      </c>
      <c r="O159" s="58"/>
      <c r="Q159" s="21">
        <v>2.6767824074049713</v>
      </c>
      <c r="R159">
        <f t="shared" si="13"/>
        <v>317955.72632554622</v>
      </c>
      <c r="S159">
        <f t="shared" si="14"/>
        <v>317955.01684974099</v>
      </c>
      <c r="T159">
        <f t="shared" si="15"/>
        <v>0.50335591820143266</v>
      </c>
    </row>
    <row r="160" spans="1:20" x14ac:dyDescent="0.25">
      <c r="A160" s="120">
        <v>7</v>
      </c>
      <c r="B160" s="120">
        <v>81.569999999999993</v>
      </c>
      <c r="C160" s="123">
        <v>45264.557222222225</v>
      </c>
      <c r="D160" s="125">
        <v>163158.95000000001</v>
      </c>
      <c r="E160" s="65">
        <f t="shared" si="17"/>
        <v>163077.38</v>
      </c>
      <c r="F160" s="127">
        <v>45264.559583333335</v>
      </c>
      <c r="G160" s="125">
        <v>100</v>
      </c>
      <c r="H160" s="125">
        <v>1.081</v>
      </c>
      <c r="I160" s="58"/>
      <c r="J160" s="58">
        <f t="shared" si="16"/>
        <v>4.1931018518516794</v>
      </c>
      <c r="K160" s="58">
        <f t="shared" si="18"/>
        <v>271931.58333333337</v>
      </c>
      <c r="L160" s="58">
        <f t="shared" si="18"/>
        <v>2938.1107963333334</v>
      </c>
      <c r="M160" s="58">
        <f t="shared" si="19"/>
        <v>271795.63333333336</v>
      </c>
      <c r="N160" s="15">
        <f t="shared" si="20"/>
        <v>521.47059680612233</v>
      </c>
      <c r="O160" s="58"/>
      <c r="Q160" s="21">
        <v>2.6814467592557776</v>
      </c>
      <c r="R160">
        <f t="shared" ref="R160:R223" si="21">$R$27*EXP(($R$28*Q160))</f>
        <v>317801.06183186499</v>
      </c>
      <c r="S160">
        <f t="shared" ref="S160:S223" si="22">$X$40*EXP(($X$41*Q160))</f>
        <v>317800.3531770602</v>
      </c>
      <c r="T160">
        <f t="shared" ref="T160:T223" si="23">(S160-R160)^2</f>
        <v>0.50219163235976916</v>
      </c>
    </row>
    <row r="161" spans="1:20" x14ac:dyDescent="0.25">
      <c r="A161" s="120">
        <v>8</v>
      </c>
      <c r="B161" s="120">
        <v>87.56</v>
      </c>
      <c r="C161" s="123">
        <v>45264.561898148146</v>
      </c>
      <c r="D161" s="125">
        <v>162613.1</v>
      </c>
      <c r="E161" s="65">
        <f t="shared" si="17"/>
        <v>162525.54</v>
      </c>
      <c r="F161" s="127">
        <v>45264.564259259256</v>
      </c>
      <c r="G161" s="125">
        <v>100</v>
      </c>
      <c r="H161" s="125">
        <v>1.08</v>
      </c>
      <c r="I161" s="58"/>
      <c r="J161" s="58">
        <f t="shared" si="16"/>
        <v>4.1977777777719893</v>
      </c>
      <c r="K161" s="58">
        <f t="shared" si="18"/>
        <v>271021.83333333331</v>
      </c>
      <c r="L161" s="58">
        <f t="shared" si="18"/>
        <v>2925.4597200000003</v>
      </c>
      <c r="M161" s="58">
        <f t="shared" si="19"/>
        <v>270875.90000000002</v>
      </c>
      <c r="N161" s="15">
        <f t="shared" si="20"/>
        <v>520.59757330718833</v>
      </c>
      <c r="O161" s="58"/>
      <c r="Q161" s="21">
        <v>2.7564814814832062</v>
      </c>
      <c r="R161">
        <f t="shared" si="21"/>
        <v>315323.31221007463</v>
      </c>
      <c r="S161">
        <f t="shared" si="22"/>
        <v>315322.61667616596</v>
      </c>
      <c r="T161">
        <f t="shared" si="23"/>
        <v>0.48376741811083646</v>
      </c>
    </row>
    <row r="162" spans="1:20" x14ac:dyDescent="0.25">
      <c r="A162" s="120">
        <v>9</v>
      </c>
      <c r="B162" s="120">
        <v>71.37</v>
      </c>
      <c r="C162" s="123">
        <v>45264.566562499997</v>
      </c>
      <c r="D162" s="125">
        <v>163210.84</v>
      </c>
      <c r="E162" s="65">
        <f t="shared" si="17"/>
        <v>163139.47</v>
      </c>
      <c r="F162" s="127">
        <v>45264.568923611114</v>
      </c>
      <c r="G162" s="125">
        <v>100</v>
      </c>
      <c r="H162" s="125">
        <v>1.08</v>
      </c>
      <c r="I162" s="58"/>
      <c r="J162" s="58">
        <f t="shared" si="16"/>
        <v>4.2024421296300716</v>
      </c>
      <c r="K162" s="58">
        <f t="shared" si="18"/>
        <v>272018.06666666665</v>
      </c>
      <c r="L162" s="58">
        <f t="shared" si="18"/>
        <v>2936.51046</v>
      </c>
      <c r="M162" s="58">
        <f t="shared" si="19"/>
        <v>271899.11666666664</v>
      </c>
      <c r="N162" s="15">
        <f t="shared" si="20"/>
        <v>521.55351275460373</v>
      </c>
      <c r="O162" s="58"/>
      <c r="Q162" s="21">
        <v>2.7611574074035161</v>
      </c>
      <c r="R162">
        <f t="shared" si="21"/>
        <v>315169.54769978044</v>
      </c>
      <c r="S162">
        <f t="shared" si="22"/>
        <v>315168.85297816026</v>
      </c>
      <c r="T162">
        <f t="shared" si="23"/>
        <v>0.4826381295464191</v>
      </c>
    </row>
    <row r="163" spans="1:20" x14ac:dyDescent="0.25">
      <c r="A163" s="120">
        <v>10</v>
      </c>
      <c r="B163" s="120">
        <v>83.37</v>
      </c>
      <c r="C163" s="123">
        <v>45264.571238425924</v>
      </c>
      <c r="D163" s="125">
        <v>162963.12</v>
      </c>
      <c r="E163" s="71">
        <f t="shared" si="17"/>
        <v>162879.75</v>
      </c>
      <c r="F163" s="127">
        <v>45264.573599537034</v>
      </c>
      <c r="G163" s="125">
        <v>100</v>
      </c>
      <c r="H163" s="125">
        <v>1.08</v>
      </c>
      <c r="I163" s="15"/>
      <c r="J163" s="15">
        <f t="shared" si="16"/>
        <v>4.2071180555503815</v>
      </c>
      <c r="K163" s="15">
        <f t="shared" si="18"/>
        <v>271605.2</v>
      </c>
      <c r="L163" s="15">
        <f t="shared" si="18"/>
        <v>2931.8355000000001</v>
      </c>
      <c r="M163" s="15">
        <f t="shared" si="19"/>
        <v>271466.25</v>
      </c>
      <c r="N163" s="15">
        <f t="shared" si="20"/>
        <v>521.15755775005323</v>
      </c>
      <c r="O163" s="58"/>
      <c r="Q163" s="21">
        <v>2.765833333331102</v>
      </c>
      <c r="R163">
        <f t="shared" si="21"/>
        <v>315015.85817109508</v>
      </c>
      <c r="S163">
        <f t="shared" si="22"/>
        <v>315015.16426113655</v>
      </c>
      <c r="T163">
        <f t="shared" si="23"/>
        <v>0.48151103054546929</v>
      </c>
    </row>
    <row r="164" spans="1:20" x14ac:dyDescent="0.25">
      <c r="A164" s="120">
        <v>11</v>
      </c>
      <c r="B164" s="120">
        <v>87.56</v>
      </c>
      <c r="C164" s="123">
        <v>45264.575891203705</v>
      </c>
      <c r="D164" s="125">
        <v>162931.28</v>
      </c>
      <c r="E164" s="72">
        <f t="shared" si="17"/>
        <v>162843.72</v>
      </c>
      <c r="F164" s="127">
        <v>45264.578263888892</v>
      </c>
      <c r="G164" s="125">
        <v>100</v>
      </c>
      <c r="H164" s="125">
        <v>1.08</v>
      </c>
      <c r="I164" s="58"/>
      <c r="J164" s="58">
        <f t="shared" ref="J164:J227" si="24">F164-F$34</f>
        <v>4.2117824074084638</v>
      </c>
      <c r="K164" s="58">
        <f t="shared" si="18"/>
        <v>271552.13333333336</v>
      </c>
      <c r="L164" s="58">
        <f t="shared" si="18"/>
        <v>2931.18696</v>
      </c>
      <c r="M164" s="58">
        <f t="shared" si="19"/>
        <v>271406.2</v>
      </c>
      <c r="N164" s="15">
        <f t="shared" si="20"/>
        <v>521.10664295644256</v>
      </c>
      <c r="O164" s="58"/>
      <c r="Q164" s="21">
        <v>2.7704976851819083</v>
      </c>
      <c r="R164">
        <f t="shared" si="21"/>
        <v>314862.62372940523</v>
      </c>
      <c r="S164">
        <f t="shared" si="22"/>
        <v>314861.93062847521</v>
      </c>
      <c r="T164">
        <f t="shared" si="23"/>
        <v>0.48038889919036587</v>
      </c>
    </row>
    <row r="165" spans="1:20" x14ac:dyDescent="0.25">
      <c r="A165" s="120">
        <v>12</v>
      </c>
      <c r="B165" s="120">
        <v>88.77</v>
      </c>
      <c r="C165" s="123">
        <v>45264.580567129633</v>
      </c>
      <c r="D165" s="125">
        <v>162579.6</v>
      </c>
      <c r="E165" s="72">
        <f t="shared" si="17"/>
        <v>162490.83000000002</v>
      </c>
      <c r="F165" s="127">
        <v>45264.582928240743</v>
      </c>
      <c r="G165" s="125">
        <v>100</v>
      </c>
      <c r="H165" s="125">
        <v>1.08</v>
      </c>
      <c r="I165" s="58"/>
      <c r="J165" s="58">
        <f t="shared" si="24"/>
        <v>4.21644675925927</v>
      </c>
      <c r="K165" s="58">
        <f t="shared" si="18"/>
        <v>270966</v>
      </c>
      <c r="L165" s="58">
        <f t="shared" si="18"/>
        <v>2924.8349400000006</v>
      </c>
      <c r="M165" s="58">
        <f t="shared" si="19"/>
        <v>270818.05000000005</v>
      </c>
      <c r="N165" s="15">
        <f t="shared" si="20"/>
        <v>520.54394627159013</v>
      </c>
      <c r="O165" s="58"/>
      <c r="Q165" s="21">
        <v>2.7751736111094942</v>
      </c>
      <c r="R165">
        <f t="shared" si="21"/>
        <v>314709.08386936871</v>
      </c>
      <c r="S165">
        <f t="shared" si="22"/>
        <v>314708.39157884952</v>
      </c>
      <c r="T165">
        <f t="shared" si="23"/>
        <v>0.47926616295974389</v>
      </c>
    </row>
    <row r="166" spans="1:20" x14ac:dyDescent="0.25">
      <c r="A166" s="120">
        <v>13</v>
      </c>
      <c r="B166" s="120">
        <v>83.96</v>
      </c>
      <c r="C166" s="123">
        <v>45264.585231481484</v>
      </c>
      <c r="D166" s="125">
        <v>162425.32</v>
      </c>
      <c r="E166" s="52">
        <f t="shared" si="17"/>
        <v>162341.36000000002</v>
      </c>
      <c r="F166" s="127">
        <v>45264.587592592594</v>
      </c>
      <c r="G166" s="125">
        <v>100</v>
      </c>
      <c r="H166" s="125">
        <v>1.08</v>
      </c>
      <c r="I166" s="58"/>
      <c r="J166" s="58">
        <f t="shared" si="24"/>
        <v>4.2211111111100763</v>
      </c>
      <c r="K166" s="58">
        <f t="shared" si="18"/>
        <v>270708.86666666664</v>
      </c>
      <c r="L166" s="58">
        <f t="shared" si="18"/>
        <v>2922.1444800000004</v>
      </c>
      <c r="M166" s="58">
        <f t="shared" si="19"/>
        <v>270568.93333333335</v>
      </c>
      <c r="N166" s="15">
        <f t="shared" si="20"/>
        <v>520.29690241886578</v>
      </c>
      <c r="O166" s="58"/>
      <c r="Q166" s="21">
        <v>2.7798263888907968</v>
      </c>
      <c r="R166">
        <f t="shared" si="21"/>
        <v>314556.3784248819</v>
      </c>
      <c r="S166">
        <f t="shared" si="22"/>
        <v>314555.68694014061</v>
      </c>
      <c r="T166">
        <f t="shared" si="23"/>
        <v>0.47815114742930848</v>
      </c>
    </row>
    <row r="167" spans="1:20" x14ac:dyDescent="0.25">
      <c r="A167" s="120">
        <v>14</v>
      </c>
      <c r="B167" s="120">
        <v>96.56</v>
      </c>
      <c r="C167" s="123">
        <v>45264.589907407404</v>
      </c>
      <c r="D167" s="125">
        <v>162161.01</v>
      </c>
      <c r="E167" s="52">
        <f t="shared" si="17"/>
        <v>162064.45000000001</v>
      </c>
      <c r="F167" s="127">
        <v>45264.592280092591</v>
      </c>
      <c r="G167" s="125">
        <v>100</v>
      </c>
      <c r="H167" s="125">
        <v>1.08</v>
      </c>
      <c r="I167" s="58"/>
      <c r="J167" s="58">
        <f t="shared" si="24"/>
        <v>4.2257986111071659</v>
      </c>
      <c r="K167" s="58">
        <f t="shared" si="18"/>
        <v>270268.34999999998</v>
      </c>
      <c r="L167" s="58">
        <f t="shared" si="18"/>
        <v>2917.1601000000005</v>
      </c>
      <c r="M167" s="58">
        <f t="shared" si="19"/>
        <v>270107.41666666669</v>
      </c>
      <c r="N167" s="15">
        <f t="shared" si="20"/>
        <v>519.87339804994838</v>
      </c>
      <c r="O167" s="58"/>
      <c r="Q167" s="21">
        <v>2.7844907407416031</v>
      </c>
      <c r="R167">
        <f t="shared" si="21"/>
        <v>314403.3674897888</v>
      </c>
      <c r="S167">
        <f t="shared" si="22"/>
        <v>314402.67681220867</v>
      </c>
      <c r="T167">
        <f t="shared" si="23"/>
        <v>0.47703551969784458</v>
      </c>
    </row>
    <row r="168" spans="1:20" x14ac:dyDescent="0.25">
      <c r="A168" s="120">
        <v>15</v>
      </c>
      <c r="B168" s="120">
        <v>98.96</v>
      </c>
      <c r="C168" s="123">
        <v>45264.594583333332</v>
      </c>
      <c r="D168" s="125">
        <v>162161.25</v>
      </c>
      <c r="E168" s="52">
        <f t="shared" si="17"/>
        <v>162062.29</v>
      </c>
      <c r="F168" s="127">
        <v>45264.594583333332</v>
      </c>
      <c r="G168" s="125">
        <v>100</v>
      </c>
      <c r="H168" s="125">
        <v>1.08</v>
      </c>
      <c r="I168" s="58"/>
      <c r="J168" s="58">
        <f t="shared" si="24"/>
        <v>4.2281018518478959</v>
      </c>
      <c r="K168" s="58">
        <f t="shared" si="18"/>
        <v>270268.75</v>
      </c>
      <c r="L168" s="58">
        <f t="shared" si="18"/>
        <v>2917.1212200000004</v>
      </c>
      <c r="M168" s="58">
        <f t="shared" si="19"/>
        <v>270103.81666666665</v>
      </c>
      <c r="N168" s="15">
        <f t="shared" si="20"/>
        <v>519.87378275885385</v>
      </c>
      <c r="O168" s="58"/>
      <c r="Q168" s="21">
        <v>2.7891782407386927</v>
      </c>
      <c r="R168">
        <f t="shared" si="21"/>
        <v>314249.67217993079</v>
      </c>
      <c r="S168">
        <f t="shared" si="22"/>
        <v>314248.98231289122</v>
      </c>
      <c r="T168">
        <f t="shared" si="23"/>
        <v>0.47591653227174818</v>
      </c>
    </row>
    <row r="169" spans="1:20" x14ac:dyDescent="0.25">
      <c r="A169" s="120">
        <v>16</v>
      </c>
      <c r="B169" s="120">
        <v>87.56</v>
      </c>
      <c r="C169" s="123">
        <v>45264.599259259259</v>
      </c>
      <c r="D169" s="125">
        <v>162535.37</v>
      </c>
      <c r="E169" s="52">
        <f t="shared" si="17"/>
        <v>162447.81</v>
      </c>
      <c r="F169" s="127">
        <v>45264.601620370369</v>
      </c>
      <c r="G169" s="125">
        <v>100</v>
      </c>
      <c r="H169" s="125">
        <v>1.08</v>
      </c>
      <c r="I169" s="58"/>
      <c r="J169" s="58">
        <f t="shared" si="24"/>
        <v>4.2351388888855581</v>
      </c>
      <c r="K169" s="58">
        <f t="shared" si="18"/>
        <v>270892.28333333333</v>
      </c>
      <c r="L169" s="58">
        <f t="shared" si="18"/>
        <v>2924.0605799999998</v>
      </c>
      <c r="M169" s="58">
        <f t="shared" si="19"/>
        <v>270746.34999999998</v>
      </c>
      <c r="N169" s="15">
        <f t="shared" si="20"/>
        <v>520.47313411292737</v>
      </c>
      <c r="O169" s="58"/>
      <c r="Q169" s="21">
        <v>2.793842592589499</v>
      </c>
      <c r="R169">
        <f t="shared" si="21"/>
        <v>314096.81043720053</v>
      </c>
      <c r="S169">
        <f t="shared" si="22"/>
        <v>314096.12137607607</v>
      </c>
      <c r="T169">
        <f t="shared" si="23"/>
        <v>0.47480523324185958</v>
      </c>
    </row>
    <row r="170" spans="1:20" x14ac:dyDescent="0.25">
      <c r="A170" s="120">
        <v>17</v>
      </c>
      <c r="B170" s="120">
        <v>97.16</v>
      </c>
      <c r="C170" s="123">
        <v>45264.60392361111</v>
      </c>
      <c r="D170" s="125">
        <v>162340.9</v>
      </c>
      <c r="E170" s="52">
        <f t="shared" si="17"/>
        <v>162243.74</v>
      </c>
      <c r="F170" s="127">
        <v>45264.606296296297</v>
      </c>
      <c r="G170" s="125">
        <v>100</v>
      </c>
      <c r="H170" s="125">
        <v>1.08</v>
      </c>
      <c r="I170" s="58"/>
      <c r="J170" s="58">
        <f t="shared" si="24"/>
        <v>4.239814814813144</v>
      </c>
      <c r="K170" s="58">
        <f t="shared" si="18"/>
        <v>270568.16666666669</v>
      </c>
      <c r="L170" s="58">
        <f t="shared" si="18"/>
        <v>2920.3873200000003</v>
      </c>
      <c r="M170" s="58">
        <f t="shared" si="19"/>
        <v>270406.23333333334</v>
      </c>
      <c r="N170" s="15">
        <f t="shared" si="20"/>
        <v>520.1616735849218</v>
      </c>
      <c r="O170" s="58"/>
      <c r="Q170" s="21">
        <v>2.7985185185170849</v>
      </c>
      <c r="R170">
        <f t="shared" si="21"/>
        <v>313943.64401896636</v>
      </c>
      <c r="S170">
        <f t="shared" si="22"/>
        <v>313942.95576513367</v>
      </c>
      <c r="T170">
        <f t="shared" si="23"/>
        <v>0.47369333821240861</v>
      </c>
    </row>
    <row r="171" spans="1:20" x14ac:dyDescent="0.25">
      <c r="A171" s="120">
        <v>18</v>
      </c>
      <c r="B171" s="120">
        <v>106.76</v>
      </c>
      <c r="C171" s="123">
        <v>45264.608611111114</v>
      </c>
      <c r="D171" s="125">
        <v>161751.46</v>
      </c>
      <c r="E171" s="52">
        <f t="shared" si="17"/>
        <v>161644.69999999998</v>
      </c>
      <c r="F171" s="127">
        <v>45264.608611111114</v>
      </c>
      <c r="G171" s="125">
        <v>100</v>
      </c>
      <c r="H171" s="125">
        <v>1.08</v>
      </c>
      <c r="I171" s="58"/>
      <c r="J171" s="58">
        <f t="shared" si="24"/>
        <v>4.2421296296306537</v>
      </c>
      <c r="K171" s="58">
        <f t="shared" si="18"/>
        <v>269585.76666666666</v>
      </c>
      <c r="L171" s="58">
        <f t="shared" si="18"/>
        <v>2909.6045999999997</v>
      </c>
      <c r="M171" s="58">
        <f t="shared" si="19"/>
        <v>269407.83333333331</v>
      </c>
      <c r="N171" s="15">
        <f t="shared" si="20"/>
        <v>519.21649306109941</v>
      </c>
      <c r="O171" s="58"/>
      <c r="Q171" s="21">
        <v>5.6100347222236451</v>
      </c>
      <c r="R171">
        <f t="shared" si="21"/>
        <v>234143.89945568205</v>
      </c>
      <c r="S171">
        <f t="shared" si="22"/>
        <v>234143.59748526826</v>
      </c>
      <c r="T171">
        <f t="shared" si="23"/>
        <v>9.1186130809757598E-2</v>
      </c>
    </row>
    <row r="172" spans="1:20" x14ac:dyDescent="0.25">
      <c r="A172" s="120">
        <v>19</v>
      </c>
      <c r="B172" s="120">
        <v>92.96</v>
      </c>
      <c r="C172" s="123">
        <v>45264.613287037035</v>
      </c>
      <c r="D172" s="125">
        <v>162647.93</v>
      </c>
      <c r="E172" s="52">
        <f t="shared" si="17"/>
        <v>162554.97</v>
      </c>
      <c r="F172" s="127">
        <v>45264.615648148145</v>
      </c>
      <c r="G172" s="125">
        <v>100</v>
      </c>
      <c r="H172" s="125">
        <v>1.08</v>
      </c>
      <c r="I172" s="58"/>
      <c r="J172" s="58">
        <f t="shared" si="24"/>
        <v>4.2491666666610399</v>
      </c>
      <c r="K172" s="58">
        <f t="shared" si="18"/>
        <v>271079.88333333336</v>
      </c>
      <c r="L172" s="58">
        <f t="shared" si="18"/>
        <v>2925.9894600000002</v>
      </c>
      <c r="M172" s="58">
        <f t="shared" si="19"/>
        <v>270924.95</v>
      </c>
      <c r="N172" s="15">
        <f t="shared" si="20"/>
        <v>520.65332355928865</v>
      </c>
      <c r="O172" s="58"/>
      <c r="Q172" s="21">
        <v>5.6146990740744513</v>
      </c>
      <c r="R172">
        <f t="shared" si="21"/>
        <v>234030.00388891131</v>
      </c>
      <c r="S172">
        <f t="shared" si="22"/>
        <v>234029.70241583182</v>
      </c>
      <c r="T172">
        <f t="shared" si="23"/>
        <v>9.0886017652416634E-2</v>
      </c>
    </row>
    <row r="173" spans="1:20" x14ac:dyDescent="0.25">
      <c r="A173" s="120">
        <v>20</v>
      </c>
      <c r="B173" s="120">
        <v>86.37</v>
      </c>
      <c r="C173" s="123">
        <v>45264.617951388886</v>
      </c>
      <c r="D173" s="125">
        <v>162162.34</v>
      </c>
      <c r="E173" s="52">
        <f t="shared" si="17"/>
        <v>162075.97</v>
      </c>
      <c r="F173" s="127">
        <v>45264.620312500003</v>
      </c>
      <c r="G173" s="125">
        <v>100</v>
      </c>
      <c r="H173" s="125">
        <v>1.08</v>
      </c>
      <c r="I173" s="58"/>
      <c r="J173" s="58">
        <f t="shared" si="24"/>
        <v>4.2538310185191222</v>
      </c>
      <c r="K173" s="58">
        <f t="shared" si="18"/>
        <v>270270.56666666665</v>
      </c>
      <c r="L173" s="58">
        <f t="shared" si="18"/>
        <v>2917.3674600000004</v>
      </c>
      <c r="M173" s="58">
        <f t="shared" si="19"/>
        <v>270126.61666666664</v>
      </c>
      <c r="N173" s="15">
        <f t="shared" si="20"/>
        <v>519.8755299748841</v>
      </c>
      <c r="O173" s="58"/>
      <c r="Q173" s="21">
        <v>5.6193750000020373</v>
      </c>
      <c r="R173">
        <f t="shared" si="21"/>
        <v>233915.88131184626</v>
      </c>
      <c r="S173">
        <f t="shared" si="22"/>
        <v>233915.58033692124</v>
      </c>
      <c r="T173">
        <f t="shared" si="23"/>
        <v>9.0585905490521021E-2</v>
      </c>
    </row>
    <row r="174" spans="1:20" x14ac:dyDescent="0.25">
      <c r="A174" s="120">
        <v>21</v>
      </c>
      <c r="B174" s="120">
        <v>95.36</v>
      </c>
      <c r="C174" s="123">
        <v>45264.622627314813</v>
      </c>
      <c r="D174" s="125">
        <v>162287.67000000001</v>
      </c>
      <c r="E174" s="52">
        <f t="shared" si="17"/>
        <v>162192.31000000003</v>
      </c>
      <c r="F174" s="127">
        <v>45264.624988425923</v>
      </c>
      <c r="G174" s="125">
        <v>100</v>
      </c>
      <c r="H174" s="125">
        <v>1.08</v>
      </c>
      <c r="I174" s="58"/>
      <c r="J174" s="58">
        <f t="shared" si="24"/>
        <v>4.2585069444394321</v>
      </c>
      <c r="K174" s="58">
        <f t="shared" si="18"/>
        <v>270479.45</v>
      </c>
      <c r="L174" s="58">
        <f t="shared" si="18"/>
        <v>2919.4615800000006</v>
      </c>
      <c r="M174" s="58">
        <f t="shared" si="19"/>
        <v>270320.51666666672</v>
      </c>
      <c r="N174" s="15">
        <f t="shared" si="20"/>
        <v>520.07638861997964</v>
      </c>
      <c r="O174" s="58"/>
      <c r="Q174" s="21">
        <v>5.6240277777760639</v>
      </c>
      <c r="R174">
        <f t="shared" si="21"/>
        <v>233802.37893646766</v>
      </c>
      <c r="S174">
        <f t="shared" si="22"/>
        <v>233802.07845681987</v>
      </c>
      <c r="T174">
        <f t="shared" si="23"/>
        <v>9.0288018736471382E-2</v>
      </c>
    </row>
    <row r="175" spans="1:20" x14ac:dyDescent="0.25">
      <c r="A175" s="120">
        <v>22</v>
      </c>
      <c r="B175" s="120">
        <v>95.96</v>
      </c>
      <c r="C175" s="123">
        <v>45264.627303240741</v>
      </c>
      <c r="D175" s="125">
        <v>161523.78</v>
      </c>
      <c r="E175" s="52">
        <f t="shared" si="17"/>
        <v>161427.82</v>
      </c>
      <c r="F175" s="127">
        <v>45264.629664351851</v>
      </c>
      <c r="G175" s="125">
        <v>100</v>
      </c>
      <c r="H175" s="125">
        <v>1.079</v>
      </c>
      <c r="I175" s="58"/>
      <c r="J175" s="58">
        <f t="shared" si="24"/>
        <v>4.263182870367018</v>
      </c>
      <c r="K175" s="58">
        <f t="shared" si="18"/>
        <v>269206.3</v>
      </c>
      <c r="L175" s="58">
        <f t="shared" si="18"/>
        <v>2903.0102963333334</v>
      </c>
      <c r="M175" s="58">
        <f t="shared" si="19"/>
        <v>269046.36666666664</v>
      </c>
      <c r="N175" s="15">
        <f t="shared" si="20"/>
        <v>518.85094198623176</v>
      </c>
      <c r="O175" s="58"/>
      <c r="Q175" s="21">
        <v>5.6287037037036498</v>
      </c>
      <c r="R175">
        <f t="shared" si="21"/>
        <v>233688.3673586153</v>
      </c>
      <c r="S175">
        <f t="shared" si="22"/>
        <v>233688.06737629601</v>
      </c>
      <c r="T175">
        <f t="shared" si="23"/>
        <v>8.9989391889571738E-2</v>
      </c>
    </row>
    <row r="176" spans="1:20" x14ac:dyDescent="0.25">
      <c r="A176" s="120">
        <v>23</v>
      </c>
      <c r="B176" s="120">
        <v>88.76</v>
      </c>
      <c r="C176" s="123">
        <v>45264.631967592592</v>
      </c>
      <c r="D176" s="125">
        <v>161884.32</v>
      </c>
      <c r="E176" s="52">
        <f t="shared" si="17"/>
        <v>161795.56</v>
      </c>
      <c r="F176" s="127">
        <v>45264.634328703702</v>
      </c>
      <c r="G176" s="125">
        <v>100</v>
      </c>
      <c r="H176" s="125">
        <v>1.079</v>
      </c>
      <c r="I176" s="58"/>
      <c r="J176" s="58">
        <f t="shared" si="24"/>
        <v>4.2678472222178243</v>
      </c>
      <c r="K176" s="58">
        <f t="shared" si="18"/>
        <v>269807.2</v>
      </c>
      <c r="L176" s="58">
        <f t="shared" si="18"/>
        <v>2909.6234873333328</v>
      </c>
      <c r="M176" s="58">
        <f t="shared" si="19"/>
        <v>269659.26666666666</v>
      </c>
      <c r="N176" s="15">
        <f t="shared" si="20"/>
        <v>519.42968725324124</v>
      </c>
      <c r="O176" s="58"/>
      <c r="Q176" s="21">
        <v>5.6333680555544561</v>
      </c>
      <c r="R176">
        <f t="shared" si="21"/>
        <v>233574.69337817025</v>
      </c>
      <c r="S176">
        <f t="shared" si="22"/>
        <v>233574.3938915364</v>
      </c>
      <c r="T176">
        <f t="shared" si="23"/>
        <v>8.9692243858307666E-2</v>
      </c>
    </row>
    <row r="177" spans="1:20" x14ac:dyDescent="0.25">
      <c r="A177" s="120">
        <v>24</v>
      </c>
      <c r="B177" s="120">
        <v>93.56</v>
      </c>
      <c r="C177" s="123">
        <v>45264.636643518519</v>
      </c>
      <c r="D177" s="125">
        <v>161089.26</v>
      </c>
      <c r="E177" s="52">
        <f t="shared" si="17"/>
        <v>160995.70000000001</v>
      </c>
      <c r="F177" s="127">
        <v>45264.639004629629</v>
      </c>
      <c r="G177" s="125">
        <v>100</v>
      </c>
      <c r="H177" s="125">
        <v>1.079</v>
      </c>
      <c r="I177" s="58"/>
      <c r="J177" s="58">
        <f t="shared" si="24"/>
        <v>4.2725231481454102</v>
      </c>
      <c r="K177" s="58">
        <f t="shared" si="18"/>
        <v>268482.09999999998</v>
      </c>
      <c r="L177" s="58">
        <f t="shared" si="18"/>
        <v>2895.2393383333333</v>
      </c>
      <c r="M177" s="58">
        <f t="shared" si="19"/>
        <v>268326.16666666669</v>
      </c>
      <c r="N177" s="15">
        <f t="shared" si="20"/>
        <v>518.15258370483889</v>
      </c>
      <c r="O177" s="58"/>
      <c r="Q177" s="21">
        <v>5.6380324074052623</v>
      </c>
      <c r="R177">
        <f t="shared" si="21"/>
        <v>233461.07469262069</v>
      </c>
      <c r="S177">
        <f t="shared" si="22"/>
        <v>233460.77570126101</v>
      </c>
      <c r="T177">
        <f t="shared" si="23"/>
        <v>8.9395833165081012E-2</v>
      </c>
    </row>
    <row r="178" spans="1:20" x14ac:dyDescent="0.25">
      <c r="A178" s="120">
        <v>25</v>
      </c>
      <c r="B178" s="120">
        <v>103.76</v>
      </c>
      <c r="C178" s="123">
        <v>45264.641319444447</v>
      </c>
      <c r="D178" s="125">
        <v>161448.79</v>
      </c>
      <c r="E178" s="52">
        <f t="shared" si="17"/>
        <v>161345.03</v>
      </c>
      <c r="F178" s="127">
        <v>45264.643680555557</v>
      </c>
      <c r="G178" s="125">
        <v>100</v>
      </c>
      <c r="H178" s="125">
        <v>1.08</v>
      </c>
      <c r="I178" s="58"/>
      <c r="J178" s="58">
        <f t="shared" si="24"/>
        <v>4.2771990740729962</v>
      </c>
      <c r="K178" s="58">
        <f t="shared" si="18"/>
        <v>269081.31666666665</v>
      </c>
      <c r="L178" s="58">
        <f t="shared" si="18"/>
        <v>2904.21054</v>
      </c>
      <c r="M178" s="58">
        <f t="shared" si="19"/>
        <v>268908.38333333336</v>
      </c>
      <c r="N178" s="15">
        <f t="shared" si="20"/>
        <v>518.73048557672678</v>
      </c>
      <c r="O178" s="58"/>
      <c r="Q178" s="21">
        <v>5.6426851851865649</v>
      </c>
      <c r="R178">
        <f t="shared" si="21"/>
        <v>233347.79300166035</v>
      </c>
      <c r="S178">
        <f t="shared" si="22"/>
        <v>233347.49450393638</v>
      </c>
      <c r="T178">
        <f t="shared" si="23"/>
        <v>8.9100891214354966E-2</v>
      </c>
    </row>
    <row r="179" spans="1:20" x14ac:dyDescent="0.25">
      <c r="A179" s="120">
        <v>26</v>
      </c>
      <c r="B179" s="120">
        <v>89.36</v>
      </c>
      <c r="C179" s="123">
        <v>45264.645983796298</v>
      </c>
      <c r="D179" s="125">
        <v>161833.53</v>
      </c>
      <c r="E179" s="52">
        <f t="shared" si="17"/>
        <v>161744.17000000001</v>
      </c>
      <c r="F179" s="127">
        <v>45264.648344907408</v>
      </c>
      <c r="G179" s="125">
        <v>100</v>
      </c>
      <c r="H179" s="125">
        <v>1.08</v>
      </c>
      <c r="I179" s="58"/>
      <c r="J179" s="58">
        <f t="shared" si="24"/>
        <v>4.2818634259238024</v>
      </c>
      <c r="K179" s="58">
        <f t="shared" si="18"/>
        <v>269722.55</v>
      </c>
      <c r="L179" s="58">
        <f t="shared" si="18"/>
        <v>2911.3950600000007</v>
      </c>
      <c r="M179" s="58">
        <f t="shared" si="19"/>
        <v>269573.6166666667</v>
      </c>
      <c r="N179" s="15">
        <f t="shared" si="20"/>
        <v>519.34819726268427</v>
      </c>
      <c r="O179" s="58"/>
      <c r="Q179" s="21">
        <v>5.6473611111141508</v>
      </c>
      <c r="R179">
        <f t="shared" si="21"/>
        <v>233234.0030984545</v>
      </c>
      <c r="S179">
        <f t="shared" si="22"/>
        <v>233233.7050964105</v>
      </c>
      <c r="T179">
        <f t="shared" si="23"/>
        <v>8.8805218228711777E-2</v>
      </c>
    </row>
    <row r="180" spans="1:20" x14ac:dyDescent="0.25">
      <c r="A180" s="120">
        <v>27</v>
      </c>
      <c r="B180" s="120">
        <v>90.57</v>
      </c>
      <c r="C180" s="123">
        <v>45264.650659722225</v>
      </c>
      <c r="D180" s="125">
        <v>160871.17000000001</v>
      </c>
      <c r="E180" s="52">
        <f t="shared" si="17"/>
        <v>160780.6</v>
      </c>
      <c r="F180" s="127">
        <v>45264.653020833335</v>
      </c>
      <c r="G180" s="125">
        <v>100</v>
      </c>
      <c r="H180" s="125">
        <v>1.079</v>
      </c>
      <c r="I180" s="58"/>
      <c r="J180" s="58">
        <f t="shared" si="24"/>
        <v>4.2865393518513883</v>
      </c>
      <c r="K180" s="58">
        <f t="shared" si="18"/>
        <v>268118.6166666667</v>
      </c>
      <c r="L180" s="58">
        <f t="shared" si="18"/>
        <v>2891.3711233333333</v>
      </c>
      <c r="M180" s="58">
        <f t="shared" si="19"/>
        <v>267967.66666666669</v>
      </c>
      <c r="N180" s="15">
        <f t="shared" si="20"/>
        <v>517.8017155887635</v>
      </c>
      <c r="O180" s="58"/>
      <c r="Q180" s="21">
        <v>5.6520370370344608</v>
      </c>
      <c r="R180">
        <f t="shared" si="21"/>
        <v>233120.2686840244</v>
      </c>
      <c r="S180">
        <f t="shared" si="22"/>
        <v>233119.97117724785</v>
      </c>
      <c r="T180">
        <f t="shared" si="23"/>
        <v>8.8510282093777079E-2</v>
      </c>
    </row>
    <row r="181" spans="1:20" x14ac:dyDescent="0.25">
      <c r="A181" s="120">
        <v>28</v>
      </c>
      <c r="B181" s="120">
        <v>89.36</v>
      </c>
      <c r="C181" s="123">
        <v>45264.655324074076</v>
      </c>
      <c r="D181" s="125">
        <v>161480.87</v>
      </c>
      <c r="E181" s="52">
        <f t="shared" si="17"/>
        <v>161391.51</v>
      </c>
      <c r="F181" s="127">
        <v>45264.657685185186</v>
      </c>
      <c r="G181" s="125">
        <v>100</v>
      </c>
      <c r="H181" s="125">
        <v>1.08</v>
      </c>
      <c r="I181" s="58"/>
      <c r="J181" s="58">
        <f t="shared" si="24"/>
        <v>4.2912037037021946</v>
      </c>
      <c r="K181" s="58">
        <f t="shared" si="18"/>
        <v>269134.78333333333</v>
      </c>
      <c r="L181" s="58">
        <f t="shared" si="18"/>
        <v>2905.0471800000005</v>
      </c>
      <c r="M181" s="58">
        <f t="shared" si="19"/>
        <v>268985.84999999998</v>
      </c>
      <c r="N181" s="15">
        <f t="shared" si="20"/>
        <v>518.78201909215522</v>
      </c>
      <c r="O181" s="58"/>
      <c r="Q181" s="21">
        <v>5.6567013888852671</v>
      </c>
      <c r="R181">
        <f t="shared" si="21"/>
        <v>233006.87104612205</v>
      </c>
      <c r="S181">
        <f t="shared" si="22"/>
        <v>233006.57403297647</v>
      </c>
      <c r="T181">
        <f t="shared" si="23"/>
        <v>8.8216808647577027E-2</v>
      </c>
    </row>
    <row r="182" spans="1:20" x14ac:dyDescent="0.25">
      <c r="A182" s="120">
        <v>29</v>
      </c>
      <c r="B182" s="120">
        <v>88.76</v>
      </c>
      <c r="C182" s="123">
        <v>45264.66</v>
      </c>
      <c r="D182" s="125">
        <v>161582.92000000001</v>
      </c>
      <c r="E182" s="52">
        <f t="shared" si="17"/>
        <v>161494.16</v>
      </c>
      <c r="F182" s="127">
        <v>45264.662372685183</v>
      </c>
      <c r="G182" s="125">
        <v>100</v>
      </c>
      <c r="H182" s="125">
        <v>1.079</v>
      </c>
      <c r="I182" s="58"/>
      <c r="J182" s="58">
        <f t="shared" si="24"/>
        <v>4.2958912036992842</v>
      </c>
      <c r="K182" s="58">
        <f t="shared" si="18"/>
        <v>269304.8666666667</v>
      </c>
      <c r="L182" s="58">
        <f t="shared" si="18"/>
        <v>2904.2033106666663</v>
      </c>
      <c r="M182" s="58">
        <f t="shared" si="19"/>
        <v>269156.93333333335</v>
      </c>
      <c r="N182" s="15">
        <f t="shared" si="20"/>
        <v>518.94591882648683</v>
      </c>
      <c r="O182" s="58"/>
      <c r="Q182" s="21">
        <v>5.6613657407433493</v>
      </c>
      <c r="R182">
        <f t="shared" si="21"/>
        <v>232893.5285685159</v>
      </c>
      <c r="S182">
        <f t="shared" si="22"/>
        <v>232893.23204859145</v>
      </c>
      <c r="T182">
        <f t="shared" si="23"/>
        <v>8.7924065595814269E-2</v>
      </c>
    </row>
    <row r="183" spans="1:20" x14ac:dyDescent="0.25">
      <c r="A183" s="120">
        <v>30</v>
      </c>
      <c r="B183" s="120">
        <v>98.96</v>
      </c>
      <c r="C183" s="123">
        <v>45264.66</v>
      </c>
      <c r="D183" s="125">
        <v>160695.81</v>
      </c>
      <c r="E183" s="53">
        <f t="shared" si="17"/>
        <v>160596.85</v>
      </c>
      <c r="F183" s="127">
        <v>45264.667037037034</v>
      </c>
      <c r="G183" s="125">
        <v>100</v>
      </c>
      <c r="H183" s="125">
        <v>1.079</v>
      </c>
      <c r="I183" s="76"/>
      <c r="J183" s="76">
        <f t="shared" si="24"/>
        <v>4.3005555555500905</v>
      </c>
      <c r="K183" s="76">
        <f t="shared" si="18"/>
        <v>267826.34999999998</v>
      </c>
      <c r="L183" s="76">
        <f t="shared" si="18"/>
        <v>2888.0666858333334</v>
      </c>
      <c r="M183" s="76">
        <f t="shared" si="19"/>
        <v>267661.41666666669</v>
      </c>
      <c r="N183" s="14">
        <f t="shared" si="20"/>
        <v>517.51941992547495</v>
      </c>
      <c r="O183" s="58"/>
      <c r="Q183" s="21">
        <v>5.6660185185173759</v>
      </c>
      <c r="R183">
        <f t="shared" si="21"/>
        <v>232780.5222666155</v>
      </c>
      <c r="S183">
        <f t="shared" si="22"/>
        <v>232780.22623828021</v>
      </c>
      <c r="T183">
        <f t="shared" si="23"/>
        <v>8.7632775293207718E-2</v>
      </c>
    </row>
    <row r="184" spans="1:20" x14ac:dyDescent="0.25">
      <c r="A184" s="120">
        <v>1</v>
      </c>
      <c r="B184" s="120">
        <v>92.36</v>
      </c>
      <c r="C184" s="123">
        <v>45266.432858796295</v>
      </c>
      <c r="D184" s="125">
        <v>134111.43</v>
      </c>
      <c r="E184" s="56">
        <f t="shared" si="17"/>
        <v>134019.07</v>
      </c>
      <c r="F184" s="127">
        <v>45266.435231481482</v>
      </c>
      <c r="G184" s="125">
        <v>100</v>
      </c>
      <c r="H184" s="125">
        <v>1.0660000000000001</v>
      </c>
      <c r="I184" s="77"/>
      <c r="J184" s="77">
        <f t="shared" si="24"/>
        <v>6.0687499999985448</v>
      </c>
      <c r="K184" s="77">
        <f t="shared" si="18"/>
        <v>223519.05</v>
      </c>
      <c r="L184" s="77">
        <f t="shared" si="18"/>
        <v>2381.0721436666668</v>
      </c>
      <c r="M184" s="77">
        <f t="shared" si="19"/>
        <v>223365.11666666667</v>
      </c>
      <c r="N184" s="13">
        <f t="shared" si="20"/>
        <v>472.77801344817209</v>
      </c>
      <c r="O184" s="58"/>
      <c r="Q184" s="21">
        <v>5.6706828703681822</v>
      </c>
      <c r="R184">
        <f t="shared" si="21"/>
        <v>232667.28989294104</v>
      </c>
      <c r="S184">
        <f t="shared" si="22"/>
        <v>232666.9943570091</v>
      </c>
      <c r="T184">
        <f t="shared" si="23"/>
        <v>8.7341487071059778E-2</v>
      </c>
    </row>
    <row r="185" spans="1:20" x14ac:dyDescent="0.25">
      <c r="A185" s="120">
        <v>2</v>
      </c>
      <c r="B185" s="120">
        <v>87.56</v>
      </c>
      <c r="C185" s="123">
        <v>45266.437534722223</v>
      </c>
      <c r="D185" s="125">
        <v>134390.68</v>
      </c>
      <c r="E185" s="65">
        <f t="shared" si="17"/>
        <v>134303.12</v>
      </c>
      <c r="F185" s="127">
        <v>45266.439895833333</v>
      </c>
      <c r="G185" s="125">
        <v>100</v>
      </c>
      <c r="H185" s="125">
        <v>1.0660000000000001</v>
      </c>
      <c r="I185" s="58"/>
      <c r="J185" s="58">
        <f t="shared" si="24"/>
        <v>6.0734143518493511</v>
      </c>
      <c r="K185" s="58">
        <f t="shared" si="18"/>
        <v>223984.46666666667</v>
      </c>
      <c r="L185" s="58">
        <f t="shared" si="18"/>
        <v>2386.1187653333332</v>
      </c>
      <c r="M185" s="58">
        <f t="shared" si="19"/>
        <v>223838.53333333333</v>
      </c>
      <c r="N185" s="15">
        <f t="shared" si="20"/>
        <v>473.26997228502324</v>
      </c>
      <c r="O185" s="58"/>
      <c r="Q185" s="21">
        <v>5.6753472222189885</v>
      </c>
      <c r="R185">
        <f t="shared" si="21"/>
        <v>232554.11259934949</v>
      </c>
      <c r="S185">
        <f t="shared" si="22"/>
        <v>232553.81755541184</v>
      </c>
      <c r="T185">
        <f t="shared" si="23"/>
        <v>8.7050925148851432E-2</v>
      </c>
    </row>
    <row r="186" spans="1:20" x14ac:dyDescent="0.25">
      <c r="A186" s="120">
        <v>3</v>
      </c>
      <c r="B186" s="120">
        <v>92.96</v>
      </c>
      <c r="C186" s="123">
        <v>45266.442199074074</v>
      </c>
      <c r="D186" s="125">
        <v>134055.78</v>
      </c>
      <c r="E186" s="65">
        <f t="shared" si="17"/>
        <v>133962.82</v>
      </c>
      <c r="F186" s="127">
        <v>45266.444560185184</v>
      </c>
      <c r="G186" s="125">
        <v>100</v>
      </c>
      <c r="H186" s="125">
        <v>1.0660000000000001</v>
      </c>
      <c r="I186" s="58"/>
      <c r="J186" s="58">
        <f t="shared" si="24"/>
        <v>6.0780787037001573</v>
      </c>
      <c r="K186" s="58">
        <f t="shared" si="18"/>
        <v>223426.3</v>
      </c>
      <c r="L186" s="58">
        <f t="shared" si="18"/>
        <v>2380.0727686666669</v>
      </c>
      <c r="M186" s="58">
        <f t="shared" si="19"/>
        <v>223271.36666666667</v>
      </c>
      <c r="N186" s="15">
        <f t="shared" si="20"/>
        <v>472.67991283742953</v>
      </c>
      <c r="O186" s="58"/>
      <c r="Q186" s="21">
        <v>5.6800115740770707</v>
      </c>
      <c r="R186">
        <f t="shared" si="21"/>
        <v>232440.9903588715</v>
      </c>
      <c r="S186">
        <f t="shared" si="22"/>
        <v>232440.69580651939</v>
      </c>
      <c r="T186">
        <f t="shared" si="23"/>
        <v>8.6761088130471065E-2</v>
      </c>
    </row>
    <row r="187" spans="1:20" x14ac:dyDescent="0.25">
      <c r="A187" s="120">
        <v>4</v>
      </c>
      <c r="B187" s="120">
        <v>86.36</v>
      </c>
      <c r="C187" s="123">
        <v>45266.446863425925</v>
      </c>
      <c r="D187" s="125">
        <v>133713.03</v>
      </c>
      <c r="E187" s="65">
        <f t="shared" si="17"/>
        <v>133626.67000000001</v>
      </c>
      <c r="F187" s="127">
        <v>45266.449224537035</v>
      </c>
      <c r="G187" s="125">
        <v>100</v>
      </c>
      <c r="H187" s="125">
        <v>1.0660000000000001</v>
      </c>
      <c r="I187" s="58"/>
      <c r="J187" s="58">
        <f t="shared" si="24"/>
        <v>6.0827430555509636</v>
      </c>
      <c r="K187" s="58">
        <f t="shared" si="18"/>
        <v>222855.05</v>
      </c>
      <c r="L187" s="58">
        <f t="shared" si="18"/>
        <v>2374.100503666667</v>
      </c>
      <c r="M187" s="58">
        <f t="shared" si="19"/>
        <v>222711.1166666667</v>
      </c>
      <c r="N187" s="15">
        <f t="shared" si="20"/>
        <v>472.07525883062334</v>
      </c>
      <c r="O187" s="58"/>
      <c r="Q187" s="21">
        <v>5.684675925927877</v>
      </c>
      <c r="R187">
        <f t="shared" si="21"/>
        <v>232327.92314508022</v>
      </c>
      <c r="S187">
        <f t="shared" si="22"/>
        <v>232327.62908390525</v>
      </c>
      <c r="T187">
        <f t="shared" si="23"/>
        <v>8.6471974622068987E-2</v>
      </c>
    </row>
    <row r="188" spans="1:20" x14ac:dyDescent="0.25">
      <c r="A188" s="120">
        <v>5</v>
      </c>
      <c r="B188" s="120">
        <v>92.96</v>
      </c>
      <c r="C188" s="123">
        <v>45266.451527777775</v>
      </c>
      <c r="D188" s="125">
        <v>133327.5</v>
      </c>
      <c r="E188" s="65">
        <f t="shared" si="17"/>
        <v>133234.54</v>
      </c>
      <c r="F188" s="127">
        <v>45266.453877314816</v>
      </c>
      <c r="G188" s="125">
        <v>100</v>
      </c>
      <c r="H188" s="125">
        <v>1.0649999999999999</v>
      </c>
      <c r="I188" s="58"/>
      <c r="J188" s="58">
        <f t="shared" si="24"/>
        <v>6.0873958333322662</v>
      </c>
      <c r="K188" s="58">
        <f t="shared" si="18"/>
        <v>222212.5</v>
      </c>
      <c r="L188" s="58">
        <f t="shared" si="18"/>
        <v>2364.9130850000001</v>
      </c>
      <c r="M188" s="58">
        <f t="shared" si="19"/>
        <v>222057.56666666668</v>
      </c>
      <c r="N188" s="15">
        <f t="shared" si="20"/>
        <v>471.39420870434969</v>
      </c>
      <c r="O188" s="58"/>
      <c r="Q188" s="21">
        <v>5.6893402777786832</v>
      </c>
      <c r="R188">
        <f t="shared" si="21"/>
        <v>232214.91093103238</v>
      </c>
      <c r="S188">
        <f t="shared" si="22"/>
        <v>232214.61736062641</v>
      </c>
      <c r="T188">
        <f t="shared" si="23"/>
        <v>8.6183583266230879E-2</v>
      </c>
    </row>
    <row r="189" spans="1:20" x14ac:dyDescent="0.25">
      <c r="A189" s="120">
        <v>6</v>
      </c>
      <c r="B189" s="120">
        <v>73.760000000000005</v>
      </c>
      <c r="C189" s="123">
        <v>45266.456192129626</v>
      </c>
      <c r="D189" s="125">
        <v>133824.53</v>
      </c>
      <c r="E189" s="65">
        <f t="shared" si="17"/>
        <v>133750.76999999999</v>
      </c>
      <c r="F189" s="127">
        <v>45266.458541666667</v>
      </c>
      <c r="G189" s="125">
        <v>100</v>
      </c>
      <c r="H189" s="125">
        <v>1.0660000000000001</v>
      </c>
      <c r="I189" s="58"/>
      <c r="J189" s="58">
        <f t="shared" si="24"/>
        <v>6.0920601851830725</v>
      </c>
      <c r="K189" s="58">
        <f t="shared" si="18"/>
        <v>223040.88333333333</v>
      </c>
      <c r="L189" s="58">
        <f t="shared" si="18"/>
        <v>2376.305347</v>
      </c>
      <c r="M189" s="58">
        <f t="shared" si="19"/>
        <v>222917.94999999998</v>
      </c>
      <c r="N189" s="15">
        <f t="shared" si="20"/>
        <v>472.27204377703038</v>
      </c>
      <c r="O189" s="58"/>
      <c r="Q189" s="21">
        <v>5.6939930555527098</v>
      </c>
      <c r="R189">
        <f t="shared" si="21"/>
        <v>232102.23391294709</v>
      </c>
      <c r="S189">
        <f t="shared" si="22"/>
        <v>232101.94083168602</v>
      </c>
      <c r="T189">
        <f t="shared" si="23"/>
        <v>8.5896625591597775E-2</v>
      </c>
    </row>
    <row r="190" spans="1:20" x14ac:dyDescent="0.25">
      <c r="A190" s="120">
        <v>7</v>
      </c>
      <c r="B190" s="120">
        <v>91.16</v>
      </c>
      <c r="C190" s="123">
        <v>45266.460844907408</v>
      </c>
      <c r="D190" s="125">
        <v>133289.76</v>
      </c>
      <c r="E190" s="65">
        <f t="shared" si="17"/>
        <v>133198.6</v>
      </c>
      <c r="F190" s="127">
        <v>45266.463217592594</v>
      </c>
      <c r="G190" s="125">
        <v>100</v>
      </c>
      <c r="H190" s="125">
        <v>1.0660000000000001</v>
      </c>
      <c r="I190" s="58"/>
      <c r="J190" s="58">
        <f t="shared" si="24"/>
        <v>6.0967361111106584</v>
      </c>
      <c r="K190" s="58">
        <f t="shared" si="18"/>
        <v>222149.6</v>
      </c>
      <c r="L190" s="58">
        <f t="shared" si="18"/>
        <v>2366.4951266666671</v>
      </c>
      <c r="M190" s="58">
        <f t="shared" si="19"/>
        <v>221997.66666666666</v>
      </c>
      <c r="N190" s="15">
        <f t="shared" si="20"/>
        <v>471.32748699815926</v>
      </c>
      <c r="O190" s="58"/>
      <c r="Q190" s="21">
        <v>5.6986689814802958</v>
      </c>
      <c r="R190">
        <f t="shared" si="21"/>
        <v>231989.05139516504</v>
      </c>
      <c r="S190">
        <f t="shared" si="22"/>
        <v>231988.75880507374</v>
      </c>
      <c r="T190">
        <f t="shared" si="23"/>
        <v>8.5608961524605121E-2</v>
      </c>
    </row>
    <row r="191" spans="1:20" x14ac:dyDescent="0.25">
      <c r="A191" s="120">
        <v>8</v>
      </c>
      <c r="B191" s="120">
        <v>83.36</v>
      </c>
      <c r="C191" s="123">
        <v>45266.465509259258</v>
      </c>
      <c r="D191" s="125">
        <v>133765.09</v>
      </c>
      <c r="E191" s="65">
        <f t="shared" si="17"/>
        <v>133681.73000000001</v>
      </c>
      <c r="F191" s="127">
        <v>45266.467870370368</v>
      </c>
      <c r="G191" s="125">
        <v>100</v>
      </c>
      <c r="H191" s="125">
        <v>1.0660000000000001</v>
      </c>
      <c r="I191" s="58"/>
      <c r="J191" s="58">
        <f t="shared" si="24"/>
        <v>6.101388888884685</v>
      </c>
      <c r="K191" s="58">
        <f t="shared" si="18"/>
        <v>222941.81666666668</v>
      </c>
      <c r="L191" s="58">
        <f t="shared" si="18"/>
        <v>2375.0787363333338</v>
      </c>
      <c r="M191" s="58">
        <f t="shared" si="19"/>
        <v>222802.88333333336</v>
      </c>
      <c r="N191" s="15">
        <f t="shared" si="20"/>
        <v>472.16714907611549</v>
      </c>
      <c r="O191" s="58"/>
      <c r="Q191" s="21">
        <v>5.7172800925909542</v>
      </c>
      <c r="R191">
        <f t="shared" si="21"/>
        <v>231539.10931407433</v>
      </c>
      <c r="S191">
        <f t="shared" si="22"/>
        <v>231538.81867488188</v>
      </c>
      <c r="T191">
        <f t="shared" si="23"/>
        <v>8.4471140186824209E-2</v>
      </c>
    </row>
    <row r="192" spans="1:20" x14ac:dyDescent="0.25">
      <c r="A192" s="120">
        <v>9</v>
      </c>
      <c r="B192" s="120">
        <v>85.76</v>
      </c>
      <c r="C192" s="123">
        <v>45266.470173611109</v>
      </c>
      <c r="D192" s="125">
        <v>133942.81</v>
      </c>
      <c r="E192" s="65">
        <f t="shared" si="17"/>
        <v>133857.04999999999</v>
      </c>
      <c r="F192" s="127">
        <v>45266.47252314815</v>
      </c>
      <c r="G192" s="125">
        <v>100</v>
      </c>
      <c r="H192" s="125">
        <v>1.0660000000000001</v>
      </c>
      <c r="I192" s="58"/>
      <c r="J192" s="58">
        <f t="shared" si="24"/>
        <v>6.1060416666659876</v>
      </c>
      <c r="K192" s="58">
        <f t="shared" si="18"/>
        <v>223238.01666666666</v>
      </c>
      <c r="L192" s="58">
        <f t="shared" si="18"/>
        <v>2378.1935883333335</v>
      </c>
      <c r="M192" s="58">
        <f t="shared" si="19"/>
        <v>223095.08333333331</v>
      </c>
      <c r="N192" s="15">
        <f t="shared" si="20"/>
        <v>472.48070507340998</v>
      </c>
      <c r="O192" s="58"/>
      <c r="Q192" s="21">
        <v>5.7219328703722567</v>
      </c>
      <c r="R192">
        <f t="shared" si="21"/>
        <v>231426.76021321854</v>
      </c>
      <c r="S192">
        <f t="shared" si="22"/>
        <v>231426.47006073967</v>
      </c>
      <c r="T192">
        <f t="shared" si="23"/>
        <v>8.418846099778618E-2</v>
      </c>
    </row>
    <row r="193" spans="1:20" x14ac:dyDescent="0.25">
      <c r="A193" s="120">
        <v>10</v>
      </c>
      <c r="B193" s="120">
        <v>98.96</v>
      </c>
      <c r="C193" s="123">
        <v>45266.474826388891</v>
      </c>
      <c r="D193" s="125">
        <v>133277.07</v>
      </c>
      <c r="E193" s="71">
        <f t="shared" ref="E193:E256" si="25">D193-B193</f>
        <v>133178.11000000002</v>
      </c>
      <c r="F193" s="127">
        <v>45266.477199074077</v>
      </c>
      <c r="G193" s="125">
        <v>100</v>
      </c>
      <c r="H193" s="125">
        <v>1.0660000000000001</v>
      </c>
      <c r="I193" s="15"/>
      <c r="J193" s="15">
        <f t="shared" si="24"/>
        <v>6.1107175925935735</v>
      </c>
      <c r="K193" s="15">
        <f t="shared" si="18"/>
        <v>222128.45</v>
      </c>
      <c r="L193" s="15">
        <f t="shared" si="18"/>
        <v>2366.1310876666671</v>
      </c>
      <c r="M193" s="15">
        <f t="shared" si="19"/>
        <v>221963.51666666669</v>
      </c>
      <c r="N193" s="15">
        <f t="shared" si="20"/>
        <v>471.30504983502988</v>
      </c>
      <c r="O193" s="58"/>
      <c r="Q193" s="21">
        <v>5.7266087962925667</v>
      </c>
      <c r="R193">
        <f t="shared" si="21"/>
        <v>231313.90708414369</v>
      </c>
      <c r="S193">
        <f t="shared" si="22"/>
        <v>231313.61742039293</v>
      </c>
      <c r="T193">
        <f t="shared" si="23"/>
        <v>8.3905088507602782E-2</v>
      </c>
    </row>
    <row r="194" spans="1:20" x14ac:dyDescent="0.25">
      <c r="A194" s="120">
        <v>11</v>
      </c>
      <c r="B194" s="120">
        <v>96.56</v>
      </c>
      <c r="C194" s="123">
        <v>45266.479502314818</v>
      </c>
      <c r="D194" s="125">
        <v>133478.57</v>
      </c>
      <c r="E194" s="72">
        <f t="shared" si="25"/>
        <v>133382.01</v>
      </c>
      <c r="F194" s="127">
        <v>45266.481863425928</v>
      </c>
      <c r="G194" s="125">
        <v>100</v>
      </c>
      <c r="H194" s="125">
        <v>1.0660000000000001</v>
      </c>
      <c r="I194" s="58"/>
      <c r="J194" s="58">
        <f t="shared" si="24"/>
        <v>6.1153819444443798</v>
      </c>
      <c r="K194" s="58">
        <f t="shared" si="18"/>
        <v>222464.28333333333</v>
      </c>
      <c r="L194" s="58">
        <f t="shared" si="18"/>
        <v>2369.7537110000003</v>
      </c>
      <c r="M194" s="58">
        <f t="shared" si="19"/>
        <v>222303.35</v>
      </c>
      <c r="N194" s="15">
        <f t="shared" si="20"/>
        <v>471.66119549241415</v>
      </c>
      <c r="O194" s="58"/>
      <c r="Q194" s="21">
        <v>5.7312615740738693</v>
      </c>
      <c r="R194">
        <f t="shared" si="21"/>
        <v>231201.66725756173</v>
      </c>
      <c r="S194">
        <f t="shared" si="22"/>
        <v>231201.37807971501</v>
      </c>
      <c r="T194">
        <f t="shared" si="23"/>
        <v>8.3623827031582346E-2</v>
      </c>
    </row>
    <row r="195" spans="1:20" x14ac:dyDescent="0.25">
      <c r="A195" s="120">
        <v>12</v>
      </c>
      <c r="B195" s="120">
        <v>89.97</v>
      </c>
      <c r="C195" s="123">
        <v>45266.484155092592</v>
      </c>
      <c r="D195" s="125">
        <v>133005.34</v>
      </c>
      <c r="E195" s="72">
        <f t="shared" si="25"/>
        <v>132915.37</v>
      </c>
      <c r="F195" s="127">
        <v>45266.486516203702</v>
      </c>
      <c r="G195" s="125">
        <v>100</v>
      </c>
      <c r="H195" s="125">
        <v>1.0649999999999999</v>
      </c>
      <c r="I195" s="58"/>
      <c r="J195" s="58">
        <f t="shared" si="24"/>
        <v>6.1200347222184064</v>
      </c>
      <c r="K195" s="58">
        <f t="shared" si="18"/>
        <v>221675.56666666668</v>
      </c>
      <c r="L195" s="58">
        <f t="shared" si="18"/>
        <v>2359.2478174999997</v>
      </c>
      <c r="M195" s="58">
        <f t="shared" si="19"/>
        <v>221525.61666666667</v>
      </c>
      <c r="N195" s="15">
        <f t="shared" si="20"/>
        <v>470.82434799685825</v>
      </c>
      <c r="O195" s="58"/>
      <c r="Q195" s="21">
        <v>5.7359375000014552</v>
      </c>
      <c r="R195">
        <f t="shared" si="21"/>
        <v>231088.92389281912</v>
      </c>
      <c r="S195">
        <f t="shared" si="22"/>
        <v>231088.63520288747</v>
      </c>
      <c r="T195">
        <f t="shared" si="23"/>
        <v>8.334187663658911E-2</v>
      </c>
    </row>
    <row r="196" spans="1:20" x14ac:dyDescent="0.25">
      <c r="A196" s="120">
        <v>13</v>
      </c>
      <c r="B196" s="120">
        <v>88.77</v>
      </c>
      <c r="C196" s="123">
        <v>45266.488819444443</v>
      </c>
      <c r="D196" s="125">
        <v>133142.37</v>
      </c>
      <c r="E196" s="52">
        <f t="shared" si="25"/>
        <v>133053.6</v>
      </c>
      <c r="F196" s="127">
        <v>45266.49119212963</v>
      </c>
      <c r="G196" s="125">
        <v>100</v>
      </c>
      <c r="H196" s="125">
        <v>1.0649999999999999</v>
      </c>
      <c r="I196" s="58"/>
      <c r="J196" s="58">
        <f t="shared" si="24"/>
        <v>6.1247106481459923</v>
      </c>
      <c r="K196" s="58">
        <f t="shared" si="18"/>
        <v>221903.95</v>
      </c>
      <c r="L196" s="58">
        <f t="shared" si="18"/>
        <v>2361.7013999999999</v>
      </c>
      <c r="M196" s="58">
        <f t="shared" si="19"/>
        <v>221756</v>
      </c>
      <c r="N196" s="15">
        <f t="shared" si="20"/>
        <v>471.0668211623485</v>
      </c>
      <c r="O196" s="58"/>
      <c r="Q196" s="21">
        <v>5.7406018518522615</v>
      </c>
      <c r="R196">
        <f t="shared" si="21"/>
        <v>230976.51437020331</v>
      </c>
      <c r="S196">
        <f t="shared" si="22"/>
        <v>230976.22616657353</v>
      </c>
      <c r="T196">
        <f t="shared" si="23"/>
        <v>8.3061332219227332E-2</v>
      </c>
    </row>
    <row r="197" spans="1:20" x14ac:dyDescent="0.25">
      <c r="A197" s="120">
        <v>14</v>
      </c>
      <c r="B197" s="120">
        <v>88.76</v>
      </c>
      <c r="C197" s="123">
        <v>45266.493483796294</v>
      </c>
      <c r="D197" s="125">
        <v>133412.71</v>
      </c>
      <c r="E197" s="52">
        <f t="shared" si="25"/>
        <v>133323.94999999998</v>
      </c>
      <c r="F197" s="127">
        <v>45266.495856481481</v>
      </c>
      <c r="G197" s="125">
        <v>100</v>
      </c>
      <c r="H197" s="125">
        <v>1.0649999999999999</v>
      </c>
      <c r="I197" s="58"/>
      <c r="J197" s="58">
        <f t="shared" si="24"/>
        <v>6.1293749999967986</v>
      </c>
      <c r="K197" s="58">
        <f t="shared" ref="K197:L260" si="26">D197*G197/60</f>
        <v>222354.51666666666</v>
      </c>
      <c r="L197" s="58">
        <f t="shared" si="26"/>
        <v>2366.5001124999994</v>
      </c>
      <c r="M197" s="58">
        <f t="shared" ref="M197:M260" si="27">E197*100/60</f>
        <v>222206.58333333331</v>
      </c>
      <c r="N197" s="15">
        <f t="shared" ref="N197:N260" si="28">SQRT(B197*(100/60)+M197)</f>
        <v>471.54481936149676</v>
      </c>
      <c r="O197" s="58"/>
      <c r="Q197" s="21">
        <v>5.7452546296262881</v>
      </c>
      <c r="R197">
        <f t="shared" si="21"/>
        <v>230864.43825595803</v>
      </c>
      <c r="S197">
        <f t="shared" si="22"/>
        <v>230864.15053702006</v>
      </c>
      <c r="T197">
        <f t="shared" si="23"/>
        <v>8.278218726377079E-2</v>
      </c>
    </row>
    <row r="198" spans="1:20" x14ac:dyDescent="0.25">
      <c r="A198" s="120">
        <v>15</v>
      </c>
      <c r="B198" s="120">
        <v>85.17</v>
      </c>
      <c r="C198" s="123">
        <v>45266.498159722221</v>
      </c>
      <c r="D198" s="125">
        <v>132625.42000000001</v>
      </c>
      <c r="E198" s="52">
        <f t="shared" si="25"/>
        <v>132540.25</v>
      </c>
      <c r="F198" s="127">
        <v>45266.498159722221</v>
      </c>
      <c r="G198" s="125">
        <v>100</v>
      </c>
      <c r="H198" s="125">
        <v>1.0649999999999999</v>
      </c>
      <c r="I198" s="58"/>
      <c r="J198" s="58">
        <f t="shared" si="24"/>
        <v>6.1316782407375285</v>
      </c>
      <c r="K198" s="58">
        <f t="shared" si="26"/>
        <v>221042.3666666667</v>
      </c>
      <c r="L198" s="58">
        <f t="shared" si="26"/>
        <v>2352.5894374999998</v>
      </c>
      <c r="M198" s="58">
        <f t="shared" si="27"/>
        <v>220900.41666666666</v>
      </c>
      <c r="N198" s="15">
        <f t="shared" si="28"/>
        <v>470.15142950613972</v>
      </c>
      <c r="O198" s="58"/>
      <c r="Q198" s="21">
        <v>5.7499189814843703</v>
      </c>
      <c r="R198">
        <f t="shared" si="21"/>
        <v>230752.13793062602</v>
      </c>
      <c r="S198">
        <f t="shared" si="22"/>
        <v>230751.85069718151</v>
      </c>
      <c r="T198">
        <f t="shared" si="23"/>
        <v>8.2503051646700243E-2</v>
      </c>
    </row>
    <row r="199" spans="1:20" x14ac:dyDescent="0.25">
      <c r="A199" s="120">
        <v>16</v>
      </c>
      <c r="B199" s="120">
        <v>84.56</v>
      </c>
      <c r="C199" s="123">
        <v>45266.502800925926</v>
      </c>
      <c r="D199" s="125">
        <v>133390.92000000001</v>
      </c>
      <c r="E199" s="52">
        <f t="shared" si="25"/>
        <v>133306.36000000002</v>
      </c>
      <c r="F199" s="127">
        <v>45266.505162037036</v>
      </c>
      <c r="G199" s="125">
        <v>100</v>
      </c>
      <c r="H199" s="125">
        <v>1.0660000000000001</v>
      </c>
      <c r="I199" s="58"/>
      <c r="J199" s="58">
        <f t="shared" si="24"/>
        <v>6.1386805555521278</v>
      </c>
      <c r="K199" s="58">
        <f t="shared" si="26"/>
        <v>222318.20000000004</v>
      </c>
      <c r="L199" s="58">
        <f t="shared" si="26"/>
        <v>2368.4096626666669</v>
      </c>
      <c r="M199" s="58">
        <f t="shared" si="27"/>
        <v>222177.26666666669</v>
      </c>
      <c r="N199" s="15">
        <f t="shared" si="28"/>
        <v>471.50630960783548</v>
      </c>
      <c r="O199" s="58"/>
      <c r="Q199" s="21">
        <v>5.7545717592583969</v>
      </c>
      <c r="R199">
        <f t="shared" si="21"/>
        <v>230640.17068995841</v>
      </c>
      <c r="S199">
        <f t="shared" si="22"/>
        <v>230639.88394039997</v>
      </c>
      <c r="T199">
        <f t="shared" si="23"/>
        <v>8.2225309263232849E-2</v>
      </c>
    </row>
    <row r="200" spans="1:20" x14ac:dyDescent="0.25">
      <c r="A200" s="120">
        <v>17</v>
      </c>
      <c r="B200" s="120">
        <v>93.56</v>
      </c>
      <c r="C200" s="123">
        <v>45266.507476851853</v>
      </c>
      <c r="D200" s="125">
        <v>132852.96</v>
      </c>
      <c r="E200" s="52">
        <f t="shared" si="25"/>
        <v>132759.4</v>
      </c>
      <c r="F200" s="127">
        <v>45266.509837962964</v>
      </c>
      <c r="G200" s="125">
        <v>100</v>
      </c>
      <c r="H200" s="125">
        <v>1.0649999999999999</v>
      </c>
      <c r="I200" s="58"/>
      <c r="J200" s="58">
        <f t="shared" si="24"/>
        <v>6.1433564814797137</v>
      </c>
      <c r="K200" s="58">
        <f t="shared" si="26"/>
        <v>221421.6</v>
      </c>
      <c r="L200" s="58">
        <f t="shared" si="26"/>
        <v>2356.4793500000001</v>
      </c>
      <c r="M200" s="58">
        <f t="shared" si="27"/>
        <v>221265.66666666666</v>
      </c>
      <c r="N200" s="15">
        <f t="shared" si="28"/>
        <v>470.55456644261778</v>
      </c>
      <c r="O200" s="58"/>
      <c r="Q200" s="21">
        <v>5.7592476851859828</v>
      </c>
      <c r="R200">
        <f t="shared" si="21"/>
        <v>230527.7011338482</v>
      </c>
      <c r="S200">
        <f t="shared" si="22"/>
        <v>230527.41487017827</v>
      </c>
      <c r="T200">
        <f t="shared" si="23"/>
        <v>8.1946888720820399E-2</v>
      </c>
    </row>
    <row r="201" spans="1:20" x14ac:dyDescent="0.25">
      <c r="A201" s="120">
        <v>18</v>
      </c>
      <c r="B201" s="120">
        <v>92.96</v>
      </c>
      <c r="C201" s="123">
        <v>45266.512141203704</v>
      </c>
      <c r="D201" s="125">
        <v>132711.71</v>
      </c>
      <c r="E201" s="52">
        <f t="shared" si="25"/>
        <v>132618.75</v>
      </c>
      <c r="F201" s="127">
        <v>45266.512141203704</v>
      </c>
      <c r="G201" s="125">
        <v>100</v>
      </c>
      <c r="H201" s="125">
        <v>1.0649999999999999</v>
      </c>
      <c r="I201" s="58"/>
      <c r="J201" s="58">
        <f t="shared" si="24"/>
        <v>6.1456597222204437</v>
      </c>
      <c r="K201" s="58">
        <f t="shared" si="26"/>
        <v>221186.18333333332</v>
      </c>
      <c r="L201" s="58">
        <f t="shared" si="26"/>
        <v>2353.9828124999999</v>
      </c>
      <c r="M201" s="58">
        <f t="shared" si="27"/>
        <v>221031.25</v>
      </c>
      <c r="N201" s="15">
        <f t="shared" si="28"/>
        <v>470.30435181202961</v>
      </c>
      <c r="O201" s="58"/>
      <c r="Q201" s="21">
        <v>5.7639120370367891</v>
      </c>
      <c r="R201">
        <f t="shared" si="21"/>
        <v>230415.56460909551</v>
      </c>
      <c r="S201">
        <f t="shared" si="22"/>
        <v>230415.27882970721</v>
      </c>
      <c r="T201">
        <f t="shared" si="23"/>
        <v>8.1669858777869392E-2</v>
      </c>
    </row>
    <row r="202" spans="1:20" x14ac:dyDescent="0.25">
      <c r="A202" s="120">
        <v>19</v>
      </c>
      <c r="B202" s="120">
        <v>82.16</v>
      </c>
      <c r="C202" s="123">
        <v>45266.516805555555</v>
      </c>
      <c r="D202" s="125">
        <v>132346.20000000001</v>
      </c>
      <c r="E202" s="52">
        <f t="shared" si="25"/>
        <v>132264.04</v>
      </c>
      <c r="F202" s="127">
        <v>45266.519166666665</v>
      </c>
      <c r="G202" s="125">
        <v>100</v>
      </c>
      <c r="H202" s="125">
        <v>1.0649999999999999</v>
      </c>
      <c r="I202" s="58"/>
      <c r="J202" s="58">
        <f t="shared" si="24"/>
        <v>6.1526851851813262</v>
      </c>
      <c r="K202" s="58">
        <f t="shared" si="26"/>
        <v>220577.00000000003</v>
      </c>
      <c r="L202" s="58">
        <f t="shared" si="26"/>
        <v>2347.6867099999999</v>
      </c>
      <c r="M202" s="58">
        <f t="shared" si="27"/>
        <v>220440.06666666668</v>
      </c>
      <c r="N202" s="15">
        <f t="shared" si="28"/>
        <v>469.65625727759658</v>
      </c>
      <c r="O202" s="58"/>
      <c r="Q202" s="21">
        <v>5.7685763888875954</v>
      </c>
      <c r="R202">
        <f t="shared" si="21"/>
        <v>230303.48263136743</v>
      </c>
      <c r="S202">
        <f t="shared" si="22"/>
        <v>230303.19733585735</v>
      </c>
      <c r="T202">
        <f t="shared" si="23"/>
        <v>8.1393528073237076E-2</v>
      </c>
    </row>
    <row r="203" spans="1:20" x14ac:dyDescent="0.25">
      <c r="A203" s="120">
        <v>20</v>
      </c>
      <c r="B203" s="120">
        <v>81.569999999999993</v>
      </c>
      <c r="C203" s="123">
        <v>45266.521469907406</v>
      </c>
      <c r="D203" s="125">
        <v>132254.17000000001</v>
      </c>
      <c r="E203" s="52">
        <f t="shared" si="25"/>
        <v>132172.6</v>
      </c>
      <c r="F203" s="127">
        <v>45266.523831018516</v>
      </c>
      <c r="G203" s="125">
        <v>100</v>
      </c>
      <c r="H203" s="125">
        <v>1.0649999999999999</v>
      </c>
      <c r="I203" s="58"/>
      <c r="J203" s="58">
        <f t="shared" si="24"/>
        <v>6.1573495370321325</v>
      </c>
      <c r="K203" s="58">
        <f t="shared" si="26"/>
        <v>220423.6166666667</v>
      </c>
      <c r="L203" s="58">
        <f t="shared" si="26"/>
        <v>2346.0636499999996</v>
      </c>
      <c r="M203" s="58">
        <f t="shared" si="27"/>
        <v>220287.66666666666</v>
      </c>
      <c r="N203" s="15">
        <f t="shared" si="28"/>
        <v>469.49293569410253</v>
      </c>
      <c r="O203" s="58"/>
      <c r="Q203" s="21">
        <v>5.7732407407384017</v>
      </c>
      <c r="R203">
        <f t="shared" si="21"/>
        <v>230191.45517413039</v>
      </c>
      <c r="S203">
        <f t="shared" si="22"/>
        <v>230191.17036209544</v>
      </c>
      <c r="T203">
        <f t="shared" si="23"/>
        <v>8.1117895253360148E-2</v>
      </c>
    </row>
    <row r="204" spans="1:20" x14ac:dyDescent="0.25">
      <c r="A204" s="120">
        <v>21</v>
      </c>
      <c r="B204" s="120">
        <v>88.77</v>
      </c>
      <c r="C204" s="123">
        <v>45266.526145833333</v>
      </c>
      <c r="D204" s="125">
        <v>132778.96</v>
      </c>
      <c r="E204" s="52">
        <f t="shared" si="25"/>
        <v>132690.19</v>
      </c>
      <c r="F204" s="127">
        <v>45266.528506944444</v>
      </c>
      <c r="G204" s="125">
        <v>100</v>
      </c>
      <c r="H204" s="125">
        <v>1.0649999999999999</v>
      </c>
      <c r="I204" s="58"/>
      <c r="J204" s="58">
        <f t="shared" si="24"/>
        <v>6.1620254629597184</v>
      </c>
      <c r="K204" s="58">
        <f t="shared" si="26"/>
        <v>221298.26666666666</v>
      </c>
      <c r="L204" s="58">
        <f t="shared" si="26"/>
        <v>2355.2508724999998</v>
      </c>
      <c r="M204" s="58">
        <f t="shared" si="27"/>
        <v>221150.31666666668</v>
      </c>
      <c r="N204" s="15">
        <f t="shared" si="28"/>
        <v>470.42349714556849</v>
      </c>
      <c r="O204" s="58"/>
      <c r="Q204" s="21">
        <v>5.7779166666659876</v>
      </c>
      <c r="R204">
        <f t="shared" si="21"/>
        <v>230079.2044300109</v>
      </c>
      <c r="S204">
        <f t="shared" si="22"/>
        <v>230078.92010224631</v>
      </c>
      <c r="T204">
        <f t="shared" si="23"/>
        <v>8.0842277715576449E-2</v>
      </c>
    </row>
    <row r="205" spans="1:20" x14ac:dyDescent="0.25">
      <c r="A205" s="120">
        <v>22</v>
      </c>
      <c r="B205" s="120">
        <v>83.37</v>
      </c>
      <c r="C205" s="123">
        <v>45266.530810185184</v>
      </c>
      <c r="D205" s="125">
        <v>132800.70000000001</v>
      </c>
      <c r="E205" s="52">
        <f t="shared" si="25"/>
        <v>132717.33000000002</v>
      </c>
      <c r="F205" s="127">
        <v>45266.533171296294</v>
      </c>
      <c r="G205" s="125">
        <v>100</v>
      </c>
      <c r="H205" s="125">
        <v>1.0649999999999999</v>
      </c>
      <c r="I205" s="58"/>
      <c r="J205" s="58">
        <f t="shared" si="24"/>
        <v>6.1666898148105247</v>
      </c>
      <c r="K205" s="58">
        <f t="shared" si="26"/>
        <v>221334.50000000003</v>
      </c>
      <c r="L205" s="58">
        <f t="shared" si="26"/>
        <v>2355.7326075000001</v>
      </c>
      <c r="M205" s="58">
        <f t="shared" si="27"/>
        <v>221195.55000000002</v>
      </c>
      <c r="N205" s="15">
        <f t="shared" si="28"/>
        <v>470.46200696761906</v>
      </c>
      <c r="O205" s="58"/>
      <c r="Q205" s="21">
        <v>5.7825925925935735</v>
      </c>
      <c r="R205">
        <f t="shared" si="21"/>
        <v>229967.00842393344</v>
      </c>
      <c r="S205">
        <f t="shared" si="22"/>
        <v>229966.7245800347</v>
      </c>
      <c r="T205">
        <f t="shared" si="23"/>
        <v>8.0567358850940574E-2</v>
      </c>
    </row>
    <row r="206" spans="1:20" x14ac:dyDescent="0.25">
      <c r="A206" s="120">
        <v>23</v>
      </c>
      <c r="B206" s="120">
        <v>86.37</v>
      </c>
      <c r="C206" s="123">
        <v>45266.535474537035</v>
      </c>
      <c r="D206" s="125">
        <v>132652.06</v>
      </c>
      <c r="E206" s="52">
        <f t="shared" si="25"/>
        <v>132565.69</v>
      </c>
      <c r="F206" s="127">
        <v>45266.537824074076</v>
      </c>
      <c r="G206" s="125">
        <v>100</v>
      </c>
      <c r="H206" s="125">
        <v>1.0649999999999999</v>
      </c>
      <c r="I206" s="58"/>
      <c r="J206" s="58">
        <f t="shared" si="24"/>
        <v>6.1713425925918273</v>
      </c>
      <c r="K206" s="58">
        <f t="shared" si="26"/>
        <v>221086.76666666666</v>
      </c>
      <c r="L206" s="58">
        <f t="shared" si="26"/>
        <v>2353.0409974999998</v>
      </c>
      <c r="M206" s="58">
        <f t="shared" si="27"/>
        <v>220942.81666666668</v>
      </c>
      <c r="N206" s="15">
        <f t="shared" si="28"/>
        <v>470.19864596430591</v>
      </c>
      <c r="O206" s="58"/>
      <c r="Q206" s="21">
        <v>5.7872569444443798</v>
      </c>
      <c r="R206">
        <f t="shared" si="21"/>
        <v>229855.14463921002</v>
      </c>
      <c r="S206">
        <f t="shared" si="22"/>
        <v>229854.86127757662</v>
      </c>
      <c r="T206">
        <f t="shared" si="23"/>
        <v>8.0293815280590292E-2</v>
      </c>
    </row>
    <row r="207" spans="1:20" x14ac:dyDescent="0.25">
      <c r="A207" s="120">
        <v>24</v>
      </c>
      <c r="B207" s="120">
        <v>83.36</v>
      </c>
      <c r="C207" s="123">
        <v>45266.540138888886</v>
      </c>
      <c r="D207" s="125">
        <v>132559.26</v>
      </c>
      <c r="E207" s="52">
        <f t="shared" si="25"/>
        <v>132475.90000000002</v>
      </c>
      <c r="F207" s="127">
        <v>45266.542500000003</v>
      </c>
      <c r="G207" s="125">
        <v>100</v>
      </c>
      <c r="H207" s="125">
        <v>1.0649999999999999</v>
      </c>
      <c r="I207" s="58"/>
      <c r="J207" s="58">
        <f t="shared" si="24"/>
        <v>6.1760185185194132</v>
      </c>
      <c r="K207" s="58">
        <f t="shared" si="26"/>
        <v>220932.1</v>
      </c>
      <c r="L207" s="58">
        <f t="shared" si="26"/>
        <v>2351.4472250000003</v>
      </c>
      <c r="M207" s="58">
        <f t="shared" si="27"/>
        <v>220793.16666666669</v>
      </c>
      <c r="N207" s="15">
        <f t="shared" si="28"/>
        <v>470.03414769567541</v>
      </c>
      <c r="O207" s="58"/>
      <c r="Q207" s="21">
        <v>5.791921296295186</v>
      </c>
      <c r="R207">
        <f t="shared" si="21"/>
        <v>229743.33526884113</v>
      </c>
      <c r="S207">
        <f t="shared" si="22"/>
        <v>229743.05238907106</v>
      </c>
      <c r="T207">
        <f t="shared" si="23"/>
        <v>8.0020964311477344E-2</v>
      </c>
    </row>
    <row r="208" spans="1:20" x14ac:dyDescent="0.25">
      <c r="A208" s="120">
        <v>25</v>
      </c>
      <c r="B208" s="120">
        <v>95.97</v>
      </c>
      <c r="C208" s="123">
        <v>45266.544814814813</v>
      </c>
      <c r="D208" s="125">
        <v>132347.68</v>
      </c>
      <c r="E208" s="52">
        <f t="shared" si="25"/>
        <v>132251.71</v>
      </c>
      <c r="F208" s="127">
        <v>45266.547164351854</v>
      </c>
      <c r="G208" s="125">
        <v>100</v>
      </c>
      <c r="H208" s="125">
        <v>1.0649999999999999</v>
      </c>
      <c r="I208" s="58"/>
      <c r="J208" s="58">
        <f t="shared" si="24"/>
        <v>6.1806828703702195</v>
      </c>
      <c r="K208" s="58">
        <f t="shared" si="26"/>
        <v>220579.46666666667</v>
      </c>
      <c r="L208" s="58">
        <f t="shared" si="26"/>
        <v>2347.4678524999995</v>
      </c>
      <c r="M208" s="58">
        <f t="shared" si="27"/>
        <v>220419.51666666666</v>
      </c>
      <c r="N208" s="15">
        <f t="shared" si="28"/>
        <v>469.6588833043262</v>
      </c>
      <c r="O208" s="58"/>
      <c r="Q208" s="21">
        <v>5.7965856481459923</v>
      </c>
      <c r="R208">
        <f t="shared" si="21"/>
        <v>229631.58028635781</v>
      </c>
      <c r="S208">
        <f t="shared" si="22"/>
        <v>229631.29788804936</v>
      </c>
      <c r="T208">
        <f t="shared" si="23"/>
        <v>7.9748804616937494E-2</v>
      </c>
    </row>
    <row r="209" spans="1:20" x14ac:dyDescent="0.25">
      <c r="A209" s="120">
        <v>26</v>
      </c>
      <c r="B209" s="120">
        <v>94.76</v>
      </c>
      <c r="C209" s="123">
        <v>45266.549479166664</v>
      </c>
      <c r="D209" s="125">
        <v>132313.87</v>
      </c>
      <c r="E209" s="52">
        <f t="shared" si="25"/>
        <v>132219.10999999999</v>
      </c>
      <c r="F209" s="127">
        <v>45266.551840277774</v>
      </c>
      <c r="G209" s="125">
        <v>100</v>
      </c>
      <c r="H209" s="125">
        <v>1.0649999999999999</v>
      </c>
      <c r="I209" s="58"/>
      <c r="J209" s="58">
        <f t="shared" si="24"/>
        <v>6.1853587962905294</v>
      </c>
      <c r="K209" s="58">
        <f t="shared" si="26"/>
        <v>220523.11666666667</v>
      </c>
      <c r="L209" s="58">
        <f t="shared" si="26"/>
        <v>2346.8892025</v>
      </c>
      <c r="M209" s="58">
        <f t="shared" si="27"/>
        <v>220365.18333333329</v>
      </c>
      <c r="N209" s="15">
        <f t="shared" si="28"/>
        <v>469.5988891241829</v>
      </c>
      <c r="O209" s="58"/>
      <c r="Q209" s="21">
        <v>5.8012615740735782</v>
      </c>
      <c r="R209">
        <f t="shared" si="21"/>
        <v>229519.60256007343</v>
      </c>
      <c r="S209">
        <f t="shared" si="22"/>
        <v>229519.32064401836</v>
      </c>
      <c r="T209">
        <f t="shared" si="23"/>
        <v>7.9476662107152179E-2</v>
      </c>
    </row>
    <row r="210" spans="1:20" x14ac:dyDescent="0.25">
      <c r="A210" s="120">
        <v>27</v>
      </c>
      <c r="B210" s="120">
        <v>106.76</v>
      </c>
      <c r="C210" s="123">
        <v>45266.554143518515</v>
      </c>
      <c r="D210" s="125">
        <v>132404.92000000001</v>
      </c>
      <c r="E210" s="52">
        <f t="shared" si="25"/>
        <v>132298.16</v>
      </c>
      <c r="F210" s="127">
        <v>45266.556504629632</v>
      </c>
      <c r="G210" s="125">
        <v>100</v>
      </c>
      <c r="H210" s="125">
        <v>1.0649999999999999</v>
      </c>
      <c r="I210" s="58"/>
      <c r="J210" s="58">
        <f t="shared" si="24"/>
        <v>6.1900231481486117</v>
      </c>
      <c r="K210" s="58">
        <f t="shared" si="26"/>
        <v>220674.8666666667</v>
      </c>
      <c r="L210" s="58">
        <f t="shared" si="26"/>
        <v>2348.29234</v>
      </c>
      <c r="M210" s="58">
        <f t="shared" si="27"/>
        <v>220496.93333333332</v>
      </c>
      <c r="N210" s="15">
        <f t="shared" si="28"/>
        <v>469.76043539943487</v>
      </c>
      <c r="O210" s="58"/>
      <c r="Q210" s="21">
        <v>5.8059259259243845</v>
      </c>
      <c r="R210">
        <f t="shared" si="21"/>
        <v>229407.95640879916</v>
      </c>
      <c r="S210">
        <f t="shared" si="22"/>
        <v>229407.67497340206</v>
      </c>
      <c r="T210">
        <f t="shared" si="23"/>
        <v>7.9205882743288894E-2</v>
      </c>
    </row>
    <row r="211" spans="1:20" x14ac:dyDescent="0.25">
      <c r="A211" s="120">
        <v>28</v>
      </c>
      <c r="B211" s="120">
        <v>70.17</v>
      </c>
      <c r="C211" s="123">
        <v>45266.558807870373</v>
      </c>
      <c r="D211" s="125">
        <v>131955.65</v>
      </c>
      <c r="E211" s="52">
        <f t="shared" si="25"/>
        <v>131885.47999999998</v>
      </c>
      <c r="F211" s="127">
        <v>45266.561180555553</v>
      </c>
      <c r="G211" s="125">
        <v>100</v>
      </c>
      <c r="H211" s="125">
        <v>1.0649999999999999</v>
      </c>
      <c r="I211" s="58"/>
      <c r="J211" s="58">
        <f t="shared" si="24"/>
        <v>6.1946990740689216</v>
      </c>
      <c r="K211" s="58">
        <f t="shared" si="26"/>
        <v>219926.08333333334</v>
      </c>
      <c r="L211" s="58">
        <f t="shared" si="26"/>
        <v>2340.9672699999996</v>
      </c>
      <c r="M211" s="58">
        <f t="shared" si="27"/>
        <v>219809.1333333333</v>
      </c>
      <c r="N211" s="15">
        <f t="shared" si="28"/>
        <v>468.96277393129333</v>
      </c>
      <c r="O211" s="58"/>
      <c r="Q211" s="21">
        <v>6.6212847222195705</v>
      </c>
      <c r="R211">
        <f t="shared" si="21"/>
        <v>210702.96406538552</v>
      </c>
      <c r="S211">
        <f t="shared" si="22"/>
        <v>210702.76073111797</v>
      </c>
      <c r="T211">
        <f t="shared" si="23"/>
        <v>4.1344824356935914E-2</v>
      </c>
    </row>
    <row r="212" spans="1:20" x14ac:dyDescent="0.25">
      <c r="A212" s="120">
        <v>29</v>
      </c>
      <c r="B212" s="120">
        <v>92.36</v>
      </c>
      <c r="C212" s="123">
        <v>45266.563483796293</v>
      </c>
      <c r="D212" s="125">
        <v>132154.75</v>
      </c>
      <c r="E212" s="52">
        <f t="shared" si="25"/>
        <v>132062.39000000001</v>
      </c>
      <c r="F212" s="127">
        <v>45266.565844907411</v>
      </c>
      <c r="G212" s="125">
        <v>100</v>
      </c>
      <c r="H212" s="125">
        <v>1.0649999999999999</v>
      </c>
      <c r="I212" s="58"/>
      <c r="J212" s="58">
        <f t="shared" si="24"/>
        <v>6.1993634259270038</v>
      </c>
      <c r="K212" s="58">
        <f t="shared" si="26"/>
        <v>220257.91666666666</v>
      </c>
      <c r="L212" s="58">
        <f t="shared" si="26"/>
        <v>2344.1074224999998</v>
      </c>
      <c r="M212" s="58">
        <f t="shared" si="27"/>
        <v>220103.98333333337</v>
      </c>
      <c r="N212" s="15">
        <f t="shared" si="28"/>
        <v>469.31643553861045</v>
      </c>
      <c r="O212" s="58"/>
      <c r="Q212" s="21">
        <v>6.6259606481471565</v>
      </c>
      <c r="R212">
        <f t="shared" si="21"/>
        <v>210600.21670455657</v>
      </c>
      <c r="S212">
        <f t="shared" si="22"/>
        <v>210600.01378558663</v>
      </c>
      <c r="T212">
        <f t="shared" si="23"/>
        <v>4.1176108361009149E-2</v>
      </c>
    </row>
    <row r="213" spans="1:20" x14ac:dyDescent="0.25">
      <c r="A213" s="120">
        <v>30</v>
      </c>
      <c r="B213" s="120">
        <v>79.17</v>
      </c>
      <c r="C213" s="123">
        <v>45266.563483796293</v>
      </c>
      <c r="D213" s="125">
        <v>131935.45000000001</v>
      </c>
      <c r="E213" s="53">
        <f t="shared" si="25"/>
        <v>131856.28</v>
      </c>
      <c r="F213" s="127">
        <v>45266.570509259262</v>
      </c>
      <c r="G213" s="125">
        <v>100</v>
      </c>
      <c r="H213" s="125">
        <v>1.0649999999999999</v>
      </c>
      <c r="I213" s="76"/>
      <c r="J213" s="76">
        <f t="shared" si="24"/>
        <v>6.2040277777778101</v>
      </c>
      <c r="K213" s="76">
        <f t="shared" si="26"/>
        <v>219892.41666666669</v>
      </c>
      <c r="L213" s="76">
        <f t="shared" si="26"/>
        <v>2340.4489699999999</v>
      </c>
      <c r="M213" s="76">
        <f t="shared" si="27"/>
        <v>219760.46666666667</v>
      </c>
      <c r="N213" s="14">
        <f t="shared" si="28"/>
        <v>468.92687773966071</v>
      </c>
      <c r="O213" s="58"/>
      <c r="Q213" s="21">
        <v>6.6306365740747424</v>
      </c>
      <c r="R213">
        <f t="shared" si="21"/>
        <v>210497.51944753225</v>
      </c>
      <c r="S213">
        <f t="shared" si="22"/>
        <v>210497.31694350328</v>
      </c>
      <c r="T213">
        <f t="shared" si="23"/>
        <v>4.100788175055492E-2</v>
      </c>
    </row>
    <row r="214" spans="1:20" x14ac:dyDescent="0.25">
      <c r="A214" s="120">
        <v>1</v>
      </c>
      <c r="B214" s="120">
        <v>83.97</v>
      </c>
      <c r="C214" s="123">
        <v>45271.383634259262</v>
      </c>
      <c r="D214" s="125">
        <v>80070.58</v>
      </c>
      <c r="E214" s="56">
        <f t="shared" si="25"/>
        <v>79986.61</v>
      </c>
      <c r="F214" s="127">
        <v>45271.385995370372</v>
      </c>
      <c r="G214" s="125">
        <v>100</v>
      </c>
      <c r="H214" s="125">
        <v>1.0389999999999999</v>
      </c>
      <c r="I214" s="77"/>
      <c r="J214" s="77">
        <f t="shared" si="24"/>
        <v>11.019513888888469</v>
      </c>
      <c r="K214" s="77">
        <f t="shared" si="26"/>
        <v>133450.96666666667</v>
      </c>
      <c r="L214" s="77">
        <f t="shared" si="26"/>
        <v>1385.1014631666665</v>
      </c>
      <c r="M214" s="77">
        <f t="shared" si="27"/>
        <v>133311.01666666666</v>
      </c>
      <c r="N214" s="13">
        <f t="shared" si="28"/>
        <v>365.30941223388521</v>
      </c>
      <c r="O214" s="58"/>
      <c r="Q214" s="21">
        <v>6.6353009259255487</v>
      </c>
      <c r="R214">
        <f t="shared" si="21"/>
        <v>210395.12628530574</v>
      </c>
      <c r="S214">
        <f t="shared" si="22"/>
        <v>210394.92419483556</v>
      </c>
      <c r="T214">
        <f t="shared" si="23"/>
        <v>4.0840558136974653E-2</v>
      </c>
    </row>
    <row r="215" spans="1:20" x14ac:dyDescent="0.25">
      <c r="A215" s="120">
        <v>2</v>
      </c>
      <c r="B215" s="120">
        <v>92.96</v>
      </c>
      <c r="C215" s="123">
        <v>45271.388298611113</v>
      </c>
      <c r="D215" s="125">
        <v>80050.289999999994</v>
      </c>
      <c r="E215" s="65">
        <f t="shared" si="25"/>
        <v>79957.329999999987</v>
      </c>
      <c r="F215" s="127">
        <v>45271.390659722223</v>
      </c>
      <c r="G215" s="125">
        <v>100</v>
      </c>
      <c r="H215" s="125">
        <v>1.0389999999999999</v>
      </c>
      <c r="I215" s="58"/>
      <c r="J215" s="58">
        <f t="shared" si="24"/>
        <v>11.024178240739275</v>
      </c>
      <c r="K215" s="58">
        <f t="shared" si="26"/>
        <v>133417.15</v>
      </c>
      <c r="L215" s="58">
        <f t="shared" si="26"/>
        <v>1384.5944311666665</v>
      </c>
      <c r="M215" s="58">
        <f t="shared" si="27"/>
        <v>133262.21666666665</v>
      </c>
      <c r="N215" s="15">
        <f t="shared" si="28"/>
        <v>365.26312433641584</v>
      </c>
      <c r="O215" s="58"/>
      <c r="Q215" s="21">
        <v>6.6399652777763549</v>
      </c>
      <c r="R215">
        <f t="shared" si="21"/>
        <v>210292.78293060043</v>
      </c>
      <c r="S215">
        <f t="shared" si="22"/>
        <v>210292.58125333465</v>
      </c>
      <c r="T215">
        <f t="shared" si="23"/>
        <v>4.0673719532797289E-2</v>
      </c>
    </row>
    <row r="216" spans="1:20" x14ac:dyDescent="0.25">
      <c r="A216" s="120">
        <v>3</v>
      </c>
      <c r="B216" s="120">
        <v>83.96</v>
      </c>
      <c r="C216" s="123">
        <v>45271.392962962964</v>
      </c>
      <c r="D216" s="125">
        <v>80061.27</v>
      </c>
      <c r="E216" s="65">
        <f t="shared" si="25"/>
        <v>79977.31</v>
      </c>
      <c r="F216" s="127">
        <v>45271.395312499997</v>
      </c>
      <c r="G216" s="125">
        <v>100</v>
      </c>
      <c r="H216" s="125">
        <v>1.0389999999999999</v>
      </c>
      <c r="I216" s="58"/>
      <c r="J216" s="58">
        <f t="shared" si="24"/>
        <v>11.028831018513301</v>
      </c>
      <c r="K216" s="58">
        <f t="shared" si="26"/>
        <v>133435.45000000001</v>
      </c>
      <c r="L216" s="58">
        <f t="shared" si="26"/>
        <v>1384.9404181666664</v>
      </c>
      <c r="M216" s="58">
        <f t="shared" si="27"/>
        <v>133295.51666666666</v>
      </c>
      <c r="N216" s="15">
        <f t="shared" si="28"/>
        <v>365.28817391204984</v>
      </c>
      <c r="O216" s="58"/>
      <c r="Q216" s="21">
        <v>6.6446296296271612</v>
      </c>
      <c r="R216">
        <f t="shared" si="21"/>
        <v>210190.48935918833</v>
      </c>
      <c r="S216">
        <f t="shared" si="22"/>
        <v>210190.28809477272</v>
      </c>
      <c r="T216">
        <f t="shared" si="23"/>
        <v>4.0507364989100798E-2</v>
      </c>
    </row>
    <row r="217" spans="1:20" x14ac:dyDescent="0.25">
      <c r="A217" s="120">
        <v>4</v>
      </c>
      <c r="B217" s="120">
        <v>95.96</v>
      </c>
      <c r="C217" s="123">
        <v>45271.397615740738</v>
      </c>
      <c r="D217" s="125">
        <v>79796</v>
      </c>
      <c r="E217" s="65">
        <f t="shared" si="25"/>
        <v>79700.039999999994</v>
      </c>
      <c r="F217" s="127">
        <v>45271.399965277778</v>
      </c>
      <c r="G217" s="125">
        <v>100</v>
      </c>
      <c r="H217" s="125">
        <v>1.0389999999999999</v>
      </c>
      <c r="I217" s="58"/>
      <c r="J217" s="58">
        <f t="shared" si="24"/>
        <v>11.033483796294604</v>
      </c>
      <c r="K217" s="58">
        <f t="shared" si="26"/>
        <v>132993.33333333334</v>
      </c>
      <c r="L217" s="58">
        <f t="shared" si="26"/>
        <v>1380.1390259999998</v>
      </c>
      <c r="M217" s="58">
        <f t="shared" si="27"/>
        <v>132833.4</v>
      </c>
      <c r="N217" s="15">
        <f t="shared" si="28"/>
        <v>364.68251032004991</v>
      </c>
      <c r="O217" s="58"/>
      <c r="Q217" s="21">
        <v>6.6492939814779675</v>
      </c>
      <c r="R217">
        <f t="shared" si="21"/>
        <v>210088.24554685311</v>
      </c>
      <c r="S217">
        <f t="shared" si="22"/>
        <v>210088.04469493372</v>
      </c>
      <c r="T217">
        <f t="shared" si="23"/>
        <v>4.034149352321962E-2</v>
      </c>
    </row>
    <row r="218" spans="1:20" x14ac:dyDescent="0.25">
      <c r="A218" s="120">
        <v>5</v>
      </c>
      <c r="B218" s="120">
        <v>88.16</v>
      </c>
      <c r="C218" s="123">
        <v>45271.402268518519</v>
      </c>
      <c r="D218" s="125">
        <v>79886.2</v>
      </c>
      <c r="E218" s="65">
        <f t="shared" si="25"/>
        <v>79798.039999999994</v>
      </c>
      <c r="F218" s="127">
        <v>45271.404618055552</v>
      </c>
      <c r="G218" s="125">
        <v>100</v>
      </c>
      <c r="H218" s="125">
        <v>1.0389999999999999</v>
      </c>
      <c r="I218" s="58"/>
      <c r="J218" s="58">
        <f t="shared" si="24"/>
        <v>11.038136574068631</v>
      </c>
      <c r="K218" s="58">
        <f t="shared" si="26"/>
        <v>133143.66666666666</v>
      </c>
      <c r="L218" s="58">
        <f t="shared" si="26"/>
        <v>1381.8360593333332</v>
      </c>
      <c r="M218" s="58">
        <f t="shared" si="27"/>
        <v>132996.73333333331</v>
      </c>
      <c r="N218" s="15">
        <f t="shared" si="28"/>
        <v>364.88856746500926</v>
      </c>
      <c r="O218" s="58"/>
      <c r="Q218" s="21">
        <v>6.6539583333360497</v>
      </c>
      <c r="R218">
        <f t="shared" si="21"/>
        <v>209986.05146923085</v>
      </c>
      <c r="S218">
        <f t="shared" si="22"/>
        <v>209985.85102945406</v>
      </c>
      <c r="T218">
        <f t="shared" si="23"/>
        <v>4.017610411910328E-2</v>
      </c>
    </row>
    <row r="219" spans="1:20" x14ac:dyDescent="0.25">
      <c r="A219" s="120">
        <v>6</v>
      </c>
      <c r="B219" s="120">
        <v>95.96</v>
      </c>
      <c r="C219" s="123">
        <v>45271.40693287037</v>
      </c>
      <c r="D219" s="125">
        <v>79673.100000000006</v>
      </c>
      <c r="E219" s="65">
        <f t="shared" si="25"/>
        <v>79577.14</v>
      </c>
      <c r="F219" s="127">
        <v>45271.40929398148</v>
      </c>
      <c r="G219" s="125">
        <v>100</v>
      </c>
      <c r="H219" s="125">
        <v>1.0389999999999999</v>
      </c>
      <c r="I219" s="58"/>
      <c r="J219" s="58">
        <f t="shared" si="24"/>
        <v>11.042812499996217</v>
      </c>
      <c r="K219" s="58">
        <f t="shared" si="26"/>
        <v>132788.50000000003</v>
      </c>
      <c r="L219" s="58">
        <f t="shared" si="26"/>
        <v>1378.0108076666666</v>
      </c>
      <c r="M219" s="58">
        <f t="shared" si="27"/>
        <v>132628.56666666668</v>
      </c>
      <c r="N219" s="15">
        <f t="shared" si="28"/>
        <v>364.40156421179097</v>
      </c>
      <c r="O219" s="58"/>
      <c r="Q219" s="21">
        <v>6.6586342592563597</v>
      </c>
      <c r="R219">
        <f t="shared" si="21"/>
        <v>209883.65370438923</v>
      </c>
      <c r="S219">
        <f t="shared" si="22"/>
        <v>209883.45367742295</v>
      </c>
      <c r="T219">
        <f t="shared" si="23"/>
        <v>4.0010787240046988E-2</v>
      </c>
    </row>
    <row r="220" spans="1:20" x14ac:dyDescent="0.25">
      <c r="A220" s="120">
        <v>7</v>
      </c>
      <c r="B220" s="120">
        <v>86.96</v>
      </c>
      <c r="C220" s="123">
        <v>45271.411597222221</v>
      </c>
      <c r="D220" s="125">
        <v>79851.600000000006</v>
      </c>
      <c r="E220" s="65">
        <f t="shared" si="25"/>
        <v>79764.639999999999</v>
      </c>
      <c r="F220" s="127">
        <v>45271.413946759261</v>
      </c>
      <c r="G220" s="125">
        <v>100</v>
      </c>
      <c r="H220" s="125">
        <v>1.0389999999999999</v>
      </c>
      <c r="I220" s="58"/>
      <c r="J220" s="58">
        <f t="shared" si="24"/>
        <v>11.047465277777519</v>
      </c>
      <c r="K220" s="58">
        <f t="shared" si="26"/>
        <v>133086.00000000003</v>
      </c>
      <c r="L220" s="58">
        <f t="shared" si="26"/>
        <v>1381.2576826666666</v>
      </c>
      <c r="M220" s="58">
        <f t="shared" si="27"/>
        <v>132941.06666666668</v>
      </c>
      <c r="N220" s="15">
        <f t="shared" si="28"/>
        <v>364.80953934895945</v>
      </c>
      <c r="O220" s="58"/>
      <c r="Q220" s="21">
        <v>6.6632986111071659</v>
      </c>
      <c r="R220">
        <f t="shared" si="21"/>
        <v>209781.55914736618</v>
      </c>
      <c r="S220">
        <f t="shared" si="22"/>
        <v>209781.35953183495</v>
      </c>
      <c r="T220">
        <f t="shared" si="23"/>
        <v>3.9846360305305528E-2</v>
      </c>
    </row>
    <row r="221" spans="1:20" x14ac:dyDescent="0.25">
      <c r="A221" s="120">
        <v>8</v>
      </c>
      <c r="B221" s="120">
        <v>81.56</v>
      </c>
      <c r="C221" s="123">
        <v>45271.416238425925</v>
      </c>
      <c r="D221" s="125">
        <v>80043.31</v>
      </c>
      <c r="E221" s="65">
        <f t="shared" si="25"/>
        <v>79961.75</v>
      </c>
      <c r="F221" s="127">
        <v>45271.418611111112</v>
      </c>
      <c r="G221" s="125">
        <v>100</v>
      </c>
      <c r="H221" s="125">
        <v>1.0389999999999999</v>
      </c>
      <c r="I221" s="58"/>
      <c r="J221" s="58">
        <f t="shared" si="24"/>
        <v>11.052129629628325</v>
      </c>
      <c r="K221" s="58">
        <f t="shared" si="26"/>
        <v>133405.51666666666</v>
      </c>
      <c r="L221" s="58">
        <f t="shared" si="26"/>
        <v>1384.6709708333333</v>
      </c>
      <c r="M221" s="58">
        <f t="shared" si="27"/>
        <v>133269.58333333334</v>
      </c>
      <c r="N221" s="15">
        <f t="shared" si="28"/>
        <v>365.247199396062</v>
      </c>
      <c r="O221" s="58"/>
      <c r="Q221" s="21">
        <v>6.6679629629652482</v>
      </c>
      <c r="R221">
        <f t="shared" si="21"/>
        <v>209679.51425245349</v>
      </c>
      <c r="S221">
        <f t="shared" si="22"/>
        <v>209679.31504800441</v>
      </c>
      <c r="T221">
        <f t="shared" si="23"/>
        <v>3.968241253175455E-2</v>
      </c>
    </row>
    <row r="222" spans="1:20" x14ac:dyDescent="0.25">
      <c r="A222" s="120">
        <v>9</v>
      </c>
      <c r="B222" s="120">
        <v>93.57</v>
      </c>
      <c r="C222" s="123">
        <v>45271.420914351853</v>
      </c>
      <c r="D222" s="125">
        <v>80077.899999999994</v>
      </c>
      <c r="E222" s="65">
        <f t="shared" si="25"/>
        <v>79984.329999999987</v>
      </c>
      <c r="F222" s="127">
        <v>45271.423263888886</v>
      </c>
      <c r="G222" s="125">
        <v>100</v>
      </c>
      <c r="H222" s="125">
        <v>1.0389999999999999</v>
      </c>
      <c r="I222" s="58"/>
      <c r="J222" s="58">
        <f t="shared" si="24"/>
        <v>11.056782407402352</v>
      </c>
      <c r="K222" s="58">
        <f t="shared" si="26"/>
        <v>133463.16666666666</v>
      </c>
      <c r="L222" s="58">
        <f t="shared" si="26"/>
        <v>1385.0619811666663</v>
      </c>
      <c r="M222" s="58">
        <f t="shared" si="27"/>
        <v>133307.21666666665</v>
      </c>
      <c r="N222" s="15">
        <f t="shared" si="28"/>
        <v>365.3261100259146</v>
      </c>
      <c r="O222" s="58"/>
      <c r="Q222" s="21">
        <v>6.6726273148160544</v>
      </c>
      <c r="R222">
        <f t="shared" si="21"/>
        <v>209577.51899581208</v>
      </c>
      <c r="S222">
        <f t="shared" si="22"/>
        <v>209577.32020209244</v>
      </c>
      <c r="T222">
        <f t="shared" si="23"/>
        <v>3.9518942967937294E-2</v>
      </c>
    </row>
    <row r="223" spans="1:20" x14ac:dyDescent="0.25">
      <c r="A223" s="120">
        <v>10</v>
      </c>
      <c r="B223" s="120">
        <v>77.37</v>
      </c>
      <c r="C223" s="123">
        <v>45271.425567129627</v>
      </c>
      <c r="D223" s="125">
        <v>79322.789999999994</v>
      </c>
      <c r="E223" s="71">
        <f t="shared" si="25"/>
        <v>79245.42</v>
      </c>
      <c r="F223" s="127">
        <v>45271.427928240744</v>
      </c>
      <c r="G223" s="125">
        <v>100</v>
      </c>
      <c r="H223" s="125">
        <v>1.038</v>
      </c>
      <c r="I223" s="15"/>
      <c r="J223" s="15">
        <f t="shared" si="24"/>
        <v>11.061446759260434</v>
      </c>
      <c r="K223" s="15">
        <f t="shared" si="26"/>
        <v>132204.65</v>
      </c>
      <c r="L223" s="15">
        <f t="shared" si="26"/>
        <v>1370.945766</v>
      </c>
      <c r="M223" s="15">
        <f t="shared" si="27"/>
        <v>132075.70000000001</v>
      </c>
      <c r="N223" s="15">
        <f t="shared" si="28"/>
        <v>363.5995737071209</v>
      </c>
      <c r="O223" s="58"/>
      <c r="Q223" s="21">
        <v>6.6772916666668607</v>
      </c>
      <c r="R223">
        <f t="shared" si="21"/>
        <v>209475.57335313709</v>
      </c>
      <c r="S223">
        <f t="shared" si="22"/>
        <v>209475.37496979444</v>
      </c>
      <c r="T223">
        <f t="shared" si="23"/>
        <v>3.9355950640718305E-2</v>
      </c>
    </row>
    <row r="224" spans="1:20" x14ac:dyDescent="0.25">
      <c r="A224" s="120">
        <v>11</v>
      </c>
      <c r="B224" s="120">
        <v>82.77</v>
      </c>
      <c r="C224" s="123">
        <v>45271.430219907408</v>
      </c>
      <c r="D224" s="125">
        <v>79911.11</v>
      </c>
      <c r="E224" s="72">
        <f t="shared" si="25"/>
        <v>79828.34</v>
      </c>
      <c r="F224" s="127">
        <v>45271.432581018518</v>
      </c>
      <c r="G224" s="125">
        <v>100</v>
      </c>
      <c r="H224" s="125">
        <v>1.0389999999999999</v>
      </c>
      <c r="I224" s="58"/>
      <c r="J224" s="58">
        <f t="shared" si="24"/>
        <v>11.066099537034461</v>
      </c>
      <c r="K224" s="58">
        <f t="shared" si="26"/>
        <v>133185.18333333332</v>
      </c>
      <c r="L224" s="58">
        <f t="shared" si="26"/>
        <v>1382.3607543333333</v>
      </c>
      <c r="M224" s="58">
        <f t="shared" si="27"/>
        <v>133047.23333333334</v>
      </c>
      <c r="N224" s="15">
        <f t="shared" si="28"/>
        <v>364.94545254508017</v>
      </c>
      <c r="O224" s="58"/>
      <c r="Q224" s="21">
        <v>6.6819675925944466</v>
      </c>
      <c r="R224">
        <f t="shared" ref="R224:R287" si="29">$R$27*EXP(($R$28*Q224))</f>
        <v>209373.42451809035</v>
      </c>
      <c r="S224">
        <f t="shared" ref="S224:S287" si="30">$X$40*EXP(($X$41*Q224))</f>
        <v>209373.22654578948</v>
      </c>
      <c r="T224">
        <f t="shared" ref="T224:T287" si="31">(S224-R224)^2</f>
        <v>3.9193031911713645E-2</v>
      </c>
    </row>
    <row r="225" spans="1:20" x14ac:dyDescent="0.25">
      <c r="A225" s="120">
        <v>12</v>
      </c>
      <c r="B225" s="120">
        <v>75.569999999999993</v>
      </c>
      <c r="C225" s="123">
        <v>45271.434884259259</v>
      </c>
      <c r="D225" s="125">
        <v>79151.98</v>
      </c>
      <c r="E225" s="72">
        <f t="shared" si="25"/>
        <v>79076.409999999989</v>
      </c>
      <c r="F225" s="127">
        <v>45271.4372337963</v>
      </c>
      <c r="G225" s="125">
        <v>100</v>
      </c>
      <c r="H225" s="125">
        <v>1.0389999999999999</v>
      </c>
      <c r="I225" s="58"/>
      <c r="J225" s="58">
        <f t="shared" si="24"/>
        <v>11.070752314815763</v>
      </c>
      <c r="K225" s="58">
        <f t="shared" si="26"/>
        <v>131919.96666666667</v>
      </c>
      <c r="L225" s="58">
        <f t="shared" si="26"/>
        <v>1369.3398331666663</v>
      </c>
      <c r="M225" s="58">
        <f t="shared" si="27"/>
        <v>131794.01666666666</v>
      </c>
      <c r="N225" s="15">
        <f t="shared" si="28"/>
        <v>363.20788354145986</v>
      </c>
      <c r="O225" s="58"/>
      <c r="Q225" s="21">
        <v>6.6866319444452529</v>
      </c>
      <c r="R225">
        <f t="shared" si="29"/>
        <v>209271.57815392004</v>
      </c>
      <c r="S225">
        <f t="shared" si="30"/>
        <v>209271.38059129109</v>
      </c>
      <c r="T225">
        <f t="shared" si="31"/>
        <v>3.9030992357448363E-2</v>
      </c>
    </row>
    <row r="226" spans="1:20" x14ac:dyDescent="0.25">
      <c r="A226" s="120">
        <v>13</v>
      </c>
      <c r="B226" s="120">
        <v>88.16</v>
      </c>
      <c r="C226" s="123">
        <v>45271.43953703704</v>
      </c>
      <c r="D226" s="125">
        <v>79893.789999999994</v>
      </c>
      <c r="E226" s="52">
        <f t="shared" si="25"/>
        <v>79805.62999999999</v>
      </c>
      <c r="F226" s="127">
        <v>45271.441886574074</v>
      </c>
      <c r="G226" s="125">
        <v>100</v>
      </c>
      <c r="H226" s="125">
        <v>1.0389999999999999</v>
      </c>
      <c r="I226" s="58"/>
      <c r="J226" s="58">
        <f t="shared" si="24"/>
        <v>11.07540509258979</v>
      </c>
      <c r="K226" s="58">
        <f t="shared" si="26"/>
        <v>133156.31666666665</v>
      </c>
      <c r="L226" s="58">
        <f t="shared" si="26"/>
        <v>1381.9674928333332</v>
      </c>
      <c r="M226" s="58">
        <f t="shared" si="27"/>
        <v>133009.38333333333</v>
      </c>
      <c r="N226" s="15">
        <f t="shared" si="28"/>
        <v>364.9059011124192</v>
      </c>
      <c r="O226" s="58"/>
      <c r="Q226" s="21">
        <v>6.6912962962960592</v>
      </c>
      <c r="R226">
        <f t="shared" si="29"/>
        <v>209169.78133128976</v>
      </c>
      <c r="S226">
        <f t="shared" si="30"/>
        <v>209169.58417798107</v>
      </c>
      <c r="T226">
        <f t="shared" si="31"/>
        <v>3.8869427127713484E-2</v>
      </c>
    </row>
    <row r="227" spans="1:20" x14ac:dyDescent="0.25">
      <c r="A227" s="120">
        <v>14</v>
      </c>
      <c r="B227" s="120">
        <v>92.96</v>
      </c>
      <c r="C227" s="123">
        <v>45271.444189814814</v>
      </c>
      <c r="D227" s="125">
        <v>79618.23</v>
      </c>
      <c r="E227" s="52">
        <f t="shared" si="25"/>
        <v>79525.26999999999</v>
      </c>
      <c r="F227" s="127">
        <v>45271.446539351855</v>
      </c>
      <c r="G227" s="125">
        <v>100</v>
      </c>
      <c r="H227" s="125">
        <v>1.0389999999999999</v>
      </c>
      <c r="I227" s="58"/>
      <c r="J227" s="58">
        <f t="shared" si="24"/>
        <v>11.080057870371093</v>
      </c>
      <c r="K227" s="58">
        <f t="shared" si="26"/>
        <v>132697.04999999999</v>
      </c>
      <c r="L227" s="58">
        <f t="shared" si="26"/>
        <v>1377.1125921666664</v>
      </c>
      <c r="M227" s="58">
        <f t="shared" si="27"/>
        <v>132542.11666666664</v>
      </c>
      <c r="N227" s="15">
        <f t="shared" si="28"/>
        <v>364.27606289735803</v>
      </c>
      <c r="O227" s="58"/>
      <c r="Q227" s="21">
        <v>6.6959490740700858</v>
      </c>
      <c r="R227">
        <f t="shared" si="29"/>
        <v>209068.28643959886</v>
      </c>
      <c r="S227">
        <f t="shared" si="30"/>
        <v>209068.08969424458</v>
      </c>
      <c r="T227">
        <f t="shared" si="31"/>
        <v>3.8708734428698259E-2</v>
      </c>
    </row>
    <row r="228" spans="1:20" x14ac:dyDescent="0.25">
      <c r="A228" s="120">
        <v>15</v>
      </c>
      <c r="B228" s="120">
        <v>101.36</v>
      </c>
      <c r="C228" s="123">
        <v>45271.448831018519</v>
      </c>
      <c r="D228" s="125">
        <v>78990.990000000005</v>
      </c>
      <c r="E228" s="52">
        <f t="shared" si="25"/>
        <v>78889.63</v>
      </c>
      <c r="F228" s="127">
        <v>45271.448831018519</v>
      </c>
      <c r="G228" s="125">
        <v>100</v>
      </c>
      <c r="H228" s="125">
        <v>1.0389999999999999</v>
      </c>
      <c r="I228" s="58"/>
      <c r="J228" s="58">
        <f t="shared" ref="J228:J291" si="32">F228-F$34</f>
        <v>11.082349537035043</v>
      </c>
      <c r="K228" s="58">
        <f t="shared" si="26"/>
        <v>131651.65000000002</v>
      </c>
      <c r="L228" s="58">
        <f t="shared" si="26"/>
        <v>1366.1054261666666</v>
      </c>
      <c r="M228" s="58">
        <f t="shared" si="27"/>
        <v>131482.71666666667</v>
      </c>
      <c r="N228" s="15">
        <f t="shared" si="28"/>
        <v>362.83832487762368</v>
      </c>
      <c r="O228" s="58"/>
      <c r="Q228" s="21">
        <v>6.7006249999976717</v>
      </c>
      <c r="R228">
        <f t="shared" si="29"/>
        <v>208966.33621426631</v>
      </c>
      <c r="S228">
        <f t="shared" si="30"/>
        <v>208966.13987854391</v>
      </c>
      <c r="T228">
        <f t="shared" si="31"/>
        <v>3.8547715890829538E-2</v>
      </c>
    </row>
    <row r="229" spans="1:20" x14ac:dyDescent="0.25">
      <c r="A229" s="120">
        <v>16</v>
      </c>
      <c r="B229" s="120">
        <v>88.16</v>
      </c>
      <c r="C229" s="123">
        <v>45271.453472222223</v>
      </c>
      <c r="D229" s="125">
        <v>79576.94</v>
      </c>
      <c r="E229" s="52">
        <f t="shared" si="25"/>
        <v>79488.78</v>
      </c>
      <c r="F229" s="127">
        <v>45271.455833333333</v>
      </c>
      <c r="G229" s="125">
        <v>100</v>
      </c>
      <c r="H229" s="125">
        <v>1.0389999999999999</v>
      </c>
      <c r="I229" s="58"/>
      <c r="J229" s="58">
        <f t="shared" si="32"/>
        <v>11.089351851849642</v>
      </c>
      <c r="K229" s="58">
        <f t="shared" si="26"/>
        <v>132628.23333333334</v>
      </c>
      <c r="L229" s="58">
        <f t="shared" si="26"/>
        <v>1376.4807069999997</v>
      </c>
      <c r="M229" s="58">
        <f t="shared" si="27"/>
        <v>132481.29999999999</v>
      </c>
      <c r="N229" s="15">
        <f t="shared" si="28"/>
        <v>364.18159389696416</v>
      </c>
      <c r="O229" s="58"/>
      <c r="Q229" s="21">
        <v>6.705289351848478</v>
      </c>
      <c r="R229">
        <f t="shared" si="29"/>
        <v>208864.68787171089</v>
      </c>
      <c r="S229">
        <f t="shared" si="30"/>
        <v>208864.49194425507</v>
      </c>
      <c r="T229">
        <f t="shared" si="31"/>
        <v>3.8387567943150583E-2</v>
      </c>
    </row>
    <row r="230" spans="1:20" x14ac:dyDescent="0.25">
      <c r="A230" s="120">
        <v>17</v>
      </c>
      <c r="B230" s="120">
        <v>72.569999999999993</v>
      </c>
      <c r="C230" s="123">
        <v>45271.458136574074</v>
      </c>
      <c r="D230" s="125">
        <v>79313.84</v>
      </c>
      <c r="E230" s="52">
        <f t="shared" si="25"/>
        <v>79241.26999999999</v>
      </c>
      <c r="F230" s="127">
        <v>45271.460486111115</v>
      </c>
      <c r="G230" s="125">
        <v>100</v>
      </c>
      <c r="H230" s="125">
        <v>1.0389999999999999</v>
      </c>
      <c r="I230" s="58"/>
      <c r="J230" s="58">
        <f t="shared" si="32"/>
        <v>11.094004629630945</v>
      </c>
      <c r="K230" s="58">
        <f t="shared" si="26"/>
        <v>132189.73333333334</v>
      </c>
      <c r="L230" s="58">
        <f t="shared" si="26"/>
        <v>1372.1946588333331</v>
      </c>
      <c r="M230" s="58">
        <f t="shared" si="27"/>
        <v>132068.78333333333</v>
      </c>
      <c r="N230" s="15">
        <f t="shared" si="28"/>
        <v>363.5790606365187</v>
      </c>
      <c r="O230" s="58"/>
      <c r="Q230" s="21">
        <v>6.7099421296297805</v>
      </c>
      <c r="R230">
        <f t="shared" si="29"/>
        <v>208763.34101954222</v>
      </c>
      <c r="S230">
        <f t="shared" si="30"/>
        <v>208763.14549899049</v>
      </c>
      <c r="T230">
        <f t="shared" si="31"/>
        <v>3.8228286148691962E-2</v>
      </c>
    </row>
    <row r="231" spans="1:20" x14ac:dyDescent="0.25">
      <c r="A231" s="120">
        <v>18</v>
      </c>
      <c r="B231" s="120">
        <v>77.97</v>
      </c>
      <c r="C231" s="123">
        <v>45271.462777777779</v>
      </c>
      <c r="D231" s="125">
        <v>79074.880000000005</v>
      </c>
      <c r="E231" s="52">
        <f t="shared" si="25"/>
        <v>78996.91</v>
      </c>
      <c r="F231" s="127">
        <v>45271.462777777779</v>
      </c>
      <c r="G231" s="125">
        <v>100</v>
      </c>
      <c r="H231" s="125">
        <v>1.0389999999999999</v>
      </c>
      <c r="I231" s="58"/>
      <c r="J231" s="58">
        <f t="shared" si="32"/>
        <v>11.096296296294895</v>
      </c>
      <c r="K231" s="58">
        <f t="shared" si="26"/>
        <v>131791.46666666667</v>
      </c>
      <c r="L231" s="58">
        <f t="shared" si="26"/>
        <v>1367.9631581666665</v>
      </c>
      <c r="M231" s="58">
        <f t="shared" si="27"/>
        <v>131661.51666666666</v>
      </c>
      <c r="N231" s="15">
        <f t="shared" si="28"/>
        <v>363.03094450289865</v>
      </c>
      <c r="O231" s="58"/>
      <c r="Q231" s="21">
        <v>6.7321874999979627</v>
      </c>
      <c r="R231">
        <f t="shared" si="29"/>
        <v>208279.47133913089</v>
      </c>
      <c r="S231">
        <f t="shared" si="30"/>
        <v>208279.27775921053</v>
      </c>
      <c r="T231">
        <f t="shared" si="31"/>
        <v>3.7473185568072692E-2</v>
      </c>
    </row>
    <row r="232" spans="1:20" x14ac:dyDescent="0.25">
      <c r="A232" s="120">
        <v>19</v>
      </c>
      <c r="B232" s="120">
        <v>85.17</v>
      </c>
      <c r="C232" s="123">
        <v>45271.467442129629</v>
      </c>
      <c r="D232" s="125">
        <v>79084.990000000005</v>
      </c>
      <c r="E232" s="52">
        <f t="shared" si="25"/>
        <v>78999.820000000007</v>
      </c>
      <c r="F232" s="127">
        <v>45271.46979166667</v>
      </c>
      <c r="G232" s="125">
        <v>100</v>
      </c>
      <c r="H232" s="125">
        <v>1.0389999999999999</v>
      </c>
      <c r="I232" s="58"/>
      <c r="J232" s="58">
        <f t="shared" si="32"/>
        <v>11.103310185186274</v>
      </c>
      <c r="K232" s="58">
        <f t="shared" si="26"/>
        <v>131808.31666666668</v>
      </c>
      <c r="L232" s="58">
        <f t="shared" si="26"/>
        <v>1368.0135496666667</v>
      </c>
      <c r="M232" s="58">
        <f t="shared" si="27"/>
        <v>131666.36666666667</v>
      </c>
      <c r="N232" s="15">
        <f t="shared" si="28"/>
        <v>363.05415114920072</v>
      </c>
      <c r="O232" s="58"/>
      <c r="Q232" s="21">
        <v>6.736851851848769</v>
      </c>
      <c r="R232">
        <f t="shared" si="29"/>
        <v>208178.15711104282</v>
      </c>
      <c r="S232">
        <f t="shared" si="30"/>
        <v>208177.96393702048</v>
      </c>
      <c r="T232">
        <f t="shared" si="31"/>
        <v>3.7316202905928776E-2</v>
      </c>
    </row>
    <row r="233" spans="1:20" x14ac:dyDescent="0.25">
      <c r="A233" s="120">
        <v>20</v>
      </c>
      <c r="B233" s="120">
        <v>109.16</v>
      </c>
      <c r="C233" s="123">
        <v>45271.472094907411</v>
      </c>
      <c r="D233" s="125">
        <v>79218.460000000006</v>
      </c>
      <c r="E233" s="52">
        <f t="shared" si="25"/>
        <v>79109.3</v>
      </c>
      <c r="F233" s="127">
        <v>45271.474456018521</v>
      </c>
      <c r="G233" s="125">
        <v>100</v>
      </c>
      <c r="H233" s="125">
        <v>1.0389999999999999</v>
      </c>
      <c r="I233" s="58"/>
      <c r="J233" s="58">
        <f t="shared" si="32"/>
        <v>11.10797453703708</v>
      </c>
      <c r="K233" s="58">
        <f t="shared" si="26"/>
        <v>132030.76666666669</v>
      </c>
      <c r="L233" s="58">
        <f t="shared" si="26"/>
        <v>1369.9093783333333</v>
      </c>
      <c r="M233" s="58">
        <f t="shared" si="27"/>
        <v>131848.83333333334</v>
      </c>
      <c r="N233" s="15">
        <f t="shared" si="28"/>
        <v>363.3603812562215</v>
      </c>
      <c r="O233" s="58"/>
      <c r="Q233" s="21">
        <v>6.7415162036995753</v>
      </c>
      <c r="R233">
        <f t="shared" si="29"/>
        <v>208076.8921656457</v>
      </c>
      <c r="S233">
        <f t="shared" si="30"/>
        <v>208076.69939717228</v>
      </c>
      <c r="T233">
        <f t="shared" si="31"/>
        <v>3.7159684341199282E-2</v>
      </c>
    </row>
    <row r="234" spans="1:20" x14ac:dyDescent="0.25">
      <c r="A234" s="120">
        <v>21</v>
      </c>
      <c r="B234" s="120">
        <v>80.97</v>
      </c>
      <c r="C234" s="123">
        <v>45271.476759259262</v>
      </c>
      <c r="D234" s="125">
        <v>79049.039999999994</v>
      </c>
      <c r="E234" s="52">
        <f t="shared" si="25"/>
        <v>78968.069999999992</v>
      </c>
      <c r="F234" s="127">
        <v>45271.479108796295</v>
      </c>
      <c r="G234" s="125">
        <v>100</v>
      </c>
      <c r="H234" s="125">
        <v>1.0389999999999999</v>
      </c>
      <c r="I234" s="58"/>
      <c r="J234" s="58">
        <f t="shared" si="32"/>
        <v>11.112627314811107</v>
      </c>
      <c r="K234" s="58">
        <f t="shared" si="26"/>
        <v>131748.4</v>
      </c>
      <c r="L234" s="58">
        <f t="shared" si="26"/>
        <v>1367.4637455</v>
      </c>
      <c r="M234" s="58">
        <f t="shared" si="27"/>
        <v>131613.44999999998</v>
      </c>
      <c r="N234" s="15">
        <f t="shared" si="28"/>
        <v>362.97162423528368</v>
      </c>
      <c r="O234" s="58"/>
      <c r="Q234" s="21">
        <v>6.7461805555576575</v>
      </c>
      <c r="R234">
        <f t="shared" si="29"/>
        <v>207975.67647880883</v>
      </c>
      <c r="S234">
        <f t="shared" si="30"/>
        <v>207975.48411553554</v>
      </c>
      <c r="T234">
        <f t="shared" si="31"/>
        <v>3.7003628912450195E-2</v>
      </c>
    </row>
    <row r="235" spans="1:20" x14ac:dyDescent="0.25">
      <c r="A235" s="120">
        <v>22</v>
      </c>
      <c r="B235" s="120">
        <v>81.569999999999993</v>
      </c>
      <c r="C235" s="123">
        <v>45271.481400462966</v>
      </c>
      <c r="D235" s="125">
        <v>79443.27</v>
      </c>
      <c r="E235" s="52">
        <f t="shared" si="25"/>
        <v>79361.7</v>
      </c>
      <c r="F235" s="127">
        <v>45271.483761574076</v>
      </c>
      <c r="G235" s="125">
        <v>100</v>
      </c>
      <c r="H235" s="125">
        <v>1.0389999999999999</v>
      </c>
      <c r="I235" s="58"/>
      <c r="J235" s="58">
        <f t="shared" si="32"/>
        <v>11.117280092592409</v>
      </c>
      <c r="K235" s="58">
        <f t="shared" si="26"/>
        <v>132405.45000000001</v>
      </c>
      <c r="L235" s="58">
        <f t="shared" si="26"/>
        <v>1374.280105</v>
      </c>
      <c r="M235" s="58">
        <f t="shared" si="27"/>
        <v>132269.5</v>
      </c>
      <c r="N235" s="15">
        <f t="shared" si="28"/>
        <v>363.87559687343696</v>
      </c>
      <c r="O235" s="58"/>
      <c r="Q235" s="21">
        <v>6.7508449074084638</v>
      </c>
      <c r="R235">
        <f t="shared" si="29"/>
        <v>207874.51002688697</v>
      </c>
      <c r="S235">
        <f t="shared" si="30"/>
        <v>207874.31806846516</v>
      </c>
      <c r="T235">
        <f t="shared" si="31"/>
        <v>3.6848035704615124E-2</v>
      </c>
    </row>
    <row r="236" spans="1:20" x14ac:dyDescent="0.25">
      <c r="A236" s="120">
        <v>23</v>
      </c>
      <c r="B236" s="120">
        <v>82.17</v>
      </c>
      <c r="C236" s="123">
        <v>45271.486064814817</v>
      </c>
      <c r="D236" s="125">
        <v>79013.009999999995</v>
      </c>
      <c r="E236" s="52">
        <f t="shared" si="25"/>
        <v>78930.84</v>
      </c>
      <c r="F236" s="127">
        <v>45271.48841435185</v>
      </c>
      <c r="G236" s="125">
        <v>100</v>
      </c>
      <c r="H236" s="125">
        <v>1.0389999999999999</v>
      </c>
      <c r="I236" s="58"/>
      <c r="J236" s="58">
        <f t="shared" si="32"/>
        <v>11.121932870366436</v>
      </c>
      <c r="K236" s="58">
        <f t="shared" si="26"/>
        <v>131688.34999999998</v>
      </c>
      <c r="L236" s="58">
        <f t="shared" si="26"/>
        <v>1366.8190459999998</v>
      </c>
      <c r="M236" s="58">
        <f t="shared" si="27"/>
        <v>131551.4</v>
      </c>
      <c r="N236" s="15">
        <f t="shared" si="28"/>
        <v>362.88889484248483</v>
      </c>
      <c r="O236" s="58"/>
      <c r="Q236" s="21">
        <v>6.75550925925927</v>
      </c>
      <c r="R236">
        <f t="shared" si="29"/>
        <v>207773.39278577265</v>
      </c>
      <c r="S236">
        <f t="shared" si="30"/>
        <v>207773.20123185401</v>
      </c>
      <c r="T236">
        <f t="shared" si="31"/>
        <v>3.6692903748173245E-2</v>
      </c>
    </row>
    <row r="237" spans="1:20" x14ac:dyDescent="0.25">
      <c r="A237" s="120">
        <v>24</v>
      </c>
      <c r="B237" s="120">
        <v>90.57</v>
      </c>
      <c r="C237" s="123">
        <v>45271.490717592591</v>
      </c>
      <c r="D237" s="125">
        <v>79405.279999999999</v>
      </c>
      <c r="E237" s="52">
        <f t="shared" si="25"/>
        <v>79314.709999999992</v>
      </c>
      <c r="F237" s="127">
        <v>45271.493067129632</v>
      </c>
      <c r="G237" s="125">
        <v>100</v>
      </c>
      <c r="H237" s="125">
        <v>1.0389999999999999</v>
      </c>
      <c r="I237" s="58"/>
      <c r="J237" s="58">
        <f t="shared" si="32"/>
        <v>11.126585648147739</v>
      </c>
      <c r="K237" s="58">
        <f t="shared" si="26"/>
        <v>132342.13333333333</v>
      </c>
      <c r="L237" s="58">
        <f t="shared" si="26"/>
        <v>1373.466394833333</v>
      </c>
      <c r="M237" s="58">
        <f t="shared" si="27"/>
        <v>132191.18333333332</v>
      </c>
      <c r="N237" s="15">
        <f t="shared" si="28"/>
        <v>363.7885832916329</v>
      </c>
      <c r="O237" s="58"/>
      <c r="Q237" s="21">
        <v>6.7601736111100763</v>
      </c>
      <c r="R237">
        <f t="shared" si="29"/>
        <v>207672.32473152809</v>
      </c>
      <c r="S237">
        <f t="shared" si="30"/>
        <v>207672.1335817645</v>
      </c>
      <c r="T237">
        <f t="shared" si="31"/>
        <v>3.653823211987365E-2</v>
      </c>
    </row>
    <row r="238" spans="1:20" x14ac:dyDescent="0.25">
      <c r="A238" s="120">
        <v>25</v>
      </c>
      <c r="B238" s="120">
        <v>96.56</v>
      </c>
      <c r="C238" s="123">
        <v>45271.495381944442</v>
      </c>
      <c r="D238" s="125">
        <v>79006.720000000001</v>
      </c>
      <c r="E238" s="52">
        <f t="shared" si="25"/>
        <v>78910.16</v>
      </c>
      <c r="F238" s="127">
        <v>45271.497731481482</v>
      </c>
      <c r="G238" s="125">
        <v>100</v>
      </c>
      <c r="H238" s="125">
        <v>1.0389999999999999</v>
      </c>
      <c r="I238" s="58"/>
      <c r="J238" s="58">
        <f t="shared" si="32"/>
        <v>11.131249999998545</v>
      </c>
      <c r="K238" s="58">
        <f t="shared" si="26"/>
        <v>131677.86666666667</v>
      </c>
      <c r="L238" s="58">
        <f t="shared" si="26"/>
        <v>1366.4609373333333</v>
      </c>
      <c r="M238" s="58">
        <f t="shared" si="27"/>
        <v>131516.93333333332</v>
      </c>
      <c r="N238" s="15">
        <f t="shared" si="28"/>
        <v>362.87445028090173</v>
      </c>
      <c r="O238" s="58"/>
      <c r="Q238" s="21">
        <v>6.7648379629608826</v>
      </c>
      <c r="R238">
        <f t="shared" si="29"/>
        <v>207571.30584022711</v>
      </c>
      <c r="S238">
        <f t="shared" si="30"/>
        <v>207571.11509427073</v>
      </c>
      <c r="T238">
        <f t="shared" si="31"/>
        <v>3.6384019875645726E-2</v>
      </c>
    </row>
    <row r="239" spans="1:20" x14ac:dyDescent="0.25">
      <c r="A239" s="120">
        <v>26</v>
      </c>
      <c r="B239" s="120">
        <v>80.37</v>
      </c>
      <c r="C239" s="123">
        <v>45271.500034722223</v>
      </c>
      <c r="D239" s="125">
        <v>78832.600000000006</v>
      </c>
      <c r="E239" s="52">
        <f t="shared" si="25"/>
        <v>78752.23000000001</v>
      </c>
      <c r="F239" s="127">
        <v>45271.502384259256</v>
      </c>
      <c r="G239" s="125">
        <v>100</v>
      </c>
      <c r="H239" s="125">
        <v>1.038</v>
      </c>
      <c r="I239" s="58"/>
      <c r="J239" s="58">
        <f t="shared" si="32"/>
        <v>11.135902777772571</v>
      </c>
      <c r="K239" s="58">
        <f t="shared" si="26"/>
        <v>131387.66666666669</v>
      </c>
      <c r="L239" s="58">
        <f t="shared" si="26"/>
        <v>1362.4135790000003</v>
      </c>
      <c r="M239" s="58">
        <f t="shared" si="27"/>
        <v>131253.71666666667</v>
      </c>
      <c r="N239" s="15">
        <f t="shared" si="28"/>
        <v>362.47436690980879</v>
      </c>
      <c r="O239" s="58"/>
      <c r="Q239" s="21">
        <v>6.7694907407421852</v>
      </c>
      <c r="R239">
        <f t="shared" si="29"/>
        <v>207470.58657235181</v>
      </c>
      <c r="S239">
        <f t="shared" si="30"/>
        <v>207470.39622885428</v>
      </c>
      <c r="T239">
        <f t="shared" si="31"/>
        <v>3.6230647049949348E-2</v>
      </c>
    </row>
    <row r="240" spans="1:20" x14ac:dyDescent="0.25">
      <c r="A240" s="120">
        <v>27</v>
      </c>
      <c r="B240" s="120">
        <v>89.36</v>
      </c>
      <c r="C240" s="123">
        <v>45271.504699074074</v>
      </c>
      <c r="D240" s="125">
        <v>78851.94</v>
      </c>
      <c r="E240" s="52">
        <f t="shared" si="25"/>
        <v>78762.58</v>
      </c>
      <c r="F240" s="127">
        <v>45271.507048611114</v>
      </c>
      <c r="G240" s="125">
        <v>100</v>
      </c>
      <c r="H240" s="125">
        <v>1.0389999999999999</v>
      </c>
      <c r="I240" s="58"/>
      <c r="J240" s="58">
        <f t="shared" si="32"/>
        <v>11.140567129630654</v>
      </c>
      <c r="K240" s="58">
        <f t="shared" si="26"/>
        <v>131419.9</v>
      </c>
      <c r="L240" s="58">
        <f t="shared" si="26"/>
        <v>1363.9053436666666</v>
      </c>
      <c r="M240" s="58">
        <f t="shared" si="27"/>
        <v>131270.96666666667</v>
      </c>
      <c r="N240" s="15">
        <f t="shared" si="28"/>
        <v>362.51882709729711</v>
      </c>
      <c r="O240" s="58"/>
      <c r="Q240" s="21">
        <v>6.7741550925929914</v>
      </c>
      <c r="R240">
        <f t="shared" si="29"/>
        <v>207369.66581336191</v>
      </c>
      <c r="S240">
        <f t="shared" si="30"/>
        <v>207369.47587297743</v>
      </c>
      <c r="T240">
        <f t="shared" si="31"/>
        <v>3.6077349653644813E-2</v>
      </c>
    </row>
    <row r="241" spans="1:20" x14ac:dyDescent="0.25">
      <c r="A241" s="120">
        <v>28</v>
      </c>
      <c r="B241" s="120">
        <v>91.76</v>
      </c>
      <c r="C241" s="123">
        <v>45271.509340277778</v>
      </c>
      <c r="D241" s="125">
        <v>78389.070000000007</v>
      </c>
      <c r="E241" s="52">
        <f t="shared" si="25"/>
        <v>78297.310000000012</v>
      </c>
      <c r="F241" s="127">
        <v>45271.511701388888</v>
      </c>
      <c r="G241" s="125">
        <v>100</v>
      </c>
      <c r="H241" s="125">
        <v>1.038</v>
      </c>
      <c r="I241" s="58"/>
      <c r="J241" s="58">
        <f t="shared" si="32"/>
        <v>11.14521990740468</v>
      </c>
      <c r="K241" s="58">
        <f t="shared" si="26"/>
        <v>130648.45000000001</v>
      </c>
      <c r="L241" s="58">
        <f t="shared" si="26"/>
        <v>1354.5434630000004</v>
      </c>
      <c r="M241" s="58">
        <f t="shared" si="27"/>
        <v>130495.51666666668</v>
      </c>
      <c r="N241" s="15">
        <f t="shared" si="28"/>
        <v>361.4532473225272</v>
      </c>
      <c r="O241" s="58"/>
      <c r="Q241" s="21">
        <v>6.7788194444437977</v>
      </c>
      <c r="R241">
        <f t="shared" si="29"/>
        <v>207268.79414566618</v>
      </c>
      <c r="S241">
        <f t="shared" si="30"/>
        <v>207268.60460804761</v>
      </c>
      <c r="T241">
        <f t="shared" si="31"/>
        <v>3.5924508853639382E-2</v>
      </c>
    </row>
    <row r="242" spans="1:20" x14ac:dyDescent="0.25">
      <c r="A242" s="120">
        <v>29</v>
      </c>
      <c r="B242" s="120">
        <v>91.16</v>
      </c>
      <c r="C242" s="123">
        <v>45271.514004629629</v>
      </c>
      <c r="D242" s="125">
        <v>79376.53</v>
      </c>
      <c r="E242" s="52">
        <f t="shared" si="25"/>
        <v>79285.37</v>
      </c>
      <c r="F242" s="127">
        <v>45271.51635416667</v>
      </c>
      <c r="G242" s="125">
        <v>100</v>
      </c>
      <c r="H242" s="125">
        <v>1.0389999999999999</v>
      </c>
      <c r="I242" s="58"/>
      <c r="J242" s="58">
        <f t="shared" si="32"/>
        <v>11.149872685185983</v>
      </c>
      <c r="K242" s="58">
        <f t="shared" si="26"/>
        <v>132294.21666666667</v>
      </c>
      <c r="L242" s="58">
        <f t="shared" si="26"/>
        <v>1372.9583238333332</v>
      </c>
      <c r="M242" s="58">
        <f t="shared" si="27"/>
        <v>132142.28333333333</v>
      </c>
      <c r="N242" s="15">
        <f t="shared" si="28"/>
        <v>363.72271948101707</v>
      </c>
      <c r="O242" s="58"/>
      <c r="Q242" s="21">
        <v>6.7834953703713836</v>
      </c>
      <c r="R242">
        <f t="shared" si="29"/>
        <v>207167.72142618574</v>
      </c>
      <c r="S242">
        <f t="shared" si="30"/>
        <v>207167.53229198433</v>
      </c>
      <c r="T242">
        <f t="shared" si="31"/>
        <v>3.5771746144229073E-2</v>
      </c>
    </row>
    <row r="243" spans="1:20" x14ac:dyDescent="0.25">
      <c r="A243" s="120">
        <v>30</v>
      </c>
      <c r="B243" s="120">
        <v>85.76</v>
      </c>
      <c r="C243" s="123">
        <v>45271.514004629629</v>
      </c>
      <c r="D243" s="125">
        <v>78720.44</v>
      </c>
      <c r="E243" s="53">
        <f t="shared" si="25"/>
        <v>78634.680000000008</v>
      </c>
      <c r="F243" s="127">
        <v>45271.521006944444</v>
      </c>
      <c r="G243" s="125">
        <v>100</v>
      </c>
      <c r="H243" s="125">
        <v>1.038</v>
      </c>
      <c r="I243" s="76"/>
      <c r="J243" s="76">
        <f t="shared" si="32"/>
        <v>11.154525462960009</v>
      </c>
      <c r="K243" s="76">
        <f t="shared" si="26"/>
        <v>131200.73333333334</v>
      </c>
      <c r="L243" s="76">
        <f t="shared" si="26"/>
        <v>1360.3799640000002</v>
      </c>
      <c r="M243" s="76">
        <f t="shared" si="27"/>
        <v>131057.80000000002</v>
      </c>
      <c r="N243" s="14">
        <f t="shared" si="28"/>
        <v>362.21641781307119</v>
      </c>
      <c r="O243" s="58"/>
      <c r="Q243" s="21">
        <v>6.7881597222221899</v>
      </c>
      <c r="R243">
        <f t="shared" si="29"/>
        <v>207066.94799111743</v>
      </c>
      <c r="S243">
        <f t="shared" si="30"/>
        <v>207066.75925898753</v>
      </c>
      <c r="T243">
        <f t="shared" si="31"/>
        <v>3.5619816856597174E-2</v>
      </c>
    </row>
    <row r="244" spans="1:20" x14ac:dyDescent="0.25">
      <c r="A244" s="120">
        <v>1</v>
      </c>
      <c r="B244" s="120">
        <v>83.37</v>
      </c>
      <c r="C244" s="123">
        <v>45271.582129629627</v>
      </c>
      <c r="D244" s="125">
        <v>78614.53</v>
      </c>
      <c r="E244" s="56">
        <f t="shared" si="25"/>
        <v>78531.16</v>
      </c>
      <c r="F244" s="127">
        <v>45271.584479166668</v>
      </c>
      <c r="G244" s="125">
        <v>100</v>
      </c>
      <c r="H244" s="125">
        <v>1.038</v>
      </c>
      <c r="I244" s="77"/>
      <c r="J244" s="77">
        <f t="shared" si="32"/>
        <v>11.217997685183946</v>
      </c>
      <c r="K244" s="77">
        <f t="shared" si="26"/>
        <v>131024.21666666666</v>
      </c>
      <c r="L244" s="77">
        <f t="shared" si="26"/>
        <v>1358.5890680000002</v>
      </c>
      <c r="M244" s="77">
        <f t="shared" si="27"/>
        <v>130885.26666666666</v>
      </c>
      <c r="N244" s="13">
        <f t="shared" si="28"/>
        <v>361.97267392258584</v>
      </c>
      <c r="O244" s="58"/>
      <c r="Q244" s="21">
        <v>6.7928240740729962</v>
      </c>
      <c r="R244">
        <f t="shared" si="29"/>
        <v>206966.22357567991</v>
      </c>
      <c r="S244">
        <f t="shared" si="30"/>
        <v>206966.03524527512</v>
      </c>
      <c r="T244">
        <f t="shared" si="31"/>
        <v>3.54683413648142E-2</v>
      </c>
    </row>
    <row r="245" spans="1:20" x14ac:dyDescent="0.25">
      <c r="A245" s="120">
        <v>2</v>
      </c>
      <c r="B245" s="120">
        <v>83.97</v>
      </c>
      <c r="C245" s="123">
        <v>45271.586782407408</v>
      </c>
      <c r="D245" s="125">
        <v>78481.55</v>
      </c>
      <c r="E245" s="65">
        <f t="shared" si="25"/>
        <v>78397.58</v>
      </c>
      <c r="F245" s="127">
        <v>45271.589143518519</v>
      </c>
      <c r="G245" s="125">
        <v>100</v>
      </c>
      <c r="H245" s="125">
        <v>1.0389999999999999</v>
      </c>
      <c r="I245" s="58"/>
      <c r="J245" s="58">
        <f t="shared" si="32"/>
        <v>11.222662037034752</v>
      </c>
      <c r="K245" s="58">
        <f t="shared" si="26"/>
        <v>130802.58333333333</v>
      </c>
      <c r="L245" s="58">
        <f t="shared" si="26"/>
        <v>1357.5847603333334</v>
      </c>
      <c r="M245" s="58">
        <f t="shared" si="27"/>
        <v>130662.63333333333</v>
      </c>
      <c r="N245" s="15">
        <f t="shared" si="28"/>
        <v>361.66639784936245</v>
      </c>
      <c r="O245" s="58"/>
      <c r="Q245" s="21">
        <v>6.7974884259238024</v>
      </c>
      <c r="R245">
        <f t="shared" si="29"/>
        <v>206865.54815602829</v>
      </c>
      <c r="S245">
        <f t="shared" si="30"/>
        <v>206865.36022700247</v>
      </c>
      <c r="T245">
        <f t="shared" si="31"/>
        <v>3.5317318746438363E-2</v>
      </c>
    </row>
    <row r="246" spans="1:20" x14ac:dyDescent="0.25">
      <c r="A246" s="120">
        <v>3</v>
      </c>
      <c r="B246" s="120">
        <v>82.77</v>
      </c>
      <c r="C246" s="123">
        <v>45271.591446759259</v>
      </c>
      <c r="D246" s="125">
        <v>78044.3</v>
      </c>
      <c r="E246" s="65">
        <f t="shared" si="25"/>
        <v>77961.53</v>
      </c>
      <c r="F246" s="127">
        <v>45271.5937962963</v>
      </c>
      <c r="G246" s="125">
        <v>100</v>
      </c>
      <c r="H246" s="125">
        <v>1.038</v>
      </c>
      <c r="I246" s="58"/>
      <c r="J246" s="58">
        <f t="shared" si="32"/>
        <v>11.227314814816054</v>
      </c>
      <c r="K246" s="58">
        <f t="shared" si="26"/>
        <v>130073.83333333333</v>
      </c>
      <c r="L246" s="58">
        <f t="shared" si="26"/>
        <v>1348.734469</v>
      </c>
      <c r="M246" s="58">
        <f t="shared" si="27"/>
        <v>129935.88333333333</v>
      </c>
      <c r="N246" s="15">
        <f t="shared" si="28"/>
        <v>360.65750142390402</v>
      </c>
      <c r="O246" s="58"/>
      <c r="Q246" s="21">
        <v>6.802141203705105</v>
      </c>
      <c r="R246">
        <f t="shared" si="29"/>
        <v>206765.17134106075</v>
      </c>
      <c r="S246">
        <f t="shared" si="30"/>
        <v>206764.98381207319</v>
      </c>
      <c r="T246">
        <f t="shared" si="31"/>
        <v>3.5167121175523945E-2</v>
      </c>
    </row>
    <row r="247" spans="1:20" x14ac:dyDescent="0.25">
      <c r="A247" s="120">
        <v>4</v>
      </c>
      <c r="B247" s="120">
        <v>84.57</v>
      </c>
      <c r="C247" s="123">
        <v>45271.596099537041</v>
      </c>
      <c r="D247" s="125">
        <v>78441.05</v>
      </c>
      <c r="E247" s="65">
        <f t="shared" si="25"/>
        <v>78356.479999999996</v>
      </c>
      <c r="F247" s="127">
        <v>45271.598449074074</v>
      </c>
      <c r="G247" s="125">
        <v>100</v>
      </c>
      <c r="H247" s="125">
        <v>1.038</v>
      </c>
      <c r="I247" s="58"/>
      <c r="J247" s="58">
        <f t="shared" si="32"/>
        <v>11.231967592590081</v>
      </c>
      <c r="K247" s="58">
        <f t="shared" si="26"/>
        <v>130735.08333333333</v>
      </c>
      <c r="L247" s="58">
        <f t="shared" si="26"/>
        <v>1355.567104</v>
      </c>
      <c r="M247" s="58">
        <f t="shared" si="27"/>
        <v>130594.13333333333</v>
      </c>
      <c r="N247" s="15">
        <f t="shared" si="28"/>
        <v>361.57306776547023</v>
      </c>
      <c r="O247" s="58"/>
      <c r="Q247" s="21">
        <v>6.8068055555559113</v>
      </c>
      <c r="R247">
        <f t="shared" si="29"/>
        <v>206664.59372006319</v>
      </c>
      <c r="S247">
        <f t="shared" si="30"/>
        <v>206664.40659176384</v>
      </c>
      <c r="T247">
        <f t="shared" si="31"/>
        <v>3.5017000418551401E-2</v>
      </c>
    </row>
    <row r="248" spans="1:20" x14ac:dyDescent="0.25">
      <c r="A248" s="120">
        <v>5</v>
      </c>
      <c r="B248" s="120">
        <v>93.56</v>
      </c>
      <c r="C248" s="123">
        <v>45271.600763888891</v>
      </c>
      <c r="D248" s="125">
        <v>77956.990000000005</v>
      </c>
      <c r="E248" s="65">
        <f t="shared" si="25"/>
        <v>77863.430000000008</v>
      </c>
      <c r="F248" s="127">
        <v>45271.603113425925</v>
      </c>
      <c r="G248" s="125">
        <v>100</v>
      </c>
      <c r="H248" s="125">
        <v>1.038</v>
      </c>
      <c r="I248" s="58"/>
      <c r="J248" s="58">
        <f t="shared" si="32"/>
        <v>11.236631944440887</v>
      </c>
      <c r="K248" s="58">
        <f t="shared" si="26"/>
        <v>129928.31666666668</v>
      </c>
      <c r="L248" s="58">
        <f t="shared" si="26"/>
        <v>1347.037339</v>
      </c>
      <c r="M248" s="58">
        <f t="shared" si="27"/>
        <v>129772.38333333335</v>
      </c>
      <c r="N248" s="15">
        <f t="shared" si="28"/>
        <v>360.45570694145857</v>
      </c>
      <c r="O248" s="58"/>
      <c r="Q248" s="21">
        <v>6.8114699074067175</v>
      </c>
      <c r="R248">
        <f t="shared" si="29"/>
        <v>206564.06502344579</v>
      </c>
      <c r="S248">
        <f t="shared" si="30"/>
        <v>206563.87829548918</v>
      </c>
      <c r="T248">
        <f t="shared" si="31"/>
        <v>3.4867329778541144E-2</v>
      </c>
    </row>
    <row r="249" spans="1:20" x14ac:dyDescent="0.25">
      <c r="A249" s="120">
        <v>6</v>
      </c>
      <c r="B249" s="120">
        <v>94.16</v>
      </c>
      <c r="C249" s="123">
        <v>45271.605416666665</v>
      </c>
      <c r="D249" s="125">
        <v>78121.259999999995</v>
      </c>
      <c r="E249" s="65">
        <f t="shared" si="25"/>
        <v>78027.099999999991</v>
      </c>
      <c r="F249" s="127">
        <v>45271.607766203706</v>
      </c>
      <c r="G249" s="125">
        <v>100</v>
      </c>
      <c r="H249" s="125">
        <v>1.038</v>
      </c>
      <c r="I249" s="58"/>
      <c r="J249" s="58">
        <f t="shared" si="32"/>
        <v>11.24128472222219</v>
      </c>
      <c r="K249" s="58">
        <f t="shared" si="26"/>
        <v>130202.09999999999</v>
      </c>
      <c r="L249" s="58">
        <f t="shared" si="26"/>
        <v>1349.8688299999999</v>
      </c>
      <c r="M249" s="58">
        <f t="shared" si="27"/>
        <v>130045.16666666666</v>
      </c>
      <c r="N249" s="15">
        <f t="shared" si="28"/>
        <v>360.83528098011703</v>
      </c>
      <c r="O249" s="58"/>
      <c r="Q249" s="21">
        <v>6.8161342592575238</v>
      </c>
      <c r="R249">
        <f t="shared" si="29"/>
        <v>206463.58522741008</v>
      </c>
      <c r="S249">
        <f t="shared" si="30"/>
        <v>206463.39889945099</v>
      </c>
      <c r="T249">
        <f t="shared" si="31"/>
        <v>3.4718108338907101E-2</v>
      </c>
    </row>
    <row r="250" spans="1:20" x14ac:dyDescent="0.25">
      <c r="A250" s="120">
        <v>7</v>
      </c>
      <c r="B250" s="120">
        <v>91.16</v>
      </c>
      <c r="C250" s="123">
        <v>45271.610069444447</v>
      </c>
      <c r="D250" s="125">
        <v>78216.320000000007</v>
      </c>
      <c r="E250" s="65">
        <f t="shared" si="25"/>
        <v>78125.16</v>
      </c>
      <c r="F250" s="127">
        <v>45271.612430555557</v>
      </c>
      <c r="G250" s="125">
        <v>100</v>
      </c>
      <c r="H250" s="125">
        <v>1.038</v>
      </c>
      <c r="I250" s="58"/>
      <c r="J250" s="58">
        <f t="shared" si="32"/>
        <v>11.245949074072996</v>
      </c>
      <c r="K250" s="58">
        <f t="shared" si="26"/>
        <v>130360.53333333335</v>
      </c>
      <c r="L250" s="58">
        <f t="shared" si="26"/>
        <v>1351.5652680000001</v>
      </c>
      <c r="M250" s="58">
        <f t="shared" si="27"/>
        <v>130208.6</v>
      </c>
      <c r="N250" s="15">
        <f t="shared" si="28"/>
        <v>361.05475115740182</v>
      </c>
      <c r="O250" s="58"/>
      <c r="Q250" s="21">
        <v>6.8207986111083301</v>
      </c>
      <c r="R250">
        <f t="shared" si="29"/>
        <v>206363.15430816912</v>
      </c>
      <c r="S250">
        <f t="shared" si="30"/>
        <v>206362.96837986258</v>
      </c>
      <c r="T250">
        <f t="shared" si="31"/>
        <v>3.4569335173701213E-2</v>
      </c>
    </row>
    <row r="251" spans="1:20" x14ac:dyDescent="0.25">
      <c r="A251" s="120">
        <v>8</v>
      </c>
      <c r="B251" s="120">
        <v>95.36</v>
      </c>
      <c r="C251" s="123">
        <v>45271.614733796298</v>
      </c>
      <c r="D251" s="125">
        <v>77816.47</v>
      </c>
      <c r="E251" s="65">
        <f t="shared" si="25"/>
        <v>77721.11</v>
      </c>
      <c r="F251" s="127">
        <v>45271.617083333331</v>
      </c>
      <c r="G251" s="125">
        <v>100</v>
      </c>
      <c r="H251" s="125">
        <v>1.038</v>
      </c>
      <c r="I251" s="58"/>
      <c r="J251" s="58">
        <f t="shared" si="32"/>
        <v>11.250601851847023</v>
      </c>
      <c r="K251" s="58">
        <f t="shared" si="26"/>
        <v>129694.11666666667</v>
      </c>
      <c r="L251" s="58">
        <f t="shared" si="26"/>
        <v>1344.5752030000001</v>
      </c>
      <c r="M251" s="58">
        <f t="shared" si="27"/>
        <v>129535.18333333333</v>
      </c>
      <c r="N251" s="15">
        <f t="shared" si="28"/>
        <v>360.13069386913781</v>
      </c>
      <c r="O251" s="58"/>
      <c r="Q251" s="21">
        <v>7.7664467592621804</v>
      </c>
      <c r="R251">
        <f t="shared" si="29"/>
        <v>186978.59274083711</v>
      </c>
      <c r="S251">
        <f t="shared" si="30"/>
        <v>186978.48104240725</v>
      </c>
      <c r="T251">
        <f t="shared" si="31"/>
        <v>1.2476539232500167E-2</v>
      </c>
    </row>
    <row r="252" spans="1:20" x14ac:dyDescent="0.25">
      <c r="A252" s="120">
        <v>9</v>
      </c>
      <c r="B252" s="120">
        <v>82.77</v>
      </c>
      <c r="C252" s="123">
        <v>45271.619386574072</v>
      </c>
      <c r="D252" s="125">
        <v>77816.460000000006</v>
      </c>
      <c r="E252" s="65">
        <f t="shared" si="25"/>
        <v>77733.69</v>
      </c>
      <c r="F252" s="127">
        <v>45271.621736111112</v>
      </c>
      <c r="G252" s="125">
        <v>100</v>
      </c>
      <c r="H252" s="125">
        <v>1.038</v>
      </c>
      <c r="I252" s="58"/>
      <c r="J252" s="58">
        <f t="shared" si="32"/>
        <v>11.255254629628325</v>
      </c>
      <c r="K252" s="58">
        <f t="shared" si="26"/>
        <v>129694.10000000002</v>
      </c>
      <c r="L252" s="58">
        <f t="shared" si="26"/>
        <v>1344.7928370000002</v>
      </c>
      <c r="M252" s="58">
        <f t="shared" si="27"/>
        <v>129556.15</v>
      </c>
      <c r="N252" s="15">
        <f t="shared" si="28"/>
        <v>360.13067072938952</v>
      </c>
      <c r="O252" s="58"/>
      <c r="Q252" s="21">
        <v>7.7711111111129867</v>
      </c>
      <c r="R252">
        <f t="shared" si="29"/>
        <v>186887.63998552843</v>
      </c>
      <c r="S252">
        <f t="shared" si="30"/>
        <v>186887.52862128548</v>
      </c>
      <c r="T252">
        <f t="shared" si="31"/>
        <v>1.2401994605801644E-2</v>
      </c>
    </row>
    <row r="253" spans="1:20" x14ac:dyDescent="0.25">
      <c r="A253" s="120">
        <v>10</v>
      </c>
      <c r="B253" s="120">
        <v>83.37</v>
      </c>
      <c r="C253" s="123">
        <v>45271.624039351853</v>
      </c>
      <c r="D253" s="125">
        <v>78053.17</v>
      </c>
      <c r="E253" s="71">
        <f t="shared" si="25"/>
        <v>77969.8</v>
      </c>
      <c r="F253" s="127">
        <v>45271.626388888886</v>
      </c>
      <c r="G253" s="125">
        <v>100</v>
      </c>
      <c r="H253" s="125">
        <v>1.038</v>
      </c>
      <c r="I253" s="15"/>
      <c r="J253" s="15">
        <f t="shared" si="32"/>
        <v>11.259907407402352</v>
      </c>
      <c r="K253" s="15">
        <f t="shared" si="26"/>
        <v>130088.61666666667</v>
      </c>
      <c r="L253" s="15">
        <f t="shared" si="26"/>
        <v>1348.8775400000002</v>
      </c>
      <c r="M253" s="15">
        <f t="shared" si="27"/>
        <v>129949.66666666667</v>
      </c>
      <c r="N253" s="15">
        <f t="shared" si="28"/>
        <v>360.67799581713695</v>
      </c>
      <c r="O253" s="58"/>
      <c r="Q253" s="21">
        <v>7.775775462963793</v>
      </c>
      <c r="R253">
        <f t="shared" si="29"/>
        <v>186796.73147273745</v>
      </c>
      <c r="S253">
        <f t="shared" si="30"/>
        <v>186796.6204423827</v>
      </c>
      <c r="T253">
        <f t="shared" si="31"/>
        <v>1.23277396751597E-2</v>
      </c>
    </row>
    <row r="254" spans="1:20" x14ac:dyDescent="0.25">
      <c r="A254" s="120">
        <v>11</v>
      </c>
      <c r="B254" s="120">
        <v>104.36</v>
      </c>
      <c r="C254" s="123">
        <v>45271.628692129627</v>
      </c>
      <c r="D254" s="125">
        <v>77824.320000000007</v>
      </c>
      <c r="E254" s="72">
        <f t="shared" si="25"/>
        <v>77719.960000000006</v>
      </c>
      <c r="F254" s="127">
        <v>45271.631041666667</v>
      </c>
      <c r="G254" s="125">
        <v>100</v>
      </c>
      <c r="H254" s="125">
        <v>1.038</v>
      </c>
      <c r="I254" s="58"/>
      <c r="J254" s="58">
        <f t="shared" si="32"/>
        <v>11.264560185183655</v>
      </c>
      <c r="K254" s="58">
        <f t="shared" si="26"/>
        <v>129707.20000000001</v>
      </c>
      <c r="L254" s="58">
        <f t="shared" si="26"/>
        <v>1344.5553080000002</v>
      </c>
      <c r="M254" s="58">
        <f t="shared" si="27"/>
        <v>129533.26666666668</v>
      </c>
      <c r="N254" s="15">
        <f t="shared" si="28"/>
        <v>360.14885811286422</v>
      </c>
      <c r="O254" s="58"/>
      <c r="Q254" s="21">
        <v>7.7804398148145992</v>
      </c>
      <c r="R254">
        <f t="shared" si="29"/>
        <v>186705.86718094305</v>
      </c>
      <c r="S254">
        <f t="shared" si="30"/>
        <v>186705.75648417807</v>
      </c>
      <c r="T254">
        <f t="shared" si="31"/>
        <v>1.2253773777702412E-2</v>
      </c>
    </row>
    <row r="255" spans="1:20" x14ac:dyDescent="0.25">
      <c r="A255" s="120">
        <v>12</v>
      </c>
      <c r="B255" s="120">
        <v>94.16</v>
      </c>
      <c r="C255" s="123">
        <v>45271.633344907408</v>
      </c>
      <c r="D255" s="125">
        <v>77782.559999999998</v>
      </c>
      <c r="E255" s="72">
        <f t="shared" si="25"/>
        <v>77688.399999999994</v>
      </c>
      <c r="F255" s="127">
        <v>45271.635706018518</v>
      </c>
      <c r="G255" s="125">
        <v>100</v>
      </c>
      <c r="H255" s="125">
        <v>1.038</v>
      </c>
      <c r="I255" s="58"/>
      <c r="J255" s="58">
        <f t="shared" si="32"/>
        <v>11.269224537034461</v>
      </c>
      <c r="K255" s="58">
        <f t="shared" si="26"/>
        <v>129637.6</v>
      </c>
      <c r="L255" s="58">
        <f t="shared" si="26"/>
        <v>1344.0093200000001</v>
      </c>
      <c r="M255" s="58">
        <f t="shared" si="27"/>
        <v>129480.66666666666</v>
      </c>
      <c r="N255" s="15">
        <f t="shared" si="28"/>
        <v>360.05221843504864</v>
      </c>
      <c r="O255" s="58"/>
      <c r="Q255" s="21">
        <v>7.7851041666654055</v>
      </c>
      <c r="R255">
        <f t="shared" si="29"/>
        <v>186615.04708863472</v>
      </c>
      <c r="S255">
        <f t="shared" si="30"/>
        <v>186614.93672516121</v>
      </c>
      <c r="T255">
        <f t="shared" si="31"/>
        <v>1.2180096283989266E-2</v>
      </c>
    </row>
    <row r="256" spans="1:20" x14ac:dyDescent="0.25">
      <c r="A256" s="120">
        <v>13</v>
      </c>
      <c r="B256" s="120">
        <v>100.16</v>
      </c>
      <c r="C256" s="123">
        <v>45271.638009259259</v>
      </c>
      <c r="D256" s="125">
        <v>78347.02</v>
      </c>
      <c r="E256" s="52">
        <f t="shared" si="25"/>
        <v>78246.86</v>
      </c>
      <c r="F256" s="127">
        <v>45271.640370370369</v>
      </c>
      <c r="G256" s="125">
        <v>100</v>
      </c>
      <c r="H256" s="125">
        <v>1.038</v>
      </c>
      <c r="I256" s="58"/>
      <c r="J256" s="58">
        <f t="shared" si="32"/>
        <v>11.273888888885267</v>
      </c>
      <c r="K256" s="58">
        <f t="shared" si="26"/>
        <v>130578.36666666667</v>
      </c>
      <c r="L256" s="58">
        <f t="shared" si="26"/>
        <v>1353.670678</v>
      </c>
      <c r="M256" s="58">
        <f t="shared" si="27"/>
        <v>130411.43333333333</v>
      </c>
      <c r="N256" s="15">
        <f t="shared" si="28"/>
        <v>361.35628770877457</v>
      </c>
      <c r="O256" s="58"/>
      <c r="Q256" s="21">
        <v>7.7897685185162118</v>
      </c>
      <c r="R256">
        <f t="shared" si="29"/>
        <v>186524.27117431231</v>
      </c>
      <c r="S256">
        <f t="shared" si="30"/>
        <v>186524.16114383217</v>
      </c>
      <c r="T256">
        <f t="shared" si="31"/>
        <v>1.2106706559097152E-2</v>
      </c>
    </row>
    <row r="257" spans="1:20" x14ac:dyDescent="0.25">
      <c r="A257" s="120">
        <v>14</v>
      </c>
      <c r="B257" s="120">
        <v>83.37</v>
      </c>
      <c r="C257" s="123">
        <v>45271.64267361111</v>
      </c>
      <c r="D257" s="125">
        <v>77740.47</v>
      </c>
      <c r="E257" s="52">
        <f t="shared" ref="E257:E320" si="33">D257-B257</f>
        <v>77657.100000000006</v>
      </c>
      <c r="F257" s="127">
        <v>45271.64502314815</v>
      </c>
      <c r="G257" s="125">
        <v>100</v>
      </c>
      <c r="H257" s="125">
        <v>1.038</v>
      </c>
      <c r="I257" s="58"/>
      <c r="J257" s="58">
        <f t="shared" si="32"/>
        <v>11.27854166666657</v>
      </c>
      <c r="K257" s="58">
        <f t="shared" si="26"/>
        <v>129567.45</v>
      </c>
      <c r="L257" s="58">
        <f t="shared" si="26"/>
        <v>1343.4678300000003</v>
      </c>
      <c r="M257" s="58">
        <f t="shared" si="27"/>
        <v>129428.50000000001</v>
      </c>
      <c r="N257" s="15">
        <f t="shared" si="28"/>
        <v>359.95478882770823</v>
      </c>
      <c r="O257" s="58"/>
      <c r="Q257" s="21">
        <v>7.7944212962975143</v>
      </c>
      <c r="R257">
        <f t="shared" si="29"/>
        <v>186433.76450260443</v>
      </c>
      <c r="S257">
        <f t="shared" si="30"/>
        <v>186433.65480399472</v>
      </c>
      <c r="T257">
        <f t="shared" si="31"/>
        <v>1.2033784972505205E-2</v>
      </c>
    </row>
    <row r="258" spans="1:20" x14ac:dyDescent="0.25">
      <c r="A258" s="120">
        <v>15</v>
      </c>
      <c r="B258" s="120">
        <v>82.17</v>
      </c>
      <c r="C258" s="123">
        <v>45271.647326388891</v>
      </c>
      <c r="D258" s="125">
        <v>78250.570000000007</v>
      </c>
      <c r="E258" s="52">
        <f t="shared" si="33"/>
        <v>78168.400000000009</v>
      </c>
      <c r="F258" s="127">
        <v>45271.647326388891</v>
      </c>
      <c r="G258" s="125">
        <v>100</v>
      </c>
      <c r="H258" s="125">
        <v>1.038</v>
      </c>
      <c r="I258" s="58"/>
      <c r="J258" s="58">
        <f t="shared" si="32"/>
        <v>11.2808449074073</v>
      </c>
      <c r="K258" s="58">
        <f t="shared" si="26"/>
        <v>130417.61666666668</v>
      </c>
      <c r="L258" s="58">
        <f t="shared" si="26"/>
        <v>1352.3133200000002</v>
      </c>
      <c r="M258" s="58">
        <f t="shared" si="27"/>
        <v>130280.66666666669</v>
      </c>
      <c r="N258" s="15">
        <f t="shared" si="28"/>
        <v>361.13379330473447</v>
      </c>
      <c r="O258" s="58"/>
      <c r="Q258" s="21">
        <v>7.7990972222251003</v>
      </c>
      <c r="R258">
        <f t="shared" si="29"/>
        <v>186342.8517935354</v>
      </c>
      <c r="S258">
        <f t="shared" si="30"/>
        <v>186342.74242814883</v>
      </c>
      <c r="T258">
        <f t="shared" si="31"/>
        <v>1.1960787779221157E-2</v>
      </c>
    </row>
    <row r="259" spans="1:20" x14ac:dyDescent="0.25">
      <c r="A259" s="120">
        <v>16</v>
      </c>
      <c r="B259" s="120">
        <v>74.37</v>
      </c>
      <c r="C259" s="123">
        <v>45271.651979166665</v>
      </c>
      <c r="D259" s="125">
        <v>77888.649999999994</v>
      </c>
      <c r="E259" s="52">
        <f t="shared" si="33"/>
        <v>77814.28</v>
      </c>
      <c r="F259" s="127">
        <v>45271.654328703706</v>
      </c>
      <c r="G259" s="125">
        <v>100</v>
      </c>
      <c r="H259" s="125">
        <v>1.038</v>
      </c>
      <c r="I259" s="58"/>
      <c r="J259" s="58">
        <f t="shared" si="32"/>
        <v>11.287847222221899</v>
      </c>
      <c r="K259" s="58">
        <f t="shared" si="26"/>
        <v>129814.41666666666</v>
      </c>
      <c r="L259" s="58">
        <f t="shared" si="26"/>
        <v>1346.187044</v>
      </c>
      <c r="M259" s="58">
        <f t="shared" si="27"/>
        <v>129690.46666666666</v>
      </c>
      <c r="N259" s="15">
        <f t="shared" si="28"/>
        <v>360.29767785355853</v>
      </c>
      <c r="O259" s="58"/>
      <c r="Q259" s="21">
        <v>7.8037615740759065</v>
      </c>
      <c r="R259">
        <f t="shared" si="29"/>
        <v>186252.20828427447</v>
      </c>
      <c r="S259">
        <f t="shared" si="30"/>
        <v>186252.09925098842</v>
      </c>
      <c r="T259">
        <f t="shared" si="31"/>
        <v>1.1888257466345122E-2</v>
      </c>
    </row>
    <row r="260" spans="1:20" x14ac:dyDescent="0.25">
      <c r="A260" s="120">
        <v>17</v>
      </c>
      <c r="B260" s="120">
        <v>86.37</v>
      </c>
      <c r="C260" s="123">
        <v>45271.656631944446</v>
      </c>
      <c r="D260" s="125">
        <v>77779.81</v>
      </c>
      <c r="E260" s="52">
        <f t="shared" si="33"/>
        <v>77693.440000000002</v>
      </c>
      <c r="F260" s="127">
        <v>45271.658993055556</v>
      </c>
      <c r="G260" s="125">
        <v>100</v>
      </c>
      <c r="H260" s="125">
        <v>1.038</v>
      </c>
      <c r="I260" s="58"/>
      <c r="J260" s="58">
        <f t="shared" si="32"/>
        <v>11.292511574072705</v>
      </c>
      <c r="K260" s="58">
        <f t="shared" si="26"/>
        <v>129633.01666666666</v>
      </c>
      <c r="L260" s="58">
        <f t="shared" si="26"/>
        <v>1344.0965120000001</v>
      </c>
      <c r="M260" s="58">
        <f t="shared" si="27"/>
        <v>129489.06666666667</v>
      </c>
      <c r="N260" s="15">
        <f t="shared" si="28"/>
        <v>360.04585356127444</v>
      </c>
      <c r="O260" s="58"/>
      <c r="Q260" s="21">
        <v>7.8084259259267128</v>
      </c>
      <c r="R260">
        <f t="shared" si="29"/>
        <v>186161.60886710341</v>
      </c>
      <c r="S260">
        <f t="shared" si="30"/>
        <v>186161.50016562067</v>
      </c>
      <c r="T260">
        <f t="shared" si="31"/>
        <v>1.1816012348861728E-2</v>
      </c>
    </row>
    <row r="261" spans="1:20" x14ac:dyDescent="0.25">
      <c r="A261" s="120">
        <v>18</v>
      </c>
      <c r="B261" s="120">
        <v>98.96</v>
      </c>
      <c r="C261" s="123">
        <v>45271.66128472222</v>
      </c>
      <c r="D261" s="125">
        <v>77904.63</v>
      </c>
      <c r="E261" s="52">
        <f t="shared" si="33"/>
        <v>77805.67</v>
      </c>
      <c r="F261" s="127">
        <v>45271.66128472222</v>
      </c>
      <c r="G261" s="125">
        <v>100</v>
      </c>
      <c r="H261" s="125">
        <v>1.038</v>
      </c>
      <c r="I261" s="58"/>
      <c r="J261" s="58">
        <f t="shared" si="32"/>
        <v>11.294803240736655</v>
      </c>
      <c r="K261" s="58">
        <f t="shared" ref="K261:L324" si="34">D261*G261/60</f>
        <v>129841.05</v>
      </c>
      <c r="L261" s="58">
        <f t="shared" si="34"/>
        <v>1346.0380909999999</v>
      </c>
      <c r="M261" s="58">
        <f t="shared" ref="M261:M324" si="35">E261*100/60</f>
        <v>129676.11666666667</v>
      </c>
      <c r="N261" s="15">
        <f t="shared" ref="N261:N324" si="36">SQRT(B261*(100/60)+M261)</f>
        <v>360.33463613702196</v>
      </c>
      <c r="O261" s="58"/>
      <c r="Q261" s="21">
        <v>7.8130902777775191</v>
      </c>
      <c r="R261">
        <f t="shared" si="29"/>
        <v>186071.05352057435</v>
      </c>
      <c r="S261">
        <f t="shared" si="30"/>
        <v>186070.94515059789</v>
      </c>
      <c r="T261">
        <f t="shared" si="31"/>
        <v>1.1744051797234974E-2</v>
      </c>
    </row>
    <row r="262" spans="1:20" x14ac:dyDescent="0.25">
      <c r="A262" s="120">
        <v>19</v>
      </c>
      <c r="B262" s="120">
        <v>80.97</v>
      </c>
      <c r="C262" s="123">
        <v>45271.665937500002</v>
      </c>
      <c r="D262" s="125">
        <v>77785.960000000006</v>
      </c>
      <c r="E262" s="52">
        <f t="shared" si="33"/>
        <v>77704.990000000005</v>
      </c>
      <c r="F262" s="127">
        <v>45271.668298611112</v>
      </c>
      <c r="G262" s="125">
        <v>100</v>
      </c>
      <c r="H262" s="125">
        <v>1.038</v>
      </c>
      <c r="I262" s="58"/>
      <c r="J262" s="58">
        <f t="shared" si="32"/>
        <v>11.301817129628034</v>
      </c>
      <c r="K262" s="58">
        <f t="shared" si="34"/>
        <v>129643.26666666668</v>
      </c>
      <c r="L262" s="58">
        <f t="shared" si="34"/>
        <v>1344.296327</v>
      </c>
      <c r="M262" s="58">
        <f t="shared" si="35"/>
        <v>129508.31666666668</v>
      </c>
      <c r="N262" s="15">
        <f t="shared" si="36"/>
        <v>360.0600875779856</v>
      </c>
      <c r="O262" s="58"/>
      <c r="P262" t="s">
        <v>7</v>
      </c>
      <c r="Q262" s="21">
        <v>7.8177546296283253</v>
      </c>
      <c r="R262">
        <f t="shared" si="29"/>
        <v>185980.54222324982</v>
      </c>
      <c r="S262">
        <f t="shared" si="30"/>
        <v>185980.4341844829</v>
      </c>
      <c r="T262">
        <f t="shared" si="31"/>
        <v>1.1672375157766816E-2</v>
      </c>
    </row>
    <row r="263" spans="1:20" x14ac:dyDescent="0.25">
      <c r="A263" s="120">
        <v>20</v>
      </c>
      <c r="B263" s="120">
        <v>86.96</v>
      </c>
      <c r="C263" s="123">
        <v>45271.670601851853</v>
      </c>
      <c r="D263" s="125">
        <v>77537.63</v>
      </c>
      <c r="E263" s="52">
        <f t="shared" si="33"/>
        <v>77450.67</v>
      </c>
      <c r="F263" s="127">
        <v>45271.672951388886</v>
      </c>
      <c r="G263" s="125">
        <v>100</v>
      </c>
      <c r="H263" s="125">
        <v>1.038</v>
      </c>
      <c r="I263" s="58"/>
      <c r="J263" s="58">
        <f t="shared" si="32"/>
        <v>11.306469907402061</v>
      </c>
      <c r="K263" s="58">
        <f t="shared" si="34"/>
        <v>129229.38333333333</v>
      </c>
      <c r="L263" s="58">
        <f t="shared" si="34"/>
        <v>1339.8965909999999</v>
      </c>
      <c r="M263" s="58">
        <f t="shared" si="35"/>
        <v>129084.45</v>
      </c>
      <c r="N263" s="15">
        <f t="shared" si="36"/>
        <v>359.4848860986138</v>
      </c>
      <c r="O263" s="58"/>
      <c r="P263">
        <f>STDEV(E244:E263)</f>
        <v>290.0030049113829</v>
      </c>
      <c r="Q263" s="21">
        <v>7.8224189814791316</v>
      </c>
      <c r="R263">
        <f t="shared" si="29"/>
        <v>185890.0749537028</v>
      </c>
      <c r="S263">
        <f t="shared" si="30"/>
        <v>185889.96724584882</v>
      </c>
      <c r="T263">
        <f t="shared" si="31"/>
        <v>1.160098180940616E-2</v>
      </c>
    </row>
    <row r="264" spans="1:20" x14ac:dyDescent="0.25">
      <c r="A264" s="120">
        <v>21</v>
      </c>
      <c r="B264" s="120">
        <v>91.76</v>
      </c>
      <c r="C264" s="123">
        <v>45271.675254629627</v>
      </c>
      <c r="D264" s="125">
        <v>77422.7</v>
      </c>
      <c r="E264" s="52">
        <f t="shared" si="33"/>
        <v>77330.94</v>
      </c>
      <c r="F264" s="127">
        <v>45271.677604166667</v>
      </c>
      <c r="G264" s="125">
        <v>100</v>
      </c>
      <c r="H264" s="125">
        <v>1.038</v>
      </c>
      <c r="I264" s="58"/>
      <c r="J264" s="58">
        <f t="shared" si="32"/>
        <v>11.311122685183364</v>
      </c>
      <c r="K264" s="58">
        <f t="shared" si="34"/>
        <v>129037.83333333333</v>
      </c>
      <c r="L264" s="58">
        <f t="shared" si="34"/>
        <v>1337.8252620000001</v>
      </c>
      <c r="M264" s="58">
        <f t="shared" si="35"/>
        <v>128884.9</v>
      </c>
      <c r="N264" s="15">
        <f t="shared" si="36"/>
        <v>359.21836441548101</v>
      </c>
      <c r="O264" s="58"/>
      <c r="Q264" s="21">
        <v>7.8271064814834972</v>
      </c>
      <c r="R264">
        <f t="shared" si="29"/>
        <v>185799.20304942902</v>
      </c>
      <c r="S264">
        <f t="shared" si="30"/>
        <v>185799.0956738317</v>
      </c>
      <c r="T264">
        <f t="shared" si="31"/>
        <v>1.1529518899683526E-2</v>
      </c>
    </row>
    <row r="265" spans="1:20" x14ac:dyDescent="0.25">
      <c r="A265" s="120">
        <v>22</v>
      </c>
      <c r="B265" s="120">
        <v>94.16</v>
      </c>
      <c r="C265" s="123">
        <v>45271.679907407408</v>
      </c>
      <c r="D265" s="125">
        <v>77501.2</v>
      </c>
      <c r="E265" s="52">
        <f t="shared" si="33"/>
        <v>77407.039999999994</v>
      </c>
      <c r="F265" s="127">
        <v>45271.682268518518</v>
      </c>
      <c r="G265" s="125">
        <v>100</v>
      </c>
      <c r="H265" s="125">
        <v>1.038</v>
      </c>
      <c r="I265" s="58"/>
      <c r="J265" s="58">
        <f t="shared" si="32"/>
        <v>11.31578703703417</v>
      </c>
      <c r="K265" s="58">
        <f t="shared" si="34"/>
        <v>129168.66666666667</v>
      </c>
      <c r="L265" s="58">
        <f t="shared" si="34"/>
        <v>1339.1417919999999</v>
      </c>
      <c r="M265" s="58">
        <f t="shared" si="35"/>
        <v>129011.73333333332</v>
      </c>
      <c r="N265" s="15">
        <f t="shared" si="36"/>
        <v>359.40042663673432</v>
      </c>
      <c r="O265" s="58"/>
      <c r="Q265" s="21">
        <v>7.8317708333343035</v>
      </c>
      <c r="R265">
        <f t="shared" si="29"/>
        <v>185708.8239894319</v>
      </c>
      <c r="S265">
        <f t="shared" si="30"/>
        <v>185708.71694415348</v>
      </c>
      <c r="T265">
        <f t="shared" si="31"/>
        <v>1.1458691631760373E-2</v>
      </c>
    </row>
    <row r="266" spans="1:20" x14ac:dyDescent="0.25">
      <c r="A266" s="120">
        <v>23</v>
      </c>
      <c r="B266" s="120">
        <v>82.76</v>
      </c>
      <c r="C266" s="123">
        <v>45271.684571759259</v>
      </c>
      <c r="D266" s="125">
        <v>77535.429999999993</v>
      </c>
      <c r="E266" s="52">
        <f t="shared" si="33"/>
        <v>77452.67</v>
      </c>
      <c r="F266" s="127">
        <v>45271.686932870369</v>
      </c>
      <c r="G266" s="125">
        <v>100</v>
      </c>
      <c r="H266" s="125">
        <v>1.038</v>
      </c>
      <c r="I266" s="58"/>
      <c r="J266" s="58">
        <f t="shared" si="32"/>
        <v>11.320451388884976</v>
      </c>
      <c r="K266" s="58">
        <f t="shared" si="34"/>
        <v>129225.71666666665</v>
      </c>
      <c r="L266" s="58">
        <f t="shared" si="34"/>
        <v>1339.9311909999999</v>
      </c>
      <c r="M266" s="58">
        <f t="shared" si="35"/>
        <v>129087.78333333334</v>
      </c>
      <c r="N266" s="15">
        <f t="shared" si="36"/>
        <v>359.47978617255615</v>
      </c>
      <c r="O266" s="58"/>
      <c r="Q266" s="21">
        <v>7.8364467592618894</v>
      </c>
      <c r="R266">
        <f t="shared" si="29"/>
        <v>185618.26479093079</v>
      </c>
      <c r="S266">
        <f t="shared" si="30"/>
        <v>185618.15807649391</v>
      </c>
      <c r="T266">
        <f t="shared" si="31"/>
        <v>1.1387971036843645E-2</v>
      </c>
    </row>
    <row r="267" spans="1:20" x14ac:dyDescent="0.25">
      <c r="A267" s="120">
        <v>24</v>
      </c>
      <c r="B267" s="120">
        <v>90.57</v>
      </c>
      <c r="C267" s="123">
        <v>45271.68922453704</v>
      </c>
      <c r="D267" s="125">
        <v>77585.56</v>
      </c>
      <c r="E267" s="52">
        <f t="shared" si="33"/>
        <v>77494.989999999991</v>
      </c>
      <c r="F267" s="127">
        <v>45271.69158564815</v>
      </c>
      <c r="G267" s="125">
        <v>100</v>
      </c>
      <c r="H267" s="125">
        <v>1.038</v>
      </c>
      <c r="I267" s="58"/>
      <c r="J267" s="58">
        <f t="shared" si="32"/>
        <v>11.325104166666279</v>
      </c>
      <c r="K267" s="58">
        <f t="shared" si="34"/>
        <v>129309.26666666666</v>
      </c>
      <c r="L267" s="58">
        <f t="shared" si="34"/>
        <v>1340.6633269999998</v>
      </c>
      <c r="M267" s="58">
        <f t="shared" si="35"/>
        <v>129158.31666666665</v>
      </c>
      <c r="N267" s="15">
        <f t="shared" si="36"/>
        <v>359.59597698899057</v>
      </c>
      <c r="O267" s="58"/>
      <c r="Q267" s="21">
        <v>7.8411226851821993</v>
      </c>
      <c r="R267">
        <f t="shared" si="29"/>
        <v>185527.74975293002</v>
      </c>
      <c r="S267">
        <f t="shared" si="30"/>
        <v>185527.64336903745</v>
      </c>
      <c r="T267">
        <f t="shared" si="31"/>
        <v>1.1317532596644761E-2</v>
      </c>
    </row>
    <row r="268" spans="1:20" x14ac:dyDescent="0.25">
      <c r="A268" s="120">
        <v>25</v>
      </c>
      <c r="B268" s="120">
        <v>83.96</v>
      </c>
      <c r="C268" s="123">
        <v>45271.693888888891</v>
      </c>
      <c r="D268" s="125">
        <v>78012.02</v>
      </c>
      <c r="E268" s="52">
        <f t="shared" si="33"/>
        <v>77928.06</v>
      </c>
      <c r="F268" s="127">
        <v>45271.696238425924</v>
      </c>
      <c r="G268" s="125">
        <v>100</v>
      </c>
      <c r="H268" s="125">
        <v>1.038</v>
      </c>
      <c r="I268" s="58"/>
      <c r="J268" s="58">
        <f t="shared" si="32"/>
        <v>11.329756944440305</v>
      </c>
      <c r="K268" s="58">
        <f t="shared" si="34"/>
        <v>130020.03333333334</v>
      </c>
      <c r="L268" s="58">
        <f t="shared" si="34"/>
        <v>1348.155438</v>
      </c>
      <c r="M268" s="58">
        <f t="shared" si="35"/>
        <v>129880.1</v>
      </c>
      <c r="N268" s="15">
        <f t="shared" si="36"/>
        <v>360.58290771101912</v>
      </c>
      <c r="O268" s="58"/>
      <c r="Q268" s="21">
        <v>7.8457870370330056</v>
      </c>
      <c r="R268">
        <f t="shared" si="29"/>
        <v>185437.50273706098</v>
      </c>
      <c r="S268">
        <f t="shared" si="30"/>
        <v>185437.39668259869</v>
      </c>
      <c r="T268">
        <f t="shared" si="31"/>
        <v>1.1247548971353596E-2</v>
      </c>
    </row>
    <row r="269" spans="1:20" x14ac:dyDescent="0.25">
      <c r="A269" s="120">
        <v>26</v>
      </c>
      <c r="B269" s="120">
        <v>78.569999999999993</v>
      </c>
      <c r="C269" s="123">
        <v>45271.698541666665</v>
      </c>
      <c r="D269" s="125">
        <v>77122.09</v>
      </c>
      <c r="E269" s="52">
        <f t="shared" si="33"/>
        <v>77043.51999999999</v>
      </c>
      <c r="F269" s="127">
        <v>45271.700891203705</v>
      </c>
      <c r="G269" s="125">
        <v>100</v>
      </c>
      <c r="H269" s="125">
        <v>1.038</v>
      </c>
      <c r="I269" s="58"/>
      <c r="J269" s="58">
        <f t="shared" si="32"/>
        <v>11.334409722221608</v>
      </c>
      <c r="K269" s="58">
        <f t="shared" si="34"/>
        <v>128536.81666666667</v>
      </c>
      <c r="L269" s="58">
        <f t="shared" si="34"/>
        <v>1332.8528959999999</v>
      </c>
      <c r="M269" s="58">
        <f t="shared" si="35"/>
        <v>128405.86666666665</v>
      </c>
      <c r="N269" s="15">
        <f t="shared" si="36"/>
        <v>358.52031555640838</v>
      </c>
      <c r="O269" s="58"/>
      <c r="Q269" s="21">
        <v>7.8504629629605915</v>
      </c>
      <c r="R269">
        <f t="shared" si="29"/>
        <v>185347.075845871</v>
      </c>
      <c r="S269">
        <f t="shared" si="30"/>
        <v>185346.97012135995</v>
      </c>
      <c r="T269">
        <f t="shared" si="31"/>
        <v>1.1177672238221758E-2</v>
      </c>
    </row>
    <row r="270" spans="1:20" x14ac:dyDescent="0.25">
      <c r="A270" s="120">
        <v>27</v>
      </c>
      <c r="B270" s="120">
        <v>85.77</v>
      </c>
      <c r="C270" s="123">
        <v>45271.703194444446</v>
      </c>
      <c r="D270" s="125">
        <v>77635.72</v>
      </c>
      <c r="E270" s="52">
        <f t="shared" si="33"/>
        <v>77549.95</v>
      </c>
      <c r="F270" s="127">
        <v>45271.705543981479</v>
      </c>
      <c r="G270" s="125">
        <v>100</v>
      </c>
      <c r="H270" s="125">
        <v>1.038</v>
      </c>
      <c r="I270" s="58"/>
      <c r="J270" s="58">
        <f t="shared" si="32"/>
        <v>11.339062499995634</v>
      </c>
      <c r="K270" s="58">
        <f t="shared" si="34"/>
        <v>129392.86666666667</v>
      </c>
      <c r="L270" s="58">
        <f t="shared" si="34"/>
        <v>1341.614135</v>
      </c>
      <c r="M270" s="58">
        <f t="shared" si="35"/>
        <v>129249.91666666667</v>
      </c>
      <c r="N270" s="15">
        <f t="shared" si="36"/>
        <v>359.71219977457906</v>
      </c>
      <c r="O270" s="58"/>
      <c r="Q270" s="21">
        <v>7.8551273148113978</v>
      </c>
      <c r="R270">
        <f t="shared" si="29"/>
        <v>185256.91671594346</v>
      </c>
      <c r="S270">
        <f t="shared" si="30"/>
        <v>185256.81132027152</v>
      </c>
      <c r="T270">
        <f t="shared" si="31"/>
        <v>1.1108247663819321E-2</v>
      </c>
    </row>
    <row r="271" spans="1:20" x14ac:dyDescent="0.25">
      <c r="A271" s="120">
        <v>28</v>
      </c>
      <c r="B271" s="120">
        <v>80.97</v>
      </c>
      <c r="C271" s="123">
        <v>45271.707835648151</v>
      </c>
      <c r="D271" s="125">
        <v>77564.45</v>
      </c>
      <c r="E271" s="52">
        <f t="shared" si="33"/>
        <v>77483.48</v>
      </c>
      <c r="F271" s="127">
        <v>45271.710196759261</v>
      </c>
      <c r="G271" s="125">
        <v>100</v>
      </c>
      <c r="H271" s="125">
        <v>1.038</v>
      </c>
      <c r="I271" s="58"/>
      <c r="J271" s="58">
        <f t="shared" si="32"/>
        <v>11.343715277776937</v>
      </c>
      <c r="K271" s="58">
        <f t="shared" si="34"/>
        <v>129274.08333333333</v>
      </c>
      <c r="L271" s="58">
        <f t="shared" si="34"/>
        <v>1340.4642039999999</v>
      </c>
      <c r="M271" s="58">
        <f t="shared" si="35"/>
        <v>129139.13333333333</v>
      </c>
      <c r="N271" s="15">
        <f t="shared" si="36"/>
        <v>359.54705301717235</v>
      </c>
      <c r="O271" s="58"/>
      <c r="Q271" s="21">
        <v>7.8956365740741603</v>
      </c>
      <c r="R271">
        <f t="shared" si="29"/>
        <v>184475.73910205552</v>
      </c>
      <c r="S271">
        <f t="shared" si="30"/>
        <v>184475.63654992648</v>
      </c>
      <c r="T271">
        <f t="shared" si="31"/>
        <v>1.0516939171258963E-2</v>
      </c>
    </row>
    <row r="272" spans="1:20" x14ac:dyDescent="0.25">
      <c r="A272" s="120">
        <v>29</v>
      </c>
      <c r="B272" s="120">
        <v>82.17</v>
      </c>
      <c r="C272" s="123">
        <v>45271.712488425925</v>
      </c>
      <c r="D272" s="125">
        <v>77321.86</v>
      </c>
      <c r="E272" s="52">
        <f t="shared" si="33"/>
        <v>77239.69</v>
      </c>
      <c r="F272" s="127">
        <v>45271.714849537035</v>
      </c>
      <c r="G272" s="125">
        <v>100</v>
      </c>
      <c r="H272" s="125">
        <v>1.038</v>
      </c>
      <c r="I272" s="58"/>
      <c r="J272" s="58">
        <f t="shared" si="32"/>
        <v>11.348368055550964</v>
      </c>
      <c r="K272" s="58">
        <f t="shared" si="34"/>
        <v>128869.76666666666</v>
      </c>
      <c r="L272" s="58">
        <f t="shared" si="34"/>
        <v>1336.2466370000002</v>
      </c>
      <c r="M272" s="58">
        <f t="shared" si="35"/>
        <v>128732.81666666667</v>
      </c>
      <c r="N272" s="15">
        <f t="shared" si="36"/>
        <v>358.98435434802263</v>
      </c>
      <c r="O272" s="58"/>
      <c r="Q272" s="21">
        <v>7.9003009259249666</v>
      </c>
      <c r="R272">
        <f t="shared" si="29"/>
        <v>184386.00381999472</v>
      </c>
      <c r="S272">
        <f t="shared" si="30"/>
        <v>184385.90159385744</v>
      </c>
      <c r="T272">
        <f t="shared" si="31"/>
        <v>1.0450183141332593E-2</v>
      </c>
    </row>
    <row r="273" spans="1:20" x14ac:dyDescent="0.25">
      <c r="A273" s="120">
        <v>30</v>
      </c>
      <c r="B273" s="120">
        <v>74.37</v>
      </c>
      <c r="C273" s="123">
        <v>45271.712488425925</v>
      </c>
      <c r="D273" s="125">
        <v>77123.66</v>
      </c>
      <c r="E273" s="53">
        <f t="shared" si="33"/>
        <v>77049.290000000008</v>
      </c>
      <c r="F273" s="127">
        <v>45271.719490740739</v>
      </c>
      <c r="G273" s="125">
        <v>100</v>
      </c>
      <c r="H273" s="125">
        <v>1.038</v>
      </c>
      <c r="I273" s="76"/>
      <c r="J273" s="76">
        <f t="shared" si="32"/>
        <v>11.353009259255487</v>
      </c>
      <c r="K273" s="76">
        <f t="shared" si="34"/>
        <v>128539.43333333333</v>
      </c>
      <c r="L273" s="76">
        <f t="shared" si="34"/>
        <v>1332.9527170000001</v>
      </c>
      <c r="M273" s="76">
        <f t="shared" si="35"/>
        <v>128415.48333333335</v>
      </c>
      <c r="N273" s="14">
        <f t="shared" si="36"/>
        <v>358.5239647964043</v>
      </c>
      <c r="O273" s="58"/>
      <c r="Q273" s="21">
        <v>7.9049652777757728</v>
      </c>
      <c r="R273">
        <f t="shared" si="29"/>
        <v>184296.31218823112</v>
      </c>
      <c r="S273">
        <f t="shared" si="30"/>
        <v>184296.21028779272</v>
      </c>
      <c r="T273">
        <f t="shared" si="31"/>
        <v>1.0383699346061774E-2</v>
      </c>
    </row>
    <row r="274" spans="1:20" x14ac:dyDescent="0.25">
      <c r="A274" s="120">
        <v>1</v>
      </c>
      <c r="B274" s="120">
        <v>82.16</v>
      </c>
      <c r="C274" s="123">
        <v>45272.362060185187</v>
      </c>
      <c r="D274" s="125">
        <v>72225.710000000006</v>
      </c>
      <c r="E274" s="56">
        <f t="shared" si="33"/>
        <v>72143.55</v>
      </c>
      <c r="F274" s="127">
        <v>45272.36440972222</v>
      </c>
      <c r="G274" s="125">
        <v>100</v>
      </c>
      <c r="H274" s="125">
        <v>1.0349999999999999</v>
      </c>
      <c r="I274" s="77"/>
      <c r="J274" s="77">
        <f t="shared" si="32"/>
        <v>11.997928240736655</v>
      </c>
      <c r="K274" s="77">
        <f t="shared" si="34"/>
        <v>120376.18333333335</v>
      </c>
      <c r="L274" s="77">
        <f t="shared" si="34"/>
        <v>1244.4762374999998</v>
      </c>
      <c r="M274" s="77">
        <f t="shared" si="35"/>
        <v>120239.25</v>
      </c>
      <c r="N274" s="13">
        <f t="shared" si="36"/>
        <v>346.95271051446383</v>
      </c>
      <c r="O274" s="58"/>
      <c r="Q274" s="21">
        <v>7.9096412037033588</v>
      </c>
      <c r="R274">
        <f t="shared" si="29"/>
        <v>184206.44178810716</v>
      </c>
      <c r="S274">
        <f t="shared" si="30"/>
        <v>184206.34021388215</v>
      </c>
      <c r="T274">
        <f t="shared" si="31"/>
        <v>1.0317323184750512E-2</v>
      </c>
    </row>
    <row r="275" spans="1:20" x14ac:dyDescent="0.25">
      <c r="A275" s="120">
        <v>2</v>
      </c>
      <c r="B275" s="120">
        <v>82.77</v>
      </c>
      <c r="C275" s="123">
        <v>45272.366712962961</v>
      </c>
      <c r="D275" s="125">
        <v>72340.56</v>
      </c>
      <c r="E275" s="65">
        <f t="shared" si="33"/>
        <v>72257.789999999994</v>
      </c>
      <c r="F275" s="127">
        <v>45272.369062500002</v>
      </c>
      <c r="G275" s="125">
        <v>100</v>
      </c>
      <c r="H275" s="125">
        <v>1.0349999999999999</v>
      </c>
      <c r="I275" s="58"/>
      <c r="J275" s="58">
        <f t="shared" si="32"/>
        <v>12.002581018517958</v>
      </c>
      <c r="K275" s="58">
        <f t="shared" si="34"/>
        <v>120567.6</v>
      </c>
      <c r="L275" s="58">
        <f t="shared" si="34"/>
        <v>1246.4468774999998</v>
      </c>
      <c r="M275" s="58">
        <f t="shared" si="35"/>
        <v>120429.64999999998</v>
      </c>
      <c r="N275" s="15">
        <f t="shared" si="36"/>
        <v>347.22845505516966</v>
      </c>
      <c r="O275" s="58"/>
      <c r="Q275" s="21">
        <v>7.914305555554165</v>
      </c>
      <c r="R275">
        <f t="shared" si="29"/>
        <v>184116.83750143109</v>
      </c>
      <c r="S275">
        <f t="shared" si="30"/>
        <v>184116.73625231913</v>
      </c>
      <c r="T275">
        <f t="shared" si="31"/>
        <v>1.0251382673054366E-2</v>
      </c>
    </row>
    <row r="276" spans="1:20" x14ac:dyDescent="0.25">
      <c r="A276" s="120">
        <v>3</v>
      </c>
      <c r="B276" s="120">
        <v>85.76</v>
      </c>
      <c r="C276" s="123">
        <v>45272.371365740742</v>
      </c>
      <c r="D276" s="125">
        <v>72184.179999999993</v>
      </c>
      <c r="E276" s="65">
        <f t="shared" si="33"/>
        <v>72098.42</v>
      </c>
      <c r="F276" s="127">
        <v>45272.373715277776</v>
      </c>
      <c r="G276" s="125">
        <v>100</v>
      </c>
      <c r="H276" s="125">
        <v>1.0349999999999999</v>
      </c>
      <c r="I276" s="58"/>
      <c r="J276" s="58">
        <f t="shared" si="32"/>
        <v>12.007233796291985</v>
      </c>
      <c r="K276" s="58">
        <f t="shared" si="34"/>
        <v>120306.96666666665</v>
      </c>
      <c r="L276" s="58">
        <f t="shared" si="34"/>
        <v>1243.6977449999999</v>
      </c>
      <c r="M276" s="58">
        <f t="shared" si="35"/>
        <v>120164.03333333334</v>
      </c>
      <c r="N276" s="15">
        <f t="shared" si="36"/>
        <v>346.85294674640818</v>
      </c>
      <c r="O276" s="58"/>
      <c r="Q276" s="21">
        <v>7.9189699074049713</v>
      </c>
      <c r="R276">
        <f t="shared" si="29"/>
        <v>184027.27680133164</v>
      </c>
      <c r="S276">
        <f t="shared" si="30"/>
        <v>184027.17587704046</v>
      </c>
      <c r="T276">
        <f t="shared" si="31"/>
        <v>1.0185712550651572E-2</v>
      </c>
    </row>
    <row r="277" spans="1:20" x14ac:dyDescent="0.25">
      <c r="A277" s="120">
        <v>4</v>
      </c>
      <c r="B277" s="120">
        <v>80.37</v>
      </c>
      <c r="C277" s="123">
        <v>45272.376018518517</v>
      </c>
      <c r="D277" s="125">
        <v>72098.5</v>
      </c>
      <c r="E277" s="65">
        <f t="shared" si="33"/>
        <v>72018.13</v>
      </c>
      <c r="F277" s="127">
        <v>45272.378379629627</v>
      </c>
      <c r="G277" s="125">
        <v>100</v>
      </c>
      <c r="H277" s="125">
        <v>1.0349999999999999</v>
      </c>
      <c r="I277" s="58"/>
      <c r="J277" s="58">
        <f t="shared" si="32"/>
        <v>12.011898148142791</v>
      </c>
      <c r="K277" s="58">
        <f t="shared" si="34"/>
        <v>120164.16666666667</v>
      </c>
      <c r="L277" s="58">
        <f t="shared" si="34"/>
        <v>1242.3127424999998</v>
      </c>
      <c r="M277" s="58">
        <f t="shared" si="35"/>
        <v>120030.21666666666</v>
      </c>
      <c r="N277" s="15">
        <f t="shared" si="36"/>
        <v>346.64703470052456</v>
      </c>
      <c r="O277" s="58"/>
      <c r="Q277" s="21">
        <v>7.9236342592557776</v>
      </c>
      <c r="R277">
        <f t="shared" si="29"/>
        <v>183937.75966660681</v>
      </c>
      <c r="S277">
        <f t="shared" si="30"/>
        <v>183937.65906684441</v>
      </c>
      <c r="T277">
        <f t="shared" si="31"/>
        <v>1.0120312195247018E-2</v>
      </c>
    </row>
    <row r="278" spans="1:20" x14ac:dyDescent="0.25">
      <c r="A278" s="120">
        <v>5</v>
      </c>
      <c r="B278" s="120">
        <v>78.569999999999993</v>
      </c>
      <c r="C278" s="123">
        <v>45272.380682870367</v>
      </c>
      <c r="D278" s="125">
        <v>71986.210000000006</v>
      </c>
      <c r="E278" s="65">
        <f t="shared" si="33"/>
        <v>71907.64</v>
      </c>
      <c r="F278" s="127">
        <v>45272.383032407408</v>
      </c>
      <c r="G278" s="125">
        <v>100</v>
      </c>
      <c r="H278" s="125">
        <v>1.0349999999999999</v>
      </c>
      <c r="I278" s="58"/>
      <c r="J278" s="58">
        <f t="shared" si="32"/>
        <v>12.016550925924093</v>
      </c>
      <c r="K278" s="58">
        <f t="shared" si="34"/>
        <v>119977.01666666668</v>
      </c>
      <c r="L278" s="58">
        <f t="shared" si="34"/>
        <v>1240.40679</v>
      </c>
      <c r="M278" s="58">
        <f t="shared" si="35"/>
        <v>119846.06666666667</v>
      </c>
      <c r="N278" s="15">
        <f t="shared" si="36"/>
        <v>346.37698634099041</v>
      </c>
      <c r="O278" s="58"/>
      <c r="Q278" s="21">
        <v>7.9282986111138598</v>
      </c>
      <c r="R278">
        <f t="shared" si="29"/>
        <v>183848.28607592543</v>
      </c>
      <c r="S278">
        <f t="shared" si="30"/>
        <v>183848.18580039992</v>
      </c>
      <c r="T278">
        <f t="shared" si="31"/>
        <v>1.0055181014921531E-2</v>
      </c>
    </row>
    <row r="279" spans="1:20" x14ac:dyDescent="0.25">
      <c r="A279" s="120">
        <v>6</v>
      </c>
      <c r="B279" s="120">
        <v>92.36</v>
      </c>
      <c r="C279" s="123">
        <v>45272.385335648149</v>
      </c>
      <c r="D279" s="125">
        <v>71694.179999999993</v>
      </c>
      <c r="E279" s="65">
        <f t="shared" si="33"/>
        <v>71601.819999999992</v>
      </c>
      <c r="F279" s="127">
        <v>45272.387685185182</v>
      </c>
      <c r="G279" s="125">
        <v>100</v>
      </c>
      <c r="H279" s="125">
        <v>1.0349999999999999</v>
      </c>
      <c r="I279" s="58"/>
      <c r="J279" s="58">
        <f t="shared" si="32"/>
        <v>12.02120370369812</v>
      </c>
      <c r="K279" s="58">
        <f t="shared" si="34"/>
        <v>119490.29999999999</v>
      </c>
      <c r="L279" s="58">
        <f t="shared" si="34"/>
        <v>1235.1313949999999</v>
      </c>
      <c r="M279" s="58">
        <f t="shared" si="35"/>
        <v>119336.36666666665</v>
      </c>
      <c r="N279" s="15">
        <f t="shared" si="36"/>
        <v>345.67369006043833</v>
      </c>
      <c r="O279" s="58"/>
      <c r="Q279" s="21">
        <v>7.9329629629646661</v>
      </c>
      <c r="R279">
        <f t="shared" si="29"/>
        <v>183758.85600838522</v>
      </c>
      <c r="S279">
        <f t="shared" si="30"/>
        <v>183758.756056805</v>
      </c>
      <c r="T279">
        <f t="shared" si="31"/>
        <v>9.9903183894794832E-3</v>
      </c>
    </row>
    <row r="280" spans="1:20" x14ac:dyDescent="0.25">
      <c r="A280" s="120">
        <v>7</v>
      </c>
      <c r="B280" s="120">
        <v>91.16</v>
      </c>
      <c r="C280" s="123">
        <v>45272.389976851853</v>
      </c>
      <c r="D280" s="125">
        <v>71706.320000000007</v>
      </c>
      <c r="E280" s="65">
        <f t="shared" si="33"/>
        <v>71615.16</v>
      </c>
      <c r="F280" s="127">
        <v>45272.392326388886</v>
      </c>
      <c r="G280" s="125">
        <v>100</v>
      </c>
      <c r="H280" s="125">
        <v>1.0349999999999999</v>
      </c>
      <c r="I280" s="58"/>
      <c r="J280" s="58">
        <f t="shared" si="32"/>
        <v>12.025844907402643</v>
      </c>
      <c r="K280" s="58">
        <f t="shared" si="34"/>
        <v>119510.53333333335</v>
      </c>
      <c r="L280" s="58">
        <f t="shared" si="34"/>
        <v>1235.36151</v>
      </c>
      <c r="M280" s="58">
        <f t="shared" si="35"/>
        <v>119358.6</v>
      </c>
      <c r="N280" s="15">
        <f t="shared" si="36"/>
        <v>345.70295534364953</v>
      </c>
      <c r="O280" s="58"/>
      <c r="Q280" s="21">
        <v>7.9376273148154723</v>
      </c>
      <c r="R280">
        <f t="shared" si="29"/>
        <v>183669.4694426755</v>
      </c>
      <c r="S280">
        <f t="shared" si="30"/>
        <v>183669.36981474914</v>
      </c>
      <c r="T280">
        <f t="shared" si="31"/>
        <v>9.9257237115128426E-3</v>
      </c>
    </row>
    <row r="281" spans="1:20" x14ac:dyDescent="0.25">
      <c r="A281" s="120">
        <v>8</v>
      </c>
      <c r="B281" s="120">
        <v>86.37</v>
      </c>
      <c r="C281" s="123">
        <v>45272.394629629627</v>
      </c>
      <c r="D281" s="125">
        <v>72265.279999999999</v>
      </c>
      <c r="E281" s="65">
        <f t="shared" si="33"/>
        <v>72178.91</v>
      </c>
      <c r="F281" s="127">
        <v>45272.396990740737</v>
      </c>
      <c r="G281" s="125">
        <v>100</v>
      </c>
      <c r="H281" s="125">
        <v>1.0349999999999999</v>
      </c>
      <c r="I281" s="58"/>
      <c r="J281" s="58">
        <f t="shared" si="32"/>
        <v>12.030509259253449</v>
      </c>
      <c r="K281" s="58">
        <f t="shared" si="34"/>
        <v>120442.13333333333</v>
      </c>
      <c r="L281" s="58">
        <f t="shared" si="34"/>
        <v>1245.0861975</v>
      </c>
      <c r="M281" s="58">
        <f t="shared" si="35"/>
        <v>120298.18333333333</v>
      </c>
      <c r="N281" s="15">
        <f t="shared" si="36"/>
        <v>347.0477392713189</v>
      </c>
      <c r="O281" s="58"/>
      <c r="Q281" s="21">
        <v>7.9422916666662786</v>
      </c>
      <c r="R281">
        <f t="shared" si="29"/>
        <v>183580.12635763557</v>
      </c>
      <c r="S281">
        <f t="shared" si="30"/>
        <v>183580.0270530718</v>
      </c>
      <c r="T281">
        <f t="shared" si="31"/>
        <v>9.8613963862114254E-3</v>
      </c>
    </row>
    <row r="282" spans="1:20" x14ac:dyDescent="0.25">
      <c r="A282" s="120">
        <v>9</v>
      </c>
      <c r="B282" s="120">
        <v>86.37</v>
      </c>
      <c r="C282" s="123">
        <v>45272.399282407408</v>
      </c>
      <c r="D282" s="125">
        <v>71668.45</v>
      </c>
      <c r="E282" s="65">
        <f t="shared" si="33"/>
        <v>71582.080000000002</v>
      </c>
      <c r="F282" s="127">
        <v>45272.401643518519</v>
      </c>
      <c r="G282" s="125">
        <v>100</v>
      </c>
      <c r="H282" s="125">
        <v>1.0349999999999999</v>
      </c>
      <c r="I282" s="58"/>
      <c r="J282" s="58">
        <f t="shared" si="32"/>
        <v>12.035162037034752</v>
      </c>
      <c r="K282" s="58">
        <f t="shared" si="34"/>
        <v>119447.41666666667</v>
      </c>
      <c r="L282" s="58">
        <f t="shared" si="34"/>
        <v>1234.79088</v>
      </c>
      <c r="M282" s="58">
        <f t="shared" si="35"/>
        <v>119303.46666666666</v>
      </c>
      <c r="N282" s="15">
        <f t="shared" si="36"/>
        <v>345.61165586054335</v>
      </c>
      <c r="O282" s="58"/>
      <c r="P282" t="s">
        <v>7</v>
      </c>
      <c r="Q282" s="21">
        <v>7.9469560185170849</v>
      </c>
      <c r="R282">
        <f t="shared" si="29"/>
        <v>183490.82673211486</v>
      </c>
      <c r="S282">
        <f t="shared" si="30"/>
        <v>183490.7277506227</v>
      </c>
      <c r="T282">
        <f t="shared" si="31"/>
        <v>9.7973357908432857E-3</v>
      </c>
    </row>
    <row r="283" spans="1:20" x14ac:dyDescent="0.25">
      <c r="A283" s="120">
        <v>10</v>
      </c>
      <c r="B283" s="120">
        <v>75.569999999999993</v>
      </c>
      <c r="C283" s="123">
        <v>45272.403935185182</v>
      </c>
      <c r="D283" s="125">
        <v>72252.03</v>
      </c>
      <c r="E283" s="71">
        <f t="shared" si="33"/>
        <v>72176.459999999992</v>
      </c>
      <c r="F283" s="127">
        <v>45272.406284722223</v>
      </c>
      <c r="G283" s="125">
        <v>100</v>
      </c>
      <c r="H283" s="125">
        <v>1.0349999999999999</v>
      </c>
      <c r="I283" s="15"/>
      <c r="J283" s="15">
        <f t="shared" si="32"/>
        <v>12.039803240739275</v>
      </c>
      <c r="K283" s="15">
        <f t="shared" si="34"/>
        <v>120420.05</v>
      </c>
      <c r="L283" s="15">
        <f t="shared" si="34"/>
        <v>1245.0439349999999</v>
      </c>
      <c r="M283" s="15">
        <f t="shared" si="35"/>
        <v>120294.09999999999</v>
      </c>
      <c r="N283" s="15">
        <f t="shared" si="36"/>
        <v>347.01592182492146</v>
      </c>
      <c r="O283" s="58"/>
      <c r="P283">
        <f>STDEV(E264:E283)</f>
        <v>2802.2479052444842</v>
      </c>
      <c r="Q283" s="21">
        <v>7.9516203703678912</v>
      </c>
      <c r="R283">
        <f t="shared" si="29"/>
        <v>183401.57054497322</v>
      </c>
      <c r="S283">
        <f t="shared" si="30"/>
        <v>183401.47188626186</v>
      </c>
      <c r="T283">
        <f t="shared" si="31"/>
        <v>9.7335413269078151E-3</v>
      </c>
    </row>
    <row r="284" spans="1:20" x14ac:dyDescent="0.25">
      <c r="A284" s="120">
        <v>11</v>
      </c>
      <c r="B284" s="120">
        <v>83.37</v>
      </c>
      <c r="C284" s="123">
        <v>45272.408587962964</v>
      </c>
      <c r="D284" s="125">
        <v>71906.92</v>
      </c>
      <c r="E284" s="72">
        <f t="shared" si="33"/>
        <v>71823.55</v>
      </c>
      <c r="F284" s="127">
        <v>45272.410937499997</v>
      </c>
      <c r="G284" s="125">
        <v>100</v>
      </c>
      <c r="H284" s="125">
        <v>1.0349999999999999</v>
      </c>
      <c r="I284" s="58"/>
      <c r="J284" s="58">
        <f t="shared" si="32"/>
        <v>12.044456018513301</v>
      </c>
      <c r="K284" s="58">
        <f t="shared" si="34"/>
        <v>119844.86666666667</v>
      </c>
      <c r="L284" s="58">
        <f t="shared" si="34"/>
        <v>1238.9562374999998</v>
      </c>
      <c r="M284" s="58">
        <f t="shared" si="35"/>
        <v>119705.91666666667</v>
      </c>
      <c r="N284" s="15">
        <f t="shared" si="36"/>
        <v>346.18617341925523</v>
      </c>
      <c r="O284" s="58"/>
      <c r="Q284" s="21">
        <v>7.9562847222186974</v>
      </c>
      <c r="R284">
        <f t="shared" si="29"/>
        <v>183312.35777508075</v>
      </c>
      <c r="S284">
        <f t="shared" si="30"/>
        <v>183312.25943885959</v>
      </c>
      <c r="T284">
        <f t="shared" si="31"/>
        <v>9.6700123911390174E-3</v>
      </c>
    </row>
    <row r="285" spans="1:20" x14ac:dyDescent="0.25">
      <c r="A285" s="120">
        <v>12</v>
      </c>
      <c r="B285" s="120">
        <v>82.77</v>
      </c>
      <c r="C285" s="123">
        <v>45272.413240740738</v>
      </c>
      <c r="D285" s="125">
        <v>71817.25</v>
      </c>
      <c r="E285" s="72">
        <f t="shared" si="33"/>
        <v>71734.48</v>
      </c>
      <c r="F285" s="127">
        <v>45272.415590277778</v>
      </c>
      <c r="G285" s="125">
        <v>100</v>
      </c>
      <c r="H285" s="125">
        <v>1.0349999999999999</v>
      </c>
      <c r="I285" s="58"/>
      <c r="J285" s="58">
        <f t="shared" si="32"/>
        <v>12.049108796294604</v>
      </c>
      <c r="K285" s="58">
        <f t="shared" si="34"/>
        <v>119695.41666666667</v>
      </c>
      <c r="L285" s="58">
        <f t="shared" si="34"/>
        <v>1237.4197799999999</v>
      </c>
      <c r="M285" s="58">
        <f t="shared" si="35"/>
        <v>119557.46666666666</v>
      </c>
      <c r="N285" s="15">
        <f t="shared" si="36"/>
        <v>345.9702540200048</v>
      </c>
      <c r="O285" s="58"/>
      <c r="Q285" s="21">
        <v>7.9609490740767797</v>
      </c>
      <c r="R285">
        <f t="shared" si="29"/>
        <v>183223.18840117875</v>
      </c>
      <c r="S285">
        <f t="shared" si="30"/>
        <v>183223.09038715737</v>
      </c>
      <c r="T285">
        <f t="shared" si="31"/>
        <v>9.6067483870085901E-3</v>
      </c>
    </row>
    <row r="286" spans="1:20" x14ac:dyDescent="0.25">
      <c r="A286" s="120">
        <v>13</v>
      </c>
      <c r="B286" s="120">
        <v>86.97</v>
      </c>
      <c r="C286" s="123">
        <v>45272.417893518519</v>
      </c>
      <c r="D286" s="125">
        <v>72154.36</v>
      </c>
      <c r="E286" s="52">
        <f t="shared" si="33"/>
        <v>72067.39</v>
      </c>
      <c r="F286" s="127">
        <v>45272.420254629629</v>
      </c>
      <c r="G286" s="125">
        <v>100</v>
      </c>
      <c r="H286" s="125">
        <v>1.0349999999999999</v>
      </c>
      <c r="I286" s="58"/>
      <c r="J286" s="58">
        <f t="shared" si="32"/>
        <v>12.05377314814541</v>
      </c>
      <c r="K286" s="58">
        <f t="shared" si="34"/>
        <v>120257.26666666666</v>
      </c>
      <c r="L286" s="58">
        <f t="shared" si="34"/>
        <v>1243.1624774999998</v>
      </c>
      <c r="M286" s="58">
        <f t="shared" si="35"/>
        <v>120112.31666666667</v>
      </c>
      <c r="N286" s="15">
        <f t="shared" si="36"/>
        <v>346.78129515108895</v>
      </c>
      <c r="O286" s="58"/>
      <c r="Q286" s="21">
        <v>7.9656134259275859</v>
      </c>
      <c r="R286">
        <f t="shared" si="29"/>
        <v>183134.06240243604</v>
      </c>
      <c r="S286">
        <f t="shared" si="30"/>
        <v>183133.9647103243</v>
      </c>
      <c r="T286">
        <f t="shared" si="31"/>
        <v>9.5437486961989174E-3</v>
      </c>
    </row>
    <row r="287" spans="1:20" x14ac:dyDescent="0.25">
      <c r="A287" s="120">
        <v>14</v>
      </c>
      <c r="B287" s="120">
        <v>74.97</v>
      </c>
      <c r="C287" s="123">
        <v>45272.422546296293</v>
      </c>
      <c r="D287" s="125">
        <v>71823.16</v>
      </c>
      <c r="E287" s="52">
        <f t="shared" si="33"/>
        <v>71748.19</v>
      </c>
      <c r="F287" s="127">
        <v>45272.424895833334</v>
      </c>
      <c r="G287" s="125">
        <v>100</v>
      </c>
      <c r="H287" s="125">
        <v>1.0349999999999999</v>
      </c>
      <c r="I287" s="58"/>
      <c r="J287" s="58">
        <f t="shared" si="32"/>
        <v>12.058414351849933</v>
      </c>
      <c r="K287" s="58">
        <f t="shared" si="34"/>
        <v>119705.26666666666</v>
      </c>
      <c r="L287" s="58">
        <f t="shared" si="34"/>
        <v>1237.6562774999998</v>
      </c>
      <c r="M287" s="58">
        <f t="shared" si="35"/>
        <v>119580.31666666667</v>
      </c>
      <c r="N287" s="15">
        <f t="shared" si="36"/>
        <v>345.98448905502494</v>
      </c>
      <c r="O287" s="58"/>
      <c r="Q287" s="21">
        <v>7.9702662037016125</v>
      </c>
      <c r="R287">
        <f t="shared" si="29"/>
        <v>183045.20075277446</v>
      </c>
      <c r="S287">
        <f t="shared" si="30"/>
        <v>183045.10338148463</v>
      </c>
      <c r="T287">
        <f t="shared" si="31"/>
        <v>9.4811680825145749E-3</v>
      </c>
    </row>
    <row r="288" spans="1:20" x14ac:dyDescent="0.25">
      <c r="A288" s="120">
        <v>15</v>
      </c>
      <c r="B288" s="120">
        <v>85.16</v>
      </c>
      <c r="C288" s="123">
        <v>45272.427187499998</v>
      </c>
      <c r="D288" s="125">
        <v>71879.59</v>
      </c>
      <c r="E288" s="52">
        <f t="shared" si="33"/>
        <v>71794.429999999993</v>
      </c>
      <c r="F288" s="127">
        <v>45272.427187499998</v>
      </c>
      <c r="G288" s="125">
        <v>100</v>
      </c>
      <c r="H288" s="125">
        <v>1.0349999999999999</v>
      </c>
      <c r="I288" s="58"/>
      <c r="J288" s="58">
        <f t="shared" si="32"/>
        <v>12.060706018513883</v>
      </c>
      <c r="K288" s="58">
        <f t="shared" si="34"/>
        <v>119799.31666666667</v>
      </c>
      <c r="L288" s="58">
        <f t="shared" si="34"/>
        <v>1238.4539174999998</v>
      </c>
      <c r="M288" s="58">
        <f t="shared" si="35"/>
        <v>119657.38333333332</v>
      </c>
      <c r="N288" s="15">
        <f t="shared" si="36"/>
        <v>346.12037886646698</v>
      </c>
      <c r="O288" s="58"/>
      <c r="Q288" s="21">
        <v>7.9749189814829151</v>
      </c>
      <c r="R288">
        <f t="shared" ref="R288:R351" si="37">$R$27*EXP(($R$28*Q288))</f>
        <v>182956.38222107384</v>
      </c>
      <c r="S288">
        <f t="shared" ref="S288:S351" si="38">$X$40*EXP(($X$41*Q288))</f>
        <v>182956.28517031757</v>
      </c>
      <c r="T288">
        <f t="shared" ref="T288:T351" si="39">(S288-R288)^2</f>
        <v>9.4188492934052064E-3</v>
      </c>
    </row>
    <row r="289" spans="1:20" x14ac:dyDescent="0.25">
      <c r="A289" s="120">
        <v>16</v>
      </c>
      <c r="B289" s="120">
        <v>74.97</v>
      </c>
      <c r="C289" s="123">
        <v>45272.431840277779</v>
      </c>
      <c r="D289" s="125">
        <v>71507.399999999994</v>
      </c>
      <c r="E289" s="52">
        <f t="shared" si="33"/>
        <v>71432.429999999993</v>
      </c>
      <c r="F289" s="127">
        <v>45272.434189814812</v>
      </c>
      <c r="G289" s="125">
        <v>100</v>
      </c>
      <c r="H289" s="125">
        <v>1.0349999999999999</v>
      </c>
      <c r="I289" s="58"/>
      <c r="J289" s="58">
        <f t="shared" si="32"/>
        <v>12.067708333328483</v>
      </c>
      <c r="K289" s="58">
        <f t="shared" si="34"/>
        <v>119178.99999999999</v>
      </c>
      <c r="L289" s="58">
        <f t="shared" si="34"/>
        <v>1232.2094174999997</v>
      </c>
      <c r="M289" s="58">
        <f t="shared" si="35"/>
        <v>119054.04999999999</v>
      </c>
      <c r="N289" s="15">
        <f t="shared" si="36"/>
        <v>345.22311625961549</v>
      </c>
      <c r="O289" s="58"/>
      <c r="Q289" s="21">
        <v>7.9795833333337214</v>
      </c>
      <c r="R289">
        <f t="shared" si="37"/>
        <v>182867.38600594358</v>
      </c>
      <c r="S289">
        <f t="shared" si="38"/>
        <v>182867.28927622901</v>
      </c>
      <c r="T289">
        <f t="shared" si="39"/>
        <v>9.3566376805880608E-3</v>
      </c>
    </row>
    <row r="290" spans="1:20" x14ac:dyDescent="0.25">
      <c r="A290" s="120">
        <v>17</v>
      </c>
      <c r="B290" s="120">
        <v>91.16</v>
      </c>
      <c r="C290" s="123">
        <v>45272.436493055553</v>
      </c>
      <c r="D290" s="125">
        <v>71542.210000000006</v>
      </c>
      <c r="E290" s="52">
        <f t="shared" si="33"/>
        <v>71451.05</v>
      </c>
      <c r="F290" s="127">
        <v>45272.438842592594</v>
      </c>
      <c r="G290" s="125">
        <v>100</v>
      </c>
      <c r="H290" s="125">
        <v>1.0349999999999999</v>
      </c>
      <c r="I290" s="58"/>
      <c r="J290" s="58">
        <f t="shared" si="32"/>
        <v>12.072361111109785</v>
      </c>
      <c r="K290" s="58">
        <f t="shared" si="34"/>
        <v>119237.01666666668</v>
      </c>
      <c r="L290" s="58">
        <f t="shared" si="34"/>
        <v>1232.5306125</v>
      </c>
      <c r="M290" s="58">
        <f t="shared" si="35"/>
        <v>119085.08333333333</v>
      </c>
      <c r="N290" s="15">
        <f t="shared" si="36"/>
        <v>345.30713381954138</v>
      </c>
      <c r="O290" s="58"/>
      <c r="Q290" s="21">
        <v>7.9842245370382443</v>
      </c>
      <c r="R290">
        <f t="shared" si="37"/>
        <v>182778.87442843296</v>
      </c>
      <c r="S290">
        <f t="shared" si="38"/>
        <v>182778.77801787967</v>
      </c>
      <c r="T290">
        <f t="shared" si="39"/>
        <v>9.2949947859166989E-3</v>
      </c>
    </row>
    <row r="291" spans="1:20" x14ac:dyDescent="0.25">
      <c r="A291" s="120">
        <v>18</v>
      </c>
      <c r="B291" s="120">
        <v>83.37</v>
      </c>
      <c r="C291" s="123">
        <v>45272.441134259258</v>
      </c>
      <c r="D291" s="125">
        <v>71608.53</v>
      </c>
      <c r="E291" s="52">
        <f t="shared" si="33"/>
        <v>71525.16</v>
      </c>
      <c r="F291" s="127">
        <v>45272.441134259258</v>
      </c>
      <c r="G291" s="125">
        <v>100</v>
      </c>
      <c r="H291" s="125">
        <v>1.0349999999999999</v>
      </c>
      <c r="I291" s="58"/>
      <c r="J291" s="58">
        <f t="shared" si="32"/>
        <v>12.074652777773736</v>
      </c>
      <c r="K291" s="58">
        <f t="shared" si="34"/>
        <v>119347.55</v>
      </c>
      <c r="L291" s="58">
        <f t="shared" si="34"/>
        <v>1233.8090099999999</v>
      </c>
      <c r="M291" s="58">
        <f t="shared" si="35"/>
        <v>119208.6</v>
      </c>
      <c r="N291" s="15">
        <f t="shared" si="36"/>
        <v>345.46714749741398</v>
      </c>
      <c r="O291" s="58"/>
      <c r="Q291" s="21">
        <v>8.6712037036995753</v>
      </c>
      <c r="R291">
        <f t="shared" si="37"/>
        <v>170139.08459397068</v>
      </c>
      <c r="S291">
        <f t="shared" si="38"/>
        <v>170139.03237425297</v>
      </c>
      <c r="T291">
        <f t="shared" si="39"/>
        <v>2.7268989172062512E-3</v>
      </c>
    </row>
    <row r="292" spans="1:20" x14ac:dyDescent="0.25">
      <c r="A292" s="120">
        <v>19</v>
      </c>
      <c r="B292" s="120">
        <v>91.76</v>
      </c>
      <c r="C292" s="123">
        <v>45272.445798611108</v>
      </c>
      <c r="D292" s="125">
        <v>71444.42</v>
      </c>
      <c r="E292" s="52">
        <f t="shared" si="33"/>
        <v>71352.66</v>
      </c>
      <c r="F292" s="127">
        <v>45272.448148148149</v>
      </c>
      <c r="G292" s="125">
        <v>100</v>
      </c>
      <c r="H292" s="125">
        <v>1.0349999999999999</v>
      </c>
      <c r="I292" s="58"/>
      <c r="J292" s="58">
        <f t="shared" ref="J292:J355" si="40">F292-F$34</f>
        <v>12.081666666665114</v>
      </c>
      <c r="K292" s="58">
        <f t="shared" si="34"/>
        <v>119074.03333333334</v>
      </c>
      <c r="L292" s="58">
        <f t="shared" si="34"/>
        <v>1230.8333850000001</v>
      </c>
      <c r="M292" s="58">
        <f t="shared" si="35"/>
        <v>118921.1</v>
      </c>
      <c r="N292" s="15">
        <f t="shared" si="36"/>
        <v>345.07105548471225</v>
      </c>
      <c r="O292" s="58"/>
      <c r="Q292" s="21">
        <v>8.6758680555576575</v>
      </c>
      <c r="R292">
        <f t="shared" si="37"/>
        <v>170056.32314878693</v>
      </c>
      <c r="S292">
        <f t="shared" si="38"/>
        <v>170056.27120911988</v>
      </c>
      <c r="T292">
        <f t="shared" si="39"/>
        <v>2.6977290139933757E-3</v>
      </c>
    </row>
    <row r="293" spans="1:20" x14ac:dyDescent="0.25">
      <c r="A293" s="120">
        <v>20</v>
      </c>
      <c r="B293" s="120">
        <v>96.56</v>
      </c>
      <c r="C293" s="123">
        <v>45272.45045138889</v>
      </c>
      <c r="D293" s="125">
        <v>71687.179999999993</v>
      </c>
      <c r="E293" s="52">
        <f t="shared" si="33"/>
        <v>71590.62</v>
      </c>
      <c r="F293" s="127">
        <v>45272.452800925923</v>
      </c>
      <c r="G293" s="125">
        <v>100</v>
      </c>
      <c r="H293" s="125">
        <v>1.0349999999999999</v>
      </c>
      <c r="I293" s="58"/>
      <c r="J293" s="58">
        <f t="shared" si="40"/>
        <v>12.086319444439141</v>
      </c>
      <c r="K293" s="58">
        <f t="shared" si="34"/>
        <v>119478.63333333332</v>
      </c>
      <c r="L293" s="58">
        <f t="shared" si="34"/>
        <v>1234.9381949999997</v>
      </c>
      <c r="M293" s="58">
        <f t="shared" si="35"/>
        <v>119317.7</v>
      </c>
      <c r="N293" s="15">
        <f t="shared" si="36"/>
        <v>345.65681438868427</v>
      </c>
      <c r="O293" s="58"/>
      <c r="Q293" s="21">
        <v>8.6805208333316841</v>
      </c>
      <c r="R293">
        <f t="shared" si="37"/>
        <v>169973.80717544944</v>
      </c>
      <c r="S293">
        <f t="shared" si="38"/>
        <v>169973.75551487898</v>
      </c>
      <c r="T293">
        <f t="shared" si="39"/>
        <v>2.668814540411308E-3</v>
      </c>
    </row>
    <row r="294" spans="1:20" x14ac:dyDescent="0.25">
      <c r="A294" s="120">
        <v>21</v>
      </c>
      <c r="B294" s="120">
        <v>77.97</v>
      </c>
      <c r="C294" s="123">
        <v>45272.455092592594</v>
      </c>
      <c r="D294" s="125">
        <v>71258.710000000006</v>
      </c>
      <c r="E294" s="52">
        <f t="shared" si="33"/>
        <v>71180.740000000005</v>
      </c>
      <c r="F294" s="127">
        <v>45272.457442129627</v>
      </c>
      <c r="G294" s="125">
        <v>100</v>
      </c>
      <c r="H294" s="125">
        <v>1.0349999999999999</v>
      </c>
      <c r="I294" s="58"/>
      <c r="J294" s="58">
        <f t="shared" si="40"/>
        <v>12.090960648143664</v>
      </c>
      <c r="K294" s="58">
        <f t="shared" si="34"/>
        <v>118764.51666666668</v>
      </c>
      <c r="L294" s="58">
        <f t="shared" si="34"/>
        <v>1227.867765</v>
      </c>
      <c r="M294" s="58">
        <f t="shared" si="35"/>
        <v>118634.56666666668</v>
      </c>
      <c r="N294" s="15">
        <f t="shared" si="36"/>
        <v>344.62228115237514</v>
      </c>
      <c r="O294" s="58"/>
      <c r="Q294" s="21">
        <v>8.6851736111129867</v>
      </c>
      <c r="R294">
        <f t="shared" si="37"/>
        <v>169891.33124098735</v>
      </c>
      <c r="S294">
        <f t="shared" si="38"/>
        <v>169891.27985925481</v>
      </c>
      <c r="T294">
        <f t="shared" si="39"/>
        <v>2.6400824389049534E-3</v>
      </c>
    </row>
    <row r="295" spans="1:20" x14ac:dyDescent="0.25">
      <c r="A295" s="120">
        <v>22</v>
      </c>
      <c r="B295" s="120">
        <v>70.17</v>
      </c>
      <c r="C295" s="123">
        <v>45272.459745370368</v>
      </c>
      <c r="D295" s="125">
        <v>71229.03</v>
      </c>
      <c r="E295" s="52">
        <f t="shared" si="33"/>
        <v>71158.86</v>
      </c>
      <c r="F295" s="127">
        <v>45272.462094907409</v>
      </c>
      <c r="G295" s="125">
        <v>100</v>
      </c>
      <c r="H295" s="125">
        <v>1.0349999999999999</v>
      </c>
      <c r="I295" s="58"/>
      <c r="J295" s="58">
        <f t="shared" si="40"/>
        <v>12.095613425924967</v>
      </c>
      <c r="K295" s="58">
        <f t="shared" si="34"/>
        <v>118715.05</v>
      </c>
      <c r="L295" s="58">
        <f t="shared" si="34"/>
        <v>1227.4903349999997</v>
      </c>
      <c r="M295" s="58">
        <f t="shared" si="35"/>
        <v>118598.1</v>
      </c>
      <c r="N295" s="15">
        <f t="shared" si="36"/>
        <v>344.55050428057712</v>
      </c>
      <c r="O295" s="58"/>
      <c r="Q295" s="21">
        <v>8.6898263888870133</v>
      </c>
      <c r="R295">
        <f t="shared" si="37"/>
        <v>169808.89532623053</v>
      </c>
      <c r="S295">
        <f t="shared" si="38"/>
        <v>169808.84422307755</v>
      </c>
      <c r="T295">
        <f t="shared" si="39"/>
        <v>2.6115322439836312E-3</v>
      </c>
    </row>
    <row r="296" spans="1:20" x14ac:dyDescent="0.25">
      <c r="A296" s="120">
        <v>23</v>
      </c>
      <c r="B296" s="120">
        <v>91.76</v>
      </c>
      <c r="C296" s="123">
        <v>45272.464398148149</v>
      </c>
      <c r="D296" s="125">
        <v>71632.98</v>
      </c>
      <c r="E296" s="52">
        <f t="shared" si="33"/>
        <v>71541.22</v>
      </c>
      <c r="F296" s="127">
        <v>45272.466747685183</v>
      </c>
      <c r="G296" s="125">
        <v>100</v>
      </c>
      <c r="H296" s="125">
        <v>1.0349999999999999</v>
      </c>
      <c r="I296" s="58"/>
      <c r="J296" s="58">
        <f t="shared" si="40"/>
        <v>12.100266203698993</v>
      </c>
      <c r="K296" s="58">
        <f t="shared" si="34"/>
        <v>119388.3</v>
      </c>
      <c r="L296" s="58">
        <f t="shared" si="34"/>
        <v>1234.086045</v>
      </c>
      <c r="M296" s="58">
        <f t="shared" si="35"/>
        <v>119235.36666666667</v>
      </c>
      <c r="N296" s="15">
        <f t="shared" si="36"/>
        <v>345.52612057556519</v>
      </c>
      <c r="O296" s="58"/>
      <c r="Q296" s="21">
        <v>8.6944907407378196</v>
      </c>
      <c r="R296">
        <f t="shared" si="37"/>
        <v>169726.29449648072</v>
      </c>
      <c r="S296">
        <f t="shared" si="38"/>
        <v>169726.24367234105</v>
      </c>
      <c r="T296">
        <f t="shared" si="39"/>
        <v>2.5830931736693301E-3</v>
      </c>
    </row>
    <row r="297" spans="1:20" x14ac:dyDescent="0.25">
      <c r="A297" s="120">
        <v>24</v>
      </c>
      <c r="B297" s="120">
        <v>103.16</v>
      </c>
      <c r="C297" s="123">
        <v>45272.469050925924</v>
      </c>
      <c r="D297" s="125">
        <v>71397.33</v>
      </c>
      <c r="E297" s="52">
        <f t="shared" si="33"/>
        <v>71294.17</v>
      </c>
      <c r="F297" s="127">
        <v>45272.471412037034</v>
      </c>
      <c r="G297" s="125">
        <v>100</v>
      </c>
      <c r="H297" s="125">
        <v>1.0349999999999999</v>
      </c>
      <c r="I297" s="58"/>
      <c r="J297" s="58">
        <f t="shared" si="40"/>
        <v>12.104930555549799</v>
      </c>
      <c r="K297" s="58">
        <f t="shared" si="34"/>
        <v>118995.55</v>
      </c>
      <c r="L297" s="58">
        <f t="shared" si="34"/>
        <v>1229.8244325000001</v>
      </c>
      <c r="M297" s="58">
        <f t="shared" si="35"/>
        <v>118823.61666666667</v>
      </c>
      <c r="N297" s="15">
        <f t="shared" si="36"/>
        <v>344.9573162001351</v>
      </c>
      <c r="O297" s="58"/>
      <c r="Q297" s="21">
        <v>8.6991550925886258</v>
      </c>
      <c r="R297">
        <f t="shared" si="37"/>
        <v>169643.73384658759</v>
      </c>
      <c r="S297">
        <f t="shared" si="38"/>
        <v>169643.68330120185</v>
      </c>
      <c r="T297">
        <f t="shared" si="39"/>
        <v>2.5548360203820051E-3</v>
      </c>
    </row>
    <row r="298" spans="1:20" x14ac:dyDescent="0.25">
      <c r="A298" s="120">
        <v>25</v>
      </c>
      <c r="B298" s="120">
        <v>88.16</v>
      </c>
      <c r="C298" s="123">
        <v>45272.473715277774</v>
      </c>
      <c r="D298" s="125">
        <v>71822.009999999995</v>
      </c>
      <c r="E298" s="52">
        <f t="shared" si="33"/>
        <v>71733.849999999991</v>
      </c>
      <c r="F298" s="127">
        <v>45272.476064814815</v>
      </c>
      <c r="G298" s="125">
        <v>100</v>
      </c>
      <c r="H298" s="125">
        <v>1.0349999999999999</v>
      </c>
      <c r="I298" s="58"/>
      <c r="J298" s="58">
        <f t="shared" si="40"/>
        <v>12.109583333331102</v>
      </c>
      <c r="K298" s="58">
        <f t="shared" si="34"/>
        <v>119703.34999999999</v>
      </c>
      <c r="L298" s="58">
        <f t="shared" si="34"/>
        <v>1237.4089124999998</v>
      </c>
      <c r="M298" s="58">
        <f t="shared" si="35"/>
        <v>119556.41666666666</v>
      </c>
      <c r="N298" s="15">
        <f t="shared" si="36"/>
        <v>345.98171917024746</v>
      </c>
      <c r="O298" s="58"/>
      <c r="Q298" s="21">
        <v>8.7038194444467081</v>
      </c>
      <c r="R298">
        <f t="shared" si="37"/>
        <v>169561.21335687756</v>
      </c>
      <c r="S298">
        <f t="shared" si="38"/>
        <v>169561.1630899866</v>
      </c>
      <c r="T298">
        <f t="shared" si="39"/>
        <v>2.5267603269062936E-3</v>
      </c>
    </row>
    <row r="299" spans="1:20" x14ac:dyDescent="0.25">
      <c r="A299" s="120">
        <v>26</v>
      </c>
      <c r="B299" s="120">
        <v>79.77</v>
      </c>
      <c r="C299" s="123">
        <v>45272.478368055556</v>
      </c>
      <c r="D299" s="125">
        <v>71337.210000000006</v>
      </c>
      <c r="E299" s="52">
        <f t="shared" si="33"/>
        <v>71257.440000000002</v>
      </c>
      <c r="F299" s="127">
        <v>45272.480717592596</v>
      </c>
      <c r="G299" s="125">
        <v>100</v>
      </c>
      <c r="H299" s="125">
        <v>1.0349999999999999</v>
      </c>
      <c r="I299" s="58"/>
      <c r="J299" s="58">
        <f t="shared" si="40"/>
        <v>12.114236111112405</v>
      </c>
      <c r="K299" s="58">
        <f t="shared" si="34"/>
        <v>118895.35000000002</v>
      </c>
      <c r="L299" s="58">
        <f t="shared" si="34"/>
        <v>1229.19084</v>
      </c>
      <c r="M299" s="58">
        <f t="shared" si="35"/>
        <v>118762.4</v>
      </c>
      <c r="N299" s="15">
        <f t="shared" si="36"/>
        <v>344.81205025346776</v>
      </c>
      <c r="O299" s="58"/>
      <c r="Q299" s="21">
        <v>8.7084837962975143</v>
      </c>
      <c r="R299">
        <f t="shared" si="37"/>
        <v>169478.73300807277</v>
      </c>
      <c r="S299">
        <f t="shared" si="38"/>
        <v>169478.68301941763</v>
      </c>
      <c r="T299">
        <f t="shared" si="39"/>
        <v>2.4988656427681792E-3</v>
      </c>
    </row>
    <row r="300" spans="1:20" x14ac:dyDescent="0.25">
      <c r="A300" s="120">
        <v>27</v>
      </c>
      <c r="B300" s="120">
        <v>74.37</v>
      </c>
      <c r="C300" s="123">
        <v>45272.48300925926</v>
      </c>
      <c r="D300" s="125">
        <v>71170.460000000006</v>
      </c>
      <c r="E300" s="52">
        <f t="shared" si="33"/>
        <v>71096.090000000011</v>
      </c>
      <c r="F300" s="127">
        <v>45272.485358796293</v>
      </c>
      <c r="G300" s="125">
        <v>100</v>
      </c>
      <c r="H300" s="125">
        <v>1.0349999999999999</v>
      </c>
      <c r="I300" s="58"/>
      <c r="J300" s="58">
        <f t="shared" si="40"/>
        <v>12.118877314809652</v>
      </c>
      <c r="K300" s="58">
        <f t="shared" si="34"/>
        <v>118617.43333333335</v>
      </c>
      <c r="L300" s="58">
        <f t="shared" si="34"/>
        <v>1226.4075525000001</v>
      </c>
      <c r="M300" s="58">
        <f t="shared" si="35"/>
        <v>118493.48333333335</v>
      </c>
      <c r="N300" s="15">
        <f t="shared" si="36"/>
        <v>344.40881715387798</v>
      </c>
      <c r="O300" s="58"/>
      <c r="Q300" s="21">
        <v>8.7131597222251003</v>
      </c>
      <c r="R300">
        <f t="shared" si="37"/>
        <v>169396.0882640348</v>
      </c>
      <c r="S300">
        <f t="shared" si="38"/>
        <v>169396.03855404613</v>
      </c>
      <c r="T300">
        <f t="shared" si="39"/>
        <v>2.4710829736367935E-3</v>
      </c>
    </row>
    <row r="301" spans="1:20" x14ac:dyDescent="0.25">
      <c r="A301" s="120">
        <v>28</v>
      </c>
      <c r="B301" s="120">
        <v>95.36</v>
      </c>
      <c r="C301" s="123">
        <v>45272.487650462965</v>
      </c>
      <c r="D301" s="125">
        <v>71210.960000000006</v>
      </c>
      <c r="E301" s="52">
        <f t="shared" si="33"/>
        <v>71115.600000000006</v>
      </c>
      <c r="F301" s="127">
        <v>45272.490011574075</v>
      </c>
      <c r="G301" s="125">
        <v>100</v>
      </c>
      <c r="H301" s="125">
        <v>1.0349999999999999</v>
      </c>
      <c r="I301" s="58"/>
      <c r="J301" s="58">
        <f t="shared" si="40"/>
        <v>12.123530092590954</v>
      </c>
      <c r="K301" s="58">
        <f t="shared" si="34"/>
        <v>118684.93333333335</v>
      </c>
      <c r="L301" s="58">
        <f t="shared" si="34"/>
        <v>1226.7440999999999</v>
      </c>
      <c r="M301" s="58">
        <f t="shared" si="35"/>
        <v>118526.00000000001</v>
      </c>
      <c r="N301" s="15">
        <f t="shared" si="36"/>
        <v>344.50679722370262</v>
      </c>
      <c r="O301" s="58"/>
      <c r="Q301" s="21">
        <v>8.7178240740759065</v>
      </c>
      <c r="R301">
        <f t="shared" si="37"/>
        <v>169313.68823769875</v>
      </c>
      <c r="S301">
        <f t="shared" si="38"/>
        <v>169313.63880542782</v>
      </c>
      <c r="T301">
        <f t="shared" si="39"/>
        <v>2.443549409035396E-3</v>
      </c>
    </row>
    <row r="302" spans="1:20" x14ac:dyDescent="0.25">
      <c r="A302" s="120">
        <v>29</v>
      </c>
      <c r="B302" s="120">
        <v>92.36</v>
      </c>
      <c r="C302" s="123">
        <v>45272.492314814815</v>
      </c>
      <c r="D302" s="125">
        <v>71496.17</v>
      </c>
      <c r="E302" s="52">
        <f t="shared" si="33"/>
        <v>71403.81</v>
      </c>
      <c r="F302" s="127">
        <v>45272.494664351849</v>
      </c>
      <c r="G302" s="125">
        <v>100</v>
      </c>
      <c r="H302" s="125">
        <v>1.0349999999999999</v>
      </c>
      <c r="I302" s="58"/>
      <c r="J302" s="58">
        <f t="shared" si="40"/>
        <v>12.128182870364981</v>
      </c>
      <c r="K302" s="58">
        <f t="shared" si="34"/>
        <v>119160.28333333334</v>
      </c>
      <c r="L302" s="58">
        <f t="shared" si="34"/>
        <v>1231.7157224999999</v>
      </c>
      <c r="M302" s="58">
        <f t="shared" si="35"/>
        <v>119006.35</v>
      </c>
      <c r="N302" s="15">
        <f t="shared" si="36"/>
        <v>345.19600712252355</v>
      </c>
      <c r="O302" s="58"/>
      <c r="Q302" s="21">
        <v>8.7224768518499332</v>
      </c>
      <c r="R302">
        <f t="shared" si="37"/>
        <v>169231.53261110632</v>
      </c>
      <c r="S302">
        <f t="shared" si="38"/>
        <v>169231.48345560659</v>
      </c>
      <c r="T302">
        <f t="shared" si="39"/>
        <v>2.4162631535026122E-3</v>
      </c>
    </row>
    <row r="303" spans="1:20" x14ac:dyDescent="0.25">
      <c r="A303" s="120">
        <v>30</v>
      </c>
      <c r="B303" s="120">
        <v>80.37</v>
      </c>
      <c r="C303" s="123">
        <v>45272.492314814815</v>
      </c>
      <c r="D303" s="125">
        <v>71162.75</v>
      </c>
      <c r="E303" s="53">
        <f t="shared" si="33"/>
        <v>71082.38</v>
      </c>
      <c r="F303" s="127">
        <v>45272.499328703707</v>
      </c>
      <c r="G303" s="125">
        <v>100</v>
      </c>
      <c r="H303" s="125">
        <v>1.0349999999999999</v>
      </c>
      <c r="I303" s="76"/>
      <c r="J303" s="76">
        <f t="shared" si="40"/>
        <v>12.132847222223063</v>
      </c>
      <c r="K303" s="76">
        <f t="shared" si="34"/>
        <v>118604.58333333333</v>
      </c>
      <c r="L303" s="76">
        <f t="shared" si="34"/>
        <v>1226.171055</v>
      </c>
      <c r="M303" s="76">
        <f t="shared" si="35"/>
        <v>118470.63333333333</v>
      </c>
      <c r="N303" s="14">
        <f t="shared" si="36"/>
        <v>344.39016149323044</v>
      </c>
      <c r="O303" s="58"/>
      <c r="Q303" s="21">
        <v>8.7271412037007394</v>
      </c>
      <c r="R303">
        <f t="shared" si="37"/>
        <v>169149.21263024397</v>
      </c>
      <c r="S303">
        <f t="shared" si="38"/>
        <v>169149.16375194601</v>
      </c>
      <c r="T303">
        <f t="shared" si="39"/>
        <v>2.3890880120960218E-3</v>
      </c>
    </row>
    <row r="304" spans="1:20" x14ac:dyDescent="0.25">
      <c r="A304" s="120">
        <v>1</v>
      </c>
      <c r="B304" s="120">
        <v>86.97</v>
      </c>
      <c r="C304" s="123">
        <v>45272.526724537034</v>
      </c>
      <c r="D304" s="125">
        <v>70594.77</v>
      </c>
      <c r="E304" s="56">
        <f t="shared" si="33"/>
        <v>70507.8</v>
      </c>
      <c r="F304" s="127">
        <v>45272.529085648152</v>
      </c>
      <c r="G304" s="125">
        <v>100</v>
      </c>
      <c r="H304" s="125">
        <v>1.034</v>
      </c>
      <c r="I304" s="77"/>
      <c r="J304" s="77">
        <f t="shared" si="40"/>
        <v>12.162604166667734</v>
      </c>
      <c r="K304" s="77">
        <f t="shared" si="34"/>
        <v>117657.95</v>
      </c>
      <c r="L304" s="77">
        <f t="shared" si="34"/>
        <v>1215.0844200000001</v>
      </c>
      <c r="M304" s="77">
        <f t="shared" si="35"/>
        <v>117513</v>
      </c>
      <c r="N304" s="13">
        <f t="shared" si="36"/>
        <v>343.01304639911291</v>
      </c>
      <c r="O304" s="58"/>
      <c r="Q304" s="21">
        <v>8.731793981482042</v>
      </c>
      <c r="R304">
        <f t="shared" si="37"/>
        <v>169067.13681158089</v>
      </c>
      <c r="S304">
        <f t="shared" si="38"/>
        <v>169067.08820953971</v>
      </c>
      <c r="T304">
        <f t="shared" si="39"/>
        <v>2.36215840659207E-3</v>
      </c>
    </row>
    <row r="305" spans="1:20" x14ac:dyDescent="0.25">
      <c r="A305" s="120">
        <v>2</v>
      </c>
      <c r="B305" s="120">
        <v>88.17</v>
      </c>
      <c r="C305" s="123">
        <v>45272.531388888892</v>
      </c>
      <c r="D305" s="125">
        <v>71284.12</v>
      </c>
      <c r="E305" s="65">
        <f t="shared" si="33"/>
        <v>71195.95</v>
      </c>
      <c r="F305" s="127">
        <v>45272.533738425926</v>
      </c>
      <c r="G305" s="125">
        <v>100</v>
      </c>
      <c r="H305" s="125">
        <v>1.0349999999999999</v>
      </c>
      <c r="I305" s="58"/>
      <c r="J305" s="58">
        <f t="shared" si="40"/>
        <v>12.16725694444176</v>
      </c>
      <c r="K305" s="58">
        <f t="shared" si="34"/>
        <v>118806.86666666667</v>
      </c>
      <c r="L305" s="58">
        <f t="shared" si="34"/>
        <v>1228.1301374999998</v>
      </c>
      <c r="M305" s="58">
        <f t="shared" si="35"/>
        <v>118659.91666666667</v>
      </c>
      <c r="N305" s="15">
        <f t="shared" si="36"/>
        <v>344.68371975866029</v>
      </c>
      <c r="O305" s="58"/>
      <c r="Q305" s="21">
        <v>8.7364699074096279</v>
      </c>
      <c r="R305">
        <f t="shared" si="37"/>
        <v>168984.69277863926</v>
      </c>
      <c r="S305">
        <f t="shared" si="38"/>
        <v>168984.6444539708</v>
      </c>
      <c r="T305">
        <f t="shared" si="39"/>
        <v>2.335273581752206E-3</v>
      </c>
    </row>
    <row r="306" spans="1:20" x14ac:dyDescent="0.25">
      <c r="A306" s="120">
        <v>3</v>
      </c>
      <c r="B306" s="120">
        <v>87.56</v>
      </c>
      <c r="C306" s="123">
        <v>45272.536041666666</v>
      </c>
      <c r="D306" s="125">
        <v>70956.100000000006</v>
      </c>
      <c r="E306" s="65">
        <f t="shared" si="33"/>
        <v>70868.540000000008</v>
      </c>
      <c r="F306" s="127">
        <v>45272.538391203707</v>
      </c>
      <c r="G306" s="125">
        <v>100</v>
      </c>
      <c r="H306" s="125">
        <v>1.0349999999999999</v>
      </c>
      <c r="I306" s="58"/>
      <c r="J306" s="58">
        <f t="shared" si="40"/>
        <v>12.171909722223063</v>
      </c>
      <c r="K306" s="58">
        <f t="shared" si="34"/>
        <v>118260.16666666669</v>
      </c>
      <c r="L306" s="58">
        <f t="shared" si="34"/>
        <v>1222.4823150000002</v>
      </c>
      <c r="M306" s="58">
        <f t="shared" si="35"/>
        <v>118114.23333333335</v>
      </c>
      <c r="N306" s="15">
        <f t="shared" si="36"/>
        <v>343.88975946757512</v>
      </c>
      <c r="O306" s="58"/>
      <c r="Q306" s="21">
        <v>8.7411342592604342</v>
      </c>
      <c r="R306">
        <f t="shared" si="37"/>
        <v>168902.49286907789</v>
      </c>
      <c r="S306">
        <f t="shared" si="38"/>
        <v>168902.44482083758</v>
      </c>
      <c r="T306">
        <f t="shared" si="39"/>
        <v>2.3086333966235179E-3</v>
      </c>
    </row>
    <row r="307" spans="1:20" x14ac:dyDescent="0.25">
      <c r="A307" s="120">
        <v>4</v>
      </c>
      <c r="B307" s="120">
        <v>80.37</v>
      </c>
      <c r="C307" s="123">
        <v>45272.540694444448</v>
      </c>
      <c r="D307" s="125">
        <v>70901.289999999994</v>
      </c>
      <c r="E307" s="65">
        <f t="shared" si="33"/>
        <v>70820.92</v>
      </c>
      <c r="F307" s="127">
        <v>45272.543043981481</v>
      </c>
      <c r="G307" s="125">
        <v>100</v>
      </c>
      <c r="H307" s="125">
        <v>1.0349999999999999</v>
      </c>
      <c r="I307" s="58"/>
      <c r="J307" s="58">
        <f t="shared" si="40"/>
        <v>12.17656249999709</v>
      </c>
      <c r="K307" s="58">
        <f t="shared" si="34"/>
        <v>118168.81666666665</v>
      </c>
      <c r="L307" s="58">
        <f t="shared" si="34"/>
        <v>1221.6608699999999</v>
      </c>
      <c r="M307" s="58">
        <f t="shared" si="35"/>
        <v>118034.86666666667</v>
      </c>
      <c r="N307" s="15">
        <f t="shared" si="36"/>
        <v>343.75691508196115</v>
      </c>
      <c r="O307" s="58"/>
      <c r="Q307" s="21">
        <v>8.7457870370344608</v>
      </c>
      <c r="R307">
        <f t="shared" si="37"/>
        <v>168820.53676571074</v>
      </c>
      <c r="S307">
        <f t="shared" si="38"/>
        <v>168820.48899295615</v>
      </c>
      <c r="T307">
        <f t="shared" si="39"/>
        <v>2.2822360815861133E-3</v>
      </c>
    </row>
    <row r="308" spans="1:20" x14ac:dyDescent="0.25">
      <c r="A308" s="120">
        <v>5</v>
      </c>
      <c r="B308" s="120">
        <v>79.17</v>
      </c>
      <c r="C308" s="123">
        <v>45272.545347222222</v>
      </c>
      <c r="D308" s="125">
        <v>70838.100000000006</v>
      </c>
      <c r="E308" s="65">
        <f t="shared" si="33"/>
        <v>70758.930000000008</v>
      </c>
      <c r="F308" s="127">
        <v>45272.547708333332</v>
      </c>
      <c r="G308" s="125">
        <v>100</v>
      </c>
      <c r="H308" s="125">
        <v>1.0349999999999999</v>
      </c>
      <c r="I308" s="58"/>
      <c r="J308" s="58">
        <f t="shared" si="40"/>
        <v>12.181226851847896</v>
      </c>
      <c r="K308" s="58">
        <f t="shared" si="34"/>
        <v>118063.50000000001</v>
      </c>
      <c r="L308" s="58">
        <f t="shared" si="34"/>
        <v>1220.5915424999998</v>
      </c>
      <c r="M308" s="58">
        <f t="shared" si="35"/>
        <v>117931.55000000002</v>
      </c>
      <c r="N308" s="15">
        <f t="shared" si="36"/>
        <v>343.60369613844381</v>
      </c>
      <c r="O308" s="58"/>
      <c r="Q308" s="21">
        <v>8.7504398148157634</v>
      </c>
      <c r="R308">
        <f t="shared" si="37"/>
        <v>168738.62042955565</v>
      </c>
      <c r="S308">
        <f t="shared" si="38"/>
        <v>168738.57293203071</v>
      </c>
      <c r="T308">
        <f t="shared" si="39"/>
        <v>2.2560148752435753E-3</v>
      </c>
    </row>
    <row r="309" spans="1:20" x14ac:dyDescent="0.25">
      <c r="A309" s="120">
        <v>6</v>
      </c>
      <c r="B309" s="120">
        <v>101.96</v>
      </c>
      <c r="C309" s="123">
        <v>45272.550011574072</v>
      </c>
      <c r="D309" s="125">
        <v>70917.64</v>
      </c>
      <c r="E309" s="65">
        <f t="shared" si="33"/>
        <v>70815.679999999993</v>
      </c>
      <c r="F309" s="127">
        <v>45272.552361111113</v>
      </c>
      <c r="G309" s="125">
        <v>100</v>
      </c>
      <c r="H309" s="125">
        <v>1.034</v>
      </c>
      <c r="I309" s="58"/>
      <c r="J309" s="58">
        <f t="shared" si="40"/>
        <v>12.185879629629198</v>
      </c>
      <c r="K309" s="58">
        <f t="shared" si="34"/>
        <v>118196.06666666667</v>
      </c>
      <c r="L309" s="58">
        <f t="shared" si="34"/>
        <v>1220.3902186666667</v>
      </c>
      <c r="M309" s="58">
        <f t="shared" si="35"/>
        <v>118026.13333333332</v>
      </c>
      <c r="N309" s="15">
        <f t="shared" si="36"/>
        <v>343.79654836351494</v>
      </c>
      <c r="O309" s="58"/>
      <c r="Q309" s="21">
        <v>8.7551157407433493</v>
      </c>
      <c r="R309">
        <f t="shared" si="37"/>
        <v>168656.33659460364</v>
      </c>
      <c r="S309">
        <f t="shared" si="38"/>
        <v>168656.28937341989</v>
      </c>
      <c r="T309">
        <f t="shared" si="39"/>
        <v>2.2298401945389235E-3</v>
      </c>
    </row>
    <row r="310" spans="1:20" x14ac:dyDescent="0.25">
      <c r="A310" s="120">
        <v>7</v>
      </c>
      <c r="B310" s="120">
        <v>81.569999999999993</v>
      </c>
      <c r="C310" s="123">
        <v>45272.554664351854</v>
      </c>
      <c r="D310" s="125">
        <v>70816.100000000006</v>
      </c>
      <c r="E310" s="65">
        <f t="shared" si="33"/>
        <v>70734.53</v>
      </c>
      <c r="F310" s="127">
        <v>45272.557013888887</v>
      </c>
      <c r="G310" s="125">
        <v>100</v>
      </c>
      <c r="H310" s="125">
        <v>1.034</v>
      </c>
      <c r="I310" s="58"/>
      <c r="J310" s="58">
        <f t="shared" si="40"/>
        <v>12.190532407403225</v>
      </c>
      <c r="K310" s="58">
        <f t="shared" si="34"/>
        <v>118026.83333333334</v>
      </c>
      <c r="L310" s="58">
        <f t="shared" si="34"/>
        <v>1218.9917336666667</v>
      </c>
      <c r="M310" s="58">
        <f t="shared" si="35"/>
        <v>117890.88333333333</v>
      </c>
      <c r="N310" s="15">
        <f t="shared" si="36"/>
        <v>343.55033595287506</v>
      </c>
      <c r="O310" s="58"/>
      <c r="Q310" s="21">
        <v>8.7597685185173759</v>
      </c>
      <c r="R310">
        <f t="shared" si="37"/>
        <v>168574.499932985</v>
      </c>
      <c r="S310">
        <f t="shared" si="38"/>
        <v>168574.4529865181</v>
      </c>
      <c r="T310">
        <f t="shared" si="39"/>
        <v>2.2039707544311291E-3</v>
      </c>
    </row>
    <row r="311" spans="1:20" x14ac:dyDescent="0.25">
      <c r="A311" s="120">
        <v>8</v>
      </c>
      <c r="B311" s="120">
        <v>81.569999999999993</v>
      </c>
      <c r="C311" s="123">
        <v>45272.559317129628</v>
      </c>
      <c r="D311" s="125">
        <v>70665.710000000006</v>
      </c>
      <c r="E311" s="65">
        <f t="shared" si="33"/>
        <v>70584.14</v>
      </c>
      <c r="F311" s="127">
        <v>45272.561666666668</v>
      </c>
      <c r="G311" s="125">
        <v>100</v>
      </c>
      <c r="H311" s="125">
        <v>1.0349999999999999</v>
      </c>
      <c r="I311" s="58"/>
      <c r="J311" s="58">
        <f t="shared" si="40"/>
        <v>12.195185185184528</v>
      </c>
      <c r="K311" s="58">
        <f t="shared" si="34"/>
        <v>117776.18333333335</v>
      </c>
      <c r="L311" s="58">
        <f t="shared" si="34"/>
        <v>1217.5764149999998</v>
      </c>
      <c r="M311" s="58">
        <f t="shared" si="35"/>
        <v>117640.23333333334</v>
      </c>
      <c r="N311" s="15">
        <f t="shared" si="36"/>
        <v>343.18534836635047</v>
      </c>
      <c r="O311" s="58"/>
      <c r="Q311" s="21">
        <v>8.8630555555573665</v>
      </c>
      <c r="R311">
        <f t="shared" si="37"/>
        <v>166767.99756292417</v>
      </c>
      <c r="S311">
        <f t="shared" si="38"/>
        <v>166767.95664944508</v>
      </c>
      <c r="T311">
        <f t="shared" si="39"/>
        <v>1.6739127706357352E-3</v>
      </c>
    </row>
    <row r="312" spans="1:20" x14ac:dyDescent="0.25">
      <c r="A312" s="120">
        <v>9</v>
      </c>
      <c r="B312" s="120">
        <v>94.16</v>
      </c>
      <c r="C312" s="123">
        <v>45272.563969907409</v>
      </c>
      <c r="D312" s="125">
        <v>70565.75</v>
      </c>
      <c r="E312" s="65">
        <f t="shared" si="33"/>
        <v>70471.59</v>
      </c>
      <c r="F312" s="127">
        <v>45272.566319444442</v>
      </c>
      <c r="G312" s="125">
        <v>100</v>
      </c>
      <c r="H312" s="125">
        <v>1.034</v>
      </c>
      <c r="I312" s="58"/>
      <c r="J312" s="58">
        <f t="shared" si="40"/>
        <v>12.199837962958554</v>
      </c>
      <c r="K312" s="58">
        <f t="shared" si="34"/>
        <v>117609.58333333333</v>
      </c>
      <c r="L312" s="58">
        <f t="shared" si="34"/>
        <v>1214.460401</v>
      </c>
      <c r="M312" s="58">
        <f t="shared" si="35"/>
        <v>117452.65</v>
      </c>
      <c r="N312" s="15">
        <f t="shared" si="36"/>
        <v>342.94253648874371</v>
      </c>
      <c r="O312" s="58"/>
      <c r="Q312" s="21">
        <v>8.8677199074081727</v>
      </c>
      <c r="R312">
        <f t="shared" si="37"/>
        <v>166686.87592940815</v>
      </c>
      <c r="S312">
        <f t="shared" si="38"/>
        <v>166686.83528543441</v>
      </c>
      <c r="T312">
        <f t="shared" si="39"/>
        <v>1.6519326015144045E-3</v>
      </c>
    </row>
    <row r="313" spans="1:20" x14ac:dyDescent="0.25">
      <c r="A313" s="120">
        <v>10</v>
      </c>
      <c r="B313" s="120">
        <v>97.16</v>
      </c>
      <c r="C313" s="123">
        <v>45272.568622685183</v>
      </c>
      <c r="D313" s="125">
        <v>70657.740000000005</v>
      </c>
      <c r="E313" s="71">
        <f t="shared" si="33"/>
        <v>70560.58</v>
      </c>
      <c r="F313" s="127">
        <v>45272.570983796293</v>
      </c>
      <c r="G313" s="125">
        <v>100</v>
      </c>
      <c r="H313" s="125">
        <v>1.034</v>
      </c>
      <c r="I313" s="15"/>
      <c r="J313" s="15">
        <f t="shared" si="40"/>
        <v>12.204502314809361</v>
      </c>
      <c r="K313" s="15">
        <f t="shared" si="34"/>
        <v>117762.90000000001</v>
      </c>
      <c r="L313" s="15">
        <f t="shared" si="34"/>
        <v>1215.9939953333335</v>
      </c>
      <c r="M313" s="15">
        <f t="shared" si="35"/>
        <v>117600.96666666666</v>
      </c>
      <c r="N313" s="15">
        <f t="shared" si="36"/>
        <v>343.16599481883401</v>
      </c>
      <c r="O313" s="58"/>
      <c r="Q313" s="21">
        <v>8.8723958333357587</v>
      </c>
      <c r="R313">
        <f t="shared" si="37"/>
        <v>166605.59260877455</v>
      </c>
      <c r="S313">
        <f t="shared" si="38"/>
        <v>166605.55223472152</v>
      </c>
      <c r="T313">
        <f t="shared" si="39"/>
        <v>1.6300641581478443E-3</v>
      </c>
    </row>
    <row r="314" spans="1:20" x14ac:dyDescent="0.25">
      <c r="A314" s="120">
        <v>11</v>
      </c>
      <c r="B314" s="120">
        <v>101.36</v>
      </c>
      <c r="C314" s="123">
        <v>45272.573287037034</v>
      </c>
      <c r="D314" s="125">
        <v>70539.62</v>
      </c>
      <c r="E314" s="72">
        <f t="shared" si="33"/>
        <v>70438.259999999995</v>
      </c>
      <c r="F314" s="127">
        <v>45272.575636574074</v>
      </c>
      <c r="G314" s="125">
        <v>100</v>
      </c>
      <c r="H314" s="125">
        <v>1.0349999999999999</v>
      </c>
      <c r="I314" s="58"/>
      <c r="J314" s="58">
        <f t="shared" si="40"/>
        <v>12.209155092590663</v>
      </c>
      <c r="K314" s="58">
        <f t="shared" si="34"/>
        <v>117566.03333333334</v>
      </c>
      <c r="L314" s="58">
        <f t="shared" si="34"/>
        <v>1215.0599849999999</v>
      </c>
      <c r="M314" s="58">
        <f t="shared" si="35"/>
        <v>117397.09999999999</v>
      </c>
      <c r="N314" s="15">
        <f t="shared" si="36"/>
        <v>342.87903600735541</v>
      </c>
      <c r="O314" s="58"/>
      <c r="Q314" s="21">
        <v>8.8770601851865649</v>
      </c>
      <c r="R314">
        <f t="shared" si="37"/>
        <v>166524.54997455914</v>
      </c>
      <c r="S314">
        <f t="shared" si="38"/>
        <v>166524.50986950597</v>
      </c>
      <c r="T314">
        <f t="shared" si="39"/>
        <v>1.6084152894045231E-3</v>
      </c>
    </row>
    <row r="315" spans="1:20" x14ac:dyDescent="0.25">
      <c r="A315" s="120">
        <v>12</v>
      </c>
      <c r="B315" s="120">
        <v>94.17</v>
      </c>
      <c r="C315" s="123">
        <v>45272.577939814815</v>
      </c>
      <c r="D315" s="125">
        <v>70783.5</v>
      </c>
      <c r="E315" s="72">
        <f t="shared" si="33"/>
        <v>70689.33</v>
      </c>
      <c r="F315" s="127">
        <v>45272.580289351848</v>
      </c>
      <c r="G315" s="125">
        <v>100</v>
      </c>
      <c r="H315" s="125">
        <v>1.0349999999999999</v>
      </c>
      <c r="I315" s="58"/>
      <c r="J315" s="58">
        <f t="shared" si="40"/>
        <v>12.21380787036469</v>
      </c>
      <c r="K315" s="58">
        <f t="shared" si="34"/>
        <v>117972.5</v>
      </c>
      <c r="L315" s="58">
        <f t="shared" si="34"/>
        <v>1219.3909424999999</v>
      </c>
      <c r="M315" s="58">
        <f t="shared" si="35"/>
        <v>117815.55</v>
      </c>
      <c r="N315" s="15">
        <f t="shared" si="36"/>
        <v>343.47125061640895</v>
      </c>
      <c r="O315" s="58"/>
      <c r="Q315" s="21">
        <v>8.8817129629605915</v>
      </c>
      <c r="R315">
        <f t="shared" si="37"/>
        <v>166443.74771404153</v>
      </c>
      <c r="S315">
        <f t="shared" si="38"/>
        <v>166443.70787706957</v>
      </c>
      <c r="T315">
        <f t="shared" si="39"/>
        <v>1.5869843351297614E-3</v>
      </c>
    </row>
    <row r="316" spans="1:20" x14ac:dyDescent="0.25">
      <c r="A316" s="120">
        <v>13</v>
      </c>
      <c r="B316" s="120">
        <v>86.37</v>
      </c>
      <c r="C316" s="123">
        <v>45272.582592592589</v>
      </c>
      <c r="D316" s="125">
        <v>70444.84</v>
      </c>
      <c r="E316" s="52">
        <f t="shared" si="33"/>
        <v>70358.47</v>
      </c>
      <c r="F316" s="127">
        <v>45272.584953703707</v>
      </c>
      <c r="G316" s="125">
        <v>100</v>
      </c>
      <c r="H316" s="125">
        <v>1.0349999999999999</v>
      </c>
      <c r="I316" s="58"/>
      <c r="J316" s="58">
        <f t="shared" si="40"/>
        <v>12.218472222222772</v>
      </c>
      <c r="K316" s="58">
        <f t="shared" si="34"/>
        <v>117408.06666666667</v>
      </c>
      <c r="L316" s="58">
        <f t="shared" si="34"/>
        <v>1213.6836074999999</v>
      </c>
      <c r="M316" s="58">
        <f t="shared" si="35"/>
        <v>117264.11666666667</v>
      </c>
      <c r="N316" s="15">
        <f t="shared" si="36"/>
        <v>342.64860523087884</v>
      </c>
      <c r="O316" s="58"/>
      <c r="Q316" s="21">
        <v>8.8863773148113978</v>
      </c>
      <c r="R316">
        <f t="shared" si="37"/>
        <v>166362.78380669479</v>
      </c>
      <c r="S316">
        <f t="shared" si="38"/>
        <v>166362.74423821919</v>
      </c>
      <c r="T316">
        <f t="shared" si="39"/>
        <v>1.5656642607628799E-3</v>
      </c>
    </row>
    <row r="317" spans="1:20" x14ac:dyDescent="0.25">
      <c r="A317" s="120">
        <v>14</v>
      </c>
      <c r="B317" s="120">
        <v>94.17</v>
      </c>
      <c r="C317" s="123">
        <v>45272.587245370371</v>
      </c>
      <c r="D317" s="125">
        <v>70311.570000000007</v>
      </c>
      <c r="E317" s="52">
        <f t="shared" si="33"/>
        <v>70217.400000000009</v>
      </c>
      <c r="F317" s="127">
        <v>45272.589606481481</v>
      </c>
      <c r="G317" s="125">
        <v>100</v>
      </c>
      <c r="H317" s="125">
        <v>1.034</v>
      </c>
      <c r="I317" s="58"/>
      <c r="J317" s="58">
        <f t="shared" si="40"/>
        <v>12.223124999996799</v>
      </c>
      <c r="K317" s="58">
        <f t="shared" si="34"/>
        <v>117185.95000000001</v>
      </c>
      <c r="L317" s="58">
        <f t="shared" si="34"/>
        <v>1210.0798600000003</v>
      </c>
      <c r="M317" s="58">
        <f t="shared" si="35"/>
        <v>117029.00000000001</v>
      </c>
      <c r="N317" s="15">
        <f t="shared" si="36"/>
        <v>342.32433451333839</v>
      </c>
      <c r="O317" s="58"/>
      <c r="Q317" s="21">
        <v>8.89104166666948</v>
      </c>
      <c r="R317">
        <f t="shared" si="37"/>
        <v>166281.85928282366</v>
      </c>
      <c r="S317">
        <f t="shared" si="38"/>
        <v>166281.81998259271</v>
      </c>
      <c r="T317">
        <f t="shared" si="39"/>
        <v>1.5445081521652244E-3</v>
      </c>
    </row>
    <row r="318" spans="1:20" x14ac:dyDescent="0.25">
      <c r="A318" s="120">
        <v>15</v>
      </c>
      <c r="B318" s="120">
        <v>80.97</v>
      </c>
      <c r="C318" s="123">
        <v>45272.591898148145</v>
      </c>
      <c r="D318" s="125">
        <v>70688.84</v>
      </c>
      <c r="E318" s="52">
        <f t="shared" si="33"/>
        <v>70607.87</v>
      </c>
      <c r="F318" s="127">
        <v>45272.591898148145</v>
      </c>
      <c r="G318" s="125">
        <v>100</v>
      </c>
      <c r="H318" s="125">
        <v>1.0349999999999999</v>
      </c>
      <c r="I318" s="58"/>
      <c r="J318" s="58">
        <f t="shared" si="40"/>
        <v>12.225416666660749</v>
      </c>
      <c r="K318" s="58">
        <f t="shared" si="34"/>
        <v>117814.73333333334</v>
      </c>
      <c r="L318" s="58">
        <f t="shared" si="34"/>
        <v>1217.9857574999999</v>
      </c>
      <c r="M318" s="58">
        <f t="shared" si="35"/>
        <v>117679.78333333334</v>
      </c>
      <c r="N318" s="15">
        <f t="shared" si="36"/>
        <v>343.24150875634683</v>
      </c>
      <c r="O318" s="58"/>
      <c r="Q318" s="21">
        <v>8.8956944444435067</v>
      </c>
      <c r="R318">
        <f t="shared" si="37"/>
        <v>166201.17478245913</v>
      </c>
      <c r="S318">
        <f t="shared" si="38"/>
        <v>166201.13574955653</v>
      </c>
      <c r="T318">
        <f t="shared" si="39"/>
        <v>1.5235674852001732E-3</v>
      </c>
    </row>
    <row r="319" spans="1:20" x14ac:dyDescent="0.25">
      <c r="A319" s="120">
        <v>16</v>
      </c>
      <c r="B319" s="120">
        <v>88.17</v>
      </c>
      <c r="C319" s="123">
        <v>45272.596539351849</v>
      </c>
      <c r="D319" s="125">
        <v>70453.42</v>
      </c>
      <c r="E319" s="52">
        <f t="shared" si="33"/>
        <v>70365.25</v>
      </c>
      <c r="F319" s="127">
        <v>45272.598900462966</v>
      </c>
      <c r="G319" s="125">
        <v>100</v>
      </c>
      <c r="H319" s="125">
        <v>1.034</v>
      </c>
      <c r="I319" s="58"/>
      <c r="J319" s="58">
        <f t="shared" si="40"/>
        <v>12.232418981482624</v>
      </c>
      <c r="K319" s="58">
        <f t="shared" si="34"/>
        <v>117422.36666666667</v>
      </c>
      <c r="L319" s="58">
        <f t="shared" si="34"/>
        <v>1212.6278083333334</v>
      </c>
      <c r="M319" s="58">
        <f t="shared" si="35"/>
        <v>117275.41666666667</v>
      </c>
      <c r="N319" s="15">
        <f t="shared" si="36"/>
        <v>342.6694714541502</v>
      </c>
      <c r="O319" s="58"/>
      <c r="Q319" s="21">
        <v>8.9003587962943129</v>
      </c>
      <c r="R319">
        <f t="shared" si="37"/>
        <v>166120.32887084744</v>
      </c>
      <c r="S319">
        <f t="shared" si="38"/>
        <v>166120.29010568705</v>
      </c>
      <c r="T319">
        <f t="shared" si="39"/>
        <v>1.5027376605273469E-3</v>
      </c>
    </row>
    <row r="320" spans="1:20" x14ac:dyDescent="0.25">
      <c r="A320" s="120">
        <v>17</v>
      </c>
      <c r="B320" s="120">
        <v>69.569999999999993</v>
      </c>
      <c r="C320" s="123">
        <v>45272.60119212963</v>
      </c>
      <c r="D320" s="125">
        <v>70473.820000000007</v>
      </c>
      <c r="E320" s="52">
        <f t="shared" si="33"/>
        <v>70404.25</v>
      </c>
      <c r="F320" s="127">
        <v>45272.603541666664</v>
      </c>
      <c r="G320" s="125">
        <v>100</v>
      </c>
      <c r="H320" s="125">
        <v>1.034</v>
      </c>
      <c r="I320" s="58"/>
      <c r="J320" s="58">
        <f t="shared" si="40"/>
        <v>12.237060185179871</v>
      </c>
      <c r="K320" s="58">
        <f t="shared" si="34"/>
        <v>117456.36666666668</v>
      </c>
      <c r="L320" s="58">
        <f t="shared" si="34"/>
        <v>1213.2999083333334</v>
      </c>
      <c r="M320" s="58">
        <f t="shared" si="35"/>
        <v>117340.41666666667</v>
      </c>
      <c r="N320" s="15">
        <f t="shared" si="36"/>
        <v>342.7190783523244</v>
      </c>
      <c r="O320" s="58"/>
      <c r="Q320" s="21">
        <v>8.9050115740756155</v>
      </c>
      <c r="R320">
        <f t="shared" si="37"/>
        <v>166039.72274932524</v>
      </c>
      <c r="S320">
        <f t="shared" si="38"/>
        <v>166039.68425099237</v>
      </c>
      <c r="T320">
        <f t="shared" si="39"/>
        <v>1.4821216337303879E-3</v>
      </c>
    </row>
    <row r="321" spans="1:20" x14ac:dyDescent="0.25">
      <c r="A321" s="120">
        <v>18</v>
      </c>
      <c r="B321" s="120">
        <v>103.76</v>
      </c>
      <c r="C321" s="123">
        <v>45272.605844907404</v>
      </c>
      <c r="D321" s="125">
        <v>70863.490000000005</v>
      </c>
      <c r="E321" s="52">
        <f t="shared" ref="E321:E384" si="41">D321-B321</f>
        <v>70759.73000000001</v>
      </c>
      <c r="F321" s="127">
        <v>45272.605844907404</v>
      </c>
      <c r="G321" s="125">
        <v>100</v>
      </c>
      <c r="H321" s="125">
        <v>1.0349999999999999</v>
      </c>
      <c r="I321" s="58"/>
      <c r="J321" s="58">
        <f t="shared" si="40"/>
        <v>12.239363425920601</v>
      </c>
      <c r="K321" s="58">
        <f t="shared" si="34"/>
        <v>118105.81666666668</v>
      </c>
      <c r="L321" s="58">
        <f t="shared" si="34"/>
        <v>1220.6053425</v>
      </c>
      <c r="M321" s="58">
        <f t="shared" si="35"/>
        <v>117932.88333333335</v>
      </c>
      <c r="N321" s="15">
        <f t="shared" si="36"/>
        <v>343.66526834503759</v>
      </c>
      <c r="O321" s="58"/>
      <c r="Q321" s="21">
        <v>8.9096759259264218</v>
      </c>
      <c r="R321">
        <f t="shared" si="37"/>
        <v>165958.95537348092</v>
      </c>
      <c r="S321">
        <f t="shared" si="38"/>
        <v>165958.91714238859</v>
      </c>
      <c r="T321">
        <f t="shared" si="39"/>
        <v>1.4616164207858166E-3</v>
      </c>
    </row>
    <row r="322" spans="1:20" x14ac:dyDescent="0.25">
      <c r="A322" s="120">
        <v>19</v>
      </c>
      <c r="B322" s="120">
        <v>83.97</v>
      </c>
      <c r="C322" s="123">
        <v>45272.610509259262</v>
      </c>
      <c r="D322" s="125">
        <v>70355.47</v>
      </c>
      <c r="E322" s="52">
        <f t="shared" si="41"/>
        <v>70271.5</v>
      </c>
      <c r="F322" s="127">
        <v>45272.612858796296</v>
      </c>
      <c r="G322" s="125">
        <v>100</v>
      </c>
      <c r="H322" s="125">
        <v>1.034</v>
      </c>
      <c r="I322" s="58"/>
      <c r="J322" s="58">
        <f t="shared" si="40"/>
        <v>12.24637731481198</v>
      </c>
      <c r="K322" s="58">
        <f t="shared" si="34"/>
        <v>117259.11666666667</v>
      </c>
      <c r="L322" s="58">
        <f t="shared" si="34"/>
        <v>1211.0121833333333</v>
      </c>
      <c r="M322" s="58">
        <f t="shared" si="35"/>
        <v>117119.16666666667</v>
      </c>
      <c r="N322" s="15">
        <f t="shared" si="36"/>
        <v>342.43118530102754</v>
      </c>
      <c r="O322" s="58"/>
      <c r="P322" t="s">
        <v>7</v>
      </c>
      <c r="Q322" s="21">
        <v>8.914340277777228</v>
      </c>
      <c r="R322">
        <f t="shared" si="37"/>
        <v>165878.22728563883</v>
      </c>
      <c r="S322">
        <f t="shared" si="38"/>
        <v>165878.18932153616</v>
      </c>
      <c r="T322">
        <f t="shared" si="39"/>
        <v>1.441273091279555E-3</v>
      </c>
    </row>
    <row r="323" spans="1:20" x14ac:dyDescent="0.25">
      <c r="A323" s="120">
        <v>20</v>
      </c>
      <c r="B323" s="120">
        <v>82.17</v>
      </c>
      <c r="C323" s="123">
        <v>45272.61515046296</v>
      </c>
      <c r="D323" s="125">
        <v>70256.11</v>
      </c>
      <c r="E323" s="52">
        <f t="shared" si="41"/>
        <v>70173.94</v>
      </c>
      <c r="F323" s="127">
        <v>45272.617511574077</v>
      </c>
      <c r="G323" s="125">
        <v>100</v>
      </c>
      <c r="H323" s="125">
        <v>1.034</v>
      </c>
      <c r="I323" s="58"/>
      <c r="J323" s="58">
        <f t="shared" si="40"/>
        <v>12.251030092593282</v>
      </c>
      <c r="K323" s="58">
        <f t="shared" si="34"/>
        <v>117093.51666666666</v>
      </c>
      <c r="L323" s="58">
        <f t="shared" si="34"/>
        <v>1209.3308993333335</v>
      </c>
      <c r="M323" s="58">
        <f t="shared" si="35"/>
        <v>116956.56666666667</v>
      </c>
      <c r="N323" s="15">
        <f t="shared" si="36"/>
        <v>342.18929946254406</v>
      </c>
      <c r="O323" s="58"/>
      <c r="P323">
        <f>STDEV(E304:E323)</f>
        <v>254.6650279567462</v>
      </c>
      <c r="Q323" s="21">
        <v>8.9190046296280343</v>
      </c>
      <c r="R323">
        <f t="shared" si="37"/>
        <v>165797.53846668798</v>
      </c>
      <c r="S323">
        <f t="shared" si="38"/>
        <v>165797.50076932428</v>
      </c>
      <c r="T323">
        <f t="shared" si="39"/>
        <v>1.4210912301597296E-3</v>
      </c>
    </row>
    <row r="324" spans="1:20" x14ac:dyDescent="0.25">
      <c r="A324" s="120">
        <v>21</v>
      </c>
      <c r="B324" s="120">
        <v>88.77</v>
      </c>
      <c r="C324" s="123">
        <v>45272.619814814818</v>
      </c>
      <c r="D324" s="125">
        <v>70333.22</v>
      </c>
      <c r="E324" s="52">
        <f t="shared" si="41"/>
        <v>70244.45</v>
      </c>
      <c r="F324" s="127">
        <v>45272.622164351851</v>
      </c>
      <c r="G324" s="125">
        <v>100</v>
      </c>
      <c r="H324" s="125">
        <v>1.034</v>
      </c>
      <c r="I324" s="58"/>
      <c r="J324" s="58">
        <f t="shared" si="40"/>
        <v>12.255682870367309</v>
      </c>
      <c r="K324" s="58">
        <f t="shared" si="34"/>
        <v>117222.03333333334</v>
      </c>
      <c r="L324" s="58">
        <f t="shared" si="34"/>
        <v>1210.5460216666665</v>
      </c>
      <c r="M324" s="58">
        <f t="shared" si="35"/>
        <v>117074.08333333333</v>
      </c>
      <c r="N324" s="15">
        <f t="shared" si="36"/>
        <v>342.37703388710719</v>
      </c>
      <c r="O324" s="58"/>
      <c r="Q324" s="21">
        <v>8.9236805555556202</v>
      </c>
      <c r="R324">
        <f t="shared" si="37"/>
        <v>165716.68882328141</v>
      </c>
      <c r="S324">
        <f t="shared" si="38"/>
        <v>165716.65139306709</v>
      </c>
      <c r="T324">
        <f t="shared" si="39"/>
        <v>1.401020943837712E-3</v>
      </c>
    </row>
    <row r="325" spans="1:20" x14ac:dyDescent="0.25">
      <c r="A325" s="120">
        <v>22</v>
      </c>
      <c r="B325" s="120">
        <v>97.16</v>
      </c>
      <c r="C325" s="123">
        <v>45272.624467592592</v>
      </c>
      <c r="D325" s="125">
        <v>70025.91</v>
      </c>
      <c r="E325" s="52">
        <f t="shared" si="41"/>
        <v>69928.75</v>
      </c>
      <c r="F325" s="127">
        <v>45272.626851851855</v>
      </c>
      <c r="G325" s="125">
        <v>100</v>
      </c>
      <c r="H325" s="125">
        <v>1.034</v>
      </c>
      <c r="I325" s="58"/>
      <c r="J325" s="58">
        <f t="shared" si="40"/>
        <v>12.260370370371675</v>
      </c>
      <c r="K325" s="58">
        <f t="shared" ref="K325:L388" si="42">D325*G325/60</f>
        <v>116709.85</v>
      </c>
      <c r="L325" s="58">
        <f t="shared" si="42"/>
        <v>1205.1054583333332</v>
      </c>
      <c r="M325" s="58">
        <f t="shared" ref="M325:M388" si="43">E325*100/60</f>
        <v>116547.91666666667</v>
      </c>
      <c r="N325" s="15">
        <f t="shared" ref="N325:N388" si="44">SQRT(B325*(100/60)+M325)</f>
        <v>341.62823361074828</v>
      </c>
      <c r="O325" s="58"/>
      <c r="Q325" s="21">
        <v>8.9283449074064265</v>
      </c>
      <c r="R325">
        <f t="shared" si="37"/>
        <v>165636.07858214006</v>
      </c>
      <c r="S325">
        <f t="shared" si="38"/>
        <v>165636.04141816322</v>
      </c>
      <c r="T325">
        <f t="shared" si="39"/>
        <v>1.3811611747007477E-3</v>
      </c>
    </row>
    <row r="326" spans="1:20" x14ac:dyDescent="0.25">
      <c r="A326" s="120">
        <v>23</v>
      </c>
      <c r="B326" s="120">
        <v>91.76</v>
      </c>
      <c r="C326" s="123">
        <v>45272.629155092596</v>
      </c>
      <c r="D326" s="125">
        <v>70029.289999999994</v>
      </c>
      <c r="E326" s="52">
        <f t="shared" si="41"/>
        <v>69937.53</v>
      </c>
      <c r="F326" s="127">
        <v>45272.631504629629</v>
      </c>
      <c r="G326" s="125">
        <v>100</v>
      </c>
      <c r="H326" s="125">
        <v>1.034</v>
      </c>
      <c r="I326" s="58"/>
      <c r="J326" s="58">
        <f t="shared" si="40"/>
        <v>12.265023148145701</v>
      </c>
      <c r="K326" s="58">
        <f t="shared" si="42"/>
        <v>116715.48333333332</v>
      </c>
      <c r="L326" s="58">
        <f t="shared" si="42"/>
        <v>1205.2567669999999</v>
      </c>
      <c r="M326" s="58">
        <f t="shared" si="43"/>
        <v>116562.55</v>
      </c>
      <c r="N326" s="15">
        <f t="shared" si="44"/>
        <v>341.63647834113578</v>
      </c>
      <c r="O326" s="58"/>
      <c r="Q326" s="21">
        <v>8.9329976851877291</v>
      </c>
      <c r="R326">
        <f t="shared" si="37"/>
        <v>165555.70743208632</v>
      </c>
      <c r="S326">
        <f t="shared" si="38"/>
        <v>165555.67053343711</v>
      </c>
      <c r="T326">
        <f t="shared" si="39"/>
        <v>1.3615103135479563E-3</v>
      </c>
    </row>
    <row r="327" spans="1:20" x14ac:dyDescent="0.25">
      <c r="A327" s="120">
        <v>24</v>
      </c>
      <c r="B327" s="120">
        <v>82.77</v>
      </c>
      <c r="C327" s="123">
        <v>45272.63380787037</v>
      </c>
      <c r="D327" s="125">
        <v>70149.95</v>
      </c>
      <c r="E327" s="52">
        <f t="shared" si="41"/>
        <v>70067.179999999993</v>
      </c>
      <c r="F327" s="127">
        <v>45272.636157407411</v>
      </c>
      <c r="G327" s="125">
        <v>100</v>
      </c>
      <c r="H327" s="125">
        <v>1.034</v>
      </c>
      <c r="I327" s="58"/>
      <c r="J327" s="58">
        <f t="shared" si="40"/>
        <v>12.269675925927004</v>
      </c>
      <c r="K327" s="58">
        <f t="shared" si="42"/>
        <v>116916.58333333333</v>
      </c>
      <c r="L327" s="58">
        <f t="shared" si="42"/>
        <v>1207.4910686666665</v>
      </c>
      <c r="M327" s="58">
        <f t="shared" si="43"/>
        <v>116778.63333333332</v>
      </c>
      <c r="N327" s="15">
        <f t="shared" si="44"/>
        <v>341.93067036072284</v>
      </c>
      <c r="O327" s="58"/>
      <c r="Q327" s="21">
        <v>8.9376620370385353</v>
      </c>
      <c r="R327">
        <f t="shared" si="37"/>
        <v>165475.1754977761</v>
      </c>
      <c r="S327">
        <f t="shared" si="38"/>
        <v>165475.13886486483</v>
      </c>
      <c r="T327">
        <f t="shared" si="39"/>
        <v>1.3419701883388216E-3</v>
      </c>
    </row>
    <row r="328" spans="1:20" x14ac:dyDescent="0.25">
      <c r="A328" s="120">
        <v>25</v>
      </c>
      <c r="B328" s="120">
        <v>87.57</v>
      </c>
      <c r="C328" s="123">
        <v>45272.638449074075</v>
      </c>
      <c r="D328" s="125">
        <v>69916.42</v>
      </c>
      <c r="E328" s="52">
        <f t="shared" si="41"/>
        <v>69828.849999999991</v>
      </c>
      <c r="F328" s="127">
        <v>45272.640810185185</v>
      </c>
      <c r="G328" s="125">
        <v>100</v>
      </c>
      <c r="H328" s="125">
        <v>1.034</v>
      </c>
      <c r="I328" s="58"/>
      <c r="J328" s="58">
        <f t="shared" si="40"/>
        <v>12.27432870370103</v>
      </c>
      <c r="K328" s="58">
        <f t="shared" si="42"/>
        <v>116527.36666666667</v>
      </c>
      <c r="L328" s="58">
        <f t="shared" si="42"/>
        <v>1203.3838483333334</v>
      </c>
      <c r="M328" s="58">
        <f t="shared" si="43"/>
        <v>116381.41666666666</v>
      </c>
      <c r="N328" s="15">
        <f t="shared" si="44"/>
        <v>341.36105030695381</v>
      </c>
      <c r="O328" s="58"/>
      <c r="Q328" s="21">
        <v>8.9423263888893416</v>
      </c>
      <c r="R328">
        <f t="shared" si="37"/>
        <v>165394.68273694129</v>
      </c>
      <c r="S328">
        <f t="shared" si="38"/>
        <v>165394.64636951822</v>
      </c>
      <c r="T328">
        <f t="shared" si="39"/>
        <v>1.3225894611681892E-3</v>
      </c>
    </row>
    <row r="329" spans="1:20" x14ac:dyDescent="0.25">
      <c r="A329" s="120">
        <v>26</v>
      </c>
      <c r="B329" s="120">
        <v>91.17</v>
      </c>
      <c r="C329" s="123">
        <v>45272.643113425926</v>
      </c>
      <c r="D329" s="125">
        <v>70473.850000000006</v>
      </c>
      <c r="E329" s="52">
        <f t="shared" si="41"/>
        <v>70382.680000000008</v>
      </c>
      <c r="F329" s="127">
        <v>45272.645462962966</v>
      </c>
      <c r="G329" s="125">
        <v>100</v>
      </c>
      <c r="H329" s="125">
        <v>1.034</v>
      </c>
      <c r="I329" s="58"/>
      <c r="J329" s="58">
        <f t="shared" si="40"/>
        <v>12.278981481482333</v>
      </c>
      <c r="K329" s="58">
        <f t="shared" si="42"/>
        <v>117456.41666666669</v>
      </c>
      <c r="L329" s="58">
        <f t="shared" si="42"/>
        <v>1212.9281853333334</v>
      </c>
      <c r="M329" s="58">
        <f t="shared" si="43"/>
        <v>117304.46666666669</v>
      </c>
      <c r="N329" s="15">
        <f t="shared" si="44"/>
        <v>342.71915129835781</v>
      </c>
      <c r="O329" s="58"/>
      <c r="Q329" s="21">
        <v>8.9469907407401479</v>
      </c>
      <c r="R329">
        <f t="shared" si="37"/>
        <v>165314.22913052668</v>
      </c>
      <c r="S329">
        <f t="shared" si="38"/>
        <v>165314.19302834212</v>
      </c>
      <c r="T329">
        <f t="shared" si="39"/>
        <v>1.3033677300151264E-3</v>
      </c>
    </row>
    <row r="330" spans="1:20" x14ac:dyDescent="0.25">
      <c r="A330" s="120">
        <v>27</v>
      </c>
      <c r="B330" s="120">
        <v>74.97</v>
      </c>
      <c r="C330" s="123">
        <v>45272.64775462963</v>
      </c>
      <c r="D330" s="125">
        <v>70495.990000000005</v>
      </c>
      <c r="E330" s="52">
        <f t="shared" si="41"/>
        <v>70421.02</v>
      </c>
      <c r="F330" s="127">
        <v>45272.650104166663</v>
      </c>
      <c r="G330" s="125">
        <v>100</v>
      </c>
      <c r="H330" s="125">
        <v>1.0349999999999999</v>
      </c>
      <c r="I330" s="58"/>
      <c r="J330" s="58">
        <f t="shared" si="40"/>
        <v>12.28362268517958</v>
      </c>
      <c r="K330" s="58">
        <f t="shared" si="42"/>
        <v>117493.31666666668</v>
      </c>
      <c r="L330" s="58">
        <f t="shared" si="42"/>
        <v>1214.7625949999999</v>
      </c>
      <c r="M330" s="58">
        <f t="shared" si="43"/>
        <v>117368.36666666667</v>
      </c>
      <c r="N330" s="15">
        <f t="shared" si="44"/>
        <v>342.77298123782549</v>
      </c>
      <c r="O330" s="58"/>
      <c r="Q330" s="21">
        <v>8.9516550925909542</v>
      </c>
      <c r="R330">
        <f t="shared" si="37"/>
        <v>165233.81465948615</v>
      </c>
      <c r="S330">
        <f t="shared" si="38"/>
        <v>165233.77882229074</v>
      </c>
      <c r="T330">
        <f t="shared" si="39"/>
        <v>1.284304574582322E-3</v>
      </c>
    </row>
    <row r="331" spans="1:20" x14ac:dyDescent="0.25">
      <c r="A331" s="120">
        <v>28</v>
      </c>
      <c r="B331" s="120">
        <v>94.16</v>
      </c>
      <c r="C331" s="123">
        <v>45272.652407407404</v>
      </c>
      <c r="D331" s="125">
        <v>69924.78</v>
      </c>
      <c r="E331" s="52">
        <f t="shared" si="41"/>
        <v>69830.62</v>
      </c>
      <c r="F331" s="127">
        <v>45272.654768518521</v>
      </c>
      <c r="G331" s="125">
        <v>100</v>
      </c>
      <c r="H331" s="125">
        <v>1.034</v>
      </c>
      <c r="I331" s="58"/>
      <c r="J331" s="58">
        <f t="shared" si="40"/>
        <v>12.288287037037662</v>
      </c>
      <c r="K331" s="58">
        <f t="shared" si="42"/>
        <v>116541.3</v>
      </c>
      <c r="L331" s="58">
        <f t="shared" si="42"/>
        <v>1203.4143513333333</v>
      </c>
      <c r="M331" s="58">
        <f t="shared" si="43"/>
        <v>116384.36666666667</v>
      </c>
      <c r="N331" s="15">
        <f t="shared" si="44"/>
        <v>341.38145819596002</v>
      </c>
      <c r="O331" s="58"/>
      <c r="Q331" s="21">
        <v>9.6057175925889169</v>
      </c>
      <c r="R331">
        <f t="shared" si="37"/>
        <v>154336.35223644009</v>
      </c>
      <c r="S331">
        <f t="shared" si="38"/>
        <v>154336.35117028849</v>
      </c>
      <c r="T331">
        <f t="shared" si="39"/>
        <v>1.1366792319097043E-6</v>
      </c>
    </row>
    <row r="332" spans="1:20" x14ac:dyDescent="0.25">
      <c r="A332" s="120">
        <v>29</v>
      </c>
      <c r="B332" s="120">
        <v>87.56</v>
      </c>
      <c r="C332" s="123">
        <v>45272.657071759262</v>
      </c>
      <c r="D332" s="125">
        <v>70169.77</v>
      </c>
      <c r="E332" s="52">
        <f t="shared" si="41"/>
        <v>70082.210000000006</v>
      </c>
      <c r="F332" s="127">
        <v>45272.659421296295</v>
      </c>
      <c r="G332" s="125">
        <v>100</v>
      </c>
      <c r="H332" s="125">
        <v>1.034</v>
      </c>
      <c r="I332" s="58"/>
      <c r="J332" s="58">
        <f t="shared" si="40"/>
        <v>12.292939814811689</v>
      </c>
      <c r="K332" s="58">
        <f t="shared" si="42"/>
        <v>116949.61666666667</v>
      </c>
      <c r="L332" s="58">
        <f t="shared" si="42"/>
        <v>1207.7500856666668</v>
      </c>
      <c r="M332" s="58">
        <f t="shared" si="43"/>
        <v>116803.68333333335</v>
      </c>
      <c r="N332" s="15">
        <f t="shared" si="44"/>
        <v>341.97897108837947</v>
      </c>
      <c r="O332" s="58"/>
      <c r="Q332" s="21">
        <v>9.6103703703702195</v>
      </c>
      <c r="R332">
        <f t="shared" si="37"/>
        <v>154261.46402228696</v>
      </c>
      <c r="S332">
        <f t="shared" si="38"/>
        <v>154261.46318707688</v>
      </c>
      <c r="T332">
        <f t="shared" si="39"/>
        <v>6.9757588594399067E-7</v>
      </c>
    </row>
    <row r="333" spans="1:20" x14ac:dyDescent="0.25">
      <c r="A333" s="120">
        <v>30</v>
      </c>
      <c r="B333" s="120">
        <v>94.76</v>
      </c>
      <c r="C333" s="123">
        <v>45272.657071759262</v>
      </c>
      <c r="D333" s="125">
        <v>70124.679999999993</v>
      </c>
      <c r="E333" s="53">
        <f t="shared" si="41"/>
        <v>70029.919999999998</v>
      </c>
      <c r="F333" s="127">
        <v>45272.664085648146</v>
      </c>
      <c r="G333" s="125">
        <v>100</v>
      </c>
      <c r="H333" s="125">
        <v>1.034</v>
      </c>
      <c r="I333" s="76"/>
      <c r="J333" s="76">
        <f t="shared" si="40"/>
        <v>12.297604166662495</v>
      </c>
      <c r="K333" s="76">
        <f t="shared" si="42"/>
        <v>116874.46666666665</v>
      </c>
      <c r="L333" s="76">
        <f t="shared" si="42"/>
        <v>1206.8489546666667</v>
      </c>
      <c r="M333" s="76">
        <f t="shared" si="43"/>
        <v>116716.53333333334</v>
      </c>
      <c r="N333" s="14">
        <f t="shared" si="44"/>
        <v>341.86907825462464</v>
      </c>
      <c r="O333" s="58"/>
      <c r="Q333" s="21">
        <v>9.6150347222210257</v>
      </c>
      <c r="R333">
        <f t="shared" si="37"/>
        <v>154186.42599261139</v>
      </c>
      <c r="S333">
        <f t="shared" si="38"/>
        <v>154186.42538869265</v>
      </c>
      <c r="T333">
        <f t="shared" si="39"/>
        <v>3.6471784797053472E-7</v>
      </c>
    </row>
    <row r="334" spans="1:20" x14ac:dyDescent="0.25">
      <c r="A334" s="120">
        <v>1</v>
      </c>
      <c r="B334" s="120">
        <v>73.17</v>
      </c>
      <c r="C334" s="123">
        <v>45274.519317129627</v>
      </c>
      <c r="D334" s="125">
        <v>57652.21</v>
      </c>
      <c r="E334" s="56">
        <f t="shared" si="41"/>
        <v>57579.040000000001</v>
      </c>
      <c r="F334" s="127">
        <v>45274.521666666667</v>
      </c>
      <c r="G334" s="125">
        <v>100</v>
      </c>
      <c r="H334" s="125">
        <v>1.028</v>
      </c>
      <c r="I334" s="77"/>
      <c r="J334" s="77">
        <f t="shared" si="40"/>
        <v>14.155185185183655</v>
      </c>
      <c r="K334" s="77">
        <f t="shared" si="42"/>
        <v>96087.016666666663</v>
      </c>
      <c r="L334" s="77">
        <f t="shared" si="42"/>
        <v>986.52088533333335</v>
      </c>
      <c r="M334" s="77">
        <f t="shared" si="43"/>
        <v>95965.066666666666</v>
      </c>
      <c r="N334" s="13">
        <f t="shared" si="44"/>
        <v>309.97905843244746</v>
      </c>
      <c r="O334" s="58"/>
      <c r="Q334" s="21">
        <v>9.619699074071832</v>
      </c>
      <c r="R334">
        <f t="shared" si="37"/>
        <v>154111.42446398901</v>
      </c>
      <c r="S334">
        <f t="shared" si="38"/>
        <v>154111.42409113672</v>
      </c>
      <c r="T334">
        <f t="shared" si="39"/>
        <v>1.3901882724334035E-7</v>
      </c>
    </row>
    <row r="335" spans="1:20" x14ac:dyDescent="0.25">
      <c r="A335" s="120">
        <v>2</v>
      </c>
      <c r="B335" s="120">
        <v>83.97</v>
      </c>
      <c r="C335" s="123">
        <v>45274.523958333331</v>
      </c>
      <c r="D335" s="125">
        <v>57885.33</v>
      </c>
      <c r="E335" s="65">
        <f t="shared" si="41"/>
        <v>57801.36</v>
      </c>
      <c r="F335" s="127">
        <v>45274.526307870372</v>
      </c>
      <c r="G335" s="125">
        <v>100</v>
      </c>
      <c r="H335" s="125">
        <v>1.028</v>
      </c>
      <c r="I335" s="58"/>
      <c r="J335" s="58">
        <f t="shared" si="40"/>
        <v>14.159826388888177</v>
      </c>
      <c r="K335" s="58">
        <f t="shared" si="42"/>
        <v>96475.55</v>
      </c>
      <c r="L335" s="58">
        <f t="shared" si="42"/>
        <v>990.32996800000001</v>
      </c>
      <c r="M335" s="58">
        <f t="shared" si="43"/>
        <v>96335.6</v>
      </c>
      <c r="N335" s="15">
        <f t="shared" si="44"/>
        <v>310.60513517970048</v>
      </c>
      <c r="O335" s="58"/>
      <c r="Q335" s="21">
        <v>9.6243634259226383</v>
      </c>
      <c r="R335">
        <f t="shared" si="37"/>
        <v>154036.4594186644</v>
      </c>
      <c r="S335">
        <f t="shared" si="38"/>
        <v>154036.45927665397</v>
      </c>
      <c r="T335">
        <f t="shared" si="39"/>
        <v>2.0166960407539564E-8</v>
      </c>
    </row>
    <row r="336" spans="1:20" x14ac:dyDescent="0.25">
      <c r="A336" s="120">
        <v>3</v>
      </c>
      <c r="B336" s="120">
        <v>84.57</v>
      </c>
      <c r="C336" s="123">
        <v>45274.528611111113</v>
      </c>
      <c r="D336" s="125">
        <v>57680.17</v>
      </c>
      <c r="E336" s="65">
        <f t="shared" si="41"/>
        <v>57595.6</v>
      </c>
      <c r="F336" s="127">
        <v>45274.530972222223</v>
      </c>
      <c r="G336" s="125">
        <v>100</v>
      </c>
      <c r="H336" s="125">
        <v>1.028</v>
      </c>
      <c r="I336" s="58"/>
      <c r="J336" s="58">
        <f t="shared" si="40"/>
        <v>14.164490740738984</v>
      </c>
      <c r="K336" s="58">
        <f t="shared" si="42"/>
        <v>96133.616666666669</v>
      </c>
      <c r="L336" s="58">
        <f t="shared" si="42"/>
        <v>986.80461333333335</v>
      </c>
      <c r="M336" s="58">
        <f t="shared" si="43"/>
        <v>95992.666666666672</v>
      </c>
      <c r="N336" s="15">
        <f t="shared" si="44"/>
        <v>310.05421568923504</v>
      </c>
      <c r="O336" s="58"/>
      <c r="Q336" s="21">
        <v>9.6290277777807205</v>
      </c>
      <c r="R336">
        <f t="shared" si="37"/>
        <v>153961.53083877402</v>
      </c>
      <c r="S336">
        <f t="shared" si="38"/>
        <v>153961.53092738093</v>
      </c>
      <c r="T336">
        <f t="shared" si="39"/>
        <v>7.8511832351202632E-9</v>
      </c>
    </row>
    <row r="337" spans="1:20" x14ac:dyDescent="0.25">
      <c r="A337" s="120">
        <v>4</v>
      </c>
      <c r="B337" s="120">
        <v>87.57</v>
      </c>
      <c r="C337" s="123">
        <v>45274.533263888887</v>
      </c>
      <c r="D337" s="125">
        <v>57234.58</v>
      </c>
      <c r="E337" s="65">
        <f t="shared" si="41"/>
        <v>57147.01</v>
      </c>
      <c r="F337" s="127">
        <v>45274.535613425927</v>
      </c>
      <c r="G337" s="125">
        <v>100</v>
      </c>
      <c r="H337" s="125">
        <v>1.028</v>
      </c>
      <c r="I337" s="58"/>
      <c r="J337" s="58">
        <f t="shared" si="40"/>
        <v>14.169131944443507</v>
      </c>
      <c r="K337" s="58">
        <f t="shared" si="42"/>
        <v>95390.96666666666</v>
      </c>
      <c r="L337" s="58">
        <f t="shared" si="42"/>
        <v>979.11877133333337</v>
      </c>
      <c r="M337" s="58">
        <f t="shared" si="43"/>
        <v>95245.016666666663</v>
      </c>
      <c r="N337" s="15">
        <f t="shared" si="44"/>
        <v>308.85428063516724</v>
      </c>
      <c r="O337" s="58"/>
      <c r="Q337" s="21">
        <v>9.6336805555547471</v>
      </c>
      <c r="R337">
        <f t="shared" si="37"/>
        <v>153886.82449831895</v>
      </c>
      <c r="S337">
        <f t="shared" si="38"/>
        <v>153886.82481674745</v>
      </c>
      <c r="T337">
        <f t="shared" si="39"/>
        <v>1.0139671055911514E-7</v>
      </c>
    </row>
    <row r="338" spans="1:20" x14ac:dyDescent="0.25">
      <c r="A338" s="120">
        <v>5</v>
      </c>
      <c r="B338" s="120">
        <v>88.77</v>
      </c>
      <c r="C338" s="123">
        <v>45274.537916666668</v>
      </c>
      <c r="D338" s="125">
        <v>57408.66</v>
      </c>
      <c r="E338" s="65">
        <f t="shared" si="41"/>
        <v>57319.890000000007</v>
      </c>
      <c r="F338" s="127">
        <v>45274.540266203701</v>
      </c>
      <c r="G338" s="125">
        <v>100</v>
      </c>
      <c r="H338" s="125">
        <v>1.028</v>
      </c>
      <c r="I338" s="58"/>
      <c r="J338" s="58">
        <f t="shared" si="40"/>
        <v>14.173784722217533</v>
      </c>
      <c r="K338" s="58">
        <f t="shared" si="42"/>
        <v>95681.1</v>
      </c>
      <c r="L338" s="58">
        <f t="shared" si="42"/>
        <v>982.08078200000023</v>
      </c>
      <c r="M338" s="58">
        <f t="shared" si="43"/>
        <v>95533.150000000009</v>
      </c>
      <c r="N338" s="15">
        <f t="shared" si="44"/>
        <v>309.32361694510172</v>
      </c>
      <c r="O338" s="58"/>
      <c r="Q338" s="21">
        <v>9.6383449074055534</v>
      </c>
      <c r="R338">
        <f t="shared" si="37"/>
        <v>153811.96870606669</v>
      </c>
      <c r="S338">
        <f t="shared" si="38"/>
        <v>153811.96925466461</v>
      </c>
      <c r="T338">
        <f t="shared" si="39"/>
        <v>3.0095967781462749E-7</v>
      </c>
    </row>
    <row r="339" spans="1:20" x14ac:dyDescent="0.25">
      <c r="A339" s="120">
        <v>6</v>
      </c>
      <c r="B339" s="120">
        <v>82.17</v>
      </c>
      <c r="C339" s="123">
        <v>45274.542569444442</v>
      </c>
      <c r="D339" s="125">
        <v>57585.98</v>
      </c>
      <c r="E339" s="65">
        <f t="shared" si="41"/>
        <v>57503.810000000005</v>
      </c>
      <c r="F339" s="127">
        <v>45274.544918981483</v>
      </c>
      <c r="G339" s="125">
        <v>100</v>
      </c>
      <c r="H339" s="125">
        <v>1.028</v>
      </c>
      <c r="I339" s="58"/>
      <c r="J339" s="58">
        <f t="shared" si="40"/>
        <v>14.178437499998836</v>
      </c>
      <c r="K339" s="58">
        <f t="shared" si="42"/>
        <v>95976.633333333331</v>
      </c>
      <c r="L339" s="58">
        <f t="shared" si="42"/>
        <v>985.23194466666678</v>
      </c>
      <c r="M339" s="58">
        <f t="shared" si="43"/>
        <v>95839.683333333349</v>
      </c>
      <c r="N339" s="15">
        <f t="shared" si="44"/>
        <v>309.80095760557833</v>
      </c>
      <c r="O339" s="58"/>
      <c r="Q339" s="21">
        <v>9.642997685186856</v>
      </c>
      <c r="R339">
        <f t="shared" si="37"/>
        <v>153737.33493712728</v>
      </c>
      <c r="S339">
        <f t="shared" si="38"/>
        <v>153737.33571510026</v>
      </c>
      <c r="T339">
        <f t="shared" si="39"/>
        <v>6.0524195533803347E-7</v>
      </c>
    </row>
    <row r="340" spans="1:20" x14ac:dyDescent="0.25">
      <c r="A340" s="120">
        <v>7</v>
      </c>
      <c r="B340" s="120">
        <v>81.569999999999993</v>
      </c>
      <c r="C340" s="123">
        <v>45274.547222222223</v>
      </c>
      <c r="D340" s="125">
        <v>57421.59</v>
      </c>
      <c r="E340" s="65">
        <f t="shared" si="41"/>
        <v>57340.02</v>
      </c>
      <c r="F340" s="127">
        <v>45274.549571759257</v>
      </c>
      <c r="G340" s="125">
        <v>100</v>
      </c>
      <c r="H340" s="125">
        <v>1.028</v>
      </c>
      <c r="I340" s="58"/>
      <c r="J340" s="58">
        <f t="shared" si="40"/>
        <v>14.183090277772862</v>
      </c>
      <c r="K340" s="58">
        <f t="shared" si="42"/>
        <v>95702.65</v>
      </c>
      <c r="L340" s="58">
        <f t="shared" si="42"/>
        <v>982.42567600000007</v>
      </c>
      <c r="M340" s="58">
        <f t="shared" si="43"/>
        <v>95566.7</v>
      </c>
      <c r="N340" s="15">
        <f t="shared" si="44"/>
        <v>309.35844905222808</v>
      </c>
      <c r="O340" s="58"/>
      <c r="Q340" s="21">
        <v>9.6476620370376622</v>
      </c>
      <c r="R340">
        <f t="shared" si="37"/>
        <v>153662.55186168864</v>
      </c>
      <c r="S340">
        <f t="shared" si="38"/>
        <v>153662.55286938377</v>
      </c>
      <c r="T340">
        <f t="shared" si="39"/>
        <v>1.0154494737641676E-6</v>
      </c>
    </row>
    <row r="341" spans="1:20" x14ac:dyDescent="0.25">
      <c r="A341" s="120">
        <v>8</v>
      </c>
      <c r="B341" s="120">
        <v>73.77</v>
      </c>
      <c r="C341" s="123">
        <v>45274.551863425928</v>
      </c>
      <c r="D341" s="125">
        <v>57153.57</v>
      </c>
      <c r="E341" s="65">
        <f t="shared" si="41"/>
        <v>57079.8</v>
      </c>
      <c r="F341" s="127">
        <v>45274.554201388892</v>
      </c>
      <c r="G341" s="125">
        <v>100</v>
      </c>
      <c r="H341" s="125">
        <v>1.028</v>
      </c>
      <c r="I341" s="58"/>
      <c r="J341" s="58">
        <f t="shared" si="40"/>
        <v>14.187719907407882</v>
      </c>
      <c r="K341" s="58">
        <f t="shared" si="42"/>
        <v>95255.95</v>
      </c>
      <c r="L341" s="58">
        <f t="shared" si="42"/>
        <v>977.96724000000006</v>
      </c>
      <c r="M341" s="58">
        <f t="shared" si="43"/>
        <v>95133</v>
      </c>
      <c r="N341" s="15">
        <f t="shared" si="44"/>
        <v>308.63562658902487</v>
      </c>
      <c r="O341" s="58"/>
      <c r="Q341" s="21">
        <v>9.6523263888884685</v>
      </c>
      <c r="R341">
        <f t="shared" si="37"/>
        <v>153587.80516328473</v>
      </c>
      <c r="S341">
        <f t="shared" si="38"/>
        <v>153587.80640047832</v>
      </c>
      <c r="T341">
        <f t="shared" si="39"/>
        <v>1.5306479746025978E-6</v>
      </c>
    </row>
    <row r="342" spans="1:20" x14ac:dyDescent="0.25">
      <c r="A342" s="120">
        <v>9</v>
      </c>
      <c r="B342" s="120">
        <v>89.96</v>
      </c>
      <c r="C342" s="123">
        <v>45274.556504629632</v>
      </c>
      <c r="D342" s="125">
        <v>57481.2</v>
      </c>
      <c r="E342" s="65">
        <f t="shared" si="41"/>
        <v>57391.24</v>
      </c>
      <c r="F342" s="127">
        <v>45274.558854166666</v>
      </c>
      <c r="G342" s="125">
        <v>100</v>
      </c>
      <c r="H342" s="125">
        <v>1.028</v>
      </c>
      <c r="I342" s="58"/>
      <c r="J342" s="58">
        <f t="shared" si="40"/>
        <v>14.192372685181908</v>
      </c>
      <c r="K342" s="58">
        <f t="shared" si="42"/>
        <v>95802</v>
      </c>
      <c r="L342" s="58">
        <f t="shared" si="42"/>
        <v>983.30324533333328</v>
      </c>
      <c r="M342" s="58">
        <f t="shared" si="43"/>
        <v>95652.066666666666</v>
      </c>
      <c r="N342" s="15">
        <f t="shared" si="44"/>
        <v>309.51898164732967</v>
      </c>
      <c r="O342" s="58"/>
      <c r="Q342" s="21">
        <v>9.6569791666624951</v>
      </c>
      <c r="R342">
        <f t="shared" si="37"/>
        <v>153513.28016473629</v>
      </c>
      <c r="S342">
        <f t="shared" si="38"/>
        <v>153513.28163063622</v>
      </c>
      <c r="T342">
        <f t="shared" si="39"/>
        <v>2.1488625989317336E-6</v>
      </c>
    </row>
    <row r="343" spans="1:20" x14ac:dyDescent="0.25">
      <c r="A343" s="120">
        <v>10</v>
      </c>
      <c r="B343" s="120">
        <v>99.56</v>
      </c>
      <c r="C343" s="123">
        <v>45274.561157407406</v>
      </c>
      <c r="D343" s="125">
        <v>57320.2</v>
      </c>
      <c r="E343" s="71">
        <f t="shared" si="41"/>
        <v>57220.639999999999</v>
      </c>
      <c r="F343" s="127">
        <v>45274.563506944447</v>
      </c>
      <c r="G343" s="125">
        <v>100</v>
      </c>
      <c r="H343" s="125">
        <v>1.028</v>
      </c>
      <c r="I343" s="15"/>
      <c r="J343" s="15">
        <f t="shared" si="40"/>
        <v>14.197025462963211</v>
      </c>
      <c r="K343" s="15">
        <f t="shared" si="42"/>
        <v>95533.666666666672</v>
      </c>
      <c r="L343" s="15">
        <f t="shared" si="42"/>
        <v>980.3802986666667</v>
      </c>
      <c r="M343" s="15">
        <f t="shared" si="43"/>
        <v>95367.733333333337</v>
      </c>
      <c r="N343" s="15">
        <f t="shared" si="44"/>
        <v>309.08520939486357</v>
      </c>
      <c r="O343" s="58"/>
      <c r="Q343" s="21">
        <v>9.6616319444437977</v>
      </c>
      <c r="R343">
        <f t="shared" si="37"/>
        <v>153438.79132763646</v>
      </c>
      <c r="S343">
        <f t="shared" si="38"/>
        <v>153438.79302202046</v>
      </c>
      <c r="T343">
        <f t="shared" si="39"/>
        <v>2.8709371458740646E-6</v>
      </c>
    </row>
    <row r="344" spans="1:20" x14ac:dyDescent="0.25">
      <c r="A344" s="120">
        <v>11</v>
      </c>
      <c r="B344" s="120">
        <v>98.36</v>
      </c>
      <c r="C344" s="123">
        <v>45274.565810185188</v>
      </c>
      <c r="D344" s="125">
        <v>57393.54</v>
      </c>
      <c r="E344" s="72">
        <f t="shared" si="41"/>
        <v>57295.18</v>
      </c>
      <c r="F344" s="127">
        <v>45274.568159722221</v>
      </c>
      <c r="G344" s="125">
        <v>100</v>
      </c>
      <c r="H344" s="125">
        <v>1.028</v>
      </c>
      <c r="I344" s="58"/>
      <c r="J344" s="58">
        <f t="shared" si="40"/>
        <v>14.201678240737238</v>
      </c>
      <c r="K344" s="58">
        <f t="shared" si="42"/>
        <v>95655.9</v>
      </c>
      <c r="L344" s="58">
        <f t="shared" si="42"/>
        <v>981.65741733333334</v>
      </c>
      <c r="M344" s="58">
        <f t="shared" si="43"/>
        <v>95491.96666666666</v>
      </c>
      <c r="N344" s="15">
        <f t="shared" si="44"/>
        <v>309.28288022456076</v>
      </c>
      <c r="O344" s="58"/>
      <c r="Q344" s="21">
        <v>9.6662847222251003</v>
      </c>
      <c r="R344">
        <f t="shared" si="37"/>
        <v>153364.33863455523</v>
      </c>
      <c r="S344">
        <f t="shared" si="38"/>
        <v>153364.34055720118</v>
      </c>
      <c r="T344">
        <f t="shared" si="39"/>
        <v>3.6965674696103507E-6</v>
      </c>
    </row>
    <row r="345" spans="1:20" x14ac:dyDescent="0.25">
      <c r="A345" s="120">
        <v>12</v>
      </c>
      <c r="B345" s="120">
        <v>91.77</v>
      </c>
      <c r="C345" s="123">
        <v>45274.570451388892</v>
      </c>
      <c r="D345" s="125">
        <v>57210.13</v>
      </c>
      <c r="E345" s="72">
        <f t="shared" si="41"/>
        <v>57118.36</v>
      </c>
      <c r="F345" s="127">
        <v>45274.572812500002</v>
      </c>
      <c r="G345" s="125">
        <v>100</v>
      </c>
      <c r="H345" s="125">
        <v>1.028</v>
      </c>
      <c r="I345" s="58"/>
      <c r="J345" s="58">
        <f t="shared" si="40"/>
        <v>14.20633101851854</v>
      </c>
      <c r="K345" s="58">
        <f t="shared" si="42"/>
        <v>95350.21666666666</v>
      </c>
      <c r="L345" s="58">
        <f t="shared" si="42"/>
        <v>978.6279013333334</v>
      </c>
      <c r="M345" s="58">
        <f t="shared" si="43"/>
        <v>95197.266666666663</v>
      </c>
      <c r="N345" s="15">
        <f t="shared" si="44"/>
        <v>308.78830396675755</v>
      </c>
      <c r="O345" s="58"/>
      <c r="Q345" s="21">
        <v>9.6709606481454102</v>
      </c>
      <c r="R345">
        <f t="shared" si="37"/>
        <v>153289.55192671099</v>
      </c>
      <c r="S345">
        <f t="shared" si="38"/>
        <v>153289.55407853099</v>
      </c>
      <c r="T345">
        <f t="shared" si="39"/>
        <v>4.6303292854670046E-6</v>
      </c>
    </row>
    <row r="346" spans="1:20" x14ac:dyDescent="0.25">
      <c r="A346" s="120">
        <v>13</v>
      </c>
      <c r="B346" s="120">
        <v>79.77</v>
      </c>
      <c r="C346" s="123">
        <v>45274.575104166666</v>
      </c>
      <c r="D346" s="125">
        <v>57069.46</v>
      </c>
      <c r="E346" s="52">
        <f t="shared" si="41"/>
        <v>56989.69</v>
      </c>
      <c r="F346" s="127">
        <v>45274.577453703707</v>
      </c>
      <c r="G346" s="125">
        <v>100</v>
      </c>
      <c r="H346" s="125">
        <v>1.028</v>
      </c>
      <c r="I346" s="58"/>
      <c r="J346" s="58">
        <f t="shared" si="40"/>
        <v>14.210972222223063</v>
      </c>
      <c r="K346" s="58">
        <f t="shared" si="42"/>
        <v>95115.766666666663</v>
      </c>
      <c r="L346" s="58">
        <f t="shared" si="42"/>
        <v>976.42335533333346</v>
      </c>
      <c r="M346" s="58">
        <f t="shared" si="43"/>
        <v>94982.816666666666</v>
      </c>
      <c r="N346" s="15">
        <f t="shared" si="44"/>
        <v>308.40844130254715</v>
      </c>
      <c r="O346" s="58"/>
      <c r="Q346" s="21">
        <v>9.6756365740729962</v>
      </c>
      <c r="R346">
        <f t="shared" si="37"/>
        <v>153214.80168780009</v>
      </c>
      <c r="S346">
        <f t="shared" si="38"/>
        <v>153214.80406857017</v>
      </c>
      <c r="T346">
        <f t="shared" si="39"/>
        <v>5.6680661650702165E-6</v>
      </c>
    </row>
    <row r="347" spans="1:20" x14ac:dyDescent="0.25">
      <c r="A347" s="120">
        <v>14</v>
      </c>
      <c r="B347" s="120">
        <v>103.16</v>
      </c>
      <c r="C347" s="123">
        <v>45274.579756944448</v>
      </c>
      <c r="D347" s="125">
        <v>57153.95</v>
      </c>
      <c r="E347" s="52">
        <f t="shared" si="41"/>
        <v>57050.789999999994</v>
      </c>
      <c r="F347" s="127">
        <v>45274.582106481481</v>
      </c>
      <c r="G347" s="125">
        <v>100</v>
      </c>
      <c r="H347" s="125">
        <v>1.028</v>
      </c>
      <c r="I347" s="58"/>
      <c r="J347" s="58">
        <f t="shared" si="40"/>
        <v>14.21562499999709</v>
      </c>
      <c r="K347" s="58">
        <f t="shared" si="42"/>
        <v>95256.583333333328</v>
      </c>
      <c r="L347" s="58">
        <f t="shared" si="42"/>
        <v>977.47020199999997</v>
      </c>
      <c r="M347" s="58">
        <f t="shared" si="43"/>
        <v>95084.64999999998</v>
      </c>
      <c r="N347" s="15">
        <f t="shared" si="44"/>
        <v>308.63665260842453</v>
      </c>
      <c r="O347" s="58"/>
      <c r="Q347" s="21">
        <v>9.6803125000005821</v>
      </c>
      <c r="R347">
        <f t="shared" si="37"/>
        <v>153140.08790015505</v>
      </c>
      <c r="S347">
        <f t="shared" si="38"/>
        <v>153140.0905096514</v>
      </c>
      <c r="T347">
        <f t="shared" si="39"/>
        <v>6.8094712221939644E-6</v>
      </c>
    </row>
    <row r="348" spans="1:20" x14ac:dyDescent="0.25">
      <c r="A348" s="120">
        <v>15</v>
      </c>
      <c r="B348" s="120">
        <v>87.57</v>
      </c>
      <c r="C348" s="123">
        <v>45274.584409722222</v>
      </c>
      <c r="D348" s="125">
        <v>56888.12</v>
      </c>
      <c r="E348" s="52">
        <f t="shared" si="41"/>
        <v>56800.55</v>
      </c>
      <c r="F348" s="127">
        <v>45274.584409722222</v>
      </c>
      <c r="G348" s="125">
        <v>100</v>
      </c>
      <c r="H348" s="125">
        <v>1.028</v>
      </c>
      <c r="I348" s="58"/>
      <c r="J348" s="58">
        <f t="shared" si="40"/>
        <v>14.21792824073782</v>
      </c>
      <c r="K348" s="58">
        <f t="shared" si="42"/>
        <v>94813.53333333334</v>
      </c>
      <c r="L348" s="58">
        <f t="shared" si="42"/>
        <v>973.18275666666671</v>
      </c>
      <c r="M348" s="58">
        <f t="shared" si="43"/>
        <v>94667.583333333328</v>
      </c>
      <c r="N348" s="15">
        <f t="shared" si="44"/>
        <v>307.91806269417407</v>
      </c>
      <c r="O348" s="58"/>
      <c r="Q348" s="21">
        <v>9.6849768518513883</v>
      </c>
      <c r="R348">
        <f t="shared" si="37"/>
        <v>153065.59534601524</v>
      </c>
      <c r="S348">
        <f t="shared" si="38"/>
        <v>153065.59818344889</v>
      </c>
      <c r="T348">
        <f t="shared" si="39"/>
        <v>8.0510297428340075E-6</v>
      </c>
    </row>
    <row r="349" spans="1:20" x14ac:dyDescent="0.25">
      <c r="A349" s="120">
        <v>16</v>
      </c>
      <c r="B349" s="120">
        <v>87.56</v>
      </c>
      <c r="C349" s="123">
        <v>45274.589062500003</v>
      </c>
      <c r="D349" s="125">
        <v>57401.41</v>
      </c>
      <c r="E349" s="52">
        <f t="shared" si="41"/>
        <v>57313.850000000006</v>
      </c>
      <c r="F349" s="127">
        <v>45274.591412037036</v>
      </c>
      <c r="G349" s="125">
        <v>100</v>
      </c>
      <c r="H349" s="125">
        <v>1.028</v>
      </c>
      <c r="I349" s="58"/>
      <c r="J349" s="58">
        <f t="shared" si="40"/>
        <v>14.224930555552419</v>
      </c>
      <c r="K349" s="58">
        <f t="shared" si="42"/>
        <v>95669.016666666663</v>
      </c>
      <c r="L349" s="58">
        <f t="shared" si="42"/>
        <v>981.97729666666669</v>
      </c>
      <c r="M349" s="58">
        <f t="shared" si="43"/>
        <v>95523.083333333343</v>
      </c>
      <c r="N349" s="15">
        <f t="shared" si="44"/>
        <v>309.30408446489463</v>
      </c>
      <c r="O349" s="58"/>
      <c r="Q349" s="21">
        <v>9.6896412037021946</v>
      </c>
      <c r="R349">
        <f t="shared" si="37"/>
        <v>152991.13902759066</v>
      </c>
      <c r="S349">
        <f t="shared" si="38"/>
        <v>152991.14209273929</v>
      </c>
      <c r="T349">
        <f t="shared" si="39"/>
        <v>9.3951361265183698E-6</v>
      </c>
    </row>
    <row r="350" spans="1:20" x14ac:dyDescent="0.25">
      <c r="A350" s="120">
        <v>17</v>
      </c>
      <c r="B350" s="120">
        <v>71.37</v>
      </c>
      <c r="C350" s="123">
        <v>45274.5937037037</v>
      </c>
      <c r="D350" s="125">
        <v>57433.62</v>
      </c>
      <c r="E350" s="52">
        <f t="shared" si="41"/>
        <v>57362.25</v>
      </c>
      <c r="F350" s="127">
        <v>45274.596053240741</v>
      </c>
      <c r="G350" s="125">
        <v>100</v>
      </c>
      <c r="H350" s="125">
        <v>1.028</v>
      </c>
      <c r="I350" s="58"/>
      <c r="J350" s="58">
        <f t="shared" si="40"/>
        <v>14.229571759256942</v>
      </c>
      <c r="K350" s="58">
        <f t="shared" si="42"/>
        <v>95722.7</v>
      </c>
      <c r="L350" s="58">
        <f t="shared" si="42"/>
        <v>982.80655000000002</v>
      </c>
      <c r="M350" s="58">
        <f t="shared" si="43"/>
        <v>95603.75</v>
      </c>
      <c r="N350" s="15">
        <f t="shared" si="44"/>
        <v>309.39085312917706</v>
      </c>
      <c r="O350" s="58"/>
      <c r="Q350" s="21">
        <v>9.6942939814834972</v>
      </c>
      <c r="R350">
        <f t="shared" si="37"/>
        <v>152916.90354763405</v>
      </c>
      <c r="S350">
        <f t="shared" si="38"/>
        <v>152916.90683971118</v>
      </c>
      <c r="T350">
        <f t="shared" si="39"/>
        <v>1.0837771853999048E-5</v>
      </c>
    </row>
    <row r="351" spans="1:20" x14ac:dyDescent="0.25">
      <c r="A351" s="120">
        <v>18</v>
      </c>
      <c r="B351" s="120">
        <v>96.56</v>
      </c>
      <c r="C351" s="123">
        <v>45274.598344907405</v>
      </c>
      <c r="D351" s="125">
        <v>57173.25</v>
      </c>
      <c r="E351" s="52">
        <f t="shared" si="41"/>
        <v>57076.69</v>
      </c>
      <c r="F351" s="127">
        <v>45274.598344907405</v>
      </c>
      <c r="G351" s="125">
        <v>100</v>
      </c>
      <c r="H351" s="125">
        <v>1.028</v>
      </c>
      <c r="I351" s="58"/>
      <c r="J351" s="58">
        <f t="shared" si="40"/>
        <v>14.231863425920892</v>
      </c>
      <c r="K351" s="58">
        <f t="shared" si="42"/>
        <v>95288.75</v>
      </c>
      <c r="L351" s="58">
        <f t="shared" si="42"/>
        <v>977.91395533333343</v>
      </c>
      <c r="M351" s="58">
        <f t="shared" si="43"/>
        <v>95127.816666666666</v>
      </c>
      <c r="N351" s="15">
        <f t="shared" si="44"/>
        <v>308.68875910858821</v>
      </c>
      <c r="O351" s="58"/>
      <c r="Q351" s="21">
        <v>9.7644097222218988</v>
      </c>
      <c r="R351">
        <f t="shared" si="37"/>
        <v>151802.55231487521</v>
      </c>
      <c r="S351">
        <f t="shared" si="38"/>
        <v>151802.55900002463</v>
      </c>
      <c r="T351">
        <f t="shared" si="39"/>
        <v>4.4691222759092798E-5</v>
      </c>
    </row>
    <row r="352" spans="1:20" x14ac:dyDescent="0.25">
      <c r="A352" s="120">
        <v>19</v>
      </c>
      <c r="B352" s="120">
        <v>84.57</v>
      </c>
      <c r="C352" s="123">
        <v>45274.602997685186</v>
      </c>
      <c r="D352" s="125">
        <v>57175.67</v>
      </c>
      <c r="E352" s="52">
        <f t="shared" si="41"/>
        <v>57091.1</v>
      </c>
      <c r="F352" s="127">
        <v>45274.605347222219</v>
      </c>
      <c r="G352" s="125">
        <v>100</v>
      </c>
      <c r="H352" s="125">
        <v>1.028</v>
      </c>
      <c r="I352" s="58"/>
      <c r="J352" s="58">
        <f t="shared" si="40"/>
        <v>14.238865740735491</v>
      </c>
      <c r="K352" s="58">
        <f t="shared" si="42"/>
        <v>95292.78333333334</v>
      </c>
      <c r="L352" s="58">
        <f t="shared" si="42"/>
        <v>978.16084666666677</v>
      </c>
      <c r="M352" s="58">
        <f t="shared" si="43"/>
        <v>95151.833333333328</v>
      </c>
      <c r="N352" s="15">
        <f t="shared" si="44"/>
        <v>308.69529204918774</v>
      </c>
      <c r="O352" s="58"/>
      <c r="Q352" s="21">
        <v>9.7690624999959255</v>
      </c>
      <c r="R352">
        <f t="shared" ref="R352:R415" si="45">$R$27*EXP(($R$28*Q352))</f>
        <v>151728.89356977571</v>
      </c>
      <c r="S352">
        <f t="shared" ref="S352:S415" si="46">$X$40*EXP(($X$41*Q352))</f>
        <v>151728.90047832255</v>
      </c>
      <c r="T352">
        <f t="shared" ref="T352:T415" si="47">(S352-R352)^2</f>
        <v>4.7728019470443488E-5</v>
      </c>
    </row>
    <row r="353" spans="1:20" x14ac:dyDescent="0.25">
      <c r="A353" s="120">
        <v>20</v>
      </c>
      <c r="B353" s="120">
        <v>91.77</v>
      </c>
      <c r="C353" s="123">
        <v>45274.60765046296</v>
      </c>
      <c r="D353" s="125">
        <v>57114.239999999998</v>
      </c>
      <c r="E353" s="52">
        <f t="shared" si="41"/>
        <v>57022.47</v>
      </c>
      <c r="F353" s="127">
        <v>45274.61</v>
      </c>
      <c r="G353" s="125">
        <v>100</v>
      </c>
      <c r="H353" s="125">
        <v>1.028</v>
      </c>
      <c r="I353" s="58"/>
      <c r="J353" s="58">
        <f t="shared" si="40"/>
        <v>14.243518518516794</v>
      </c>
      <c r="K353" s="58">
        <f t="shared" si="42"/>
        <v>95190.399999999994</v>
      </c>
      <c r="L353" s="58">
        <f t="shared" si="42"/>
        <v>976.98498600000005</v>
      </c>
      <c r="M353" s="58">
        <f t="shared" si="43"/>
        <v>95037.45</v>
      </c>
      <c r="N353" s="15">
        <f t="shared" si="44"/>
        <v>308.52941512925474</v>
      </c>
      <c r="O353" s="58"/>
      <c r="Q353" s="21">
        <v>9.7737268518540077</v>
      </c>
      <c r="R353">
        <f t="shared" si="45"/>
        <v>151655.08746850316</v>
      </c>
      <c r="S353">
        <f t="shared" si="46"/>
        <v>151655.09460078395</v>
      </c>
      <c r="T353">
        <f t="shared" si="47"/>
        <v>5.0869429304138968E-5</v>
      </c>
    </row>
    <row r="354" spans="1:20" x14ac:dyDescent="0.25">
      <c r="A354" s="120">
        <v>21</v>
      </c>
      <c r="B354" s="120">
        <v>92.97</v>
      </c>
      <c r="C354" s="123">
        <v>45274.612303240741</v>
      </c>
      <c r="D354" s="125">
        <v>57371.81</v>
      </c>
      <c r="E354" s="52">
        <f t="shared" si="41"/>
        <v>57278.84</v>
      </c>
      <c r="F354" s="127">
        <v>45274.614652777775</v>
      </c>
      <c r="G354" s="125">
        <v>100</v>
      </c>
      <c r="H354" s="125">
        <v>1.028</v>
      </c>
      <c r="I354" s="58"/>
      <c r="J354" s="58">
        <f t="shared" si="40"/>
        <v>14.24817129629082</v>
      </c>
      <c r="K354" s="58">
        <f t="shared" si="42"/>
        <v>95619.683333333334</v>
      </c>
      <c r="L354" s="58">
        <f t="shared" si="42"/>
        <v>981.3774586666666</v>
      </c>
      <c r="M354" s="58">
        <f t="shared" si="43"/>
        <v>95464.733333333337</v>
      </c>
      <c r="N354" s="15">
        <f t="shared" si="44"/>
        <v>309.22432526134378</v>
      </c>
      <c r="O354" s="58"/>
      <c r="Q354" s="21">
        <v>9.7784027777743177</v>
      </c>
      <c r="R354">
        <f t="shared" si="45"/>
        <v>151581.13426125445</v>
      </c>
      <c r="S354">
        <f t="shared" si="46"/>
        <v>151581.1416176043</v>
      </c>
      <c r="T354">
        <f t="shared" si="47"/>
        <v>5.4115883034462154E-5</v>
      </c>
    </row>
    <row r="355" spans="1:20" x14ac:dyDescent="0.25">
      <c r="A355" s="120">
        <v>22</v>
      </c>
      <c r="B355" s="120">
        <v>87.57</v>
      </c>
      <c r="C355" s="123">
        <v>45274.616944444446</v>
      </c>
      <c r="D355" s="125">
        <v>57264.37</v>
      </c>
      <c r="E355" s="52">
        <f t="shared" si="41"/>
        <v>57176.800000000003</v>
      </c>
      <c r="F355" s="127">
        <v>45274.619293981479</v>
      </c>
      <c r="G355" s="125">
        <v>100</v>
      </c>
      <c r="H355" s="125">
        <v>1.028</v>
      </c>
      <c r="I355" s="58"/>
      <c r="J355" s="58">
        <f t="shared" si="40"/>
        <v>14.252812499995343</v>
      </c>
      <c r="K355" s="58">
        <f t="shared" si="42"/>
        <v>95440.616666666669</v>
      </c>
      <c r="L355" s="58">
        <f t="shared" si="42"/>
        <v>979.62917333333337</v>
      </c>
      <c r="M355" s="58">
        <f t="shared" si="43"/>
        <v>95294.666666666672</v>
      </c>
      <c r="N355" s="15">
        <f t="shared" si="44"/>
        <v>308.93464788959278</v>
      </c>
      <c r="O355" s="58"/>
      <c r="Q355" s="21">
        <v>9.7830555555556202</v>
      </c>
      <c r="R355">
        <f t="shared" si="45"/>
        <v>151507.58295412795</v>
      </c>
      <c r="S355">
        <f t="shared" si="46"/>
        <v>151507.59053321896</v>
      </c>
      <c r="T355">
        <f t="shared" si="47"/>
        <v>5.744262046248564E-5</v>
      </c>
    </row>
    <row r="356" spans="1:20" x14ac:dyDescent="0.25">
      <c r="A356" s="120">
        <v>23</v>
      </c>
      <c r="B356" s="120">
        <v>89.97</v>
      </c>
      <c r="C356" s="123">
        <v>45274.62159722222</v>
      </c>
      <c r="D356" s="125">
        <v>56821.3</v>
      </c>
      <c r="E356" s="52">
        <f t="shared" si="41"/>
        <v>56731.33</v>
      </c>
      <c r="F356" s="127">
        <v>45274.62394675926</v>
      </c>
      <c r="G356" s="125">
        <v>100</v>
      </c>
      <c r="H356" s="125">
        <v>1.028</v>
      </c>
      <c r="I356" s="58"/>
      <c r="J356" s="58">
        <f t="shared" ref="J356:J419" si="48">F356-F$34</f>
        <v>14.257465277776646</v>
      </c>
      <c r="K356" s="58">
        <f t="shared" si="42"/>
        <v>94702.166666666672</v>
      </c>
      <c r="L356" s="58">
        <f t="shared" si="42"/>
        <v>971.99678733333337</v>
      </c>
      <c r="M356" s="58">
        <f t="shared" si="43"/>
        <v>94552.21666666666</v>
      </c>
      <c r="N356" s="15">
        <f t="shared" si="44"/>
        <v>307.73717140876346</v>
      </c>
      <c r="O356" s="58"/>
      <c r="Q356" s="21">
        <v>9.7877199074064265</v>
      </c>
      <c r="R356">
        <f t="shared" si="45"/>
        <v>151433.88450599095</v>
      </c>
      <c r="S356">
        <f t="shared" si="46"/>
        <v>151433.89230815851</v>
      </c>
      <c r="T356">
        <f t="shared" si="47"/>
        <v>6.0873818604843672E-5</v>
      </c>
    </row>
    <row r="357" spans="1:20" x14ac:dyDescent="0.25">
      <c r="A357" s="120">
        <v>24</v>
      </c>
      <c r="B357" s="120">
        <v>77.37</v>
      </c>
      <c r="C357" s="123">
        <v>45274.626250000001</v>
      </c>
      <c r="D357" s="125">
        <v>57140</v>
      </c>
      <c r="E357" s="52">
        <f t="shared" si="41"/>
        <v>57062.63</v>
      </c>
      <c r="F357" s="127">
        <v>45274.628599537034</v>
      </c>
      <c r="G357" s="125">
        <v>100</v>
      </c>
      <c r="H357" s="125">
        <v>1.028</v>
      </c>
      <c r="I357" s="58"/>
      <c r="J357" s="58">
        <f t="shared" si="48"/>
        <v>14.262118055550673</v>
      </c>
      <c r="K357" s="58">
        <f t="shared" si="42"/>
        <v>95233.333333333328</v>
      </c>
      <c r="L357" s="58">
        <f t="shared" si="42"/>
        <v>977.67306066666663</v>
      </c>
      <c r="M357" s="58">
        <f t="shared" si="43"/>
        <v>95104.383333333331</v>
      </c>
      <c r="N357" s="15">
        <f t="shared" si="44"/>
        <v>308.59898466024373</v>
      </c>
      <c r="O357" s="58"/>
      <c r="Q357" s="21">
        <v>9.7923842592572328</v>
      </c>
      <c r="R357">
        <f t="shared" si="45"/>
        <v>151360.22190728906</v>
      </c>
      <c r="S357">
        <f t="shared" si="46"/>
        <v>151360.22993231431</v>
      </c>
      <c r="T357">
        <f t="shared" si="47"/>
        <v>6.4401030269399843E-5</v>
      </c>
    </row>
    <row r="358" spans="1:20" x14ac:dyDescent="0.25">
      <c r="A358" s="120">
        <v>25</v>
      </c>
      <c r="B358" s="120">
        <v>85.17</v>
      </c>
      <c r="C358" s="123">
        <v>45274.630902777775</v>
      </c>
      <c r="D358" s="125">
        <v>56650.5</v>
      </c>
      <c r="E358" s="52">
        <f t="shared" si="41"/>
        <v>56565.33</v>
      </c>
      <c r="F358" s="127">
        <v>45274.633252314816</v>
      </c>
      <c r="G358" s="125">
        <v>100</v>
      </c>
      <c r="H358" s="125">
        <v>1.0269999999999999</v>
      </c>
      <c r="I358" s="58"/>
      <c r="J358" s="58">
        <f t="shared" si="48"/>
        <v>14.266770833331975</v>
      </c>
      <c r="K358" s="58">
        <f t="shared" si="42"/>
        <v>94417.5</v>
      </c>
      <c r="L358" s="58">
        <f t="shared" si="42"/>
        <v>968.20989849999989</v>
      </c>
      <c r="M358" s="58">
        <f t="shared" si="43"/>
        <v>94275.55</v>
      </c>
      <c r="N358" s="15">
        <f t="shared" si="44"/>
        <v>307.27430741928293</v>
      </c>
      <c r="O358" s="58"/>
      <c r="Q358" s="21">
        <v>9.7970370370385353</v>
      </c>
      <c r="R358">
        <f t="shared" si="45"/>
        <v>151286.77779287141</v>
      </c>
      <c r="S358">
        <f t="shared" si="46"/>
        <v>151286.78603998356</v>
      </c>
      <c r="T358">
        <f t="shared" si="47"/>
        <v>6.8014858927222292E-5</v>
      </c>
    </row>
    <row r="359" spans="1:20" x14ac:dyDescent="0.25">
      <c r="A359" s="120">
        <v>26</v>
      </c>
      <c r="B359" s="120">
        <v>79.17</v>
      </c>
      <c r="C359" s="123">
        <v>45274.635555555556</v>
      </c>
      <c r="D359" s="125">
        <v>56883.48</v>
      </c>
      <c r="E359" s="52">
        <f t="shared" si="41"/>
        <v>56804.310000000005</v>
      </c>
      <c r="F359" s="127">
        <v>45274.63790509259</v>
      </c>
      <c r="G359" s="125">
        <v>100</v>
      </c>
      <c r="H359" s="125">
        <v>1.028</v>
      </c>
      <c r="I359" s="58"/>
      <c r="J359" s="58">
        <f t="shared" si="48"/>
        <v>14.271423611106002</v>
      </c>
      <c r="K359" s="58">
        <f t="shared" si="42"/>
        <v>94805.8</v>
      </c>
      <c r="L359" s="58">
        <f t="shared" si="42"/>
        <v>973.24717800000008</v>
      </c>
      <c r="M359" s="58">
        <f t="shared" si="43"/>
        <v>94673.85000000002</v>
      </c>
      <c r="N359" s="15">
        <f t="shared" si="44"/>
        <v>307.90550498488983</v>
      </c>
      <c r="O359" s="58"/>
      <c r="Q359" s="21">
        <v>9.801689814812562</v>
      </c>
      <c r="R359">
        <f t="shared" si="45"/>
        <v>151213.36931565913</v>
      </c>
      <c r="S359">
        <f t="shared" si="46"/>
        <v>151213.37778464076</v>
      </c>
      <c r="T359">
        <f t="shared" si="47"/>
        <v>7.1723649824531781E-5</v>
      </c>
    </row>
    <row r="360" spans="1:20" x14ac:dyDescent="0.25">
      <c r="A360" s="120">
        <v>27</v>
      </c>
      <c r="B360" s="120">
        <v>83.97</v>
      </c>
      <c r="C360" s="123">
        <v>45274.640208333331</v>
      </c>
      <c r="D360" s="125">
        <v>57129.82</v>
      </c>
      <c r="E360" s="52">
        <f t="shared" si="41"/>
        <v>57045.85</v>
      </c>
      <c r="F360" s="127">
        <v>45274.642557870371</v>
      </c>
      <c r="G360" s="125">
        <v>100</v>
      </c>
      <c r="H360" s="125">
        <v>1.028</v>
      </c>
      <c r="I360" s="58"/>
      <c r="J360" s="58">
        <f t="shared" si="48"/>
        <v>14.276076388887304</v>
      </c>
      <c r="K360" s="58">
        <f t="shared" si="42"/>
        <v>95216.366666666669</v>
      </c>
      <c r="L360" s="58">
        <f t="shared" si="42"/>
        <v>977.38556333333338</v>
      </c>
      <c r="M360" s="58">
        <f t="shared" si="43"/>
        <v>95076.416666666672</v>
      </c>
      <c r="N360" s="15">
        <f t="shared" si="44"/>
        <v>308.57149360669507</v>
      </c>
      <c r="O360" s="58"/>
      <c r="Q360" s="21">
        <v>9.8063541666633682</v>
      </c>
      <c r="R360">
        <f t="shared" si="45"/>
        <v>151139.8139830557</v>
      </c>
      <c r="S360">
        <f t="shared" si="46"/>
        <v>151139.82267424068</v>
      </c>
      <c r="T360">
        <f t="shared" si="47"/>
        <v>7.5536696346109995E-5</v>
      </c>
    </row>
    <row r="361" spans="1:20" x14ac:dyDescent="0.25">
      <c r="A361" s="120">
        <v>28</v>
      </c>
      <c r="B361" s="120">
        <v>91.16</v>
      </c>
      <c r="C361" s="123">
        <v>45274.644861111112</v>
      </c>
      <c r="D361" s="125">
        <v>57180.47</v>
      </c>
      <c r="E361" s="52">
        <f t="shared" si="41"/>
        <v>57089.31</v>
      </c>
      <c r="F361" s="127">
        <v>45274.647210648145</v>
      </c>
      <c r="G361" s="125">
        <v>100</v>
      </c>
      <c r="H361" s="125">
        <v>1.028</v>
      </c>
      <c r="I361" s="58"/>
      <c r="J361" s="58">
        <f t="shared" si="48"/>
        <v>14.280729166661331</v>
      </c>
      <c r="K361" s="58">
        <f t="shared" si="42"/>
        <v>95300.78333333334</v>
      </c>
      <c r="L361" s="58">
        <f t="shared" si="42"/>
        <v>978.130178</v>
      </c>
      <c r="M361" s="58">
        <f t="shared" si="43"/>
        <v>95148.85</v>
      </c>
      <c r="N361" s="15">
        <f t="shared" si="44"/>
        <v>308.70824953883778</v>
      </c>
      <c r="O361" s="58"/>
      <c r="Q361" s="21">
        <v>9.8110069444446708</v>
      </c>
      <c r="R361">
        <f t="shared" si="45"/>
        <v>151066.47681658386</v>
      </c>
      <c r="S361">
        <f t="shared" si="46"/>
        <v>151066.48572920338</v>
      </c>
      <c r="T361">
        <f t="shared" si="47"/>
        <v>7.9434786770160386E-5</v>
      </c>
    </row>
    <row r="362" spans="1:20" x14ac:dyDescent="0.25">
      <c r="A362" s="120">
        <v>29</v>
      </c>
      <c r="B362" s="120">
        <v>85.17</v>
      </c>
      <c r="C362" s="123">
        <v>45274.649513888886</v>
      </c>
      <c r="D362" s="125">
        <v>57194.46</v>
      </c>
      <c r="E362" s="52">
        <f t="shared" si="41"/>
        <v>57109.29</v>
      </c>
      <c r="F362" s="127">
        <v>45274.65185185185</v>
      </c>
      <c r="G362" s="125">
        <v>100</v>
      </c>
      <c r="H362" s="125">
        <v>1.028</v>
      </c>
      <c r="I362" s="58"/>
      <c r="J362" s="58">
        <f t="shared" si="48"/>
        <v>14.285370370365854</v>
      </c>
      <c r="K362" s="58">
        <f t="shared" si="42"/>
        <v>95324.1</v>
      </c>
      <c r="L362" s="58">
        <f t="shared" si="42"/>
        <v>978.47250200000008</v>
      </c>
      <c r="M362" s="58">
        <f t="shared" si="43"/>
        <v>95182.15</v>
      </c>
      <c r="N362" s="15">
        <f t="shared" si="44"/>
        <v>308.74601211999482</v>
      </c>
      <c r="O362" s="58"/>
      <c r="Q362" s="21">
        <v>9.8156712962954771</v>
      </c>
      <c r="R362">
        <f t="shared" si="45"/>
        <v>150992.99293749462</v>
      </c>
      <c r="S362">
        <f t="shared" si="46"/>
        <v>150993.00207188181</v>
      </c>
      <c r="T362">
        <f t="shared" si="47"/>
        <v>8.3437029336617724E-5</v>
      </c>
    </row>
    <row r="363" spans="1:20" x14ac:dyDescent="0.25">
      <c r="A363" s="120">
        <v>30</v>
      </c>
      <c r="B363" s="120">
        <v>83.97</v>
      </c>
      <c r="C363" s="123">
        <v>45274.649513888886</v>
      </c>
      <c r="D363" s="125">
        <v>56899.61</v>
      </c>
      <c r="E363" s="53">
        <f t="shared" si="41"/>
        <v>56815.64</v>
      </c>
      <c r="F363" s="127">
        <v>45274.656504629631</v>
      </c>
      <c r="G363" s="125">
        <v>100</v>
      </c>
      <c r="H363" s="125">
        <v>1.028</v>
      </c>
      <c r="I363" s="76"/>
      <c r="J363" s="76">
        <f t="shared" si="48"/>
        <v>14.290023148147156</v>
      </c>
      <c r="K363" s="76">
        <f t="shared" si="42"/>
        <v>94832.683333333334</v>
      </c>
      <c r="L363" s="76">
        <f t="shared" si="42"/>
        <v>973.44129866666663</v>
      </c>
      <c r="M363" s="76">
        <f t="shared" si="43"/>
        <v>94692.733333333337</v>
      </c>
      <c r="N363" s="14">
        <f t="shared" si="44"/>
        <v>307.94915705897512</v>
      </c>
      <c r="O363" s="58"/>
      <c r="Q363" s="21">
        <v>9.8203240740767797</v>
      </c>
      <c r="R363">
        <f t="shared" si="45"/>
        <v>150919.72701260482</v>
      </c>
      <c r="S363">
        <f t="shared" si="46"/>
        <v>150919.73636799233</v>
      </c>
      <c r="T363">
        <f t="shared" si="47"/>
        <v>8.7523275367045811E-5</v>
      </c>
    </row>
    <row r="364" spans="1:20" x14ac:dyDescent="0.25">
      <c r="A364" s="120">
        <v>1</v>
      </c>
      <c r="B364" s="120">
        <v>82.17</v>
      </c>
      <c r="C364" s="123">
        <v>45274.678043981483</v>
      </c>
      <c r="D364" s="125">
        <v>56268.53</v>
      </c>
      <c r="E364" s="56">
        <f t="shared" si="41"/>
        <v>56186.36</v>
      </c>
      <c r="F364" s="127">
        <v>45274.680393518516</v>
      </c>
      <c r="G364" s="125">
        <v>100</v>
      </c>
      <c r="H364" s="125">
        <v>1.028</v>
      </c>
      <c r="I364" s="77"/>
      <c r="J364" s="77">
        <f t="shared" si="48"/>
        <v>14.313912037032424</v>
      </c>
      <c r="K364" s="77">
        <f t="shared" si="42"/>
        <v>93780.883333333331</v>
      </c>
      <c r="L364" s="77">
        <f t="shared" si="42"/>
        <v>962.65963466666665</v>
      </c>
      <c r="M364" s="77">
        <f t="shared" si="43"/>
        <v>93643.933333333334</v>
      </c>
      <c r="N364" s="13">
        <f t="shared" si="44"/>
        <v>306.23664596735205</v>
      </c>
      <c r="O364" s="58"/>
      <c r="Q364" s="21">
        <v>9.8249884259275859</v>
      </c>
      <c r="R364">
        <f t="shared" si="45"/>
        <v>150846.31451761795</v>
      </c>
      <c r="S364">
        <f t="shared" si="46"/>
        <v>150846.32409433817</v>
      </c>
      <c r="T364">
        <f t="shared" si="47"/>
        <v>9.1713570070293103E-5</v>
      </c>
    </row>
    <row r="365" spans="1:20" x14ac:dyDescent="0.25">
      <c r="A365" s="120">
        <v>2</v>
      </c>
      <c r="B365" s="120">
        <v>83.96</v>
      </c>
      <c r="C365" s="123">
        <v>45274.682696759257</v>
      </c>
      <c r="D365" s="125">
        <v>56710.559999999998</v>
      </c>
      <c r="E365" s="65">
        <f t="shared" si="41"/>
        <v>56626.6</v>
      </c>
      <c r="F365" s="127">
        <v>45274.685034722221</v>
      </c>
      <c r="G365" s="125">
        <v>100</v>
      </c>
      <c r="H365" s="125">
        <v>1.028</v>
      </c>
      <c r="I365" s="58"/>
      <c r="J365" s="58">
        <f t="shared" si="48"/>
        <v>14.318553240736946</v>
      </c>
      <c r="K365" s="58">
        <f t="shared" si="42"/>
        <v>94517.6</v>
      </c>
      <c r="L365" s="58">
        <f t="shared" si="42"/>
        <v>970.20241333333331</v>
      </c>
      <c r="M365" s="58">
        <f t="shared" si="43"/>
        <v>94377.666666666672</v>
      </c>
      <c r="N365" s="15">
        <f t="shared" si="44"/>
        <v>307.43714804818239</v>
      </c>
      <c r="O365" s="58"/>
      <c r="Q365" s="21">
        <v>9.8296527777783922</v>
      </c>
      <c r="R365">
        <f t="shared" si="45"/>
        <v>150772.93773296886</v>
      </c>
      <c r="S365">
        <f t="shared" si="46"/>
        <v>150772.94753080414</v>
      </c>
      <c r="T365">
        <f t="shared" si="47"/>
        <v>9.599757629174727E-5</v>
      </c>
    </row>
    <row r="366" spans="1:20" x14ac:dyDescent="0.25">
      <c r="A366" s="120">
        <v>3</v>
      </c>
      <c r="B366" s="120">
        <v>88.17</v>
      </c>
      <c r="C366" s="123">
        <v>45274.687337962961</v>
      </c>
      <c r="D366" s="125">
        <v>56734.27</v>
      </c>
      <c r="E366" s="65">
        <f t="shared" si="41"/>
        <v>56646.1</v>
      </c>
      <c r="F366" s="127">
        <v>45274.689687500002</v>
      </c>
      <c r="G366" s="125">
        <v>100</v>
      </c>
      <c r="H366" s="125">
        <v>1.028</v>
      </c>
      <c r="I366" s="58"/>
      <c r="J366" s="58">
        <f t="shared" si="48"/>
        <v>14.323206018518249</v>
      </c>
      <c r="K366" s="58">
        <f t="shared" si="42"/>
        <v>94557.116666666669</v>
      </c>
      <c r="L366" s="58">
        <f t="shared" si="42"/>
        <v>970.53651333333323</v>
      </c>
      <c r="M366" s="58">
        <f t="shared" si="43"/>
        <v>94410.166666666672</v>
      </c>
      <c r="N366" s="15">
        <f t="shared" si="44"/>
        <v>307.50140921086307</v>
      </c>
      <c r="O366" s="58"/>
      <c r="Q366" s="21">
        <v>9.8343055555524188</v>
      </c>
      <c r="R366">
        <f t="shared" si="45"/>
        <v>150699.77858498998</v>
      </c>
      <c r="S366">
        <f t="shared" si="46"/>
        <v>150699.78860317511</v>
      </c>
      <c r="T366">
        <f t="shared" si="47"/>
        <v>1.0036403330537456E-4</v>
      </c>
    </row>
    <row r="367" spans="1:20" x14ac:dyDescent="0.25">
      <c r="A367" s="120">
        <v>4</v>
      </c>
      <c r="B367" s="120">
        <v>78.569999999999993</v>
      </c>
      <c r="C367" s="123">
        <v>45274.691990740743</v>
      </c>
      <c r="D367" s="125">
        <v>56759.21</v>
      </c>
      <c r="E367" s="65">
        <f t="shared" si="41"/>
        <v>56680.639999999999</v>
      </c>
      <c r="F367" s="127">
        <v>45274.694340277776</v>
      </c>
      <c r="G367" s="125">
        <v>100</v>
      </c>
      <c r="H367" s="125">
        <v>1.028</v>
      </c>
      <c r="I367" s="58"/>
      <c r="J367" s="58">
        <f t="shared" si="48"/>
        <v>14.327858796292276</v>
      </c>
      <c r="K367" s="58">
        <f t="shared" si="42"/>
        <v>94598.683333333334</v>
      </c>
      <c r="L367" s="58">
        <f t="shared" si="42"/>
        <v>971.12829866666664</v>
      </c>
      <c r="M367" s="58">
        <f t="shared" si="43"/>
        <v>94467.733333333337</v>
      </c>
      <c r="N367" s="15">
        <f t="shared" si="44"/>
        <v>307.56898955085398</v>
      </c>
      <c r="O367" s="58"/>
      <c r="Q367" s="21">
        <v>9.8389699074032251</v>
      </c>
      <c r="R367">
        <f t="shared" si="45"/>
        <v>150626.47308040896</v>
      </c>
      <c r="S367">
        <f t="shared" si="46"/>
        <v>150626.48331927514</v>
      </c>
      <c r="T367">
        <f t="shared" si="47"/>
        <v>1.0483438057461123E-4</v>
      </c>
    </row>
    <row r="368" spans="1:20" x14ac:dyDescent="0.25">
      <c r="A368" s="120">
        <v>5</v>
      </c>
      <c r="B368" s="120">
        <v>95.36</v>
      </c>
      <c r="C368" s="123">
        <v>45274.696643518517</v>
      </c>
      <c r="D368" s="125">
        <v>56629.54</v>
      </c>
      <c r="E368" s="65">
        <f t="shared" si="41"/>
        <v>56534.18</v>
      </c>
      <c r="F368" s="127">
        <v>45274.698993055557</v>
      </c>
      <c r="G368" s="125">
        <v>100</v>
      </c>
      <c r="H368" s="125">
        <v>1.028</v>
      </c>
      <c r="I368" s="58"/>
      <c r="J368" s="58">
        <f t="shared" si="48"/>
        <v>14.332511574073578</v>
      </c>
      <c r="K368" s="58">
        <f t="shared" si="42"/>
        <v>94382.566666666666</v>
      </c>
      <c r="L368" s="58">
        <f t="shared" si="42"/>
        <v>968.61895066666671</v>
      </c>
      <c r="M368" s="58">
        <f t="shared" si="43"/>
        <v>94223.633333333331</v>
      </c>
      <c r="N368" s="15">
        <f t="shared" si="44"/>
        <v>307.2174582712816</v>
      </c>
      <c r="O368" s="58"/>
      <c r="Q368" s="21">
        <v>9.843645833330811</v>
      </c>
      <c r="R368">
        <f t="shared" si="45"/>
        <v>150553.02146738285</v>
      </c>
      <c r="S368">
        <f t="shared" si="46"/>
        <v>150553.03192725978</v>
      </c>
      <c r="T368">
        <f t="shared" si="47"/>
        <v>1.094090255878421E-4</v>
      </c>
    </row>
    <row r="369" spans="1:20" x14ac:dyDescent="0.25">
      <c r="A369" s="120">
        <v>6</v>
      </c>
      <c r="B369" s="120">
        <v>85.17</v>
      </c>
      <c r="C369" s="123">
        <v>45274.701284722221</v>
      </c>
      <c r="D369" s="125">
        <v>56479.519999999997</v>
      </c>
      <c r="E369" s="65">
        <f t="shared" si="41"/>
        <v>56394.35</v>
      </c>
      <c r="F369" s="127">
        <v>45274.703645833331</v>
      </c>
      <c r="G369" s="125">
        <v>100</v>
      </c>
      <c r="H369" s="125">
        <v>1.0269999999999999</v>
      </c>
      <c r="I369" s="58"/>
      <c r="J369" s="58">
        <f t="shared" si="48"/>
        <v>14.337164351847605</v>
      </c>
      <c r="K369" s="58">
        <f t="shared" si="42"/>
        <v>94132.53333333334</v>
      </c>
      <c r="L369" s="58">
        <f t="shared" si="42"/>
        <v>965.28329083333324</v>
      </c>
      <c r="M369" s="58">
        <f t="shared" si="43"/>
        <v>93990.583333333328</v>
      </c>
      <c r="N369" s="15">
        <f t="shared" si="44"/>
        <v>306.81025623882476</v>
      </c>
      <c r="O369" s="58"/>
      <c r="Q369" s="21">
        <v>9.8482870370353339</v>
      </c>
      <c r="R369">
        <f t="shared" si="45"/>
        <v>150480.15070721004</v>
      </c>
      <c r="S369">
        <f t="shared" si="46"/>
        <v>150480.16138624097</v>
      </c>
      <c r="T369">
        <f t="shared" si="47"/>
        <v>1.1404170174153183E-4</v>
      </c>
    </row>
    <row r="370" spans="1:20" x14ac:dyDescent="0.25">
      <c r="A370" s="120">
        <v>7</v>
      </c>
      <c r="B370" s="120">
        <v>80.97</v>
      </c>
      <c r="C370" s="123">
        <v>45274.705937500003</v>
      </c>
      <c r="D370" s="125">
        <v>56785.33</v>
      </c>
      <c r="E370" s="65">
        <f t="shared" si="41"/>
        <v>56704.36</v>
      </c>
      <c r="F370" s="127">
        <v>45274.708287037036</v>
      </c>
      <c r="G370" s="125">
        <v>100</v>
      </c>
      <c r="H370" s="125">
        <v>1.028</v>
      </c>
      <c r="I370" s="58"/>
      <c r="J370" s="58">
        <f t="shared" si="48"/>
        <v>14.341805555552128</v>
      </c>
      <c r="K370" s="58">
        <f t="shared" si="42"/>
        <v>94642.21666666666</v>
      </c>
      <c r="L370" s="58">
        <f t="shared" si="42"/>
        <v>971.53470133333337</v>
      </c>
      <c r="M370" s="58">
        <f t="shared" si="43"/>
        <v>94507.266666666663</v>
      </c>
      <c r="N370" s="15">
        <f t="shared" si="44"/>
        <v>307.63975144097788</v>
      </c>
      <c r="O370" s="58"/>
      <c r="Q370" s="21">
        <v>9.8529629629629198</v>
      </c>
      <c r="R370">
        <f t="shared" si="45"/>
        <v>150406.77044694225</v>
      </c>
      <c r="S370">
        <f t="shared" si="46"/>
        <v>150406.78134654977</v>
      </c>
      <c r="T370">
        <f t="shared" si="47"/>
        <v>1.1880144427968417E-4</v>
      </c>
    </row>
    <row r="371" spans="1:20" x14ac:dyDescent="0.25">
      <c r="A371" s="120">
        <v>8</v>
      </c>
      <c r="B371" s="120">
        <v>82.77</v>
      </c>
      <c r="C371" s="123">
        <v>45274.710590277777</v>
      </c>
      <c r="D371" s="125">
        <v>56421.61</v>
      </c>
      <c r="E371" s="65">
        <f t="shared" si="41"/>
        <v>56338.840000000004</v>
      </c>
      <c r="F371" s="127">
        <v>45274.712939814817</v>
      </c>
      <c r="G371" s="125">
        <v>100</v>
      </c>
      <c r="H371" s="125">
        <v>1.0269999999999999</v>
      </c>
      <c r="I371" s="58"/>
      <c r="J371" s="58">
        <f t="shared" si="48"/>
        <v>14.34645833333343</v>
      </c>
      <c r="K371" s="58">
        <f t="shared" si="42"/>
        <v>94036.016666666663</v>
      </c>
      <c r="L371" s="58">
        <f t="shared" si="42"/>
        <v>964.33314466666673</v>
      </c>
      <c r="M371" s="58">
        <f t="shared" si="43"/>
        <v>93898.066666666666</v>
      </c>
      <c r="N371" s="15">
        <f t="shared" si="44"/>
        <v>306.65292541677582</v>
      </c>
      <c r="O371" s="58"/>
      <c r="Q371" s="21">
        <v>12.620324074072414</v>
      </c>
      <c r="R371">
        <f t="shared" si="45"/>
        <v>112693.50233324229</v>
      </c>
      <c r="S371">
        <f t="shared" si="46"/>
        <v>112693.61062042105</v>
      </c>
      <c r="T371">
        <f t="shared" si="47"/>
        <v>1.1726113085045403E-2</v>
      </c>
    </row>
    <row r="372" spans="1:20" x14ac:dyDescent="0.25">
      <c r="A372" s="120">
        <v>9</v>
      </c>
      <c r="B372" s="120">
        <v>81.569999999999993</v>
      </c>
      <c r="C372" s="123">
        <v>45274.715243055558</v>
      </c>
      <c r="D372" s="125">
        <v>56640.7</v>
      </c>
      <c r="E372" s="65">
        <f t="shared" si="41"/>
        <v>56559.13</v>
      </c>
      <c r="F372" s="127">
        <v>45274.717592592591</v>
      </c>
      <c r="G372" s="125">
        <v>100</v>
      </c>
      <c r="H372" s="125">
        <v>1.028</v>
      </c>
      <c r="I372" s="58"/>
      <c r="J372" s="58">
        <f t="shared" si="48"/>
        <v>14.351111111107457</v>
      </c>
      <c r="K372" s="58">
        <f t="shared" si="42"/>
        <v>94401.166666666672</v>
      </c>
      <c r="L372" s="58">
        <f t="shared" si="42"/>
        <v>969.04642733333333</v>
      </c>
      <c r="M372" s="58">
        <f t="shared" si="43"/>
        <v>94265.21666666666</v>
      </c>
      <c r="N372" s="15">
        <f t="shared" si="44"/>
        <v>307.24772849716345</v>
      </c>
      <c r="O372" s="58"/>
      <c r="Q372" s="21">
        <v>12.624976851853717</v>
      </c>
      <c r="R372">
        <f t="shared" si="45"/>
        <v>112638.82036743124</v>
      </c>
      <c r="S372">
        <f t="shared" si="46"/>
        <v>112638.92877031768</v>
      </c>
      <c r="T372">
        <f t="shared" si="47"/>
        <v>1.1751185789063567E-2</v>
      </c>
    </row>
    <row r="373" spans="1:20" x14ac:dyDescent="0.25">
      <c r="A373" s="120">
        <v>10</v>
      </c>
      <c r="B373" s="120">
        <v>75.569999999999993</v>
      </c>
      <c r="C373" s="123">
        <v>45274.719872685186</v>
      </c>
      <c r="D373" s="125">
        <v>56721.25</v>
      </c>
      <c r="E373" s="71">
        <f t="shared" si="41"/>
        <v>56645.68</v>
      </c>
      <c r="F373" s="127">
        <v>45274.722222222219</v>
      </c>
      <c r="G373" s="125">
        <v>100</v>
      </c>
      <c r="H373" s="125">
        <v>1.028</v>
      </c>
      <c r="I373" s="15"/>
      <c r="J373" s="15">
        <f t="shared" si="48"/>
        <v>14.3557407407352</v>
      </c>
      <c r="K373" s="15">
        <f t="shared" si="42"/>
        <v>94535.416666666672</v>
      </c>
      <c r="L373" s="15">
        <f t="shared" si="42"/>
        <v>970.52931733333344</v>
      </c>
      <c r="M373" s="15">
        <f t="shared" si="43"/>
        <v>94409.46666666666</v>
      </c>
      <c r="N373" s="15">
        <f t="shared" si="44"/>
        <v>307.46612279512465</v>
      </c>
      <c r="O373" s="58"/>
      <c r="Q373" s="21">
        <v>12.629629629627743</v>
      </c>
      <c r="R373">
        <f t="shared" si="45"/>
        <v>112584.16493488921</v>
      </c>
      <c r="S373">
        <f t="shared" si="46"/>
        <v>112584.27345334557</v>
      </c>
      <c r="T373">
        <f t="shared" si="47"/>
        <v>1.1776255369943483E-2</v>
      </c>
    </row>
    <row r="374" spans="1:20" x14ac:dyDescent="0.25">
      <c r="A374" s="120">
        <v>11</v>
      </c>
      <c r="B374" s="120">
        <v>77.97</v>
      </c>
      <c r="C374" s="123">
        <v>45274.72451388889</v>
      </c>
      <c r="D374" s="125">
        <v>56438.45</v>
      </c>
      <c r="E374" s="72">
        <f t="shared" si="41"/>
        <v>56360.479999999996</v>
      </c>
      <c r="F374" s="127">
        <v>45274.726863425924</v>
      </c>
      <c r="G374" s="125">
        <v>100</v>
      </c>
      <c r="H374" s="125">
        <v>1.028</v>
      </c>
      <c r="I374" s="58"/>
      <c r="J374" s="58">
        <f t="shared" si="48"/>
        <v>14.360381944439723</v>
      </c>
      <c r="K374" s="58">
        <f t="shared" si="42"/>
        <v>94064.083333333328</v>
      </c>
      <c r="L374" s="58">
        <f t="shared" si="42"/>
        <v>965.64289066666663</v>
      </c>
      <c r="M374" s="58">
        <f t="shared" si="43"/>
        <v>93934.133333333331</v>
      </c>
      <c r="N374" s="15">
        <f t="shared" si="44"/>
        <v>306.69868492273213</v>
      </c>
      <c r="O374" s="58"/>
      <c r="Q374" s="21">
        <v>12.634305555555329</v>
      </c>
      <c r="R374">
        <f t="shared" si="45"/>
        <v>112529.26430323692</v>
      </c>
      <c r="S374">
        <f t="shared" si="46"/>
        <v>112529.37293769945</v>
      </c>
      <c r="T374">
        <f t="shared" si="47"/>
        <v>1.180144644741713E-2</v>
      </c>
    </row>
    <row r="375" spans="1:20" x14ac:dyDescent="0.25">
      <c r="A375" s="120">
        <v>12</v>
      </c>
      <c r="B375" s="120">
        <v>88.17</v>
      </c>
      <c r="C375" s="123">
        <v>45274.729155092595</v>
      </c>
      <c r="D375" s="125">
        <v>56200.03</v>
      </c>
      <c r="E375" s="72">
        <f t="shared" si="41"/>
        <v>56111.86</v>
      </c>
      <c r="F375" s="127">
        <v>45274.731504629628</v>
      </c>
      <c r="G375" s="125">
        <v>100</v>
      </c>
      <c r="H375" s="125">
        <v>1.0269999999999999</v>
      </c>
      <c r="I375" s="58"/>
      <c r="J375" s="58">
        <f t="shared" si="48"/>
        <v>14.365023148144246</v>
      </c>
      <c r="K375" s="58">
        <f t="shared" si="42"/>
        <v>93666.71666666666</v>
      </c>
      <c r="L375" s="58">
        <f t="shared" si="42"/>
        <v>960.44800366666664</v>
      </c>
      <c r="M375" s="58">
        <f t="shared" si="43"/>
        <v>93519.766666666663</v>
      </c>
      <c r="N375" s="15">
        <f t="shared" si="44"/>
        <v>306.05018651630758</v>
      </c>
      <c r="O375" s="58"/>
      <c r="Q375" s="21">
        <v>12.638958333329356</v>
      </c>
      <c r="R375">
        <f t="shared" si="45"/>
        <v>112474.66203028995</v>
      </c>
      <c r="S375">
        <f t="shared" si="46"/>
        <v>112474.77078004641</v>
      </c>
      <c r="T375">
        <f t="shared" si="47"/>
        <v>1.1826509529797127E-2</v>
      </c>
    </row>
    <row r="376" spans="1:20" x14ac:dyDescent="0.25">
      <c r="A376" s="120">
        <v>13</v>
      </c>
      <c r="B376" s="120">
        <v>74.37</v>
      </c>
      <c r="C376" s="123">
        <v>45274.733807870369</v>
      </c>
      <c r="D376" s="125">
        <v>56631.35</v>
      </c>
      <c r="E376" s="52">
        <f t="shared" si="41"/>
        <v>56556.979999999996</v>
      </c>
      <c r="F376" s="127">
        <v>45274.736157407409</v>
      </c>
      <c r="G376" s="125">
        <v>100</v>
      </c>
      <c r="H376" s="125">
        <v>1.028</v>
      </c>
      <c r="I376" s="58"/>
      <c r="J376" s="58">
        <f t="shared" si="48"/>
        <v>14.369675925925549</v>
      </c>
      <c r="K376" s="58">
        <f t="shared" si="42"/>
        <v>94385.583333333328</v>
      </c>
      <c r="L376" s="58">
        <f t="shared" si="42"/>
        <v>969.00959066666667</v>
      </c>
      <c r="M376" s="58">
        <f t="shared" si="43"/>
        <v>94261.633333333331</v>
      </c>
      <c r="N376" s="15">
        <f t="shared" si="44"/>
        <v>307.22236789227009</v>
      </c>
      <c r="O376" s="58"/>
      <c r="Q376" s="21">
        <v>12.643622685187438</v>
      </c>
      <c r="R376">
        <f t="shared" si="45"/>
        <v>112419.95052412197</v>
      </c>
      <c r="S376">
        <f t="shared" si="46"/>
        <v>112420.05938932122</v>
      </c>
      <c r="T376">
        <f t="shared" si="47"/>
        <v>1.1851631607043951E-2</v>
      </c>
    </row>
    <row r="377" spans="1:20" x14ac:dyDescent="0.25">
      <c r="A377" s="120">
        <v>14</v>
      </c>
      <c r="B377" s="120">
        <v>98.37</v>
      </c>
      <c r="C377" s="123">
        <v>45274.73846064815</v>
      </c>
      <c r="D377" s="125">
        <v>56519.92</v>
      </c>
      <c r="E377" s="52">
        <f t="shared" si="41"/>
        <v>56421.549999999996</v>
      </c>
      <c r="F377" s="127">
        <v>45274.740810185183</v>
      </c>
      <c r="G377" s="125">
        <v>100</v>
      </c>
      <c r="H377" s="125">
        <v>1.028</v>
      </c>
      <c r="I377" s="58"/>
      <c r="J377" s="58">
        <f t="shared" si="48"/>
        <v>14.374328703699575</v>
      </c>
      <c r="K377" s="58">
        <f t="shared" si="42"/>
        <v>94199.866666666669</v>
      </c>
      <c r="L377" s="58">
        <f t="shared" si="42"/>
        <v>966.6892233333333</v>
      </c>
      <c r="M377" s="58">
        <f t="shared" si="43"/>
        <v>94035.916666666672</v>
      </c>
      <c r="N377" s="15">
        <f t="shared" si="44"/>
        <v>306.91996785264178</v>
      </c>
      <c r="O377" s="58"/>
      <c r="Q377" s="21">
        <v>12.648287037038244</v>
      </c>
      <c r="R377">
        <f t="shared" si="45"/>
        <v>112365.26563157917</v>
      </c>
      <c r="S377">
        <f t="shared" si="46"/>
        <v>112365.37461208316</v>
      </c>
      <c r="T377">
        <f t="shared" si="47"/>
        <v>1.1876750251124873E-2</v>
      </c>
    </row>
    <row r="378" spans="1:20" x14ac:dyDescent="0.25">
      <c r="A378" s="120">
        <v>15</v>
      </c>
      <c r="B378" s="120">
        <v>91.16</v>
      </c>
      <c r="C378" s="123">
        <v>45274.743113425924</v>
      </c>
      <c r="D378" s="125">
        <v>56114.8</v>
      </c>
      <c r="E378" s="52">
        <f t="shared" si="41"/>
        <v>56023.64</v>
      </c>
      <c r="F378" s="127">
        <v>45274.743113425924</v>
      </c>
      <c r="G378" s="125">
        <v>100</v>
      </c>
      <c r="H378" s="125">
        <v>1.0269999999999999</v>
      </c>
      <c r="I378" s="58"/>
      <c r="J378" s="58">
        <f t="shared" si="48"/>
        <v>14.376631944440305</v>
      </c>
      <c r="K378" s="58">
        <f t="shared" si="42"/>
        <v>93524.666666666672</v>
      </c>
      <c r="L378" s="58">
        <f t="shared" si="42"/>
        <v>958.93797133333317</v>
      </c>
      <c r="M378" s="58">
        <f t="shared" si="43"/>
        <v>93372.733333333337</v>
      </c>
      <c r="N378" s="15">
        <f t="shared" si="44"/>
        <v>305.81802868154563</v>
      </c>
      <c r="O378" s="58"/>
      <c r="Q378" s="21">
        <v>12.652939814812271</v>
      </c>
      <c r="R378">
        <f t="shared" si="45"/>
        <v>112310.74293526751</v>
      </c>
      <c r="S378">
        <f t="shared" si="46"/>
        <v>112310.85203065275</v>
      </c>
      <c r="T378">
        <f t="shared" si="47"/>
        <v>1.1901803080647698E-2</v>
      </c>
    </row>
    <row r="379" spans="1:20" x14ac:dyDescent="0.25">
      <c r="A379" s="120">
        <v>16</v>
      </c>
      <c r="B379" s="120">
        <v>89.37</v>
      </c>
      <c r="C379" s="123">
        <v>45274.747766203705</v>
      </c>
      <c r="D379" s="125">
        <v>56071.96</v>
      </c>
      <c r="E379" s="52">
        <f t="shared" si="41"/>
        <v>55982.59</v>
      </c>
      <c r="F379" s="127">
        <v>45274.750115740739</v>
      </c>
      <c r="G379" s="125">
        <v>100</v>
      </c>
      <c r="H379" s="125">
        <v>1.0269999999999999</v>
      </c>
      <c r="I379" s="58"/>
      <c r="J379" s="58">
        <f t="shared" si="48"/>
        <v>14.383634259254904</v>
      </c>
      <c r="K379" s="58">
        <f t="shared" si="42"/>
        <v>93453.266666666663</v>
      </c>
      <c r="L379" s="58">
        <f t="shared" si="42"/>
        <v>958.23533216666658</v>
      </c>
      <c r="M379" s="58">
        <f t="shared" si="43"/>
        <v>93304.316666666666</v>
      </c>
      <c r="N379" s="15">
        <f t="shared" si="44"/>
        <v>305.7012703059421</v>
      </c>
      <c r="O379" s="58"/>
      <c r="Q379" s="21">
        <v>12.657604166663077</v>
      </c>
      <c r="R379">
        <f t="shared" si="45"/>
        <v>112256.11116501516</v>
      </c>
      <c r="S379">
        <f t="shared" si="46"/>
        <v>112256.22037542969</v>
      </c>
      <c r="T379">
        <f t="shared" si="47"/>
        <v>1.1926914643011908E-2</v>
      </c>
    </row>
    <row r="380" spans="1:20" x14ac:dyDescent="0.25">
      <c r="A380" s="120">
        <v>17</v>
      </c>
      <c r="B380" s="120">
        <v>81.569999999999993</v>
      </c>
      <c r="C380" s="123">
        <v>45274.752418981479</v>
      </c>
      <c r="D380" s="125">
        <v>56485.46</v>
      </c>
      <c r="E380" s="52">
        <f t="shared" si="41"/>
        <v>56403.89</v>
      </c>
      <c r="F380" s="127">
        <v>45274.75476851852</v>
      </c>
      <c r="G380" s="125">
        <v>100</v>
      </c>
      <c r="H380" s="125">
        <v>1.028</v>
      </c>
      <c r="I380" s="58"/>
      <c r="J380" s="58">
        <f t="shared" si="48"/>
        <v>14.388287037036207</v>
      </c>
      <c r="K380" s="58">
        <f t="shared" si="42"/>
        <v>94142.433333333334</v>
      </c>
      <c r="L380" s="58">
        <f t="shared" si="42"/>
        <v>966.3866486666667</v>
      </c>
      <c r="M380" s="58">
        <f t="shared" si="43"/>
        <v>94006.483333333337</v>
      </c>
      <c r="N380" s="15">
        <f t="shared" si="44"/>
        <v>306.8263895647396</v>
      </c>
      <c r="O380" s="58"/>
      <c r="Q380" s="21">
        <v>12.6622453703676</v>
      </c>
      <c r="R380">
        <f t="shared" si="45"/>
        <v>112201.77689742684</v>
      </c>
      <c r="S380">
        <f t="shared" si="46"/>
        <v>112201.88622216316</v>
      </c>
      <c r="T380">
        <f t="shared" si="47"/>
        <v>1.1951897970764347E-2</v>
      </c>
    </row>
    <row r="381" spans="1:20" x14ac:dyDescent="0.25">
      <c r="A381" s="120">
        <v>18</v>
      </c>
      <c r="B381" s="120">
        <v>86.97</v>
      </c>
      <c r="C381" s="123">
        <v>45274.757060185184</v>
      </c>
      <c r="D381" s="125">
        <v>56575.07</v>
      </c>
      <c r="E381" s="52">
        <f t="shared" si="41"/>
        <v>56488.1</v>
      </c>
      <c r="F381" s="127">
        <v>45274.757060185184</v>
      </c>
      <c r="G381" s="125">
        <v>100</v>
      </c>
      <c r="H381" s="125">
        <v>1.028</v>
      </c>
      <c r="I381" s="58"/>
      <c r="J381" s="58">
        <f t="shared" si="48"/>
        <v>14.390578703700157</v>
      </c>
      <c r="K381" s="58">
        <f t="shared" si="42"/>
        <v>94291.78333333334</v>
      </c>
      <c r="L381" s="58">
        <f t="shared" si="42"/>
        <v>967.82944666666663</v>
      </c>
      <c r="M381" s="58">
        <f t="shared" si="43"/>
        <v>94146.833333333328</v>
      </c>
      <c r="N381" s="15">
        <f t="shared" si="44"/>
        <v>307.06967179018727</v>
      </c>
      <c r="O381" s="58"/>
      <c r="Q381" s="21">
        <v>12.666909722218406</v>
      </c>
      <c r="R381">
        <f t="shared" si="45"/>
        <v>112147.19813196627</v>
      </c>
      <c r="S381">
        <f t="shared" si="46"/>
        <v>112147.30757145725</v>
      </c>
      <c r="T381">
        <f t="shared" si="47"/>
        <v>1.1977002184688121E-2</v>
      </c>
    </row>
    <row r="382" spans="1:20" x14ac:dyDescent="0.25">
      <c r="A382" s="120">
        <v>19</v>
      </c>
      <c r="B382" s="120">
        <v>94.17</v>
      </c>
      <c r="C382" s="123">
        <v>45274.761712962965</v>
      </c>
      <c r="D382" s="125">
        <v>56037.37</v>
      </c>
      <c r="E382" s="52">
        <f t="shared" si="41"/>
        <v>55943.200000000004</v>
      </c>
      <c r="F382" s="127">
        <v>45274.764062499999</v>
      </c>
      <c r="G382" s="125">
        <v>100</v>
      </c>
      <c r="H382" s="125">
        <v>1.0269999999999999</v>
      </c>
      <c r="I382" s="58"/>
      <c r="J382" s="58">
        <f t="shared" si="48"/>
        <v>14.397581018514757</v>
      </c>
      <c r="K382" s="58">
        <f t="shared" si="42"/>
        <v>93395.616666666669</v>
      </c>
      <c r="L382" s="58">
        <f t="shared" si="42"/>
        <v>957.56110666666666</v>
      </c>
      <c r="M382" s="58">
        <f t="shared" si="43"/>
        <v>93238.666666666672</v>
      </c>
      <c r="N382" s="15">
        <f t="shared" si="44"/>
        <v>305.60696436217984</v>
      </c>
      <c r="O382" s="58"/>
      <c r="Q382" s="21">
        <v>12.671562499999709</v>
      </c>
      <c r="R382">
        <f t="shared" si="45"/>
        <v>112092.78124787721</v>
      </c>
      <c r="S382">
        <f t="shared" si="46"/>
        <v>112092.8908017011</v>
      </c>
      <c r="T382">
        <f t="shared" si="47"/>
        <v>1.2002040328447027E-2</v>
      </c>
    </row>
    <row r="383" spans="1:20" x14ac:dyDescent="0.25">
      <c r="A383" s="120">
        <v>20</v>
      </c>
      <c r="B383" s="120">
        <v>83.96</v>
      </c>
      <c r="C383" s="123">
        <v>45274.766365740739</v>
      </c>
      <c r="D383" s="125">
        <v>56061.15</v>
      </c>
      <c r="E383" s="52">
        <f t="shared" si="41"/>
        <v>55977.19</v>
      </c>
      <c r="F383" s="127">
        <v>45274.76871527778</v>
      </c>
      <c r="G383" s="125">
        <v>100</v>
      </c>
      <c r="H383" s="125">
        <v>1.0269999999999999</v>
      </c>
      <c r="I383" s="58"/>
      <c r="J383" s="58">
        <f t="shared" si="48"/>
        <v>14.402233796296059</v>
      </c>
      <c r="K383" s="58">
        <f t="shared" si="42"/>
        <v>93435.25</v>
      </c>
      <c r="L383" s="58">
        <f t="shared" si="42"/>
        <v>958.14290216666666</v>
      </c>
      <c r="M383" s="58">
        <f t="shared" si="43"/>
        <v>93295.316666666666</v>
      </c>
      <c r="N383" s="15">
        <f t="shared" si="44"/>
        <v>305.67180112009027</v>
      </c>
      <c r="O383" s="58"/>
      <c r="Q383" s="21">
        <v>12.676203703704232</v>
      </c>
      <c r="R383">
        <f t="shared" si="45"/>
        <v>112038.52603532949</v>
      </c>
      <c r="S383">
        <f t="shared" si="46"/>
        <v>112038.63570306565</v>
      </c>
      <c r="T383">
        <f t="shared" si="47"/>
        <v>1.2027012355299103E-2</v>
      </c>
    </row>
    <row r="384" spans="1:20" x14ac:dyDescent="0.25">
      <c r="A384" s="120">
        <v>21</v>
      </c>
      <c r="B384" s="120">
        <v>84.57</v>
      </c>
      <c r="C384" s="123">
        <v>45274.771006944444</v>
      </c>
      <c r="D384" s="125">
        <v>56248.72</v>
      </c>
      <c r="E384" s="52">
        <f t="shared" si="41"/>
        <v>56164.15</v>
      </c>
      <c r="F384" s="127">
        <v>45274.773368055554</v>
      </c>
      <c r="G384" s="125">
        <v>100</v>
      </c>
      <c r="H384" s="125">
        <v>1.028</v>
      </c>
      <c r="I384" s="58"/>
      <c r="J384" s="58">
        <f t="shared" si="48"/>
        <v>14.406886574070086</v>
      </c>
      <c r="K384" s="58">
        <f t="shared" si="42"/>
        <v>93747.866666666669</v>
      </c>
      <c r="L384" s="58">
        <f t="shared" si="42"/>
        <v>962.27910333333341</v>
      </c>
      <c r="M384" s="58">
        <f t="shared" si="43"/>
        <v>93606.916666666672</v>
      </c>
      <c r="N384" s="15">
        <f t="shared" si="44"/>
        <v>306.18273410933324</v>
      </c>
      <c r="O384" s="58"/>
      <c r="Q384" s="21">
        <v>12.680868055555038</v>
      </c>
      <c r="R384">
        <f t="shared" si="45"/>
        <v>111984.02668064795</v>
      </c>
      <c r="S384">
        <f t="shared" si="46"/>
        <v>111984.13646272761</v>
      </c>
      <c r="T384">
        <f t="shared" si="47"/>
        <v>1.2052105013755473E-2</v>
      </c>
    </row>
    <row r="385" spans="1:20" x14ac:dyDescent="0.25">
      <c r="A385" s="120">
        <v>22</v>
      </c>
      <c r="B385" s="120">
        <v>74.97</v>
      </c>
      <c r="C385" s="123">
        <v>45274.775671296295</v>
      </c>
      <c r="D385" s="125">
        <v>56269.17</v>
      </c>
      <c r="E385" s="52">
        <f t="shared" ref="E385:E448" si="49">D385-B385</f>
        <v>56194.2</v>
      </c>
      <c r="F385" s="127">
        <v>45274.778020833335</v>
      </c>
      <c r="G385" s="125">
        <v>100</v>
      </c>
      <c r="H385" s="125">
        <v>1.0269999999999999</v>
      </c>
      <c r="I385" s="58"/>
      <c r="J385" s="58">
        <f t="shared" si="48"/>
        <v>14.411539351851388</v>
      </c>
      <c r="K385" s="58">
        <f t="shared" si="42"/>
        <v>93781.95</v>
      </c>
      <c r="L385" s="58">
        <f t="shared" si="42"/>
        <v>961.85738999999978</v>
      </c>
      <c r="M385" s="58">
        <f t="shared" si="43"/>
        <v>93657</v>
      </c>
      <c r="N385" s="15">
        <f t="shared" si="44"/>
        <v>306.23838753493982</v>
      </c>
      <c r="O385" s="58"/>
      <c r="Q385" s="21">
        <v>12.685520833336341</v>
      </c>
      <c r="R385">
        <f t="shared" si="45"/>
        <v>111929.68897180447</v>
      </c>
      <c r="S385">
        <f t="shared" si="46"/>
        <v>111929.7988678072</v>
      </c>
      <c r="T385">
        <f t="shared" si="47"/>
        <v>1.2077131416084533E-2</v>
      </c>
    </row>
    <row r="386" spans="1:20" x14ac:dyDescent="0.25">
      <c r="A386" s="120">
        <v>23</v>
      </c>
      <c r="B386" s="120">
        <v>83.97</v>
      </c>
      <c r="C386" s="123">
        <v>45274.780312499999</v>
      </c>
      <c r="D386" s="125">
        <v>55784.78</v>
      </c>
      <c r="E386" s="52">
        <f t="shared" si="49"/>
        <v>55700.81</v>
      </c>
      <c r="F386" s="127">
        <v>45274.78266203704</v>
      </c>
      <c r="G386" s="125">
        <v>100</v>
      </c>
      <c r="H386" s="125">
        <v>1.0269999999999999</v>
      </c>
      <c r="I386" s="58"/>
      <c r="J386" s="58">
        <f t="shared" si="48"/>
        <v>14.416180555555911</v>
      </c>
      <c r="K386" s="58">
        <f t="shared" si="42"/>
        <v>92974.633333333331</v>
      </c>
      <c r="L386" s="58">
        <f t="shared" si="42"/>
        <v>953.41219783333327</v>
      </c>
      <c r="M386" s="58">
        <f t="shared" si="43"/>
        <v>92834.683333333334</v>
      </c>
      <c r="N386" s="15">
        <f t="shared" si="44"/>
        <v>304.91742051469168</v>
      </c>
      <c r="O386" s="58"/>
      <c r="Q386" s="21">
        <v>12.690185185187147</v>
      </c>
      <c r="R386">
        <f t="shared" si="45"/>
        <v>111875.2425591772</v>
      </c>
      <c r="S386">
        <f t="shared" si="46"/>
        <v>111875.3525692495</v>
      </c>
      <c r="T386">
        <f t="shared" si="47"/>
        <v>1.2102216006985288E-2</v>
      </c>
    </row>
    <row r="387" spans="1:20" x14ac:dyDescent="0.25">
      <c r="A387" s="120">
        <v>24</v>
      </c>
      <c r="B387" s="120">
        <v>86.36</v>
      </c>
      <c r="C387" s="123">
        <v>45274.784953703704</v>
      </c>
      <c r="D387" s="125">
        <v>56159.79</v>
      </c>
      <c r="E387" s="52">
        <f t="shared" si="49"/>
        <v>56073.43</v>
      </c>
      <c r="F387" s="127">
        <v>45274.787303240744</v>
      </c>
      <c r="G387" s="125">
        <v>100</v>
      </c>
      <c r="H387" s="125">
        <v>1.0269999999999999</v>
      </c>
      <c r="I387" s="58"/>
      <c r="J387" s="58">
        <f t="shared" si="48"/>
        <v>14.420821759260434</v>
      </c>
      <c r="K387" s="58">
        <f t="shared" si="42"/>
        <v>93599.65</v>
      </c>
      <c r="L387" s="58">
        <f t="shared" si="42"/>
        <v>959.7902101666665</v>
      </c>
      <c r="M387" s="58">
        <f t="shared" si="43"/>
        <v>93455.71666666666</v>
      </c>
      <c r="N387" s="15">
        <f t="shared" si="44"/>
        <v>305.94059880963817</v>
      </c>
      <c r="O387" s="58"/>
      <c r="Q387" s="21">
        <v>12.694837962961174</v>
      </c>
      <c r="R387">
        <f t="shared" si="45"/>
        <v>111820.95763544604</v>
      </c>
      <c r="S387">
        <f t="shared" si="46"/>
        <v>111821.06775916833</v>
      </c>
      <c r="T387">
        <f t="shared" si="47"/>
        <v>1.2127234211039081E-2</v>
      </c>
    </row>
    <row r="388" spans="1:20" x14ac:dyDescent="0.25">
      <c r="A388" s="120">
        <v>25</v>
      </c>
      <c r="B388" s="120">
        <v>87.56</v>
      </c>
      <c r="C388" s="123">
        <v>45274.789594907408</v>
      </c>
      <c r="D388" s="125">
        <v>55559.46</v>
      </c>
      <c r="E388" s="52">
        <f t="shared" si="49"/>
        <v>55471.9</v>
      </c>
      <c r="F388" s="127">
        <v>45274.791956018518</v>
      </c>
      <c r="G388" s="125">
        <v>100</v>
      </c>
      <c r="H388" s="125">
        <v>1.0269999999999999</v>
      </c>
      <c r="I388" s="58"/>
      <c r="J388" s="58">
        <f t="shared" si="48"/>
        <v>14.425474537034461</v>
      </c>
      <c r="K388" s="58">
        <f t="shared" si="42"/>
        <v>92599.1</v>
      </c>
      <c r="L388" s="58">
        <f t="shared" si="42"/>
        <v>949.49402166666664</v>
      </c>
      <c r="M388" s="58">
        <f t="shared" si="43"/>
        <v>92453.166666666672</v>
      </c>
      <c r="N388" s="15">
        <f t="shared" si="44"/>
        <v>304.30100229871084</v>
      </c>
      <c r="O388" s="58"/>
      <c r="Q388" s="21">
        <v>12.699490740742476</v>
      </c>
      <c r="R388">
        <f t="shared" si="45"/>
        <v>111766.69905215788</v>
      </c>
      <c r="S388">
        <f t="shared" si="46"/>
        <v>111766.80928939402</v>
      </c>
      <c r="T388">
        <f t="shared" si="47"/>
        <v>1.2152248230619354E-2</v>
      </c>
    </row>
    <row r="389" spans="1:20" x14ac:dyDescent="0.25">
      <c r="A389" s="120">
        <v>26</v>
      </c>
      <c r="B389" s="120">
        <v>76.17</v>
      </c>
      <c r="C389" s="123">
        <v>45274.794247685182</v>
      </c>
      <c r="D389" s="125">
        <v>56276.71</v>
      </c>
      <c r="E389" s="52">
        <f t="shared" si="49"/>
        <v>56200.54</v>
      </c>
      <c r="F389" s="127">
        <v>45274.796585648146</v>
      </c>
      <c r="G389" s="125">
        <v>100</v>
      </c>
      <c r="H389" s="125">
        <v>1.0269999999999999</v>
      </c>
      <c r="I389" s="58"/>
      <c r="J389" s="58">
        <f t="shared" si="48"/>
        <v>14.430104166662204</v>
      </c>
      <c r="K389" s="58">
        <f t="shared" ref="K389:L452" si="50">D389*G389/60</f>
        <v>93794.516666666663</v>
      </c>
      <c r="L389" s="58">
        <f t="shared" si="50"/>
        <v>961.96590966666668</v>
      </c>
      <c r="M389" s="58">
        <f t="shared" ref="M389:M452" si="51">E389*100/60</f>
        <v>93667.566666666666</v>
      </c>
      <c r="N389" s="15">
        <f t="shared" ref="N389:N452" si="52">SQRT(B389*(100/60)+M389)</f>
        <v>306.25890463244764</v>
      </c>
      <c r="O389" s="58"/>
      <c r="Q389" s="21">
        <v>12.704155092593282</v>
      </c>
      <c r="R389">
        <f t="shared" si="45"/>
        <v>111712.3319233784</v>
      </c>
      <c r="S389">
        <f t="shared" si="46"/>
        <v>111712.44227427414</v>
      </c>
      <c r="T389">
        <f t="shared" si="47"/>
        <v>1.2177320191899571E-2</v>
      </c>
    </row>
    <row r="390" spans="1:20" x14ac:dyDescent="0.25">
      <c r="A390" s="120">
        <v>27</v>
      </c>
      <c r="B390" s="120">
        <v>83.37</v>
      </c>
      <c r="C390" s="123">
        <v>45274.798888888887</v>
      </c>
      <c r="D390" s="125">
        <v>56193.19</v>
      </c>
      <c r="E390" s="52">
        <f t="shared" si="49"/>
        <v>56109.82</v>
      </c>
      <c r="F390" s="127">
        <v>45274.801238425927</v>
      </c>
      <c r="G390" s="125">
        <v>100</v>
      </c>
      <c r="H390" s="125">
        <v>1.0269999999999999</v>
      </c>
      <c r="I390" s="58"/>
      <c r="J390" s="58">
        <f t="shared" si="48"/>
        <v>14.434756944443507</v>
      </c>
      <c r="K390" s="58">
        <f t="shared" si="50"/>
        <v>93655.316666666666</v>
      </c>
      <c r="L390" s="58">
        <f t="shared" si="50"/>
        <v>960.41308566666657</v>
      </c>
      <c r="M390" s="58">
        <f t="shared" si="51"/>
        <v>93516.366666666669</v>
      </c>
      <c r="N390" s="15">
        <f t="shared" si="52"/>
        <v>306.03156155316179</v>
      </c>
      <c r="O390" s="58"/>
      <c r="Q390" s="21">
        <v>12.708819444444089</v>
      </c>
      <c r="R390">
        <f t="shared" si="45"/>
        <v>111657.99124062186</v>
      </c>
      <c r="S390">
        <f t="shared" si="46"/>
        <v>111658.10170504056</v>
      </c>
      <c r="T390">
        <f t="shared" si="47"/>
        <v>1.2202387798695431E-2</v>
      </c>
    </row>
    <row r="391" spans="1:20" x14ac:dyDescent="0.25">
      <c r="A391" s="120">
        <v>28</v>
      </c>
      <c r="B391" s="120">
        <v>85.17</v>
      </c>
      <c r="C391" s="123">
        <v>45274.803518518522</v>
      </c>
      <c r="D391" s="125">
        <v>55474.54</v>
      </c>
      <c r="E391" s="52">
        <f t="shared" si="49"/>
        <v>55389.37</v>
      </c>
      <c r="F391" s="127">
        <v>45274.805868055555</v>
      </c>
      <c r="G391" s="125">
        <v>100</v>
      </c>
      <c r="H391" s="125">
        <v>1.0269999999999999</v>
      </c>
      <c r="I391" s="58"/>
      <c r="J391" s="58">
        <f t="shared" si="48"/>
        <v>14.43938657407125</v>
      </c>
      <c r="K391" s="58">
        <f t="shared" si="50"/>
        <v>92457.566666666666</v>
      </c>
      <c r="L391" s="58">
        <f t="shared" si="50"/>
        <v>948.08138316666668</v>
      </c>
      <c r="M391" s="58">
        <f t="shared" si="51"/>
        <v>92315.616666666669</v>
      </c>
      <c r="N391" s="15">
        <f t="shared" si="52"/>
        <v>304.06835854239529</v>
      </c>
      <c r="O391" s="58"/>
      <c r="Q391" s="21">
        <v>12.731597222220444</v>
      </c>
      <c r="R391">
        <f t="shared" si="45"/>
        <v>111393.00480864439</v>
      </c>
      <c r="S391">
        <f t="shared" si="46"/>
        <v>111393.11582547854</v>
      </c>
      <c r="T391">
        <f t="shared" si="47"/>
        <v>1.2324737465737732E-2</v>
      </c>
    </row>
    <row r="392" spans="1:20" x14ac:dyDescent="0.25">
      <c r="A392" s="120">
        <v>29</v>
      </c>
      <c r="B392" s="120">
        <v>82.17</v>
      </c>
      <c r="C392" s="123">
        <v>45274.808171296296</v>
      </c>
      <c r="D392" s="125">
        <v>55925.38</v>
      </c>
      <c r="E392" s="52">
        <f t="shared" si="49"/>
        <v>55843.21</v>
      </c>
      <c r="F392" s="127">
        <v>45274.810520833336</v>
      </c>
      <c r="G392" s="125">
        <v>100</v>
      </c>
      <c r="H392" s="125">
        <v>1.0269999999999999</v>
      </c>
      <c r="I392" s="58"/>
      <c r="J392" s="58">
        <f t="shared" si="48"/>
        <v>14.444039351852552</v>
      </c>
      <c r="K392" s="58">
        <f t="shared" si="50"/>
        <v>93208.96666666666</v>
      </c>
      <c r="L392" s="58">
        <f t="shared" si="50"/>
        <v>955.84961116666659</v>
      </c>
      <c r="M392" s="58">
        <f t="shared" si="51"/>
        <v>93072.016666666663</v>
      </c>
      <c r="N392" s="15">
        <f t="shared" si="52"/>
        <v>305.30143574288456</v>
      </c>
      <c r="O392" s="58"/>
      <c r="Q392" s="21">
        <v>12.73626157407125</v>
      </c>
      <c r="R392">
        <f t="shared" si="45"/>
        <v>111338.81945747156</v>
      </c>
      <c r="S392">
        <f t="shared" si="46"/>
        <v>111338.93058702679</v>
      </c>
      <c r="T392">
        <f t="shared" si="47"/>
        <v>1.2349778044614949E-2</v>
      </c>
    </row>
    <row r="393" spans="1:20" x14ac:dyDescent="0.25">
      <c r="A393" s="120">
        <v>30</v>
      </c>
      <c r="B393" s="120">
        <v>91.76</v>
      </c>
      <c r="C393" s="123">
        <v>45274.808171296296</v>
      </c>
      <c r="D393" s="125">
        <v>56022.21</v>
      </c>
      <c r="E393" s="53">
        <f t="shared" si="49"/>
        <v>55930.45</v>
      </c>
      <c r="F393" s="127">
        <v>45274.81517361111</v>
      </c>
      <c r="G393" s="125">
        <v>100</v>
      </c>
      <c r="H393" s="125">
        <v>1.0269999999999999</v>
      </c>
      <c r="I393" s="76"/>
      <c r="J393" s="76">
        <f t="shared" si="48"/>
        <v>14.448692129626579</v>
      </c>
      <c r="K393" s="76">
        <f t="shared" si="50"/>
        <v>93370.35</v>
      </c>
      <c r="L393" s="76">
        <f t="shared" si="50"/>
        <v>957.34286916666656</v>
      </c>
      <c r="M393" s="76">
        <f t="shared" si="51"/>
        <v>93217.416666666672</v>
      </c>
      <c r="N393" s="14">
        <f t="shared" si="52"/>
        <v>305.56562306646998</v>
      </c>
      <c r="O393" s="58"/>
      <c r="Q393" s="21">
        <v>12.740925925922056</v>
      </c>
      <c r="R393">
        <f t="shared" si="45"/>
        <v>111284.66046389891</v>
      </c>
      <c r="S393">
        <f t="shared" si="46"/>
        <v>111284.77170603928</v>
      </c>
      <c r="T393">
        <f t="shared" si="47"/>
        <v>1.2374813793389557E-2</v>
      </c>
    </row>
    <row r="394" spans="1:20" x14ac:dyDescent="0.25">
      <c r="A394" s="120">
        <v>1</v>
      </c>
      <c r="B394" s="120">
        <v>91.76</v>
      </c>
      <c r="C394" s="123">
        <v>45275.369675925926</v>
      </c>
      <c r="D394" s="125">
        <v>52970.35</v>
      </c>
      <c r="E394" s="56">
        <f t="shared" si="49"/>
        <v>52878.59</v>
      </c>
      <c r="F394" s="127">
        <v>45275.372025462966</v>
      </c>
      <c r="G394" s="125">
        <v>100</v>
      </c>
      <c r="H394" s="125">
        <v>1.026</v>
      </c>
      <c r="I394" s="77"/>
      <c r="J394" s="77">
        <f t="shared" si="48"/>
        <v>15.005543981482333</v>
      </c>
      <c r="K394" s="77">
        <f t="shared" si="50"/>
        <v>88283.916666666672</v>
      </c>
      <c r="L394" s="77">
        <f t="shared" si="50"/>
        <v>904.22388899999999</v>
      </c>
      <c r="M394" s="77">
        <f t="shared" si="51"/>
        <v>88130.983333333337</v>
      </c>
      <c r="N394" s="13">
        <f t="shared" si="52"/>
        <v>297.12609556662414</v>
      </c>
      <c r="O394" s="58"/>
      <c r="Q394" s="21">
        <v>12.745590277780138</v>
      </c>
      <c r="R394">
        <f t="shared" si="45"/>
        <v>111230.52781502076</v>
      </c>
      <c r="S394">
        <f t="shared" si="46"/>
        <v>111230.63916961047</v>
      </c>
      <c r="T394">
        <f t="shared" si="47"/>
        <v>1.2399844649407347E-2</v>
      </c>
    </row>
    <row r="395" spans="1:20" x14ac:dyDescent="0.25">
      <c r="A395" s="120">
        <v>2</v>
      </c>
      <c r="B395" s="120">
        <v>79.17</v>
      </c>
      <c r="C395" s="123">
        <v>45275.374328703707</v>
      </c>
      <c r="D395" s="125">
        <v>52986.78</v>
      </c>
      <c r="E395" s="65">
        <f t="shared" si="49"/>
        <v>52907.61</v>
      </c>
      <c r="F395" s="127">
        <v>45275.37667824074</v>
      </c>
      <c r="G395" s="125">
        <v>100</v>
      </c>
      <c r="H395" s="125">
        <v>1.026</v>
      </c>
      <c r="I395" s="58"/>
      <c r="J395" s="58">
        <f t="shared" si="48"/>
        <v>15.01019675925636</v>
      </c>
      <c r="K395" s="58">
        <f t="shared" si="50"/>
        <v>88311.3</v>
      </c>
      <c r="L395" s="58">
        <f t="shared" si="50"/>
        <v>904.72013100000004</v>
      </c>
      <c r="M395" s="58">
        <f t="shared" si="51"/>
        <v>88179.35</v>
      </c>
      <c r="N395" s="15">
        <f t="shared" si="52"/>
        <v>297.17217231766506</v>
      </c>
      <c r="O395" s="58"/>
      <c r="Q395" s="21">
        <v>12.750254629630945</v>
      </c>
      <c r="R395">
        <f t="shared" si="45"/>
        <v>111176.42149819103</v>
      </c>
      <c r="S395">
        <f t="shared" si="46"/>
        <v>111176.53296509432</v>
      </c>
      <c r="T395">
        <f t="shared" si="47"/>
        <v>1.2424870527533856E-2</v>
      </c>
    </row>
    <row r="396" spans="1:20" x14ac:dyDescent="0.25">
      <c r="A396" s="120">
        <v>3</v>
      </c>
      <c r="B396" s="120">
        <v>91.76</v>
      </c>
      <c r="C396" s="123">
        <v>45275.378969907404</v>
      </c>
      <c r="D396" s="125">
        <v>52985.61</v>
      </c>
      <c r="E396" s="65">
        <f t="shared" si="49"/>
        <v>52893.85</v>
      </c>
      <c r="F396" s="127">
        <v>45275.381331018521</v>
      </c>
      <c r="G396" s="125">
        <v>100</v>
      </c>
      <c r="H396" s="125">
        <v>1.026</v>
      </c>
      <c r="I396" s="58"/>
      <c r="J396" s="58">
        <f t="shared" si="48"/>
        <v>15.014849537037662</v>
      </c>
      <c r="K396" s="58">
        <f t="shared" si="50"/>
        <v>88309.35</v>
      </c>
      <c r="L396" s="58">
        <f t="shared" si="50"/>
        <v>904.48483499999998</v>
      </c>
      <c r="M396" s="58">
        <f t="shared" si="51"/>
        <v>88156.416666666672</v>
      </c>
      <c r="N396" s="15">
        <f t="shared" si="52"/>
        <v>297.16889137323915</v>
      </c>
      <c r="O396" s="58"/>
      <c r="Q396" s="21">
        <v>12.754918981481751</v>
      </c>
      <c r="R396">
        <f t="shared" si="45"/>
        <v>111122.34150051643</v>
      </c>
      <c r="S396">
        <f t="shared" si="46"/>
        <v>111122.45307959773</v>
      </c>
      <c r="T396">
        <f t="shared" si="47"/>
        <v>1.2449891384987304E-2</v>
      </c>
    </row>
    <row r="397" spans="1:20" x14ac:dyDescent="0.25">
      <c r="A397" s="120">
        <v>4</v>
      </c>
      <c r="B397" s="120">
        <v>90.56</v>
      </c>
      <c r="C397" s="123">
        <v>45275.383622685185</v>
      </c>
      <c r="D397" s="125">
        <v>52544.71</v>
      </c>
      <c r="E397" s="65">
        <f t="shared" si="49"/>
        <v>52454.15</v>
      </c>
      <c r="F397" s="127">
        <v>45275.385972222219</v>
      </c>
      <c r="G397" s="125">
        <v>100</v>
      </c>
      <c r="H397" s="125">
        <v>1.026</v>
      </c>
      <c r="I397" s="58"/>
      <c r="J397" s="58">
        <f t="shared" si="48"/>
        <v>15.019490740734909</v>
      </c>
      <c r="K397" s="58">
        <f t="shared" si="50"/>
        <v>87574.516666666663</v>
      </c>
      <c r="L397" s="58">
        <f t="shared" si="50"/>
        <v>896.96596499999998</v>
      </c>
      <c r="M397" s="58">
        <f t="shared" si="51"/>
        <v>87423.583333333328</v>
      </c>
      <c r="N397" s="15">
        <f t="shared" si="52"/>
        <v>295.92991850549117</v>
      </c>
      <c r="O397" s="58"/>
      <c r="Q397" s="21">
        <v>12.759583333332557</v>
      </c>
      <c r="R397">
        <f t="shared" si="45"/>
        <v>111068.28780919449</v>
      </c>
      <c r="S397">
        <f t="shared" si="46"/>
        <v>111068.39950031825</v>
      </c>
      <c r="T397">
        <f t="shared" si="47"/>
        <v>1.2474907127281932E-2</v>
      </c>
    </row>
    <row r="398" spans="1:20" x14ac:dyDescent="0.25">
      <c r="A398" s="120">
        <v>5</v>
      </c>
      <c r="B398" s="120">
        <v>101.96</v>
      </c>
      <c r="C398" s="123">
        <v>45275.388287037036</v>
      </c>
      <c r="D398" s="125">
        <v>52800.9</v>
      </c>
      <c r="E398" s="65">
        <f t="shared" si="49"/>
        <v>52698.94</v>
      </c>
      <c r="F398" s="127">
        <v>45275.390636574077</v>
      </c>
      <c r="G398" s="125">
        <v>100</v>
      </c>
      <c r="H398" s="125">
        <v>1.026</v>
      </c>
      <c r="I398" s="58"/>
      <c r="J398" s="58">
        <f t="shared" si="48"/>
        <v>15.024155092592991</v>
      </c>
      <c r="K398" s="58">
        <f t="shared" si="50"/>
        <v>88001.5</v>
      </c>
      <c r="L398" s="58">
        <f t="shared" si="50"/>
        <v>901.15187400000002</v>
      </c>
      <c r="M398" s="58">
        <f t="shared" si="51"/>
        <v>87831.566666666666</v>
      </c>
      <c r="N398" s="15">
        <f t="shared" si="52"/>
        <v>296.65046772253703</v>
      </c>
      <c r="O398" s="58"/>
      <c r="Q398" s="21">
        <v>12.76423611111386</v>
      </c>
      <c r="R398">
        <f t="shared" si="45"/>
        <v>111014.39444186694</v>
      </c>
      <c r="S398">
        <f t="shared" si="46"/>
        <v>111014.50624462025</v>
      </c>
      <c r="T398">
        <f t="shared" si="47"/>
        <v>1.24998556473476E-2</v>
      </c>
    </row>
    <row r="399" spans="1:20" x14ac:dyDescent="0.25">
      <c r="A399" s="120">
        <v>6</v>
      </c>
      <c r="B399" s="120">
        <v>74.37</v>
      </c>
      <c r="C399" s="123">
        <v>45275.392928240741</v>
      </c>
      <c r="D399" s="125">
        <v>52746.9</v>
      </c>
      <c r="E399" s="65">
        <f t="shared" si="49"/>
        <v>52672.53</v>
      </c>
      <c r="F399" s="127">
        <v>45275.395266203705</v>
      </c>
      <c r="G399" s="125">
        <v>100</v>
      </c>
      <c r="H399" s="125">
        <v>1.026</v>
      </c>
      <c r="I399" s="58"/>
      <c r="J399" s="58">
        <f t="shared" si="48"/>
        <v>15.028784722220735</v>
      </c>
      <c r="K399" s="58">
        <f t="shared" si="50"/>
        <v>87911.5</v>
      </c>
      <c r="L399" s="58">
        <f t="shared" si="50"/>
        <v>900.70026300000006</v>
      </c>
      <c r="M399" s="58">
        <f t="shared" si="51"/>
        <v>87787.55</v>
      </c>
      <c r="N399" s="15">
        <f t="shared" si="52"/>
        <v>296.49873524182192</v>
      </c>
      <c r="O399" s="58"/>
      <c r="Q399" s="21">
        <v>12.768888888887886</v>
      </c>
      <c r="R399">
        <f t="shared" si="45"/>
        <v>110960.52722515765</v>
      </c>
      <c r="S399">
        <f t="shared" si="46"/>
        <v>110960.63913940587</v>
      </c>
      <c r="T399">
        <f t="shared" si="47"/>
        <v>1.2524798954708944E-2</v>
      </c>
    </row>
    <row r="400" spans="1:20" x14ac:dyDescent="0.25">
      <c r="A400" s="120">
        <v>7</v>
      </c>
      <c r="B400" s="120">
        <v>98.36</v>
      </c>
      <c r="C400" s="123">
        <v>45275.397581018522</v>
      </c>
      <c r="D400" s="125">
        <v>52500.05</v>
      </c>
      <c r="E400" s="65">
        <f t="shared" si="49"/>
        <v>52401.69</v>
      </c>
      <c r="F400" s="127">
        <v>45275.399930555555</v>
      </c>
      <c r="G400" s="125">
        <v>100</v>
      </c>
      <c r="H400" s="125">
        <v>1.0249999999999999</v>
      </c>
      <c r="I400" s="58"/>
      <c r="J400" s="58">
        <f t="shared" si="48"/>
        <v>15.033449074071541</v>
      </c>
      <c r="K400" s="58">
        <f t="shared" si="50"/>
        <v>87500.083333333328</v>
      </c>
      <c r="L400" s="58">
        <f t="shared" si="50"/>
        <v>895.1955375</v>
      </c>
      <c r="M400" s="58">
        <f t="shared" si="51"/>
        <v>87336.15</v>
      </c>
      <c r="N400" s="15">
        <f t="shared" si="52"/>
        <v>295.80413001398972</v>
      </c>
      <c r="O400" s="58"/>
      <c r="Q400" s="21">
        <v>12.773553240738693</v>
      </c>
      <c r="R400">
        <f t="shared" si="45"/>
        <v>110906.55224581002</v>
      </c>
      <c r="S400">
        <f t="shared" si="46"/>
        <v>110906.66427169551</v>
      </c>
      <c r="T400">
        <f t="shared" si="47"/>
        <v>1.2549799020601557E-2</v>
      </c>
    </row>
    <row r="401" spans="1:20" x14ac:dyDescent="0.25">
      <c r="A401" s="120">
        <v>8</v>
      </c>
      <c r="B401" s="120">
        <v>85.16</v>
      </c>
      <c r="C401" s="123">
        <v>45275.402233796296</v>
      </c>
      <c r="D401" s="125">
        <v>52820.23</v>
      </c>
      <c r="E401" s="65">
        <f t="shared" si="49"/>
        <v>52735.07</v>
      </c>
      <c r="F401" s="127">
        <v>45275.404583333337</v>
      </c>
      <c r="G401" s="125">
        <v>100</v>
      </c>
      <c r="H401" s="125">
        <v>1.026</v>
      </c>
      <c r="I401" s="58"/>
      <c r="J401" s="58">
        <f t="shared" si="48"/>
        <v>15.038101851852844</v>
      </c>
      <c r="K401" s="58">
        <f t="shared" si="50"/>
        <v>88033.71666666666</v>
      </c>
      <c r="L401" s="58">
        <f t="shared" si="50"/>
        <v>901.76969699999995</v>
      </c>
      <c r="M401" s="58">
        <f t="shared" si="51"/>
        <v>87891.78333333334</v>
      </c>
      <c r="N401" s="15">
        <f t="shared" si="52"/>
        <v>296.70476347147962</v>
      </c>
      <c r="O401" s="58"/>
      <c r="Q401" s="21">
        <v>12.778206018519995</v>
      </c>
      <c r="R401">
        <f t="shared" si="45"/>
        <v>110852.73735699599</v>
      </c>
      <c r="S401">
        <f t="shared" si="46"/>
        <v>110852.84949410713</v>
      </c>
      <c r="T401">
        <f t="shared" si="47"/>
        <v>1.2574731694082316E-2</v>
      </c>
    </row>
    <row r="402" spans="1:20" x14ac:dyDescent="0.25">
      <c r="A402" s="120">
        <v>9</v>
      </c>
      <c r="B402" s="120">
        <v>86.97</v>
      </c>
      <c r="C402" s="123">
        <v>45275.406875000001</v>
      </c>
      <c r="D402" s="125">
        <v>52502.19</v>
      </c>
      <c r="E402" s="65">
        <f t="shared" si="49"/>
        <v>52415.22</v>
      </c>
      <c r="F402" s="127">
        <v>45275.409224537034</v>
      </c>
      <c r="G402" s="125">
        <v>100</v>
      </c>
      <c r="H402" s="125">
        <v>1.026</v>
      </c>
      <c r="I402" s="58"/>
      <c r="J402" s="58">
        <f t="shared" si="48"/>
        <v>15.042743055550091</v>
      </c>
      <c r="K402" s="58">
        <f t="shared" si="50"/>
        <v>87503.65</v>
      </c>
      <c r="L402" s="58">
        <f t="shared" si="50"/>
        <v>896.30026200000009</v>
      </c>
      <c r="M402" s="58">
        <f t="shared" si="51"/>
        <v>87358.7</v>
      </c>
      <c r="N402" s="15">
        <f t="shared" si="52"/>
        <v>295.81015871670127</v>
      </c>
      <c r="O402" s="58"/>
      <c r="Q402" s="21">
        <v>12.782870370370802</v>
      </c>
      <c r="R402">
        <f t="shared" si="45"/>
        <v>110798.81481031117</v>
      </c>
      <c r="S402">
        <f t="shared" si="46"/>
        <v>110798.92705878982</v>
      </c>
      <c r="T402">
        <f t="shared" si="47"/>
        <v>1.2599720958455239E-2</v>
      </c>
    </row>
    <row r="403" spans="1:20" x14ac:dyDescent="0.25">
      <c r="A403" s="120">
        <v>10</v>
      </c>
      <c r="B403" s="120">
        <v>86.37</v>
      </c>
      <c r="C403" s="123">
        <v>45275.411516203705</v>
      </c>
      <c r="D403" s="125">
        <v>52747.3</v>
      </c>
      <c r="E403" s="71">
        <f t="shared" si="49"/>
        <v>52660.93</v>
      </c>
      <c r="F403" s="127">
        <v>45275.413877314815</v>
      </c>
      <c r="G403" s="125">
        <v>100</v>
      </c>
      <c r="H403" s="125">
        <v>1.026</v>
      </c>
      <c r="I403" s="15"/>
      <c r="J403" s="15">
        <f t="shared" si="48"/>
        <v>15.047395833331393</v>
      </c>
      <c r="K403" s="15">
        <f t="shared" si="50"/>
        <v>87912.166666666672</v>
      </c>
      <c r="L403" s="15">
        <f t="shared" si="50"/>
        <v>900.50190300000008</v>
      </c>
      <c r="M403" s="15">
        <f t="shared" si="51"/>
        <v>87768.21666666666</v>
      </c>
      <c r="N403" s="15">
        <f t="shared" si="52"/>
        <v>296.49985947157995</v>
      </c>
      <c r="O403" s="58"/>
      <c r="Q403" s="21">
        <v>12.787534722221608</v>
      </c>
      <c r="R403">
        <f t="shared" si="45"/>
        <v>110744.91849338946</v>
      </c>
      <c r="S403">
        <f t="shared" si="46"/>
        <v>110745.03085310076</v>
      </c>
      <c r="T403">
        <f t="shared" si="47"/>
        <v>1.2624704724256407E-2</v>
      </c>
    </row>
    <row r="404" spans="1:20" x14ac:dyDescent="0.25">
      <c r="A404" s="120">
        <v>11</v>
      </c>
      <c r="B404" s="120">
        <v>88.17</v>
      </c>
      <c r="C404" s="123">
        <v>45275.41615740741</v>
      </c>
      <c r="D404" s="125">
        <v>52320.09</v>
      </c>
      <c r="E404" s="72">
        <f t="shared" si="49"/>
        <v>52231.92</v>
      </c>
      <c r="F404" s="127">
        <v>45275.41851851852</v>
      </c>
      <c r="G404" s="125">
        <v>100</v>
      </c>
      <c r="H404" s="125">
        <v>1.0249999999999999</v>
      </c>
      <c r="I404" s="58"/>
      <c r="J404" s="58">
        <f t="shared" si="48"/>
        <v>15.052037037035916</v>
      </c>
      <c r="K404" s="58">
        <f t="shared" si="50"/>
        <v>87200.15</v>
      </c>
      <c r="L404" s="58">
        <f t="shared" si="50"/>
        <v>892.29529999999988</v>
      </c>
      <c r="M404" s="58">
        <f t="shared" si="51"/>
        <v>87053.2</v>
      </c>
      <c r="N404" s="15">
        <f t="shared" si="52"/>
        <v>295.29671518660683</v>
      </c>
      <c r="O404" s="58"/>
      <c r="Q404" s="21">
        <v>12.79218750000291</v>
      </c>
      <c r="R404">
        <f t="shared" si="45"/>
        <v>110691.18203368751</v>
      </c>
      <c r="S404">
        <f t="shared" si="46"/>
        <v>110691.29450422114</v>
      </c>
      <c r="T404">
        <f t="shared" si="47"/>
        <v>1.2649620934125666E-2</v>
      </c>
    </row>
    <row r="405" spans="1:20" x14ac:dyDescent="0.25">
      <c r="A405" s="120">
        <v>12</v>
      </c>
      <c r="B405" s="120">
        <v>76.77</v>
      </c>
      <c r="C405" s="123">
        <v>45275.420810185184</v>
      </c>
      <c r="D405" s="125">
        <v>52617.08</v>
      </c>
      <c r="E405" s="72">
        <f t="shared" si="49"/>
        <v>52540.310000000005</v>
      </c>
      <c r="F405" s="127">
        <v>45275.423159722224</v>
      </c>
      <c r="G405" s="125">
        <v>100</v>
      </c>
      <c r="H405" s="125">
        <v>1.026</v>
      </c>
      <c r="I405" s="58"/>
      <c r="J405" s="58">
        <f t="shared" si="48"/>
        <v>15.056678240740439</v>
      </c>
      <c r="K405" s="58">
        <f t="shared" si="50"/>
        <v>87695.133333333331</v>
      </c>
      <c r="L405" s="58">
        <f t="shared" si="50"/>
        <v>898.43930100000011</v>
      </c>
      <c r="M405" s="58">
        <f t="shared" si="51"/>
        <v>87567.183333333349</v>
      </c>
      <c r="N405" s="15">
        <f t="shared" si="52"/>
        <v>296.13364100239158</v>
      </c>
      <c r="O405" s="58"/>
      <c r="Q405" s="21">
        <v>12.796840277776937</v>
      </c>
      <c r="R405">
        <f t="shared" si="45"/>
        <v>110637.47164846769</v>
      </c>
      <c r="S405">
        <f t="shared" si="46"/>
        <v>110637.58422968969</v>
      </c>
      <c r="T405">
        <f t="shared" si="47"/>
        <v>1.2674531546556365E-2</v>
      </c>
    </row>
    <row r="406" spans="1:20" x14ac:dyDescent="0.25">
      <c r="A406" s="120">
        <v>13</v>
      </c>
      <c r="B406" s="120">
        <v>99.56</v>
      </c>
      <c r="C406" s="123">
        <v>45275.425474537034</v>
      </c>
      <c r="D406" s="125">
        <v>52271.21</v>
      </c>
      <c r="E406" s="52">
        <f t="shared" si="49"/>
        <v>52171.65</v>
      </c>
      <c r="F406" s="127">
        <v>45275.427824074075</v>
      </c>
      <c r="G406" s="125">
        <v>100</v>
      </c>
      <c r="H406" s="125">
        <v>1.0249999999999999</v>
      </c>
      <c r="I406" s="58"/>
      <c r="J406" s="58">
        <f t="shared" si="48"/>
        <v>15.061342592591245</v>
      </c>
      <c r="K406" s="58">
        <f t="shared" si="50"/>
        <v>87118.683333333334</v>
      </c>
      <c r="L406" s="58">
        <f t="shared" si="50"/>
        <v>891.2656874999999</v>
      </c>
      <c r="M406" s="58">
        <f t="shared" si="51"/>
        <v>86952.75</v>
      </c>
      <c r="N406" s="15">
        <f t="shared" si="52"/>
        <v>295.15874260020377</v>
      </c>
      <c r="O406" s="58"/>
      <c r="Q406" s="21">
        <v>12.80149305555824</v>
      </c>
      <c r="R406">
        <f t="shared" si="45"/>
        <v>110583.78732491005</v>
      </c>
      <c r="S406">
        <f t="shared" si="46"/>
        <v>110583.90001668649</v>
      </c>
      <c r="T406">
        <f t="shared" si="47"/>
        <v>1.269943647586777E-2</v>
      </c>
    </row>
    <row r="407" spans="1:20" x14ac:dyDescent="0.25">
      <c r="A407" s="120">
        <v>14</v>
      </c>
      <c r="B407" s="120">
        <v>89.37</v>
      </c>
      <c r="C407" s="123">
        <v>45275.430115740739</v>
      </c>
      <c r="D407" s="125">
        <v>52508.959999999999</v>
      </c>
      <c r="E407" s="52">
        <f t="shared" si="49"/>
        <v>52419.59</v>
      </c>
      <c r="F407" s="127">
        <v>45275.43246527778</v>
      </c>
      <c r="G407" s="125">
        <v>100</v>
      </c>
      <c r="H407" s="125">
        <v>1.0249999999999999</v>
      </c>
      <c r="I407" s="58"/>
      <c r="J407" s="58">
        <f t="shared" si="48"/>
        <v>15.065983796295768</v>
      </c>
      <c r="K407" s="58">
        <f t="shared" si="50"/>
        <v>87514.933333333334</v>
      </c>
      <c r="L407" s="58">
        <f t="shared" si="50"/>
        <v>895.50132916666655</v>
      </c>
      <c r="M407" s="58">
        <f t="shared" si="51"/>
        <v>87365.983333333337</v>
      </c>
      <c r="N407" s="15">
        <f t="shared" si="52"/>
        <v>295.82923001849116</v>
      </c>
      <c r="O407" s="58"/>
      <c r="Q407" s="21">
        <v>12.806145833332266</v>
      </c>
      <c r="R407">
        <f t="shared" si="45"/>
        <v>110530.12905053658</v>
      </c>
      <c r="S407">
        <f t="shared" si="46"/>
        <v>110530.24185273368</v>
      </c>
      <c r="T407">
        <f t="shared" si="47"/>
        <v>1.2724335672612396E-2</v>
      </c>
    </row>
    <row r="408" spans="1:20" x14ac:dyDescent="0.25">
      <c r="A408" s="120">
        <v>15</v>
      </c>
      <c r="B408" s="120">
        <v>73.17</v>
      </c>
      <c r="C408" s="123">
        <v>45275.434756944444</v>
      </c>
      <c r="D408" s="125">
        <v>52307.34</v>
      </c>
      <c r="E408" s="52">
        <f t="shared" si="49"/>
        <v>52234.17</v>
      </c>
      <c r="F408" s="127">
        <v>45275.434756944444</v>
      </c>
      <c r="G408" s="125">
        <v>100</v>
      </c>
      <c r="H408" s="125">
        <v>1.026</v>
      </c>
      <c r="I408" s="58"/>
      <c r="J408" s="58">
        <f t="shared" si="48"/>
        <v>15.068275462959718</v>
      </c>
      <c r="K408" s="58">
        <f t="shared" si="50"/>
        <v>87178.9</v>
      </c>
      <c r="L408" s="58">
        <f t="shared" si="50"/>
        <v>893.20430699999997</v>
      </c>
      <c r="M408" s="58">
        <f t="shared" si="51"/>
        <v>87056.95</v>
      </c>
      <c r="N408" s="15">
        <f t="shared" si="52"/>
        <v>295.2607322350874</v>
      </c>
      <c r="O408" s="58"/>
      <c r="Q408" s="21">
        <v>12.810810185183072</v>
      </c>
      <c r="R408">
        <f t="shared" si="45"/>
        <v>110476.3634315189</v>
      </c>
      <c r="S408">
        <f t="shared" si="46"/>
        <v>110476.47634427711</v>
      </c>
      <c r="T408">
        <f t="shared" si="47"/>
        <v>1.2749290966558085E-2</v>
      </c>
    </row>
    <row r="409" spans="1:20" x14ac:dyDescent="0.25">
      <c r="A409" s="120">
        <v>16</v>
      </c>
      <c r="B409" s="120">
        <v>85.76</v>
      </c>
      <c r="C409" s="123">
        <v>45275.439409722225</v>
      </c>
      <c r="D409" s="125">
        <v>52224.32</v>
      </c>
      <c r="E409" s="52">
        <f t="shared" si="49"/>
        <v>52138.559999999998</v>
      </c>
      <c r="F409" s="127">
        <v>45275.441759259258</v>
      </c>
      <c r="G409" s="125">
        <v>100</v>
      </c>
      <c r="H409" s="125">
        <v>1.026</v>
      </c>
      <c r="I409" s="58"/>
      <c r="J409" s="58">
        <f t="shared" si="48"/>
        <v>15.075277777774318</v>
      </c>
      <c r="K409" s="58">
        <f t="shared" si="50"/>
        <v>87040.53333333334</v>
      </c>
      <c r="L409" s="58">
        <f t="shared" si="50"/>
        <v>891.56937599999992</v>
      </c>
      <c r="M409" s="58">
        <f t="shared" si="51"/>
        <v>86897.600000000006</v>
      </c>
      <c r="N409" s="15">
        <f t="shared" si="52"/>
        <v>295.02632650889535</v>
      </c>
      <c r="O409" s="58"/>
      <c r="Q409" s="21">
        <v>12.815462962964375</v>
      </c>
      <c r="R409">
        <f t="shared" si="45"/>
        <v>110422.75728206913</v>
      </c>
      <c r="S409">
        <f t="shared" si="46"/>
        <v>110422.8703049804</v>
      </c>
      <c r="T409">
        <f t="shared" si="47"/>
        <v>1.2774178473085224E-2</v>
      </c>
    </row>
    <row r="410" spans="1:20" x14ac:dyDescent="0.25">
      <c r="A410" s="120">
        <v>17</v>
      </c>
      <c r="B410" s="120">
        <v>79.17</v>
      </c>
      <c r="C410" s="123">
        <v>45275.444050925929</v>
      </c>
      <c r="D410" s="125">
        <v>52603.59</v>
      </c>
      <c r="E410" s="52">
        <f t="shared" si="49"/>
        <v>52524.42</v>
      </c>
      <c r="F410" s="127">
        <v>45275.446400462963</v>
      </c>
      <c r="G410" s="125">
        <v>100</v>
      </c>
      <c r="H410" s="125">
        <v>1.026</v>
      </c>
      <c r="I410" s="58"/>
      <c r="J410" s="58">
        <f t="shared" si="48"/>
        <v>15.079918981478841</v>
      </c>
      <c r="K410" s="58">
        <f t="shared" si="50"/>
        <v>87672.65</v>
      </c>
      <c r="L410" s="58">
        <f t="shared" si="50"/>
        <v>898.16758200000004</v>
      </c>
      <c r="M410" s="58">
        <f t="shared" si="51"/>
        <v>87540.7</v>
      </c>
      <c r="N410" s="15">
        <f t="shared" si="52"/>
        <v>296.09567710454672</v>
      </c>
      <c r="O410" s="58"/>
      <c r="Q410" s="21">
        <v>12.820127314815181</v>
      </c>
      <c r="R410">
        <f t="shared" si="45"/>
        <v>110369.04389233628</v>
      </c>
      <c r="S410">
        <f t="shared" si="46"/>
        <v>110369.15702554064</v>
      </c>
      <c r="T410">
        <f t="shared" si="47"/>
        <v>1.2799121928477852E-2</v>
      </c>
    </row>
    <row r="411" spans="1:20" x14ac:dyDescent="0.25">
      <c r="A411" s="120">
        <v>18</v>
      </c>
      <c r="B411" s="120">
        <v>82.77</v>
      </c>
      <c r="C411" s="123">
        <v>45275.448692129627</v>
      </c>
      <c r="D411" s="125">
        <v>52287.23</v>
      </c>
      <c r="E411" s="52">
        <f t="shared" si="49"/>
        <v>52204.460000000006</v>
      </c>
      <c r="F411" s="127">
        <v>45275.448692129627</v>
      </c>
      <c r="G411" s="125">
        <v>100</v>
      </c>
      <c r="H411" s="125">
        <v>1.026</v>
      </c>
      <c r="I411" s="58"/>
      <c r="J411" s="58">
        <f t="shared" si="48"/>
        <v>15.082210648142791</v>
      </c>
      <c r="K411" s="58">
        <f t="shared" si="50"/>
        <v>87145.383333333331</v>
      </c>
      <c r="L411" s="58">
        <f t="shared" si="50"/>
        <v>892.69626600000015</v>
      </c>
      <c r="M411" s="58">
        <f t="shared" si="51"/>
        <v>87007.433333333349</v>
      </c>
      <c r="N411" s="15">
        <f t="shared" si="52"/>
        <v>295.20396903384164</v>
      </c>
      <c r="O411" s="58"/>
      <c r="Q411" s="21">
        <v>13.607326388890215</v>
      </c>
      <c r="R411">
        <f t="shared" si="45"/>
        <v>101668.20511190438</v>
      </c>
      <c r="S411">
        <f t="shared" si="46"/>
        <v>101668.33502017314</v>
      </c>
      <c r="T411">
        <f t="shared" si="47"/>
        <v>1.6876158292723788E-2</v>
      </c>
    </row>
    <row r="412" spans="1:20" x14ac:dyDescent="0.25">
      <c r="A412" s="120">
        <v>19</v>
      </c>
      <c r="B412" s="120">
        <v>88.77</v>
      </c>
      <c r="C412" s="123">
        <v>45275.453344907408</v>
      </c>
      <c r="D412" s="125">
        <v>52243.28</v>
      </c>
      <c r="E412" s="52">
        <f t="shared" si="49"/>
        <v>52154.51</v>
      </c>
      <c r="F412" s="127">
        <v>45275.455694444441</v>
      </c>
      <c r="G412" s="125">
        <v>100</v>
      </c>
      <c r="H412" s="125">
        <v>1.0249999999999999</v>
      </c>
      <c r="I412" s="58"/>
      <c r="J412" s="58">
        <f t="shared" si="48"/>
        <v>15.08921296295739</v>
      </c>
      <c r="K412" s="58">
        <f t="shared" si="50"/>
        <v>87072.133333333331</v>
      </c>
      <c r="L412" s="58">
        <f t="shared" si="50"/>
        <v>890.97287916666653</v>
      </c>
      <c r="M412" s="58">
        <f t="shared" si="51"/>
        <v>86924.183333333334</v>
      </c>
      <c r="N412" s="15">
        <f t="shared" si="52"/>
        <v>295.07987619174122</v>
      </c>
      <c r="O412" s="58"/>
      <c r="Q412" s="21">
        <v>13.611990740741021</v>
      </c>
      <c r="R412">
        <f t="shared" si="45"/>
        <v>101618.7502344948</v>
      </c>
      <c r="S412">
        <f t="shared" si="46"/>
        <v>101618.88023173994</v>
      </c>
      <c r="T412">
        <f t="shared" si="47"/>
        <v>1.6899283743450802E-2</v>
      </c>
    </row>
    <row r="413" spans="1:20" x14ac:dyDescent="0.25">
      <c r="A413" s="120">
        <v>20</v>
      </c>
      <c r="B413" s="120">
        <v>86.37</v>
      </c>
      <c r="C413" s="123">
        <v>45275.457986111112</v>
      </c>
      <c r="D413" s="125">
        <v>52431.55</v>
      </c>
      <c r="E413" s="52">
        <f t="shared" si="49"/>
        <v>52345.18</v>
      </c>
      <c r="F413" s="127">
        <v>45275.460335648146</v>
      </c>
      <c r="G413" s="125">
        <v>100</v>
      </c>
      <c r="H413" s="125">
        <v>1.0249999999999999</v>
      </c>
      <c r="I413" s="58"/>
      <c r="J413" s="58">
        <f t="shared" si="48"/>
        <v>15.093854166661913</v>
      </c>
      <c r="K413" s="58">
        <f t="shared" si="50"/>
        <v>87385.916666666672</v>
      </c>
      <c r="L413" s="58">
        <f t="shared" si="50"/>
        <v>894.23015833333329</v>
      </c>
      <c r="M413" s="58">
        <f t="shared" si="51"/>
        <v>87241.96666666666</v>
      </c>
      <c r="N413" s="15">
        <f t="shared" si="52"/>
        <v>295.6110902294883</v>
      </c>
      <c r="O413" s="58"/>
      <c r="Q413" s="21">
        <v>13.616643518515048</v>
      </c>
      <c r="R413">
        <f t="shared" si="45"/>
        <v>101569.44204101115</v>
      </c>
      <c r="S413">
        <f t="shared" si="46"/>
        <v>101569.57212689512</v>
      </c>
      <c r="T413">
        <f t="shared" si="47"/>
        <v>1.6922337207656561E-2</v>
      </c>
    </row>
    <row r="414" spans="1:20" x14ac:dyDescent="0.25">
      <c r="A414" s="120">
        <v>21</v>
      </c>
      <c r="B414" s="120">
        <v>84.57</v>
      </c>
      <c r="C414" s="123">
        <v>45275.462638888886</v>
      </c>
      <c r="D414" s="125">
        <v>52057.55</v>
      </c>
      <c r="E414" s="52">
        <f t="shared" si="49"/>
        <v>51972.98</v>
      </c>
      <c r="F414" s="127">
        <v>45275.46497685185</v>
      </c>
      <c r="G414" s="125">
        <v>100</v>
      </c>
      <c r="H414" s="125">
        <v>1.0249999999999999</v>
      </c>
      <c r="I414" s="58"/>
      <c r="J414" s="58">
        <f t="shared" si="48"/>
        <v>15.098495370366436</v>
      </c>
      <c r="K414" s="58">
        <f t="shared" si="50"/>
        <v>86762.583333333328</v>
      </c>
      <c r="L414" s="58">
        <f t="shared" si="50"/>
        <v>887.87174166666659</v>
      </c>
      <c r="M414" s="58">
        <f t="shared" si="51"/>
        <v>86621.633333333331</v>
      </c>
      <c r="N414" s="15">
        <f t="shared" si="52"/>
        <v>294.55489018743742</v>
      </c>
      <c r="O414" s="58"/>
      <c r="Q414" s="21">
        <v>13.62129629629635</v>
      </c>
      <c r="R414">
        <f t="shared" si="45"/>
        <v>101520.15777313287</v>
      </c>
      <c r="S414">
        <f t="shared" si="46"/>
        <v>101520.28794753899</v>
      </c>
      <c r="T414">
        <f t="shared" si="47"/>
        <v>1.69453760087479E-2</v>
      </c>
    </row>
    <row r="415" spans="1:20" x14ac:dyDescent="0.25">
      <c r="A415" s="120">
        <v>22</v>
      </c>
      <c r="B415" s="120">
        <v>98.37</v>
      </c>
      <c r="C415" s="123">
        <v>45275.467291666668</v>
      </c>
      <c r="D415" s="125">
        <v>52299.39</v>
      </c>
      <c r="E415" s="52">
        <f t="shared" si="49"/>
        <v>52201.02</v>
      </c>
      <c r="F415" s="127">
        <v>45275.469641203701</v>
      </c>
      <c r="G415" s="125">
        <v>100</v>
      </c>
      <c r="H415" s="125">
        <v>1.026</v>
      </c>
      <c r="I415" s="58"/>
      <c r="J415" s="58">
        <f t="shared" si="48"/>
        <v>15.103159722217242</v>
      </c>
      <c r="K415" s="58">
        <f t="shared" si="50"/>
        <v>87165.65</v>
      </c>
      <c r="L415" s="58">
        <f t="shared" si="50"/>
        <v>892.63744199999996</v>
      </c>
      <c r="M415" s="58">
        <f t="shared" si="51"/>
        <v>87001.7</v>
      </c>
      <c r="N415" s="15">
        <f t="shared" si="52"/>
        <v>295.23829358672293</v>
      </c>
      <c r="O415" s="58"/>
      <c r="Q415" s="21">
        <v>13.625949074070377</v>
      </c>
      <c r="R415">
        <f t="shared" si="45"/>
        <v>101470.89741940468</v>
      </c>
      <c r="S415">
        <f t="shared" si="46"/>
        <v>101471.02768221643</v>
      </c>
      <c r="T415">
        <f t="shared" si="47"/>
        <v>1.6968400126456298E-2</v>
      </c>
    </row>
    <row r="416" spans="1:20" x14ac:dyDescent="0.25">
      <c r="A416" s="120">
        <v>23</v>
      </c>
      <c r="B416" s="120">
        <v>85.77</v>
      </c>
      <c r="C416" s="123">
        <v>45275.471932870372</v>
      </c>
      <c r="D416" s="125">
        <v>51917.39</v>
      </c>
      <c r="E416" s="52">
        <f t="shared" si="49"/>
        <v>51831.62</v>
      </c>
      <c r="F416" s="127">
        <v>45275.474282407406</v>
      </c>
      <c r="G416" s="125">
        <v>100</v>
      </c>
      <c r="H416" s="125">
        <v>1.0249999999999999</v>
      </c>
      <c r="I416" s="58"/>
      <c r="J416" s="58">
        <f t="shared" si="48"/>
        <v>15.107800925921765</v>
      </c>
      <c r="K416" s="58">
        <f t="shared" si="50"/>
        <v>86528.983333333337</v>
      </c>
      <c r="L416" s="58">
        <f t="shared" si="50"/>
        <v>885.45684166666661</v>
      </c>
      <c r="M416" s="58">
        <f t="shared" si="51"/>
        <v>86386.03333333334</v>
      </c>
      <c r="N416" s="15">
        <f t="shared" si="52"/>
        <v>294.1580924151728</v>
      </c>
      <c r="O416" s="58"/>
      <c r="Q416" s="21">
        <v>13.630601851851679</v>
      </c>
      <c r="R416">
        <f t="shared" ref="R416:R479" si="53">$R$27*EXP(($R$28*Q416))</f>
        <v>101421.66096806877</v>
      </c>
      <c r="S416">
        <f t="shared" ref="S416:S479" si="54">$X$40*EXP(($X$41*Q416))</f>
        <v>101421.7913191697</v>
      </c>
      <c r="T416">
        <f t="shared" ref="T416:T479" si="55">(S416-R416)^2</f>
        <v>1.699140951415197E-2</v>
      </c>
    </row>
    <row r="417" spans="1:20" x14ac:dyDescent="0.25">
      <c r="A417" s="120">
        <v>24</v>
      </c>
      <c r="B417" s="120">
        <v>91.77</v>
      </c>
      <c r="C417" s="123">
        <v>45275.476597222223</v>
      </c>
      <c r="D417" s="125">
        <v>52318.8</v>
      </c>
      <c r="E417" s="52">
        <f t="shared" si="49"/>
        <v>52227.030000000006</v>
      </c>
      <c r="F417" s="127">
        <v>45275.478946759256</v>
      </c>
      <c r="G417" s="125">
        <v>100</v>
      </c>
      <c r="H417" s="125">
        <v>1.026</v>
      </c>
      <c r="I417" s="58"/>
      <c r="J417" s="58">
        <f t="shared" si="48"/>
        <v>15.112465277772571</v>
      </c>
      <c r="K417" s="58">
        <f t="shared" si="50"/>
        <v>87198</v>
      </c>
      <c r="L417" s="58">
        <f t="shared" si="50"/>
        <v>893.08221300000014</v>
      </c>
      <c r="M417" s="58">
        <f t="shared" si="51"/>
        <v>87045.050000000017</v>
      </c>
      <c r="N417" s="15">
        <f t="shared" si="52"/>
        <v>295.2930747579428</v>
      </c>
      <c r="O417" s="58"/>
      <c r="Q417" s="21">
        <v>13.635243055556202</v>
      </c>
      <c r="R417">
        <f t="shared" si="53"/>
        <v>101372.57079730569</v>
      </c>
      <c r="S417">
        <f t="shared" si="54"/>
        <v>101372.70123636027</v>
      </c>
      <c r="T417">
        <f t="shared" si="55"/>
        <v>1.7014346960953664E-2</v>
      </c>
    </row>
    <row r="418" spans="1:20" x14ac:dyDescent="0.25">
      <c r="A418" s="120">
        <v>25</v>
      </c>
      <c r="B418" s="120">
        <v>83.97</v>
      </c>
      <c r="C418" s="123">
        <v>45275.481249999997</v>
      </c>
      <c r="D418" s="125">
        <v>51924.98</v>
      </c>
      <c r="E418" s="52">
        <f t="shared" si="49"/>
        <v>51841.01</v>
      </c>
      <c r="F418" s="127">
        <v>45275.483599537038</v>
      </c>
      <c r="G418" s="125">
        <v>100</v>
      </c>
      <c r="H418" s="125">
        <v>1.0249999999999999</v>
      </c>
      <c r="I418" s="58"/>
      <c r="J418" s="58">
        <f t="shared" si="48"/>
        <v>15.117118055553874</v>
      </c>
      <c r="K418" s="58">
        <f t="shared" si="50"/>
        <v>86541.633333333331</v>
      </c>
      <c r="L418" s="58">
        <f t="shared" si="50"/>
        <v>885.61725416666673</v>
      </c>
      <c r="M418" s="58">
        <f t="shared" si="51"/>
        <v>86401.683333333334</v>
      </c>
      <c r="N418" s="15">
        <f t="shared" si="52"/>
        <v>294.1795936725274</v>
      </c>
      <c r="O418" s="58"/>
      <c r="Q418" s="21">
        <v>13.639895833330229</v>
      </c>
      <c r="R418">
        <f t="shared" si="53"/>
        <v>101323.38205680971</v>
      </c>
      <c r="S418">
        <f t="shared" si="54"/>
        <v>101323.51258392118</v>
      </c>
      <c r="T418">
        <f t="shared" si="55"/>
        <v>1.7037326828398112E-2</v>
      </c>
    </row>
    <row r="419" spans="1:20" x14ac:dyDescent="0.25">
      <c r="A419" s="120">
        <v>26</v>
      </c>
      <c r="B419" s="120">
        <v>93.57</v>
      </c>
      <c r="C419" s="123">
        <v>45275.485891203702</v>
      </c>
      <c r="D419" s="125">
        <v>52039.88</v>
      </c>
      <c r="E419" s="52">
        <f t="shared" si="49"/>
        <v>51946.31</v>
      </c>
      <c r="F419" s="127">
        <v>45275.488252314812</v>
      </c>
      <c r="G419" s="125">
        <v>100</v>
      </c>
      <c r="H419" s="125">
        <v>1.0249999999999999</v>
      </c>
      <c r="I419" s="58"/>
      <c r="J419" s="58">
        <f t="shared" si="48"/>
        <v>15.121770833327901</v>
      </c>
      <c r="K419" s="58">
        <f t="shared" si="50"/>
        <v>86733.133333333331</v>
      </c>
      <c r="L419" s="58">
        <f t="shared" si="50"/>
        <v>887.41612916666656</v>
      </c>
      <c r="M419" s="58">
        <f t="shared" si="51"/>
        <v>86577.183333333334</v>
      </c>
      <c r="N419" s="15">
        <f t="shared" si="52"/>
        <v>294.50489526208787</v>
      </c>
      <c r="O419" s="58"/>
      <c r="Q419" s="21">
        <v>13.644537037034752</v>
      </c>
      <c r="R419">
        <f t="shared" si="53"/>
        <v>101274.33945506187</v>
      </c>
      <c r="S419">
        <f t="shared" si="54"/>
        <v>101274.47006989543</v>
      </c>
      <c r="T419">
        <f t="shared" si="55"/>
        <v>1.7060234745135079E-2</v>
      </c>
    </row>
    <row r="420" spans="1:20" x14ac:dyDescent="0.25">
      <c r="A420" s="120">
        <v>27</v>
      </c>
      <c r="B420" s="120">
        <v>76.77</v>
      </c>
      <c r="C420" s="123">
        <v>45275.490543981483</v>
      </c>
      <c r="D420" s="125">
        <v>52124.67</v>
      </c>
      <c r="E420" s="52">
        <f t="shared" si="49"/>
        <v>52047.9</v>
      </c>
      <c r="F420" s="127">
        <v>45275.492893518516</v>
      </c>
      <c r="G420" s="125">
        <v>100</v>
      </c>
      <c r="H420" s="125">
        <v>1.0249999999999999</v>
      </c>
      <c r="I420" s="58"/>
      <c r="J420" s="58">
        <f t="shared" ref="J420:J483" si="56">F420-F$34</f>
        <v>15.126412037032424</v>
      </c>
      <c r="K420" s="58">
        <f t="shared" si="50"/>
        <v>86874.45</v>
      </c>
      <c r="L420" s="58">
        <f t="shared" si="50"/>
        <v>889.15162499999997</v>
      </c>
      <c r="M420" s="58">
        <f t="shared" si="51"/>
        <v>86746.5</v>
      </c>
      <c r="N420" s="15">
        <f t="shared" si="52"/>
        <v>294.74472005449053</v>
      </c>
      <c r="O420" s="58"/>
      <c r="Q420" s="21">
        <v>13.649201388885558</v>
      </c>
      <c r="R420">
        <f t="shared" si="53"/>
        <v>101225.07616732139</v>
      </c>
      <c r="S420">
        <f t="shared" si="54"/>
        <v>101225.20687019815</v>
      </c>
      <c r="T420">
        <f t="shared" si="55"/>
        <v>1.7083241993959431E-2</v>
      </c>
    </row>
    <row r="421" spans="1:20" x14ac:dyDescent="0.25">
      <c r="A421" s="120">
        <v>28</v>
      </c>
      <c r="B421" s="120">
        <v>94.16</v>
      </c>
      <c r="C421" s="123">
        <v>45275.495185185187</v>
      </c>
      <c r="D421" s="125">
        <v>52116.12</v>
      </c>
      <c r="E421" s="52">
        <f t="shared" si="49"/>
        <v>52021.96</v>
      </c>
      <c r="F421" s="127">
        <v>45275.497534722221</v>
      </c>
      <c r="G421" s="125">
        <v>100</v>
      </c>
      <c r="H421" s="125">
        <v>1.026</v>
      </c>
      <c r="I421" s="58"/>
      <c r="J421" s="58">
        <f t="shared" si="56"/>
        <v>15.131053240736946</v>
      </c>
      <c r="K421" s="58">
        <f t="shared" si="50"/>
        <v>86860.2</v>
      </c>
      <c r="L421" s="58">
        <f t="shared" si="50"/>
        <v>889.57551600000011</v>
      </c>
      <c r="M421" s="58">
        <f t="shared" si="51"/>
        <v>86703.266666666663</v>
      </c>
      <c r="N421" s="15">
        <f t="shared" si="52"/>
        <v>294.72054560210086</v>
      </c>
      <c r="O421" s="58"/>
      <c r="Q421" s="21">
        <v>13.653842592590081</v>
      </c>
      <c r="R421">
        <f t="shared" si="53"/>
        <v>101176.08114764678</v>
      </c>
      <c r="S421">
        <f t="shared" si="54"/>
        <v>101176.2119380142</v>
      </c>
      <c r="T421">
        <f t="shared" si="55"/>
        <v>1.7106120209053208E-2</v>
      </c>
    </row>
    <row r="422" spans="1:20" x14ac:dyDescent="0.25">
      <c r="A422" s="120">
        <v>29</v>
      </c>
      <c r="B422" s="120">
        <v>86.36</v>
      </c>
      <c r="C422" s="123">
        <v>45275.499837962961</v>
      </c>
      <c r="D422" s="125">
        <v>52134.12</v>
      </c>
      <c r="E422" s="52">
        <f t="shared" si="49"/>
        <v>52047.76</v>
      </c>
      <c r="F422" s="127">
        <v>45275.502187500002</v>
      </c>
      <c r="G422" s="125">
        <v>100</v>
      </c>
      <c r="H422" s="125">
        <v>1.0249999999999999</v>
      </c>
      <c r="I422" s="58"/>
      <c r="J422" s="58">
        <f t="shared" si="56"/>
        <v>15.135706018518249</v>
      </c>
      <c r="K422" s="58">
        <f t="shared" si="50"/>
        <v>86890.2</v>
      </c>
      <c r="L422" s="58">
        <f t="shared" si="50"/>
        <v>889.14923333333331</v>
      </c>
      <c r="M422" s="58">
        <f t="shared" si="51"/>
        <v>86746.266666666663</v>
      </c>
      <c r="N422" s="15">
        <f t="shared" si="52"/>
        <v>294.77143687949143</v>
      </c>
      <c r="O422" s="58"/>
      <c r="Q422" s="21">
        <v>13.658495370371384</v>
      </c>
      <c r="R422">
        <f t="shared" si="53"/>
        <v>101126.98774921951</v>
      </c>
      <c r="S422">
        <f t="shared" si="54"/>
        <v>101127.11862717995</v>
      </c>
      <c r="T422">
        <f t="shared" si="55"/>
        <v>1.7129040530032322E-2</v>
      </c>
    </row>
    <row r="423" spans="1:20" x14ac:dyDescent="0.25">
      <c r="A423" s="120">
        <v>30</v>
      </c>
      <c r="B423" s="120">
        <v>89.97</v>
      </c>
      <c r="C423" s="123">
        <v>45275.499837962961</v>
      </c>
      <c r="D423" s="125">
        <v>51890.95</v>
      </c>
      <c r="E423" s="53">
        <f t="shared" si="49"/>
        <v>51800.979999999996</v>
      </c>
      <c r="F423" s="127">
        <v>45275.506840277776</v>
      </c>
      <c r="G423" s="125">
        <v>100</v>
      </c>
      <c r="H423" s="125">
        <v>1.0249999999999999</v>
      </c>
      <c r="I423" s="76"/>
      <c r="J423" s="76">
        <f t="shared" si="56"/>
        <v>15.140358796292276</v>
      </c>
      <c r="K423" s="76">
        <f t="shared" si="50"/>
        <v>86484.916666666672</v>
      </c>
      <c r="L423" s="76">
        <f t="shared" si="50"/>
        <v>884.93340833333309</v>
      </c>
      <c r="M423" s="76">
        <f t="shared" si="51"/>
        <v>86334.96666666666</v>
      </c>
      <c r="N423" s="14">
        <f t="shared" si="52"/>
        <v>294.08317984316386</v>
      </c>
      <c r="O423" s="58"/>
      <c r="Q423" s="21">
        <v>13.66314814814541</v>
      </c>
      <c r="R423">
        <f t="shared" si="53"/>
        <v>101077.91817232696</v>
      </c>
      <c r="S423">
        <f t="shared" si="54"/>
        <v>101078.04913776464</v>
      </c>
      <c r="T423">
        <f t="shared" si="55"/>
        <v>1.7151945867206354E-2</v>
      </c>
    </row>
    <row r="424" spans="1:20" x14ac:dyDescent="0.25">
      <c r="A424" s="120">
        <v>1</v>
      </c>
      <c r="B424" s="120">
        <v>86.36</v>
      </c>
      <c r="C424" s="123">
        <v>45278.604641203703</v>
      </c>
      <c r="D424" s="125">
        <v>37722.39</v>
      </c>
      <c r="E424" s="56">
        <f t="shared" si="49"/>
        <v>37636.03</v>
      </c>
      <c r="F424" s="127">
        <v>45278.606990740744</v>
      </c>
      <c r="G424" s="125">
        <v>100</v>
      </c>
      <c r="H424" s="125">
        <v>1.018</v>
      </c>
      <c r="I424" s="77"/>
      <c r="J424" s="77">
        <f t="shared" si="56"/>
        <v>18.240509259259852</v>
      </c>
      <c r="K424" s="77">
        <f t="shared" si="50"/>
        <v>62870.65</v>
      </c>
      <c r="L424" s="77">
        <f t="shared" si="50"/>
        <v>638.55797566666661</v>
      </c>
      <c r="M424" s="77">
        <f t="shared" si="51"/>
        <v>62726.716666666667</v>
      </c>
      <c r="N424" s="13">
        <f t="shared" si="52"/>
        <v>250.74020419549794</v>
      </c>
      <c r="O424" s="58"/>
      <c r="Q424" s="21">
        <v>13.667789351849933</v>
      </c>
      <c r="R424">
        <f t="shared" si="53"/>
        <v>101028.99438014989</v>
      </c>
      <c r="S424">
        <f t="shared" si="54"/>
        <v>101029.12543273192</v>
      </c>
      <c r="T424">
        <f t="shared" si="55"/>
        <v>1.7174779256717228E-2</v>
      </c>
    </row>
    <row r="425" spans="1:20" x14ac:dyDescent="0.25">
      <c r="A425" s="120">
        <v>2</v>
      </c>
      <c r="B425" s="120">
        <v>89.36</v>
      </c>
      <c r="C425" s="123">
        <v>45278.609293981484</v>
      </c>
      <c r="D425" s="125">
        <v>37515.51</v>
      </c>
      <c r="E425" s="65">
        <f t="shared" si="49"/>
        <v>37426.15</v>
      </c>
      <c r="F425" s="127">
        <v>45278.611631944441</v>
      </c>
      <c r="G425" s="125">
        <v>100</v>
      </c>
      <c r="H425" s="125">
        <v>1.018</v>
      </c>
      <c r="I425" s="58"/>
      <c r="J425" s="58">
        <f t="shared" si="56"/>
        <v>18.245150462957099</v>
      </c>
      <c r="K425" s="58">
        <f t="shared" si="50"/>
        <v>62525.85</v>
      </c>
      <c r="L425" s="58">
        <f t="shared" si="50"/>
        <v>634.99701166666671</v>
      </c>
      <c r="M425" s="58">
        <f t="shared" si="51"/>
        <v>62376.916666666664</v>
      </c>
      <c r="N425" s="15">
        <f t="shared" si="52"/>
        <v>250.05169465532521</v>
      </c>
      <c r="O425" s="58"/>
      <c r="Q425" s="21">
        <v>13.672453703700739</v>
      </c>
      <c r="R425">
        <f t="shared" si="53"/>
        <v>100979.85043660935</v>
      </c>
      <c r="S425">
        <f t="shared" si="54"/>
        <v>100979.98157665449</v>
      </c>
      <c r="T425">
        <f t="shared" si="55"/>
        <v>1.7197711438724998E-2</v>
      </c>
    </row>
    <row r="426" spans="1:20" x14ac:dyDescent="0.25">
      <c r="A426" s="120">
        <v>3</v>
      </c>
      <c r="B426" s="120">
        <v>92.96</v>
      </c>
      <c r="C426" s="123">
        <v>45278.613935185182</v>
      </c>
      <c r="D426" s="125">
        <v>37621.879999999997</v>
      </c>
      <c r="E426" s="65">
        <f t="shared" si="49"/>
        <v>37528.92</v>
      </c>
      <c r="F426" s="127">
        <v>45278.616284722222</v>
      </c>
      <c r="G426" s="125">
        <v>100</v>
      </c>
      <c r="H426" s="125">
        <v>1.018</v>
      </c>
      <c r="I426" s="58"/>
      <c r="J426" s="58">
        <f t="shared" si="56"/>
        <v>18.249803240738402</v>
      </c>
      <c r="K426" s="58">
        <f t="shared" si="50"/>
        <v>62703.133333333324</v>
      </c>
      <c r="L426" s="58">
        <f t="shared" si="50"/>
        <v>636.74067599999989</v>
      </c>
      <c r="M426" s="58">
        <f t="shared" si="51"/>
        <v>62548.2</v>
      </c>
      <c r="N426" s="15">
        <f t="shared" si="52"/>
        <v>250.40593709681352</v>
      </c>
      <c r="O426" s="58"/>
      <c r="Q426" s="21">
        <v>13.677094907405262</v>
      </c>
      <c r="R426">
        <f t="shared" si="53"/>
        <v>100930.97411123422</v>
      </c>
      <c r="S426">
        <f t="shared" si="54"/>
        <v>100931.10533819316</v>
      </c>
      <c r="T426">
        <f t="shared" si="55"/>
        <v>1.7220514752589431E-2</v>
      </c>
    </row>
    <row r="427" spans="1:20" x14ac:dyDescent="0.25">
      <c r="A427" s="120">
        <v>4</v>
      </c>
      <c r="B427" s="120">
        <v>85.76</v>
      </c>
      <c r="C427" s="123">
        <v>45278.618564814817</v>
      </c>
      <c r="D427" s="125">
        <v>37597.050000000003</v>
      </c>
      <c r="E427" s="65">
        <f t="shared" si="49"/>
        <v>37511.29</v>
      </c>
      <c r="F427" s="127">
        <v>45278.62091435185</v>
      </c>
      <c r="G427" s="125">
        <v>100</v>
      </c>
      <c r="H427" s="125">
        <v>1.018</v>
      </c>
      <c r="I427" s="58"/>
      <c r="J427" s="58">
        <f t="shared" si="56"/>
        <v>18.254432870366145</v>
      </c>
      <c r="K427" s="58">
        <f t="shared" si="50"/>
        <v>62661.750000000007</v>
      </c>
      <c r="L427" s="58">
        <f t="shared" si="50"/>
        <v>636.44155366666678</v>
      </c>
      <c r="M427" s="58">
        <f t="shared" si="51"/>
        <v>62518.816666666666</v>
      </c>
      <c r="N427" s="15">
        <f t="shared" si="52"/>
        <v>250.32329096590274</v>
      </c>
      <c r="O427" s="58"/>
      <c r="Q427" s="21">
        <v>13.681747685186565</v>
      </c>
      <c r="R427">
        <f t="shared" si="53"/>
        <v>100881.99964543666</v>
      </c>
      <c r="S427">
        <f t="shared" si="54"/>
        <v>100882.13095941083</v>
      </c>
      <c r="T427">
        <f t="shared" si="55"/>
        <v>1.7243359811986859E-2</v>
      </c>
    </row>
    <row r="428" spans="1:20" x14ac:dyDescent="0.25">
      <c r="A428" s="120">
        <v>5</v>
      </c>
      <c r="B428" s="120">
        <v>84.56</v>
      </c>
      <c r="C428" s="123">
        <v>45278.623206018521</v>
      </c>
      <c r="D428" s="125">
        <v>37570.410000000003</v>
      </c>
      <c r="E428" s="65">
        <f t="shared" si="49"/>
        <v>37485.850000000006</v>
      </c>
      <c r="F428" s="127">
        <v>45278.625555555554</v>
      </c>
      <c r="G428" s="125">
        <v>100</v>
      </c>
      <c r="H428" s="125">
        <v>1.018</v>
      </c>
      <c r="I428" s="58"/>
      <c r="J428" s="58">
        <f t="shared" si="56"/>
        <v>18.259074074070668</v>
      </c>
      <c r="K428" s="58">
        <f t="shared" si="50"/>
        <v>62617.350000000006</v>
      </c>
      <c r="L428" s="58">
        <f t="shared" si="50"/>
        <v>636.00992166666686</v>
      </c>
      <c r="M428" s="58">
        <f t="shared" si="51"/>
        <v>62476.416666666672</v>
      </c>
      <c r="N428" s="15">
        <f t="shared" si="52"/>
        <v>250.23458993512469</v>
      </c>
      <c r="O428" s="58"/>
      <c r="Q428" s="21">
        <v>13.686400462960592</v>
      </c>
      <c r="R428">
        <f t="shared" si="53"/>
        <v>100833.04894346428</v>
      </c>
      <c r="S428">
        <f t="shared" si="54"/>
        <v>100833.18034433837</v>
      </c>
      <c r="T428">
        <f t="shared" si="55"/>
        <v>1.7266189711165458E-2</v>
      </c>
    </row>
    <row r="429" spans="1:20" x14ac:dyDescent="0.25">
      <c r="A429" s="120">
        <v>6</v>
      </c>
      <c r="B429" s="120">
        <v>83.36</v>
      </c>
      <c r="C429" s="123">
        <v>45278.627858796295</v>
      </c>
      <c r="D429" s="125">
        <v>37729.370000000003</v>
      </c>
      <c r="E429" s="65">
        <f t="shared" si="49"/>
        <v>37646.01</v>
      </c>
      <c r="F429" s="127">
        <v>45278.630185185182</v>
      </c>
      <c r="G429" s="125">
        <v>100</v>
      </c>
      <c r="H429" s="125">
        <v>1.018</v>
      </c>
      <c r="I429" s="58"/>
      <c r="J429" s="58">
        <f t="shared" si="56"/>
        <v>18.263703703698411</v>
      </c>
      <c r="K429" s="58">
        <f t="shared" si="50"/>
        <v>62882.28333333334</v>
      </c>
      <c r="L429" s="58">
        <f t="shared" si="50"/>
        <v>638.72730300000001</v>
      </c>
      <c r="M429" s="58">
        <f t="shared" si="51"/>
        <v>62743.35</v>
      </c>
      <c r="N429" s="15">
        <f t="shared" si="52"/>
        <v>250.76340110417496</v>
      </c>
      <c r="O429" s="58"/>
      <c r="Q429" s="21">
        <v>13.691064814811398</v>
      </c>
      <c r="R429">
        <f t="shared" si="53"/>
        <v>100784.00031445734</v>
      </c>
      <c r="S429">
        <f t="shared" si="54"/>
        <v>100784.13180233185</v>
      </c>
      <c r="T429">
        <f t="shared" si="55"/>
        <v>1.7289061141412362E-2</v>
      </c>
    </row>
    <row r="430" spans="1:20" x14ac:dyDescent="0.25">
      <c r="A430" s="120">
        <v>7</v>
      </c>
      <c r="B430" s="120">
        <v>90.56</v>
      </c>
      <c r="C430" s="123">
        <v>45278.632476851853</v>
      </c>
      <c r="D430" s="125">
        <v>37610.29</v>
      </c>
      <c r="E430" s="65">
        <f t="shared" si="49"/>
        <v>37519.730000000003</v>
      </c>
      <c r="F430" s="127">
        <v>45278.634826388887</v>
      </c>
      <c r="G430" s="125">
        <v>100</v>
      </c>
      <c r="H430" s="125">
        <v>1.018</v>
      </c>
      <c r="I430" s="58"/>
      <c r="J430" s="58">
        <f t="shared" si="56"/>
        <v>18.268344907402934</v>
      </c>
      <c r="K430" s="58">
        <f t="shared" si="50"/>
        <v>62683.816666666666</v>
      </c>
      <c r="L430" s="58">
        <f t="shared" si="50"/>
        <v>636.58475233333343</v>
      </c>
      <c r="M430" s="58">
        <f t="shared" si="51"/>
        <v>62532.883333333339</v>
      </c>
      <c r="N430" s="15">
        <f t="shared" si="52"/>
        <v>250.36736342156632</v>
      </c>
      <c r="O430" s="58"/>
      <c r="Q430" s="21">
        <v>13.695706018515921</v>
      </c>
      <c r="R430">
        <f t="shared" si="53"/>
        <v>100735.21878457113</v>
      </c>
      <c r="S430">
        <f t="shared" si="54"/>
        <v>100735.35035889941</v>
      </c>
      <c r="T430">
        <f t="shared" si="55"/>
        <v>1.7311803861213948E-2</v>
      </c>
    </row>
    <row r="431" spans="1:20" x14ac:dyDescent="0.25">
      <c r="A431" s="120">
        <v>8</v>
      </c>
      <c r="B431" s="120">
        <v>89.36</v>
      </c>
      <c r="C431" s="123">
        <v>45278.637129629627</v>
      </c>
      <c r="D431" s="125">
        <v>37496.050000000003</v>
      </c>
      <c r="E431" s="65">
        <f t="shared" si="49"/>
        <v>37406.69</v>
      </c>
      <c r="F431" s="127">
        <v>45278.639479166668</v>
      </c>
      <c r="G431" s="125">
        <v>100</v>
      </c>
      <c r="H431" s="125">
        <v>1.018</v>
      </c>
      <c r="I431" s="58"/>
      <c r="J431" s="58">
        <f t="shared" si="56"/>
        <v>18.272997685184237</v>
      </c>
      <c r="K431" s="58">
        <f t="shared" si="50"/>
        <v>62493.416666666672</v>
      </c>
      <c r="L431" s="58">
        <f t="shared" si="50"/>
        <v>634.66684033333343</v>
      </c>
      <c r="M431" s="58">
        <f t="shared" si="51"/>
        <v>62344.48333333333</v>
      </c>
      <c r="N431" s="15">
        <f t="shared" si="52"/>
        <v>249.98683298659284</v>
      </c>
      <c r="O431" s="58"/>
      <c r="Q431" s="21">
        <v>13.763599537036498</v>
      </c>
      <c r="R431">
        <f t="shared" si="53"/>
        <v>100024.31471229656</v>
      </c>
      <c r="S431">
        <f t="shared" si="54"/>
        <v>100024.44753826664</v>
      </c>
      <c r="T431">
        <f t="shared" si="55"/>
        <v>1.764273832827604E-2</v>
      </c>
    </row>
    <row r="432" spans="1:20" x14ac:dyDescent="0.25">
      <c r="A432" s="120">
        <v>9</v>
      </c>
      <c r="B432" s="120">
        <v>92.96</v>
      </c>
      <c r="C432" s="123">
        <v>45278.641770833332</v>
      </c>
      <c r="D432" s="125">
        <v>37779.94</v>
      </c>
      <c r="E432" s="65">
        <f t="shared" si="49"/>
        <v>37686.980000000003</v>
      </c>
      <c r="F432" s="127">
        <v>45278.644120370373</v>
      </c>
      <c r="G432" s="125">
        <v>100</v>
      </c>
      <c r="H432" s="125">
        <v>1.018</v>
      </c>
      <c r="I432" s="58"/>
      <c r="J432" s="58">
        <f t="shared" si="56"/>
        <v>18.27763888888876</v>
      </c>
      <c r="K432" s="58">
        <f t="shared" si="50"/>
        <v>62966.566666666666</v>
      </c>
      <c r="L432" s="58">
        <f t="shared" si="50"/>
        <v>639.42242733333342</v>
      </c>
      <c r="M432" s="58">
        <f t="shared" si="51"/>
        <v>62811.633333333339</v>
      </c>
      <c r="N432" s="15">
        <f t="shared" si="52"/>
        <v>250.93139832764388</v>
      </c>
      <c r="O432" s="58"/>
      <c r="Q432" s="21">
        <v>13.768252314817801</v>
      </c>
      <c r="R432">
        <f t="shared" si="53"/>
        <v>99975.78018240683</v>
      </c>
      <c r="S432">
        <f t="shared" si="54"/>
        <v>99975.913093262629</v>
      </c>
      <c r="T432">
        <f t="shared" si="55"/>
        <v>1.7665295589063081E-2</v>
      </c>
    </row>
    <row r="433" spans="1:20" x14ac:dyDescent="0.25">
      <c r="A433" s="120">
        <v>10</v>
      </c>
      <c r="B433" s="120">
        <v>109.16</v>
      </c>
      <c r="C433" s="123">
        <v>45278.646412037036</v>
      </c>
      <c r="D433" s="125">
        <v>37559.160000000003</v>
      </c>
      <c r="E433" s="71">
        <f t="shared" si="49"/>
        <v>37450</v>
      </c>
      <c r="F433" s="127">
        <v>45278.648773148147</v>
      </c>
      <c r="G433" s="125">
        <v>100</v>
      </c>
      <c r="H433" s="125">
        <v>1.018</v>
      </c>
      <c r="I433" s="15"/>
      <c r="J433" s="15">
        <f t="shared" si="56"/>
        <v>18.282291666662786</v>
      </c>
      <c r="K433" s="15">
        <f t="shared" si="50"/>
        <v>62598.600000000006</v>
      </c>
      <c r="L433" s="15">
        <f t="shared" si="50"/>
        <v>635.40166666666664</v>
      </c>
      <c r="M433" s="15">
        <f t="shared" si="51"/>
        <v>62416.666666666664</v>
      </c>
      <c r="N433" s="15">
        <f t="shared" si="52"/>
        <v>250.19712228560903</v>
      </c>
      <c r="O433" s="58"/>
      <c r="Q433" s="21">
        <v>13.772905092591827</v>
      </c>
      <c r="R433">
        <f t="shared" si="53"/>
        <v>99927.269202872674</v>
      </c>
      <c r="S433">
        <f t="shared" si="54"/>
        <v>99927.402198500567</v>
      </c>
      <c r="T433">
        <f t="shared" si="55"/>
        <v>1.7687837038720181E-2</v>
      </c>
    </row>
    <row r="434" spans="1:20" x14ac:dyDescent="0.25">
      <c r="A434" s="120">
        <v>11</v>
      </c>
      <c r="B434" s="120">
        <v>82.77</v>
      </c>
      <c r="C434" s="123">
        <v>45278.651053240741</v>
      </c>
      <c r="D434" s="125">
        <v>37435.11</v>
      </c>
      <c r="E434" s="72">
        <f t="shared" si="49"/>
        <v>37352.340000000004</v>
      </c>
      <c r="F434" s="127">
        <v>45278.653402777774</v>
      </c>
      <c r="G434" s="125">
        <v>100</v>
      </c>
      <c r="H434" s="125">
        <v>1.018</v>
      </c>
      <c r="I434" s="58"/>
      <c r="J434" s="58">
        <f t="shared" si="56"/>
        <v>18.286921296290529</v>
      </c>
      <c r="K434" s="58">
        <f t="shared" si="50"/>
        <v>62391.85</v>
      </c>
      <c r="L434" s="58">
        <f t="shared" si="50"/>
        <v>633.74470200000007</v>
      </c>
      <c r="M434" s="58">
        <f t="shared" si="51"/>
        <v>62253.900000000009</v>
      </c>
      <c r="N434" s="15">
        <f t="shared" si="52"/>
        <v>249.78360634757439</v>
      </c>
      <c r="O434" s="58"/>
      <c r="Q434" s="21">
        <v>13.77755787037313</v>
      </c>
      <c r="R434">
        <f t="shared" si="53"/>
        <v>99878.781762115133</v>
      </c>
      <c r="S434">
        <f t="shared" si="54"/>
        <v>99878.914842401544</v>
      </c>
      <c r="T434">
        <f t="shared" si="55"/>
        <v>1.7710362631075258E-2</v>
      </c>
    </row>
    <row r="435" spans="1:20" x14ac:dyDescent="0.25">
      <c r="A435" s="120">
        <v>12</v>
      </c>
      <c r="B435" s="120">
        <v>88.16</v>
      </c>
      <c r="C435" s="123">
        <v>45278.655706018515</v>
      </c>
      <c r="D435" s="125">
        <v>37385.61</v>
      </c>
      <c r="E435" s="72">
        <f t="shared" si="49"/>
        <v>37297.449999999997</v>
      </c>
      <c r="F435" s="127">
        <v>45278.658055555556</v>
      </c>
      <c r="G435" s="125">
        <v>100</v>
      </c>
      <c r="H435" s="125">
        <v>1.018</v>
      </c>
      <c r="I435" s="58"/>
      <c r="J435" s="58">
        <f t="shared" si="56"/>
        <v>18.291574074071832</v>
      </c>
      <c r="K435" s="58">
        <f t="shared" si="50"/>
        <v>62309.35</v>
      </c>
      <c r="L435" s="58">
        <f t="shared" si="50"/>
        <v>632.81340166666666</v>
      </c>
      <c r="M435" s="58">
        <f t="shared" si="51"/>
        <v>62162.416666666657</v>
      </c>
      <c r="N435" s="15">
        <f t="shared" si="52"/>
        <v>249.61840877627594</v>
      </c>
      <c r="O435" s="58"/>
      <c r="Q435" s="21">
        <v>13.782199074070377</v>
      </c>
      <c r="R435">
        <f t="shared" si="53"/>
        <v>99830.438376709819</v>
      </c>
      <c r="S435">
        <f t="shared" si="54"/>
        <v>99830.571541331097</v>
      </c>
      <c r="T435">
        <f t="shared" si="55"/>
        <v>1.7732816360222572E-2</v>
      </c>
    </row>
    <row r="436" spans="1:20" x14ac:dyDescent="0.25">
      <c r="A436" s="120">
        <v>13</v>
      </c>
      <c r="B436" s="120">
        <v>94.76</v>
      </c>
      <c r="C436" s="123">
        <v>45278.66034722222</v>
      </c>
      <c r="D436" s="125">
        <v>37514.86</v>
      </c>
      <c r="E436" s="52">
        <f t="shared" si="49"/>
        <v>37420.1</v>
      </c>
      <c r="F436" s="127">
        <v>45278.66269675926</v>
      </c>
      <c r="G436" s="125">
        <v>100</v>
      </c>
      <c r="H436" s="125">
        <v>1.018</v>
      </c>
      <c r="I436" s="58"/>
      <c r="J436" s="58">
        <f t="shared" si="56"/>
        <v>18.296215277776355</v>
      </c>
      <c r="K436" s="58">
        <f t="shared" si="50"/>
        <v>62524.76666666667</v>
      </c>
      <c r="L436" s="58">
        <f t="shared" si="50"/>
        <v>634.89436333333333</v>
      </c>
      <c r="M436" s="58">
        <f t="shared" si="51"/>
        <v>62366.833333333336</v>
      </c>
      <c r="N436" s="15">
        <f t="shared" si="52"/>
        <v>250.04952842720314</v>
      </c>
      <c r="O436" s="58"/>
      <c r="Q436" s="21">
        <v>13.786863425928459</v>
      </c>
      <c r="R436">
        <f t="shared" si="53"/>
        <v>99781.877451552034</v>
      </c>
      <c r="S436">
        <f t="shared" si="54"/>
        <v>99782.010700815154</v>
      </c>
      <c r="T436">
        <f t="shared" si="55"/>
        <v>1.7755366121774863E-2</v>
      </c>
    </row>
    <row r="437" spans="1:20" x14ac:dyDescent="0.25">
      <c r="A437" s="120">
        <v>14</v>
      </c>
      <c r="B437" s="120">
        <v>85.16</v>
      </c>
      <c r="C437" s="123">
        <v>45278.665000000001</v>
      </c>
      <c r="D437" s="125">
        <v>37225.730000000003</v>
      </c>
      <c r="E437" s="52">
        <f t="shared" si="49"/>
        <v>37140.57</v>
      </c>
      <c r="F437" s="127">
        <v>45278.667337962965</v>
      </c>
      <c r="G437" s="125">
        <v>100</v>
      </c>
      <c r="H437" s="125">
        <v>1.018</v>
      </c>
      <c r="I437" s="58"/>
      <c r="J437" s="58">
        <f t="shared" si="56"/>
        <v>18.300856481480878</v>
      </c>
      <c r="K437" s="58">
        <f t="shared" si="50"/>
        <v>62042.883333333339</v>
      </c>
      <c r="L437" s="58">
        <f t="shared" si="50"/>
        <v>630.15167099999996</v>
      </c>
      <c r="M437" s="58">
        <f t="shared" si="51"/>
        <v>61900.95</v>
      </c>
      <c r="N437" s="15">
        <f t="shared" si="52"/>
        <v>249.08408888030831</v>
      </c>
      <c r="O437" s="58"/>
      <c r="Q437" s="21">
        <v>13.791504629625706</v>
      </c>
      <c r="R437">
        <f t="shared" si="53"/>
        <v>99733.580969826857</v>
      </c>
      <c r="S437">
        <f t="shared" si="54"/>
        <v>99733.714303198765</v>
      </c>
      <c r="T437">
        <f t="shared" si="55"/>
        <v>1.7777788064495804E-2</v>
      </c>
    </row>
    <row r="438" spans="1:20" x14ac:dyDescent="0.25">
      <c r="A438" s="120">
        <v>15</v>
      </c>
      <c r="B438" s="120">
        <v>83.36</v>
      </c>
      <c r="C438" s="123">
        <v>45278.669641203705</v>
      </c>
      <c r="D438" s="125">
        <v>37423.69</v>
      </c>
      <c r="E438" s="52">
        <f t="shared" si="49"/>
        <v>37340.33</v>
      </c>
      <c r="F438" s="127">
        <v>45278.669641203705</v>
      </c>
      <c r="G438" s="125">
        <v>100</v>
      </c>
      <c r="H438" s="125">
        <v>1.018</v>
      </c>
      <c r="I438" s="58"/>
      <c r="J438" s="58">
        <f t="shared" si="56"/>
        <v>18.303159722221608</v>
      </c>
      <c r="K438" s="58">
        <f t="shared" si="50"/>
        <v>62372.816666666666</v>
      </c>
      <c r="L438" s="58">
        <f t="shared" si="50"/>
        <v>633.54093233333333</v>
      </c>
      <c r="M438" s="58">
        <f t="shared" si="51"/>
        <v>62233.883333333331</v>
      </c>
      <c r="N438" s="15">
        <f t="shared" si="52"/>
        <v>249.74550379669833</v>
      </c>
      <c r="O438" s="58"/>
      <c r="Q438" s="21">
        <v>13.796157407407009</v>
      </c>
      <c r="R438">
        <f t="shared" si="53"/>
        <v>99685.187511891025</v>
      </c>
      <c r="S438">
        <f t="shared" si="54"/>
        <v>99685.320929468377</v>
      </c>
      <c r="T438">
        <f t="shared" si="55"/>
        <v>1.7800249946421591E-2</v>
      </c>
    </row>
    <row r="439" spans="1:20" x14ac:dyDescent="0.25">
      <c r="A439" s="120">
        <v>16</v>
      </c>
      <c r="B439" s="120">
        <v>85.16</v>
      </c>
      <c r="C439" s="123">
        <v>45278.674270833333</v>
      </c>
      <c r="D439" s="125">
        <v>37476.71</v>
      </c>
      <c r="E439" s="52">
        <f t="shared" si="49"/>
        <v>37391.549999999996</v>
      </c>
      <c r="F439" s="127">
        <v>45278.676620370374</v>
      </c>
      <c r="G439" s="125">
        <v>100</v>
      </c>
      <c r="H439" s="125">
        <v>1.018</v>
      </c>
      <c r="I439" s="58"/>
      <c r="J439" s="58">
        <f t="shared" si="56"/>
        <v>18.310138888889924</v>
      </c>
      <c r="K439" s="58">
        <f t="shared" si="50"/>
        <v>62461.183333333334</v>
      </c>
      <c r="L439" s="58">
        <f t="shared" si="50"/>
        <v>634.40996499999994</v>
      </c>
      <c r="M439" s="58">
        <f t="shared" si="51"/>
        <v>62319.249999999993</v>
      </c>
      <c r="N439" s="15">
        <f t="shared" si="52"/>
        <v>249.92235460905317</v>
      </c>
      <c r="O439" s="58"/>
      <c r="Q439" s="21">
        <v>13.800798611111531</v>
      </c>
      <c r="R439">
        <f t="shared" si="53"/>
        <v>99636.937830010458</v>
      </c>
      <c r="S439">
        <f t="shared" si="54"/>
        <v>99637.071331471103</v>
      </c>
      <c r="T439">
        <f t="shared" si="55"/>
        <v>1.782263999428594E-2</v>
      </c>
    </row>
    <row r="440" spans="1:20" x14ac:dyDescent="0.25">
      <c r="A440" s="120">
        <v>17</v>
      </c>
      <c r="B440" s="120">
        <v>89.96</v>
      </c>
      <c r="C440" s="123">
        <v>45278.678912037038</v>
      </c>
      <c r="D440" s="125">
        <v>37321.550000000003</v>
      </c>
      <c r="E440" s="52">
        <f t="shared" si="49"/>
        <v>37231.590000000004</v>
      </c>
      <c r="F440" s="127">
        <v>45278.681261574071</v>
      </c>
      <c r="G440" s="125">
        <v>100</v>
      </c>
      <c r="H440" s="125">
        <v>1.018</v>
      </c>
      <c r="I440" s="58"/>
      <c r="J440" s="58">
        <f t="shared" si="56"/>
        <v>18.314780092587171</v>
      </c>
      <c r="K440" s="58">
        <f t="shared" si="50"/>
        <v>62202.583333333343</v>
      </c>
      <c r="L440" s="58">
        <f t="shared" si="50"/>
        <v>631.69597700000008</v>
      </c>
      <c r="M440" s="58">
        <f t="shared" si="51"/>
        <v>62052.650000000009</v>
      </c>
      <c r="N440" s="15">
        <f t="shared" si="52"/>
        <v>249.40445732451002</v>
      </c>
      <c r="O440" s="58"/>
      <c r="Q440" s="21">
        <v>13.805462962962338</v>
      </c>
      <c r="R440">
        <f t="shared" si="53"/>
        <v>99588.471030184228</v>
      </c>
      <c r="S440">
        <f t="shared" si="54"/>
        <v>99588.604615833246</v>
      </c>
      <c r="T440">
        <f t="shared" si="55"/>
        <v>1.7845125623731691E-2</v>
      </c>
    </row>
    <row r="441" spans="1:20" x14ac:dyDescent="0.25">
      <c r="A441" s="120">
        <v>18</v>
      </c>
      <c r="B441" s="120">
        <v>78.569999999999993</v>
      </c>
      <c r="C441" s="123">
        <v>45278.683564814812</v>
      </c>
      <c r="D441" s="125">
        <v>37490.49</v>
      </c>
      <c r="E441" s="52">
        <f t="shared" si="49"/>
        <v>37411.919999999998</v>
      </c>
      <c r="F441" s="127">
        <v>45278.683564814812</v>
      </c>
      <c r="G441" s="125">
        <v>100</v>
      </c>
      <c r="H441" s="125">
        <v>1.018</v>
      </c>
      <c r="I441" s="58"/>
      <c r="J441" s="58">
        <f t="shared" si="56"/>
        <v>18.317083333327901</v>
      </c>
      <c r="K441" s="58">
        <f t="shared" si="50"/>
        <v>62484.15</v>
      </c>
      <c r="L441" s="58">
        <f t="shared" si="50"/>
        <v>634.75557599999991</v>
      </c>
      <c r="M441" s="58">
        <f t="shared" si="51"/>
        <v>62353.2</v>
      </c>
      <c r="N441" s="15">
        <f t="shared" si="52"/>
        <v>249.96829798996509</v>
      </c>
      <c r="O441" s="58"/>
      <c r="Q441" s="21">
        <v>13.81011574074364</v>
      </c>
      <c r="R441">
        <f t="shared" si="53"/>
        <v>99540.147983555114</v>
      </c>
      <c r="S441">
        <f t="shared" si="54"/>
        <v>99540.281653070531</v>
      </c>
      <c r="T441">
        <f t="shared" si="55"/>
        <v>1.7867539351773098E-2</v>
      </c>
    </row>
    <row r="442" spans="1:20" x14ac:dyDescent="0.25">
      <c r="A442" s="120">
        <v>19</v>
      </c>
      <c r="B442" s="120">
        <v>97.76</v>
      </c>
      <c r="C442" s="123">
        <v>45278.688206018516</v>
      </c>
      <c r="D442" s="125">
        <v>37567.019999999997</v>
      </c>
      <c r="E442" s="52">
        <f t="shared" si="49"/>
        <v>37469.259999999995</v>
      </c>
      <c r="F442" s="127">
        <v>45278.690555555557</v>
      </c>
      <c r="G442" s="125">
        <v>100</v>
      </c>
      <c r="H442" s="125">
        <v>1.018</v>
      </c>
      <c r="I442" s="58"/>
      <c r="J442" s="58">
        <f t="shared" si="56"/>
        <v>18.324074074072996</v>
      </c>
      <c r="K442" s="58">
        <f t="shared" si="50"/>
        <v>62611.69999999999</v>
      </c>
      <c r="L442" s="58">
        <f t="shared" si="50"/>
        <v>635.72844466666663</v>
      </c>
      <c r="M442" s="58">
        <f t="shared" si="51"/>
        <v>62448.766666666656</v>
      </c>
      <c r="N442" s="15">
        <f t="shared" si="52"/>
        <v>250.22330027397527</v>
      </c>
      <c r="O442" s="58"/>
      <c r="Q442" s="21">
        <v>13.814768518517667</v>
      </c>
      <c r="R442">
        <f t="shared" si="53"/>
        <v>99491.848384663797</v>
      </c>
      <c r="S442">
        <f t="shared" si="54"/>
        <v>99491.982137932777</v>
      </c>
      <c r="T442">
        <f t="shared" si="55"/>
        <v>1.7889936962699748E-2</v>
      </c>
    </row>
    <row r="443" spans="1:20" x14ac:dyDescent="0.25">
      <c r="A443" s="120">
        <v>20</v>
      </c>
      <c r="B443" s="120">
        <v>97.16</v>
      </c>
      <c r="C443" s="123">
        <v>45278.692847222221</v>
      </c>
      <c r="D443" s="125">
        <v>37450.33</v>
      </c>
      <c r="E443" s="52">
        <f t="shared" si="49"/>
        <v>37353.17</v>
      </c>
      <c r="F443" s="127">
        <v>45278.695196759261</v>
      </c>
      <c r="G443" s="125">
        <v>100</v>
      </c>
      <c r="H443" s="125">
        <v>1.018</v>
      </c>
      <c r="I443" s="58"/>
      <c r="J443" s="58">
        <f t="shared" si="56"/>
        <v>18.328715277777519</v>
      </c>
      <c r="K443" s="58">
        <f t="shared" si="50"/>
        <v>62417.216666666667</v>
      </c>
      <c r="L443" s="58">
        <f t="shared" si="50"/>
        <v>633.75878433333332</v>
      </c>
      <c r="M443" s="58">
        <f t="shared" si="51"/>
        <v>62255.283333333333</v>
      </c>
      <c r="N443" s="15">
        <f t="shared" si="52"/>
        <v>249.83437847235248</v>
      </c>
      <c r="O443" s="58"/>
      <c r="Q443" s="21">
        <v>13.81940972222219</v>
      </c>
      <c r="R443">
        <f t="shared" si="53"/>
        <v>99443.692282898963</v>
      </c>
      <c r="S443">
        <f t="shared" si="54"/>
        <v>99443.82611960081</v>
      </c>
      <c r="T443">
        <f t="shared" si="55"/>
        <v>1.7912262761291011E-2</v>
      </c>
    </row>
    <row r="444" spans="1:20" x14ac:dyDescent="0.25">
      <c r="A444" s="120">
        <v>21</v>
      </c>
      <c r="B444" s="120">
        <v>87.56</v>
      </c>
      <c r="C444" s="123">
        <v>45278.697500000002</v>
      </c>
      <c r="D444" s="125">
        <v>37235.379999999997</v>
      </c>
      <c r="E444" s="52">
        <f t="shared" si="49"/>
        <v>37147.82</v>
      </c>
      <c r="F444" s="127">
        <v>45278.699849537035</v>
      </c>
      <c r="G444" s="125">
        <v>100</v>
      </c>
      <c r="H444" s="125">
        <v>1.018</v>
      </c>
      <c r="I444" s="58"/>
      <c r="J444" s="58">
        <f t="shared" si="56"/>
        <v>18.333368055551546</v>
      </c>
      <c r="K444" s="58">
        <f t="shared" si="50"/>
        <v>62058.96666666666</v>
      </c>
      <c r="L444" s="58">
        <f t="shared" si="50"/>
        <v>630.27467933333332</v>
      </c>
      <c r="M444" s="58">
        <f t="shared" si="51"/>
        <v>61913.033333333333</v>
      </c>
      <c r="N444" s="15">
        <f t="shared" si="52"/>
        <v>249.11637173551372</v>
      </c>
      <c r="O444" s="58"/>
      <c r="Q444" s="21">
        <v>13.824062499996217</v>
      </c>
      <c r="R444">
        <f t="shared" si="53"/>
        <v>99395.439486948424</v>
      </c>
      <c r="S444">
        <f t="shared" si="54"/>
        <v>99395.573407178701</v>
      </c>
      <c r="T444">
        <f t="shared" si="55"/>
        <v>1.7934628077444458E-2</v>
      </c>
    </row>
    <row r="445" spans="1:20" x14ac:dyDescent="0.25">
      <c r="A445" s="120">
        <v>22</v>
      </c>
      <c r="B445" s="120">
        <v>77.97</v>
      </c>
      <c r="C445" s="123">
        <v>45278.702141203707</v>
      </c>
      <c r="D445" s="125">
        <v>37149.96</v>
      </c>
      <c r="E445" s="52">
        <f t="shared" si="49"/>
        <v>37071.99</v>
      </c>
      <c r="F445" s="127">
        <v>45278.704479166663</v>
      </c>
      <c r="G445" s="125">
        <v>100</v>
      </c>
      <c r="H445" s="125">
        <v>1.018</v>
      </c>
      <c r="I445" s="58"/>
      <c r="J445" s="58">
        <f t="shared" si="56"/>
        <v>18.337997685179289</v>
      </c>
      <c r="K445" s="58">
        <f t="shared" si="50"/>
        <v>61916.6</v>
      </c>
      <c r="L445" s="58">
        <f t="shared" si="50"/>
        <v>628.98809699999993</v>
      </c>
      <c r="M445" s="58">
        <f t="shared" si="51"/>
        <v>61786.65</v>
      </c>
      <c r="N445" s="15">
        <f t="shared" si="52"/>
        <v>248.83046437283357</v>
      </c>
      <c r="O445" s="58"/>
      <c r="Q445" s="21">
        <v>13.828715277777519</v>
      </c>
      <c r="R445">
        <f t="shared" si="53"/>
        <v>99347.210104497193</v>
      </c>
      <c r="S445">
        <f t="shared" si="54"/>
        <v>99347.344108143327</v>
      </c>
      <c r="T445">
        <f t="shared" si="55"/>
        <v>1.7956977177032395E-2</v>
      </c>
    </row>
    <row r="446" spans="1:20" x14ac:dyDescent="0.25">
      <c r="A446" s="120">
        <v>23</v>
      </c>
      <c r="B446" s="120">
        <v>89.36</v>
      </c>
      <c r="C446" s="123">
        <v>45278.706770833334</v>
      </c>
      <c r="D446" s="125">
        <v>36957.75</v>
      </c>
      <c r="E446" s="52">
        <f t="shared" si="49"/>
        <v>36868.39</v>
      </c>
      <c r="F446" s="127">
        <v>45278.709120370368</v>
      </c>
      <c r="G446" s="125">
        <v>100</v>
      </c>
      <c r="H446" s="125">
        <v>1.018</v>
      </c>
      <c r="I446" s="58"/>
      <c r="J446" s="58">
        <f t="shared" si="56"/>
        <v>18.342638888883812</v>
      </c>
      <c r="K446" s="58">
        <f t="shared" si="50"/>
        <v>61596.25</v>
      </c>
      <c r="L446" s="58">
        <f t="shared" si="50"/>
        <v>625.53368366666666</v>
      </c>
      <c r="M446" s="58">
        <f t="shared" si="51"/>
        <v>61447.316666666666</v>
      </c>
      <c r="N446" s="15">
        <f t="shared" si="52"/>
        <v>248.18591821455141</v>
      </c>
      <c r="O446" s="58"/>
      <c r="Q446" s="21">
        <v>13.833368055551546</v>
      </c>
      <c r="R446">
        <f t="shared" si="53"/>
        <v>99299.004124335173</v>
      </c>
      <c r="S446">
        <f t="shared" si="54"/>
        <v>99299.138211284691</v>
      </c>
      <c r="T446">
        <f t="shared" si="55"/>
        <v>1.7979310031029382E-2</v>
      </c>
    </row>
    <row r="447" spans="1:20" x14ac:dyDescent="0.25">
      <c r="A447" s="120">
        <v>24</v>
      </c>
      <c r="B447" s="120">
        <v>89.96</v>
      </c>
      <c r="C447" s="123">
        <v>45278.711412037039</v>
      </c>
      <c r="D447" s="125">
        <v>37445.67</v>
      </c>
      <c r="E447" s="52">
        <f t="shared" si="49"/>
        <v>37355.71</v>
      </c>
      <c r="F447" s="127">
        <v>45278.713761574072</v>
      </c>
      <c r="G447" s="125">
        <v>100</v>
      </c>
      <c r="H447" s="125">
        <v>1.018</v>
      </c>
      <c r="I447" s="58"/>
      <c r="J447" s="58">
        <f t="shared" si="56"/>
        <v>18.347280092588335</v>
      </c>
      <c r="K447" s="58">
        <f t="shared" si="50"/>
        <v>62409.45</v>
      </c>
      <c r="L447" s="58">
        <f t="shared" si="50"/>
        <v>633.80187966666676</v>
      </c>
      <c r="M447" s="58">
        <f t="shared" si="51"/>
        <v>62259.51666666667</v>
      </c>
      <c r="N447" s="15">
        <f t="shared" si="52"/>
        <v>249.81883435802035</v>
      </c>
      <c r="O447" s="58"/>
      <c r="Q447" s="21">
        <v>13.838043981479132</v>
      </c>
      <c r="R447">
        <f t="shared" si="53"/>
        <v>99250.581879057441</v>
      </c>
      <c r="S447">
        <f t="shared" si="54"/>
        <v>99250.71604961151</v>
      </c>
      <c r="T447">
        <f t="shared" si="55"/>
        <v>1.8001737579179035E-2</v>
      </c>
    </row>
    <row r="448" spans="1:20" x14ac:dyDescent="0.25">
      <c r="A448" s="120">
        <v>25</v>
      </c>
      <c r="B448" s="120">
        <v>83.36</v>
      </c>
      <c r="C448" s="123">
        <v>45278.716053240743</v>
      </c>
      <c r="D448" s="125">
        <v>37342.92</v>
      </c>
      <c r="E448" s="52">
        <f t="shared" si="49"/>
        <v>37259.56</v>
      </c>
      <c r="F448" s="127">
        <v>45278.718402777777</v>
      </c>
      <c r="G448" s="125">
        <v>100</v>
      </c>
      <c r="H448" s="125">
        <v>1.018</v>
      </c>
      <c r="I448" s="58"/>
      <c r="J448" s="58">
        <f t="shared" si="56"/>
        <v>18.351921296292858</v>
      </c>
      <c r="K448" s="58">
        <f t="shared" si="50"/>
        <v>62238.2</v>
      </c>
      <c r="L448" s="58">
        <f t="shared" si="50"/>
        <v>632.17053466666664</v>
      </c>
      <c r="M448" s="58">
        <f t="shared" si="51"/>
        <v>62099.26666666667</v>
      </c>
      <c r="N448" s="15">
        <f t="shared" si="52"/>
        <v>249.475850534676</v>
      </c>
      <c r="O448" s="58"/>
      <c r="Q448" s="21">
        <v>13.842696759260434</v>
      </c>
      <c r="R448">
        <f t="shared" si="53"/>
        <v>99202.422785474657</v>
      </c>
      <c r="S448">
        <f t="shared" si="54"/>
        <v>99202.557039106861</v>
      </c>
      <c r="T448">
        <f t="shared" si="55"/>
        <v>1.8024037760098668E-2</v>
      </c>
    </row>
    <row r="449" spans="1:20" x14ac:dyDescent="0.25">
      <c r="A449" s="120">
        <v>26</v>
      </c>
      <c r="B449" s="120">
        <v>83.97</v>
      </c>
      <c r="C449" s="123">
        <v>45278.720694444448</v>
      </c>
      <c r="D449" s="125">
        <v>37140.92</v>
      </c>
      <c r="E449" s="52">
        <f t="shared" ref="E449:E512" si="57">D449-B449</f>
        <v>37056.949999999997</v>
      </c>
      <c r="F449" s="127">
        <v>45278.723043981481</v>
      </c>
      <c r="G449" s="125">
        <v>100</v>
      </c>
      <c r="H449" s="125">
        <v>1.018</v>
      </c>
      <c r="I449" s="58"/>
      <c r="J449" s="58">
        <f t="shared" si="56"/>
        <v>18.356562499997381</v>
      </c>
      <c r="K449" s="58">
        <f t="shared" si="50"/>
        <v>61901.533333333333</v>
      </c>
      <c r="L449" s="58">
        <f t="shared" si="50"/>
        <v>628.73291833333326</v>
      </c>
      <c r="M449" s="58">
        <f t="shared" si="51"/>
        <v>61761.583333333328</v>
      </c>
      <c r="N449" s="15">
        <f t="shared" si="52"/>
        <v>248.80018756691749</v>
      </c>
      <c r="O449" s="58"/>
      <c r="Q449" s="21">
        <v>13.847349537034461</v>
      </c>
      <c r="R449">
        <f t="shared" si="53"/>
        <v>99154.287060074916</v>
      </c>
      <c r="S449">
        <f t="shared" si="54"/>
        <v>99154.421396673046</v>
      </c>
      <c r="T449">
        <f t="shared" si="55"/>
        <v>1.8046321597188365E-2</v>
      </c>
    </row>
    <row r="450" spans="1:20" x14ac:dyDescent="0.25">
      <c r="A450" s="120">
        <v>27</v>
      </c>
      <c r="B450" s="120">
        <v>73.77</v>
      </c>
      <c r="C450" s="123">
        <v>45278.725335648145</v>
      </c>
      <c r="D450" s="125">
        <v>36996.81</v>
      </c>
      <c r="E450" s="52">
        <f t="shared" si="57"/>
        <v>36923.040000000001</v>
      </c>
      <c r="F450" s="127">
        <v>45278.727673611109</v>
      </c>
      <c r="G450" s="125">
        <v>100</v>
      </c>
      <c r="H450" s="125">
        <v>1.018</v>
      </c>
      <c r="I450" s="58"/>
      <c r="J450" s="58">
        <f t="shared" si="56"/>
        <v>18.361192129625124</v>
      </c>
      <c r="K450" s="58">
        <f t="shared" si="50"/>
        <v>61661.35</v>
      </c>
      <c r="L450" s="58">
        <f t="shared" si="50"/>
        <v>626.46091200000001</v>
      </c>
      <c r="M450" s="58">
        <f t="shared" si="51"/>
        <v>61538.400000000001</v>
      </c>
      <c r="N450" s="15">
        <f t="shared" si="52"/>
        <v>248.31703525936354</v>
      </c>
      <c r="O450" s="58"/>
      <c r="Q450" s="21">
        <v>13.852002314815763</v>
      </c>
      <c r="R450">
        <f t="shared" si="53"/>
        <v>99106.174691368811</v>
      </c>
      <c r="S450">
        <f t="shared" si="54"/>
        <v>99106.30911082073</v>
      </c>
      <c r="T450">
        <f t="shared" si="55"/>
        <v>1.8068589054151183E-2</v>
      </c>
    </row>
    <row r="451" spans="1:20" x14ac:dyDescent="0.25">
      <c r="A451" s="120">
        <v>28</v>
      </c>
      <c r="B451" s="120">
        <v>94.16</v>
      </c>
      <c r="C451" s="123">
        <v>45278.72996527778</v>
      </c>
      <c r="D451" s="125">
        <v>37238.33</v>
      </c>
      <c r="E451" s="52">
        <f t="shared" si="57"/>
        <v>37144.17</v>
      </c>
      <c r="F451" s="127">
        <v>45278.732314814813</v>
      </c>
      <c r="G451" s="125">
        <v>100</v>
      </c>
      <c r="H451" s="125">
        <v>1.018</v>
      </c>
      <c r="I451" s="58"/>
      <c r="J451" s="58">
        <f t="shared" si="56"/>
        <v>18.365833333329647</v>
      </c>
      <c r="K451" s="58">
        <f t="shared" si="50"/>
        <v>62063.883333333331</v>
      </c>
      <c r="L451" s="58">
        <f t="shared" si="50"/>
        <v>630.21275099999991</v>
      </c>
      <c r="M451" s="58">
        <f t="shared" si="51"/>
        <v>61906.95</v>
      </c>
      <c r="N451" s="15">
        <f t="shared" si="52"/>
        <v>249.12623975272723</v>
      </c>
      <c r="O451" s="58"/>
      <c r="Q451" s="21">
        <v>14.607314814813435</v>
      </c>
      <c r="R451">
        <f t="shared" si="53"/>
        <v>91597.397111222599</v>
      </c>
      <c r="S451">
        <f t="shared" si="54"/>
        <v>91597.543557421086</v>
      </c>
      <c r="T451">
        <f t="shared" si="55"/>
        <v>2.1446489051280868E-2</v>
      </c>
    </row>
    <row r="452" spans="1:20" x14ac:dyDescent="0.25">
      <c r="A452" s="120">
        <v>29</v>
      </c>
      <c r="B452" s="120">
        <v>76.17</v>
      </c>
      <c r="C452" s="123">
        <v>45278.734606481485</v>
      </c>
      <c r="D452" s="125">
        <v>37140.61</v>
      </c>
      <c r="E452" s="52">
        <f t="shared" si="57"/>
        <v>37064.44</v>
      </c>
      <c r="F452" s="127">
        <v>45278.736944444441</v>
      </c>
      <c r="G452" s="125">
        <v>100</v>
      </c>
      <c r="H452" s="125">
        <v>1.018</v>
      </c>
      <c r="I452" s="58"/>
      <c r="J452" s="58">
        <f t="shared" si="56"/>
        <v>18.37046296295739</v>
      </c>
      <c r="K452" s="58">
        <f t="shared" si="50"/>
        <v>61901.01666666667</v>
      </c>
      <c r="L452" s="58">
        <f t="shared" si="50"/>
        <v>628.85999866666668</v>
      </c>
      <c r="M452" s="58">
        <f t="shared" si="51"/>
        <v>61774.066666666666</v>
      </c>
      <c r="N452" s="15">
        <f t="shared" si="52"/>
        <v>248.7991492482775</v>
      </c>
      <c r="O452" s="58"/>
      <c r="Q452" s="21">
        <v>14.611979166664241</v>
      </c>
      <c r="R452">
        <f t="shared" si="53"/>
        <v>91552.84101779903</v>
      </c>
      <c r="S452">
        <f t="shared" si="54"/>
        <v>91552.987529856255</v>
      </c>
      <c r="T452">
        <f t="shared" si="55"/>
        <v>2.1465782912229663E-2</v>
      </c>
    </row>
    <row r="453" spans="1:20" x14ac:dyDescent="0.25">
      <c r="A453" s="120">
        <v>30</v>
      </c>
      <c r="B453" s="120">
        <v>88.76</v>
      </c>
      <c r="C453" s="123">
        <v>45278.734606481485</v>
      </c>
      <c r="D453" s="125">
        <v>37268.44</v>
      </c>
      <c r="E453" s="53">
        <f t="shared" si="57"/>
        <v>37179.68</v>
      </c>
      <c r="F453" s="127">
        <v>45278.741585648146</v>
      </c>
      <c r="G453" s="125">
        <v>100</v>
      </c>
      <c r="H453" s="125">
        <v>1.018</v>
      </c>
      <c r="I453" s="76"/>
      <c r="J453" s="76">
        <f t="shared" si="56"/>
        <v>18.375104166661913</v>
      </c>
      <c r="K453" s="76">
        <f t="shared" ref="K453:L516" si="58">D453*G453/60</f>
        <v>62114.066666666666</v>
      </c>
      <c r="L453" s="76">
        <f t="shared" si="58"/>
        <v>630.81523733333336</v>
      </c>
      <c r="M453" s="76">
        <f t="shared" ref="M453:M516" si="59">E453*100/60</f>
        <v>61966.133333333331</v>
      </c>
      <c r="N453" s="14">
        <f t="shared" ref="N453:N516" si="60">SQRT(B453*(100/60)+M453)</f>
        <v>249.22693808388104</v>
      </c>
      <c r="O453" s="58"/>
      <c r="Q453" s="21">
        <v>14.616631944445544</v>
      </c>
      <c r="R453">
        <f t="shared" si="53"/>
        <v>91508.417078363404</v>
      </c>
      <c r="S453">
        <f t="shared" si="54"/>
        <v>91508.563656017606</v>
      </c>
      <c r="T453">
        <f t="shared" si="55"/>
        <v>2.1485008711566743E-2</v>
      </c>
    </row>
    <row r="454" spans="1:20" x14ac:dyDescent="0.25">
      <c r="A454" s="120">
        <v>1</v>
      </c>
      <c r="B454" s="120">
        <v>74.959999999999994</v>
      </c>
      <c r="C454" s="123">
        <v>45278.954618055555</v>
      </c>
      <c r="D454" s="125">
        <v>36362.959999999999</v>
      </c>
      <c r="E454" s="56">
        <f t="shared" si="57"/>
        <v>36288</v>
      </c>
      <c r="F454" s="127">
        <v>45278.956967592596</v>
      </c>
      <c r="G454" s="125">
        <v>100</v>
      </c>
      <c r="H454" s="125">
        <v>1.018</v>
      </c>
      <c r="I454" s="77"/>
      <c r="J454" s="77">
        <f t="shared" si="56"/>
        <v>18.590486111112114</v>
      </c>
      <c r="K454" s="77">
        <f t="shared" si="58"/>
        <v>60604.933333333334</v>
      </c>
      <c r="L454" s="77">
        <f t="shared" si="58"/>
        <v>615.68640000000005</v>
      </c>
      <c r="M454" s="77">
        <f t="shared" si="59"/>
        <v>60480</v>
      </c>
      <c r="N454" s="13">
        <f t="shared" si="60"/>
        <v>246.18069244628697</v>
      </c>
      <c r="O454" s="58"/>
      <c r="Q454" s="21">
        <v>14.621284722219571</v>
      </c>
      <c r="R454">
        <f t="shared" si="53"/>
        <v>91464.014694706158</v>
      </c>
      <c r="S454">
        <f t="shared" si="54"/>
        <v>91464.161337859186</v>
      </c>
      <c r="T454">
        <f t="shared" si="55"/>
        <v>2.1504214329987732E-2</v>
      </c>
    </row>
    <row r="455" spans="1:20" x14ac:dyDescent="0.25">
      <c r="A455" s="120">
        <v>2</v>
      </c>
      <c r="B455" s="120">
        <v>82.77</v>
      </c>
      <c r="C455" s="123">
        <v>45278.95925925926</v>
      </c>
      <c r="D455" s="125">
        <v>36272.120000000003</v>
      </c>
      <c r="E455" s="65">
        <f t="shared" si="57"/>
        <v>36189.350000000006</v>
      </c>
      <c r="F455" s="127">
        <v>45278.961597222224</v>
      </c>
      <c r="G455" s="125">
        <v>100</v>
      </c>
      <c r="H455" s="125">
        <v>1.0169999999999999</v>
      </c>
      <c r="I455" s="58"/>
      <c r="J455" s="58">
        <f t="shared" si="56"/>
        <v>18.595115740739857</v>
      </c>
      <c r="K455" s="58">
        <f t="shared" si="58"/>
        <v>60453.53333333334</v>
      </c>
      <c r="L455" s="58">
        <f t="shared" si="58"/>
        <v>613.40948249999997</v>
      </c>
      <c r="M455" s="58">
        <f t="shared" si="59"/>
        <v>60315.583333333343</v>
      </c>
      <c r="N455" s="15">
        <f t="shared" si="60"/>
        <v>245.87300244909636</v>
      </c>
      <c r="O455" s="58"/>
      <c r="Q455" s="21">
        <v>14.625937500000873</v>
      </c>
      <c r="R455">
        <f t="shared" si="53"/>
        <v>91419.633856229004</v>
      </c>
      <c r="S455">
        <f t="shared" si="54"/>
        <v>91419.780564782777</v>
      </c>
      <c r="T455">
        <f t="shared" si="55"/>
        <v>2.1523399750268225E-2</v>
      </c>
    </row>
    <row r="456" spans="1:20" x14ac:dyDescent="0.25">
      <c r="A456" s="120">
        <v>3</v>
      </c>
      <c r="B456" s="120">
        <v>80.36</v>
      </c>
      <c r="C456" s="123">
        <v>45278.963888888888</v>
      </c>
      <c r="D456" s="125">
        <v>36371.919999999998</v>
      </c>
      <c r="E456" s="65">
        <f t="shared" si="57"/>
        <v>36291.56</v>
      </c>
      <c r="F456" s="127">
        <v>45278.966238425928</v>
      </c>
      <c r="G456" s="125">
        <v>100</v>
      </c>
      <c r="H456" s="125">
        <v>1.018</v>
      </c>
      <c r="I456" s="58"/>
      <c r="J456" s="58">
        <f t="shared" si="56"/>
        <v>18.59975694444438</v>
      </c>
      <c r="K456" s="58">
        <f t="shared" si="58"/>
        <v>60619.866666666669</v>
      </c>
      <c r="L456" s="58">
        <f t="shared" si="58"/>
        <v>615.74680133333322</v>
      </c>
      <c r="M456" s="58">
        <f t="shared" si="59"/>
        <v>60485.933333333334</v>
      </c>
      <c r="N456" s="15">
        <f t="shared" si="60"/>
        <v>246.21102060360067</v>
      </c>
      <c r="O456" s="58"/>
      <c r="Q456" s="21">
        <v>14.6305902777749</v>
      </c>
      <c r="R456">
        <f t="shared" si="53"/>
        <v>91375.274552616378</v>
      </c>
      <c r="S456">
        <f t="shared" si="54"/>
        <v>91375.421326472904</v>
      </c>
      <c r="T456">
        <f t="shared" si="55"/>
        <v>2.1542564959551317E-2</v>
      </c>
    </row>
    <row r="457" spans="1:20" x14ac:dyDescent="0.25">
      <c r="A457" s="120">
        <v>4</v>
      </c>
      <c r="B457" s="120">
        <v>81.56</v>
      </c>
      <c r="C457" s="123">
        <v>45278.968530092592</v>
      </c>
      <c r="D457" s="125">
        <v>36455.440000000002</v>
      </c>
      <c r="E457" s="65">
        <f t="shared" si="57"/>
        <v>36373.880000000005</v>
      </c>
      <c r="F457" s="127">
        <v>45278.970868055556</v>
      </c>
      <c r="G457" s="125">
        <v>100</v>
      </c>
      <c r="H457" s="125">
        <v>1.018</v>
      </c>
      <c r="I457" s="58"/>
      <c r="J457" s="58">
        <f t="shared" si="56"/>
        <v>18.604386574072123</v>
      </c>
      <c r="K457" s="58">
        <f t="shared" si="58"/>
        <v>60759.066666666666</v>
      </c>
      <c r="L457" s="58">
        <f t="shared" si="58"/>
        <v>617.14349733333336</v>
      </c>
      <c r="M457" s="58">
        <f t="shared" si="59"/>
        <v>60623.133333333339</v>
      </c>
      <c r="N457" s="15">
        <f t="shared" si="60"/>
        <v>246.49354284984156</v>
      </c>
      <c r="O457" s="58"/>
      <c r="Q457" s="21">
        <v>14.635243055556202</v>
      </c>
      <c r="R457">
        <f t="shared" si="53"/>
        <v>91330.936773280308</v>
      </c>
      <c r="S457">
        <f t="shared" si="54"/>
        <v>91331.083612341652</v>
      </c>
      <c r="T457">
        <f t="shared" si="55"/>
        <v>2.1561709936536208E-2</v>
      </c>
    </row>
    <row r="458" spans="1:20" x14ac:dyDescent="0.25">
      <c r="A458" s="120">
        <v>5</v>
      </c>
      <c r="B458" s="120">
        <v>92.96</v>
      </c>
      <c r="C458" s="123">
        <v>45278.97315972222</v>
      </c>
      <c r="D458" s="125">
        <v>36223.21</v>
      </c>
      <c r="E458" s="65">
        <f t="shared" si="57"/>
        <v>36130.25</v>
      </c>
      <c r="F458" s="127">
        <v>45278.97550925926</v>
      </c>
      <c r="G458" s="125">
        <v>100</v>
      </c>
      <c r="H458" s="125">
        <v>1.018</v>
      </c>
      <c r="I458" s="58"/>
      <c r="J458" s="58">
        <f t="shared" si="56"/>
        <v>18.609027777776646</v>
      </c>
      <c r="K458" s="58">
        <f t="shared" si="58"/>
        <v>60372.01666666667</v>
      </c>
      <c r="L458" s="58">
        <f t="shared" si="58"/>
        <v>613.00990833333333</v>
      </c>
      <c r="M458" s="58">
        <f t="shared" si="59"/>
        <v>60217.083333333336</v>
      </c>
      <c r="N458" s="15">
        <f t="shared" si="60"/>
        <v>245.70717666903153</v>
      </c>
      <c r="O458" s="58"/>
      <c r="Q458" s="21">
        <v>14.639895833330229</v>
      </c>
      <c r="R458">
        <f t="shared" si="53"/>
        <v>91286.620507915242</v>
      </c>
      <c r="S458">
        <f t="shared" si="54"/>
        <v>91286.767412083573</v>
      </c>
      <c r="T458">
        <f t="shared" si="55"/>
        <v>2.1580834672836446E-2</v>
      </c>
    </row>
    <row r="459" spans="1:20" x14ac:dyDescent="0.25">
      <c r="A459" s="120">
        <v>6</v>
      </c>
      <c r="B459" s="120">
        <v>85.16</v>
      </c>
      <c r="C459" s="123">
        <v>45278.977800925924</v>
      </c>
      <c r="D459" s="125">
        <v>36226.480000000003</v>
      </c>
      <c r="E459" s="65">
        <f t="shared" si="57"/>
        <v>36141.32</v>
      </c>
      <c r="F459" s="127">
        <v>45278.980150462965</v>
      </c>
      <c r="G459" s="125">
        <v>100</v>
      </c>
      <c r="H459" s="125">
        <v>1.018</v>
      </c>
      <c r="I459" s="58"/>
      <c r="J459" s="58">
        <f t="shared" si="56"/>
        <v>18.613668981481169</v>
      </c>
      <c r="K459" s="58">
        <f t="shared" si="58"/>
        <v>60377.466666666674</v>
      </c>
      <c r="L459" s="58">
        <f t="shared" si="58"/>
        <v>613.19772933333331</v>
      </c>
      <c r="M459" s="58">
        <f t="shared" si="59"/>
        <v>60235.533333333333</v>
      </c>
      <c r="N459" s="15">
        <f t="shared" si="60"/>
        <v>245.71826685589875</v>
      </c>
      <c r="O459" s="58"/>
      <c r="Q459" s="21">
        <v>14.644548611111531</v>
      </c>
      <c r="R459">
        <f t="shared" si="53"/>
        <v>91242.325745943439</v>
      </c>
      <c r="S459">
        <f t="shared" si="54"/>
        <v>91242.47271512101</v>
      </c>
      <c r="T459">
        <f t="shared" si="55"/>
        <v>2.1599939155898751E-2</v>
      </c>
    </row>
    <row r="460" spans="1:20" x14ac:dyDescent="0.25">
      <c r="A460" s="120">
        <v>7</v>
      </c>
      <c r="B460" s="120">
        <v>77.959999999999994</v>
      </c>
      <c r="C460" s="123">
        <v>45278.982430555552</v>
      </c>
      <c r="D460" s="125">
        <v>36372.32</v>
      </c>
      <c r="E460" s="65">
        <f t="shared" si="57"/>
        <v>36294.36</v>
      </c>
      <c r="F460" s="127">
        <v>45278.984791666669</v>
      </c>
      <c r="G460" s="125">
        <v>100</v>
      </c>
      <c r="H460" s="125">
        <v>1.018</v>
      </c>
      <c r="I460" s="58"/>
      <c r="J460" s="58">
        <f t="shared" si="56"/>
        <v>18.618310185185692</v>
      </c>
      <c r="K460" s="58">
        <f t="shared" si="58"/>
        <v>60620.533333333333</v>
      </c>
      <c r="L460" s="58">
        <f t="shared" si="58"/>
        <v>615.794308</v>
      </c>
      <c r="M460" s="58">
        <f t="shared" si="59"/>
        <v>60490.6</v>
      </c>
      <c r="N460" s="15">
        <f t="shared" si="60"/>
        <v>246.21237445208422</v>
      </c>
      <c r="O460" s="58"/>
      <c r="Q460" s="21">
        <v>14.649201388885558</v>
      </c>
      <c r="R460">
        <f t="shared" si="53"/>
        <v>91198.052477069359</v>
      </c>
      <c r="S460">
        <f t="shared" si="54"/>
        <v>91198.199511158527</v>
      </c>
      <c r="T460">
        <f t="shared" si="55"/>
        <v>2.1619023377551845E-2</v>
      </c>
    </row>
    <row r="461" spans="1:20" x14ac:dyDescent="0.25">
      <c r="A461" s="120">
        <v>8</v>
      </c>
      <c r="B461" s="120">
        <v>88.17</v>
      </c>
      <c r="C461" s="123">
        <v>45278.987083333333</v>
      </c>
      <c r="D461" s="125">
        <v>36514.83</v>
      </c>
      <c r="E461" s="65">
        <f t="shared" si="57"/>
        <v>36426.660000000003</v>
      </c>
      <c r="F461" s="127">
        <v>45278.989432870374</v>
      </c>
      <c r="G461" s="125">
        <v>100</v>
      </c>
      <c r="H461" s="125">
        <v>1.018</v>
      </c>
      <c r="I461" s="58"/>
      <c r="J461" s="58">
        <f t="shared" si="56"/>
        <v>18.622951388890215</v>
      </c>
      <c r="K461" s="58">
        <f t="shared" si="58"/>
        <v>60858.05</v>
      </c>
      <c r="L461" s="58">
        <f t="shared" si="58"/>
        <v>618.03899800000011</v>
      </c>
      <c r="M461" s="58">
        <f t="shared" si="59"/>
        <v>60711.100000000006</v>
      </c>
      <c r="N461" s="15">
        <f t="shared" si="60"/>
        <v>246.69424395392772</v>
      </c>
      <c r="O461" s="58"/>
      <c r="Q461" s="21">
        <v>14.653854166666861</v>
      </c>
      <c r="R461">
        <f t="shared" si="53"/>
        <v>91153.800690725562</v>
      </c>
      <c r="S461">
        <f t="shared" si="54"/>
        <v>91153.947789628699</v>
      </c>
      <c r="T461">
        <f t="shared" si="55"/>
        <v>2.1638087304047763E-2</v>
      </c>
    </row>
    <row r="462" spans="1:20" x14ac:dyDescent="0.25">
      <c r="A462" s="120">
        <v>9</v>
      </c>
      <c r="B462" s="120">
        <v>88.16</v>
      </c>
      <c r="C462" s="123">
        <v>45278.991736111115</v>
      </c>
      <c r="D462" s="125">
        <v>36456.980000000003</v>
      </c>
      <c r="E462" s="65">
        <f t="shared" si="57"/>
        <v>36368.82</v>
      </c>
      <c r="F462" s="127">
        <v>45278.994074074071</v>
      </c>
      <c r="G462" s="125">
        <v>100</v>
      </c>
      <c r="H462" s="125">
        <v>1.018</v>
      </c>
      <c r="I462" s="58"/>
      <c r="J462" s="58">
        <f t="shared" si="56"/>
        <v>18.627592592587462</v>
      </c>
      <c r="K462" s="58">
        <f t="shared" si="58"/>
        <v>60761.633333333339</v>
      </c>
      <c r="L462" s="58">
        <f t="shared" si="58"/>
        <v>617.05764599999998</v>
      </c>
      <c r="M462" s="58">
        <f t="shared" si="59"/>
        <v>60614.7</v>
      </c>
      <c r="N462" s="15">
        <f t="shared" si="60"/>
        <v>246.49874915166066</v>
      </c>
      <c r="O462" s="58"/>
      <c r="Q462" s="21">
        <v>14.658506944440887</v>
      </c>
      <c r="R462">
        <f t="shared" si="53"/>
        <v>91109.570376626478</v>
      </c>
      <c r="S462">
        <f t="shared" si="54"/>
        <v>91109.717540246071</v>
      </c>
      <c r="T462">
        <f t="shared" si="55"/>
        <v>2.1657130931684442E-2</v>
      </c>
    </row>
    <row r="463" spans="1:20" x14ac:dyDescent="0.25">
      <c r="A463" s="120">
        <v>10</v>
      </c>
      <c r="B463" s="120">
        <v>97.16</v>
      </c>
      <c r="C463" s="123">
        <v>45278.996365740742</v>
      </c>
      <c r="D463" s="125">
        <v>36115.050000000003</v>
      </c>
      <c r="E463" s="71">
        <f t="shared" si="57"/>
        <v>36017.89</v>
      </c>
      <c r="F463" s="127">
        <v>45278.998703703706</v>
      </c>
      <c r="G463" s="125">
        <v>100</v>
      </c>
      <c r="H463" s="125">
        <v>1.0169999999999999</v>
      </c>
      <c r="I463" s="15"/>
      <c r="J463" s="15">
        <f t="shared" si="56"/>
        <v>18.632222222222481</v>
      </c>
      <c r="K463" s="15">
        <f t="shared" si="58"/>
        <v>60191.750000000007</v>
      </c>
      <c r="L463" s="15">
        <f t="shared" si="58"/>
        <v>610.50323549999996</v>
      </c>
      <c r="M463" s="15">
        <f t="shared" si="59"/>
        <v>60029.816666666666</v>
      </c>
      <c r="N463" s="15">
        <f t="shared" si="60"/>
        <v>245.34007010678056</v>
      </c>
      <c r="O463" s="58"/>
      <c r="Q463" s="21">
        <v>14.66314814814541</v>
      </c>
      <c r="R463">
        <f t="shared" si="53"/>
        <v>91065.471469891476</v>
      </c>
      <c r="S463">
        <f t="shared" si="54"/>
        <v>91065.618697969461</v>
      </c>
      <c r="T463">
        <f t="shared" si="55"/>
        <v>2.1676106947259216E-2</v>
      </c>
    </row>
    <row r="464" spans="1:20" x14ac:dyDescent="0.25">
      <c r="A464" s="120">
        <v>11</v>
      </c>
      <c r="B464" s="120">
        <v>80.97</v>
      </c>
      <c r="C464" s="123">
        <v>45279.001006944447</v>
      </c>
      <c r="D464" s="125">
        <v>36177.82</v>
      </c>
      <c r="E464" s="72">
        <f t="shared" si="57"/>
        <v>36096.85</v>
      </c>
      <c r="F464" s="127">
        <v>45279.003344907411</v>
      </c>
      <c r="G464" s="125">
        <v>100</v>
      </c>
      <c r="H464" s="125">
        <v>1.0169999999999999</v>
      </c>
      <c r="I464" s="58"/>
      <c r="J464" s="58">
        <f t="shared" si="56"/>
        <v>18.636863425927004</v>
      </c>
      <c r="K464" s="58">
        <f t="shared" si="58"/>
        <v>60296.366666666669</v>
      </c>
      <c r="L464" s="58">
        <f t="shared" si="58"/>
        <v>611.8416074999999</v>
      </c>
      <c r="M464" s="58">
        <f t="shared" si="59"/>
        <v>60161.416666666664</v>
      </c>
      <c r="N464" s="15">
        <f t="shared" si="60"/>
        <v>245.55318500615434</v>
      </c>
      <c r="O464" s="58"/>
      <c r="Q464" s="21">
        <v>14.667812499996217</v>
      </c>
      <c r="R464">
        <f t="shared" si="53"/>
        <v>91021.174123215242</v>
      </c>
      <c r="S464">
        <f t="shared" si="54"/>
        <v>91021.321415975515</v>
      </c>
      <c r="T464">
        <f t="shared" si="55"/>
        <v>2.169515722900385E-2</v>
      </c>
    </row>
    <row r="465" spans="1:20" x14ac:dyDescent="0.25">
      <c r="A465" s="120">
        <v>12</v>
      </c>
      <c r="B465" s="120">
        <v>89.36</v>
      </c>
      <c r="C465" s="123">
        <v>45279.005636574075</v>
      </c>
      <c r="D465" s="125">
        <v>36186.67</v>
      </c>
      <c r="E465" s="72">
        <f t="shared" si="57"/>
        <v>36097.31</v>
      </c>
      <c r="F465" s="127">
        <v>45279.007986111108</v>
      </c>
      <c r="G465" s="125">
        <v>100</v>
      </c>
      <c r="H465" s="125">
        <v>1.018</v>
      </c>
      <c r="I465" s="58"/>
      <c r="J465" s="58">
        <f t="shared" si="56"/>
        <v>18.641504629624251</v>
      </c>
      <c r="K465" s="58">
        <f t="shared" si="58"/>
        <v>60311.116666666669</v>
      </c>
      <c r="L465" s="58">
        <f t="shared" si="58"/>
        <v>612.4510263333334</v>
      </c>
      <c r="M465" s="58">
        <f t="shared" si="59"/>
        <v>60162.183333333334</v>
      </c>
      <c r="N465" s="15">
        <f t="shared" si="60"/>
        <v>245.58321739619478</v>
      </c>
      <c r="O465" s="58"/>
      <c r="Q465" s="21">
        <v>14.672465277777519</v>
      </c>
      <c r="R465">
        <f t="shared" si="53"/>
        <v>90977.008163080565</v>
      </c>
      <c r="S465">
        <f t="shared" si="54"/>
        <v>90977.155520265209</v>
      </c>
      <c r="T465">
        <f t="shared" si="55"/>
        <v>2.1714139866095199E-2</v>
      </c>
    </row>
    <row r="466" spans="1:20" x14ac:dyDescent="0.25">
      <c r="A466" s="120">
        <v>13</v>
      </c>
      <c r="B466" s="120">
        <v>101.36</v>
      </c>
      <c r="C466" s="123">
        <v>45279.010277777779</v>
      </c>
      <c r="D466" s="125">
        <v>36224.449999999997</v>
      </c>
      <c r="E466" s="52">
        <f t="shared" si="57"/>
        <v>36123.089999999997</v>
      </c>
      <c r="F466" s="127">
        <v>45279.012627314813</v>
      </c>
      <c r="G466" s="125">
        <v>100</v>
      </c>
      <c r="H466" s="125">
        <v>1.018</v>
      </c>
      <c r="I466" s="58"/>
      <c r="J466" s="58">
        <f t="shared" si="56"/>
        <v>18.646145833328774</v>
      </c>
      <c r="K466" s="58">
        <f t="shared" si="58"/>
        <v>60374.083333333328</v>
      </c>
      <c r="L466" s="58">
        <f t="shared" si="58"/>
        <v>612.88842699999998</v>
      </c>
      <c r="M466" s="58">
        <f t="shared" si="59"/>
        <v>60205.149999999994</v>
      </c>
      <c r="N466" s="15">
        <f t="shared" si="60"/>
        <v>245.71138218107302</v>
      </c>
      <c r="O466" s="58"/>
      <c r="Q466" s="21">
        <v>14.677106481482042</v>
      </c>
      <c r="R466">
        <f t="shared" si="53"/>
        <v>90932.973419184535</v>
      </c>
      <c r="S466">
        <f t="shared" si="54"/>
        <v>90933.12084053646</v>
      </c>
      <c r="T466">
        <f t="shared" si="55"/>
        <v>2.1733055003395962E-2</v>
      </c>
    </row>
    <row r="467" spans="1:20" x14ac:dyDescent="0.25">
      <c r="A467" s="120">
        <v>14</v>
      </c>
      <c r="B467" s="120">
        <v>102.56</v>
      </c>
      <c r="C467" s="123">
        <v>45279.014930555553</v>
      </c>
      <c r="D467" s="125">
        <v>36121.699999999997</v>
      </c>
      <c r="E467" s="52">
        <f t="shared" si="57"/>
        <v>36019.14</v>
      </c>
      <c r="F467" s="127">
        <v>45279.017268518517</v>
      </c>
      <c r="G467" s="125">
        <v>100</v>
      </c>
      <c r="H467" s="125">
        <v>1.0169999999999999</v>
      </c>
      <c r="I467" s="58"/>
      <c r="J467" s="58">
        <f t="shared" si="56"/>
        <v>18.650787037033297</v>
      </c>
      <c r="K467" s="58">
        <f t="shared" si="58"/>
        <v>60202.833333333328</v>
      </c>
      <c r="L467" s="58">
        <f t="shared" si="58"/>
        <v>610.52442299999996</v>
      </c>
      <c r="M467" s="58">
        <f t="shared" si="59"/>
        <v>60031.9</v>
      </c>
      <c r="N467" s="15">
        <f t="shared" si="60"/>
        <v>245.3626567620536</v>
      </c>
      <c r="O467" s="58"/>
      <c r="Q467" s="21">
        <v>14.681770833332848</v>
      </c>
      <c r="R467">
        <f t="shared" si="53"/>
        <v>90888.740524072578</v>
      </c>
      <c r="S467">
        <f t="shared" si="54"/>
        <v>90888.888009814458</v>
      </c>
      <c r="T467">
        <f t="shared" si="55"/>
        <v>2.1752044057832345E-2</v>
      </c>
    </row>
    <row r="468" spans="1:20" x14ac:dyDescent="0.25">
      <c r="A468" s="120">
        <v>15</v>
      </c>
      <c r="B468" s="120">
        <v>187.14</v>
      </c>
      <c r="C468" s="123">
        <v>45279.019571759258</v>
      </c>
      <c r="D468" s="125">
        <v>35942.33</v>
      </c>
      <c r="E468" s="52">
        <f t="shared" si="57"/>
        <v>35755.19</v>
      </c>
      <c r="F468" s="127">
        <v>45279.019571759258</v>
      </c>
      <c r="G468" s="125">
        <v>100</v>
      </c>
      <c r="H468" s="125">
        <v>1.0169999999999999</v>
      </c>
      <c r="I468" s="58"/>
      <c r="J468" s="58">
        <f t="shared" si="56"/>
        <v>18.653090277774027</v>
      </c>
      <c r="K468" s="58">
        <f t="shared" si="58"/>
        <v>59903.883333333331</v>
      </c>
      <c r="L468" s="58">
        <f t="shared" si="58"/>
        <v>606.05047049999996</v>
      </c>
      <c r="M468" s="58">
        <f t="shared" si="59"/>
        <v>59591.98333333333</v>
      </c>
      <c r="N468" s="15">
        <f t="shared" si="60"/>
        <v>244.75269831675672</v>
      </c>
      <c r="O468" s="58"/>
      <c r="Q468" s="21">
        <v>14.686423611114151</v>
      </c>
      <c r="R468">
        <f t="shared" si="53"/>
        <v>90844.638824337919</v>
      </c>
      <c r="S468">
        <f t="shared" si="54"/>
        <v>90844.786374212825</v>
      </c>
      <c r="T468">
        <f t="shared" si="55"/>
        <v>2.177096558476518E-2</v>
      </c>
    </row>
    <row r="469" spans="1:20" x14ac:dyDescent="0.25">
      <c r="A469" s="120">
        <v>16</v>
      </c>
      <c r="B469" s="120">
        <v>175.15</v>
      </c>
      <c r="C469" s="123">
        <v>45279.024224537039</v>
      </c>
      <c r="D469" s="125">
        <v>36109.96</v>
      </c>
      <c r="E469" s="52">
        <f t="shared" si="57"/>
        <v>35934.81</v>
      </c>
      <c r="F469" s="127">
        <v>45279.026574074072</v>
      </c>
      <c r="G469" s="125">
        <v>100</v>
      </c>
      <c r="H469" s="125">
        <v>1.0169999999999999</v>
      </c>
      <c r="I469" s="58"/>
      <c r="J469" s="58">
        <f t="shared" si="56"/>
        <v>18.660092592588626</v>
      </c>
      <c r="K469" s="58">
        <f t="shared" si="58"/>
        <v>60183.26666666667</v>
      </c>
      <c r="L469" s="58">
        <f t="shared" si="58"/>
        <v>609.0950294999999</v>
      </c>
      <c r="M469" s="58">
        <f t="shared" si="59"/>
        <v>59891.35</v>
      </c>
      <c r="N469" s="15">
        <f t="shared" si="60"/>
        <v>245.32278057014327</v>
      </c>
      <c r="O469" s="58"/>
      <c r="Q469" s="21">
        <v>14.691076388888177</v>
      </c>
      <c r="R469">
        <f t="shared" si="53"/>
        <v>90800.558524021631</v>
      </c>
      <c r="S469">
        <f t="shared" si="54"/>
        <v>90800.70613793259</v>
      </c>
      <c r="T469">
        <f t="shared" si="55"/>
        <v>2.1789866708366804E-2</v>
      </c>
    </row>
    <row r="470" spans="1:20" x14ac:dyDescent="0.25">
      <c r="A470" s="120">
        <v>17</v>
      </c>
      <c r="B470" s="120">
        <v>178.15</v>
      </c>
      <c r="C470" s="123">
        <v>45279.028865740744</v>
      </c>
      <c r="D470" s="125">
        <v>36037.86</v>
      </c>
      <c r="E470" s="52">
        <f t="shared" si="57"/>
        <v>35859.71</v>
      </c>
      <c r="F470" s="127">
        <v>45279.031215277777</v>
      </c>
      <c r="G470" s="125">
        <v>100</v>
      </c>
      <c r="H470" s="125">
        <v>1.0169999999999999</v>
      </c>
      <c r="I470" s="58"/>
      <c r="J470" s="58">
        <f t="shared" si="56"/>
        <v>18.664733796293149</v>
      </c>
      <c r="K470" s="58">
        <f t="shared" si="58"/>
        <v>60063.1</v>
      </c>
      <c r="L470" s="58">
        <f t="shared" si="58"/>
        <v>607.82208449999996</v>
      </c>
      <c r="M470" s="58">
        <f t="shared" si="59"/>
        <v>59766.183333333334</v>
      </c>
      <c r="N470" s="15">
        <f t="shared" si="60"/>
        <v>245.07774276747369</v>
      </c>
      <c r="O470" s="58"/>
      <c r="Q470" s="21">
        <v>14.69572916666948</v>
      </c>
      <c r="R470">
        <f t="shared" si="53"/>
        <v>90756.499612602303</v>
      </c>
      <c r="S470">
        <f t="shared" si="54"/>
        <v>90756.647290452427</v>
      </c>
      <c r="T470">
        <f t="shared" si="55"/>
        <v>2.180874741716618E-2</v>
      </c>
    </row>
    <row r="471" spans="1:20" x14ac:dyDescent="0.25">
      <c r="A471" s="120">
        <v>18</v>
      </c>
      <c r="B471" s="120">
        <v>287.93</v>
      </c>
      <c r="C471" s="123">
        <v>45279.033518518518</v>
      </c>
      <c r="D471" s="125">
        <v>36370.49</v>
      </c>
      <c r="E471" s="52">
        <f t="shared" si="57"/>
        <v>36082.559999999998</v>
      </c>
      <c r="F471" s="127">
        <v>45279.033518518518</v>
      </c>
      <c r="G471" s="125">
        <v>100</v>
      </c>
      <c r="H471" s="125">
        <v>1.0169999999999999</v>
      </c>
      <c r="I471" s="58"/>
      <c r="J471" s="58">
        <f t="shared" si="56"/>
        <v>18.667037037033879</v>
      </c>
      <c r="K471" s="58">
        <f t="shared" si="58"/>
        <v>60617.48333333333</v>
      </c>
      <c r="L471" s="58">
        <f t="shared" si="58"/>
        <v>611.59939199999997</v>
      </c>
      <c r="M471" s="58">
        <f t="shared" si="59"/>
        <v>60137.599999999999</v>
      </c>
      <c r="N471" s="15">
        <f t="shared" si="60"/>
        <v>246.20618053439139</v>
      </c>
      <c r="O471" s="58"/>
      <c r="Q471" s="21">
        <v>14.707060185181035</v>
      </c>
      <c r="R471">
        <f t="shared" si="53"/>
        <v>90649.291322726436</v>
      </c>
      <c r="S471">
        <f t="shared" si="54"/>
        <v>90649.439155884334</v>
      </c>
      <c r="T471">
        <f t="shared" si="55"/>
        <v>2.1854642574176637E-2</v>
      </c>
    </row>
    <row r="472" spans="1:20" x14ac:dyDescent="0.25">
      <c r="A472" s="120">
        <v>19</v>
      </c>
      <c r="B472" s="120">
        <v>178.14</v>
      </c>
      <c r="C472" s="123">
        <v>45279.038171296299</v>
      </c>
      <c r="D472" s="125">
        <v>36035.4</v>
      </c>
      <c r="E472" s="52">
        <f t="shared" si="57"/>
        <v>35857.26</v>
      </c>
      <c r="F472" s="127">
        <v>45279.040509259263</v>
      </c>
      <c r="G472" s="125">
        <v>100</v>
      </c>
      <c r="H472" s="125">
        <v>1.0169999999999999</v>
      </c>
      <c r="I472" s="58"/>
      <c r="J472" s="58">
        <f t="shared" si="56"/>
        <v>18.674027777778974</v>
      </c>
      <c r="K472" s="58">
        <f t="shared" si="58"/>
        <v>60059</v>
      </c>
      <c r="L472" s="58">
        <f t="shared" si="58"/>
        <v>607.78055699999993</v>
      </c>
      <c r="M472" s="58">
        <f t="shared" si="59"/>
        <v>59762.1</v>
      </c>
      <c r="N472" s="15">
        <f t="shared" si="60"/>
        <v>245.06937793204602</v>
      </c>
      <c r="O472" s="58"/>
      <c r="Q472" s="21">
        <v>14.711712962962338</v>
      </c>
      <c r="R472">
        <f t="shared" si="53"/>
        <v>90605.305810285383</v>
      </c>
      <c r="S472">
        <f t="shared" si="54"/>
        <v>90605.453707050212</v>
      </c>
      <c r="T472">
        <f t="shared" si="55"/>
        <v>2.1873453046901196E-2</v>
      </c>
    </row>
    <row r="473" spans="1:20" x14ac:dyDescent="0.25">
      <c r="A473" s="120">
        <v>20</v>
      </c>
      <c r="B473" s="120">
        <v>198.54</v>
      </c>
      <c r="C473" s="123">
        <v>45279.042812500003</v>
      </c>
      <c r="D473" s="125">
        <v>36003.21</v>
      </c>
      <c r="E473" s="52">
        <f t="shared" si="57"/>
        <v>35804.67</v>
      </c>
      <c r="F473" s="127">
        <v>45279.045162037037</v>
      </c>
      <c r="G473" s="125">
        <v>100</v>
      </c>
      <c r="H473" s="125">
        <v>1.0169999999999999</v>
      </c>
      <c r="I473" s="58"/>
      <c r="J473" s="58">
        <f t="shared" si="56"/>
        <v>18.678680555553001</v>
      </c>
      <c r="K473" s="58">
        <f t="shared" si="58"/>
        <v>60005.35</v>
      </c>
      <c r="L473" s="58">
        <f t="shared" si="58"/>
        <v>606.8891564999999</v>
      </c>
      <c r="M473" s="58">
        <f t="shared" si="59"/>
        <v>59674.45</v>
      </c>
      <c r="N473" s="15">
        <f t="shared" si="60"/>
        <v>244.95989467665927</v>
      </c>
      <c r="O473" s="58"/>
      <c r="Q473" s="21">
        <v>14.71636574074364</v>
      </c>
      <c r="R473">
        <f t="shared" si="53"/>
        <v>90561.341640816521</v>
      </c>
      <c r="S473">
        <f t="shared" si="54"/>
        <v>90561.489601091758</v>
      </c>
      <c r="T473">
        <f t="shared" si="55"/>
        <v>2.1892243048203721E-2</v>
      </c>
    </row>
    <row r="474" spans="1:20" x14ac:dyDescent="0.25">
      <c r="A474" s="120">
        <v>21</v>
      </c>
      <c r="B474" s="120">
        <v>208.73</v>
      </c>
      <c r="C474" s="123">
        <v>45279.047465277778</v>
      </c>
      <c r="D474" s="125">
        <v>36226.61</v>
      </c>
      <c r="E474" s="52">
        <f t="shared" si="57"/>
        <v>36017.879999999997</v>
      </c>
      <c r="F474" s="127">
        <v>45279.049814814818</v>
      </c>
      <c r="G474" s="125">
        <v>100</v>
      </c>
      <c r="H474" s="125">
        <v>1.0169999999999999</v>
      </c>
      <c r="I474" s="58"/>
      <c r="J474" s="58">
        <f t="shared" si="56"/>
        <v>18.683333333334303</v>
      </c>
      <c r="K474" s="58">
        <f t="shared" si="58"/>
        <v>60377.683333333334</v>
      </c>
      <c r="L474" s="58">
        <f t="shared" si="58"/>
        <v>610.50306599999988</v>
      </c>
      <c r="M474" s="58">
        <f t="shared" si="59"/>
        <v>60029.799999999996</v>
      </c>
      <c r="N474" s="15">
        <f t="shared" si="60"/>
        <v>245.71870773983272</v>
      </c>
      <c r="O474" s="58"/>
      <c r="Q474" s="21">
        <v>14.721018518517667</v>
      </c>
      <c r="R474">
        <f t="shared" si="53"/>
        <v>90517.398804032389</v>
      </c>
      <c r="S474">
        <f t="shared" si="54"/>
        <v>90517.546827721555</v>
      </c>
      <c r="T474">
        <f t="shared" si="55"/>
        <v>2.1911012554227147E-2</v>
      </c>
    </row>
    <row r="475" spans="1:20" x14ac:dyDescent="0.25">
      <c r="A475" s="120">
        <v>22</v>
      </c>
      <c r="B475" s="120">
        <v>213.54</v>
      </c>
      <c r="C475" s="123">
        <v>45279.052118055559</v>
      </c>
      <c r="D475" s="125">
        <v>35886.699999999997</v>
      </c>
      <c r="E475" s="52">
        <f t="shared" si="57"/>
        <v>35673.159999999996</v>
      </c>
      <c r="F475" s="127">
        <v>45279.054467592592</v>
      </c>
      <c r="G475" s="125">
        <v>100</v>
      </c>
      <c r="H475" s="125">
        <v>1.0169999999999999</v>
      </c>
      <c r="I475" s="58"/>
      <c r="J475" s="58">
        <f t="shared" si="56"/>
        <v>18.68798611110833</v>
      </c>
      <c r="K475" s="58">
        <f t="shared" si="58"/>
        <v>59811.166666666657</v>
      </c>
      <c r="L475" s="58">
        <f t="shared" si="58"/>
        <v>604.66006199999981</v>
      </c>
      <c r="M475" s="58">
        <f t="shared" si="59"/>
        <v>59455.266666666656</v>
      </c>
      <c r="N475" s="15">
        <f t="shared" si="60"/>
        <v>244.56321609487117</v>
      </c>
      <c r="O475" s="58"/>
      <c r="Q475" s="21">
        <v>14.72567129629897</v>
      </c>
      <c r="R475">
        <f t="shared" si="53"/>
        <v>90473.47728944433</v>
      </c>
      <c r="S475">
        <f t="shared" si="54"/>
        <v>90473.625376451091</v>
      </c>
      <c r="T475">
        <f t="shared" si="55"/>
        <v>2.1929761571361717E-2</v>
      </c>
    </row>
    <row r="476" spans="1:20" x14ac:dyDescent="0.25">
      <c r="A476" s="120">
        <v>23</v>
      </c>
      <c r="B476" s="120">
        <v>151.75</v>
      </c>
      <c r="C476" s="123">
        <v>45279.056759259256</v>
      </c>
      <c r="D476" s="125">
        <v>36032.49</v>
      </c>
      <c r="E476" s="52">
        <f t="shared" si="57"/>
        <v>35880.74</v>
      </c>
      <c r="F476" s="127">
        <v>45279.059120370373</v>
      </c>
      <c r="G476" s="125">
        <v>100</v>
      </c>
      <c r="H476" s="125">
        <v>1.0169999999999999</v>
      </c>
      <c r="I476" s="58"/>
      <c r="J476" s="58">
        <f t="shared" si="56"/>
        <v>18.692638888889633</v>
      </c>
      <c r="K476" s="58">
        <f t="shared" si="58"/>
        <v>60054.15</v>
      </c>
      <c r="L476" s="58">
        <f t="shared" si="58"/>
        <v>608.17854299999988</v>
      </c>
      <c r="M476" s="58">
        <f t="shared" si="59"/>
        <v>59801.23333333333</v>
      </c>
      <c r="N476" s="15">
        <f t="shared" si="60"/>
        <v>245.05948257514947</v>
      </c>
      <c r="O476" s="58"/>
      <c r="Q476" s="21">
        <v>14.730324074072996</v>
      </c>
      <c r="R476">
        <f t="shared" si="53"/>
        <v>90429.577086843623</v>
      </c>
      <c r="S476">
        <f t="shared" si="54"/>
        <v>90429.725237071674</v>
      </c>
      <c r="T476">
        <f t="shared" si="55"/>
        <v>2.1948490071633204E-2</v>
      </c>
    </row>
    <row r="477" spans="1:20" x14ac:dyDescent="0.25">
      <c r="A477" s="120">
        <v>24</v>
      </c>
      <c r="B477" s="120">
        <v>98.36</v>
      </c>
      <c r="C477" s="123">
        <v>45279.061412037037</v>
      </c>
      <c r="D477" s="125">
        <v>35754.51</v>
      </c>
      <c r="E477" s="52">
        <f t="shared" si="57"/>
        <v>35656.15</v>
      </c>
      <c r="F477" s="127">
        <v>45279.063761574071</v>
      </c>
      <c r="G477" s="125">
        <v>100</v>
      </c>
      <c r="H477" s="125">
        <v>1.0169999999999999</v>
      </c>
      <c r="I477" s="58"/>
      <c r="J477" s="58">
        <f t="shared" si="56"/>
        <v>18.69728009258688</v>
      </c>
      <c r="K477" s="58">
        <f t="shared" si="58"/>
        <v>59590.85</v>
      </c>
      <c r="L477" s="58">
        <f t="shared" si="58"/>
        <v>604.37174249999998</v>
      </c>
      <c r="M477" s="58">
        <f t="shared" si="59"/>
        <v>59426.916666666664</v>
      </c>
      <c r="N477" s="15">
        <f t="shared" si="60"/>
        <v>244.11237166518211</v>
      </c>
      <c r="O477" s="58"/>
      <c r="Q477" s="21">
        <v>14.734988425923802</v>
      </c>
      <c r="R477">
        <f t="shared" si="53"/>
        <v>90385.589060851533</v>
      </c>
      <c r="S477">
        <f t="shared" si="54"/>
        <v>90385.737274361541</v>
      </c>
      <c r="T477">
        <f t="shared" si="55"/>
        <v>2.1967244549082783E-2</v>
      </c>
    </row>
    <row r="478" spans="1:20" x14ac:dyDescent="0.25">
      <c r="A478" s="120">
        <v>25</v>
      </c>
      <c r="B478" s="120">
        <v>95.36</v>
      </c>
      <c r="C478" s="123">
        <v>45279.066053240742</v>
      </c>
      <c r="D478" s="125">
        <v>35916.089999999997</v>
      </c>
      <c r="E478" s="52">
        <f t="shared" si="57"/>
        <v>35820.729999999996</v>
      </c>
      <c r="F478" s="127">
        <v>45279.068391203706</v>
      </c>
      <c r="G478" s="125">
        <v>100</v>
      </c>
      <c r="H478" s="125">
        <v>1.0169999999999999</v>
      </c>
      <c r="I478" s="58"/>
      <c r="J478" s="58">
        <f t="shared" si="56"/>
        <v>18.701909722221899</v>
      </c>
      <c r="K478" s="58">
        <f t="shared" si="58"/>
        <v>59860.149999999994</v>
      </c>
      <c r="L478" s="58">
        <f t="shared" si="58"/>
        <v>607.16137349999985</v>
      </c>
      <c r="M478" s="58">
        <f t="shared" si="59"/>
        <v>59701.21666666666</v>
      </c>
      <c r="N478" s="15">
        <f t="shared" si="60"/>
        <v>244.66334012270821</v>
      </c>
      <c r="O478" s="58"/>
      <c r="Q478" s="21">
        <v>14.739641203705105</v>
      </c>
      <c r="R478">
        <f t="shared" si="53"/>
        <v>90341.731503951567</v>
      </c>
      <c r="S478">
        <f t="shared" si="54"/>
        <v>90341.879780490242</v>
      </c>
      <c r="T478">
        <f t="shared" si="55"/>
        <v>2.1985931921562767E-2</v>
      </c>
    </row>
    <row r="479" spans="1:20" x14ac:dyDescent="0.25">
      <c r="A479" s="120">
        <v>26</v>
      </c>
      <c r="B479" s="120">
        <v>130.15</v>
      </c>
      <c r="C479" s="123">
        <v>45279.070694444446</v>
      </c>
      <c r="D479" s="125">
        <v>36168.15</v>
      </c>
      <c r="E479" s="52">
        <f t="shared" si="57"/>
        <v>36038</v>
      </c>
      <c r="F479" s="127">
        <v>45279.07304398148</v>
      </c>
      <c r="G479" s="125">
        <v>100</v>
      </c>
      <c r="H479" s="125">
        <v>1.018</v>
      </c>
      <c r="I479" s="58"/>
      <c r="J479" s="58">
        <f t="shared" si="56"/>
        <v>18.706562499995925</v>
      </c>
      <c r="K479" s="58">
        <f t="shared" si="58"/>
        <v>60280.25</v>
      </c>
      <c r="L479" s="58">
        <f t="shared" si="58"/>
        <v>611.44473333333337</v>
      </c>
      <c r="M479" s="58">
        <f t="shared" si="59"/>
        <v>60063.333333333336</v>
      </c>
      <c r="N479" s="15">
        <f t="shared" si="60"/>
        <v>245.52036575404495</v>
      </c>
      <c r="O479" s="58"/>
      <c r="Q479" s="21">
        <v>14.744293981479132</v>
      </c>
      <c r="R479">
        <f t="shared" si="53"/>
        <v>90297.895228004811</v>
      </c>
      <c r="S479">
        <f t="shared" si="54"/>
        <v>90298.043567476096</v>
      </c>
      <c r="T479">
        <f t="shared" si="55"/>
        <v>2.2004598741112918E-2</v>
      </c>
    </row>
    <row r="480" spans="1:20" x14ac:dyDescent="0.25">
      <c r="A480" s="120">
        <v>27</v>
      </c>
      <c r="B480" s="120">
        <v>86.36</v>
      </c>
      <c r="C480" s="123">
        <v>45279.075324074074</v>
      </c>
      <c r="D480" s="125">
        <v>36045.25</v>
      </c>
      <c r="E480" s="52">
        <f t="shared" si="57"/>
        <v>35958.89</v>
      </c>
      <c r="F480" s="127">
        <v>45279.077673611115</v>
      </c>
      <c r="G480" s="125">
        <v>100</v>
      </c>
      <c r="H480" s="125">
        <v>1.0169999999999999</v>
      </c>
      <c r="I480" s="58"/>
      <c r="J480" s="58">
        <f t="shared" si="56"/>
        <v>18.711192129630945</v>
      </c>
      <c r="K480" s="58">
        <f t="shared" si="58"/>
        <v>60075.416666666664</v>
      </c>
      <c r="L480" s="58">
        <f t="shared" si="58"/>
        <v>609.50318549999997</v>
      </c>
      <c r="M480" s="58">
        <f t="shared" si="59"/>
        <v>59931.48333333333</v>
      </c>
      <c r="N480" s="15">
        <f t="shared" si="60"/>
        <v>245.10286956024538</v>
      </c>
      <c r="O480" s="58"/>
      <c r="Q480" s="21">
        <v>14.748958333329938</v>
      </c>
      <c r="R480">
        <f t="shared" ref="R480:R543" si="61">$R$27*EXP(($R$28*Q480))</f>
        <v>90253.971256553443</v>
      </c>
      <c r="S480">
        <f t="shared" ref="S480:S543" si="62">$X$40*EXP(($X$41*Q480))</f>
        <v>90254.119659017582</v>
      </c>
      <c r="T480">
        <f t="shared" ref="T480:T543" si="63">(S480-R480)^2</f>
        <v>2.2023291362677982E-2</v>
      </c>
    </row>
    <row r="481" spans="1:20" x14ac:dyDescent="0.25">
      <c r="A481" s="120">
        <v>28</v>
      </c>
      <c r="B481" s="120">
        <v>94.76</v>
      </c>
      <c r="C481" s="123">
        <v>45279.079965277779</v>
      </c>
      <c r="D481" s="125">
        <v>36065.75</v>
      </c>
      <c r="E481" s="52">
        <f t="shared" si="57"/>
        <v>35970.99</v>
      </c>
      <c r="F481" s="127">
        <v>45279.082314814812</v>
      </c>
      <c r="G481" s="125">
        <v>100</v>
      </c>
      <c r="H481" s="125">
        <v>1.0169999999999999</v>
      </c>
      <c r="I481" s="58"/>
      <c r="J481" s="58">
        <f t="shared" si="56"/>
        <v>18.715833333328192</v>
      </c>
      <c r="K481" s="58">
        <f t="shared" si="58"/>
        <v>60109.583333333336</v>
      </c>
      <c r="L481" s="58">
        <f t="shared" si="58"/>
        <v>609.70828049999989</v>
      </c>
      <c r="M481" s="58">
        <f t="shared" si="59"/>
        <v>59951.65</v>
      </c>
      <c r="N481" s="15">
        <f t="shared" si="60"/>
        <v>245.17255827953775</v>
      </c>
      <c r="O481" s="58"/>
      <c r="Q481" s="21">
        <v>14.75361111111124</v>
      </c>
      <c r="R481">
        <f t="shared" si="61"/>
        <v>90210.177564207566</v>
      </c>
      <c r="S481">
        <f t="shared" si="62"/>
        <v>90210.326029412172</v>
      </c>
      <c r="T481">
        <f t="shared" si="63"/>
        <v>2.204191697858263E-2</v>
      </c>
    </row>
    <row r="482" spans="1:20" x14ac:dyDescent="0.25">
      <c r="A482" s="120">
        <v>29</v>
      </c>
      <c r="B482" s="120">
        <v>100.76</v>
      </c>
      <c r="C482" s="123">
        <v>45279.084606481483</v>
      </c>
      <c r="D482" s="125">
        <v>35606.22</v>
      </c>
      <c r="E482" s="52">
        <f t="shared" si="57"/>
        <v>35505.46</v>
      </c>
      <c r="F482" s="127">
        <v>45279.086956018517</v>
      </c>
      <c r="G482" s="125">
        <v>100</v>
      </c>
      <c r="H482" s="125">
        <v>1.0169999999999999</v>
      </c>
      <c r="I482" s="58"/>
      <c r="J482" s="58">
        <f t="shared" si="56"/>
        <v>18.720474537032715</v>
      </c>
      <c r="K482" s="58">
        <f t="shared" si="58"/>
        <v>59343.7</v>
      </c>
      <c r="L482" s="58">
        <f t="shared" si="58"/>
        <v>601.81754699999999</v>
      </c>
      <c r="M482" s="58">
        <f t="shared" si="59"/>
        <v>59175.76666666667</v>
      </c>
      <c r="N482" s="15">
        <f t="shared" si="60"/>
        <v>243.60562390880881</v>
      </c>
      <c r="O482" s="58"/>
      <c r="Q482" s="21">
        <v>14.758252314815763</v>
      </c>
      <c r="R482">
        <f t="shared" si="61"/>
        <v>90166.513982099699</v>
      </c>
      <c r="S482">
        <f t="shared" si="62"/>
        <v>90166.66250979327</v>
      </c>
      <c r="T482">
        <f t="shared" si="63"/>
        <v>2.2060475757503275E-2</v>
      </c>
    </row>
    <row r="483" spans="1:20" x14ac:dyDescent="0.25">
      <c r="A483" s="120">
        <v>30</v>
      </c>
      <c r="B483" s="120">
        <v>99.56</v>
      </c>
      <c r="C483" s="123">
        <v>45279.084606481483</v>
      </c>
      <c r="D483" s="125">
        <v>35719.839999999997</v>
      </c>
      <c r="E483" s="53">
        <f t="shared" si="57"/>
        <v>35620.28</v>
      </c>
      <c r="F483" s="127">
        <v>45279.091597222221</v>
      </c>
      <c r="G483" s="125">
        <v>100</v>
      </c>
      <c r="H483" s="125">
        <v>1.0169999999999999</v>
      </c>
      <c r="I483" s="76"/>
      <c r="J483" s="76">
        <f t="shared" si="56"/>
        <v>18.725115740737238</v>
      </c>
      <c r="K483" s="76">
        <f t="shared" si="58"/>
        <v>59533.066666666658</v>
      </c>
      <c r="L483" s="76">
        <f t="shared" si="58"/>
        <v>603.76374599999997</v>
      </c>
      <c r="M483" s="76">
        <f t="shared" si="59"/>
        <v>59367.133333333331</v>
      </c>
      <c r="N483" s="14">
        <f t="shared" si="60"/>
        <v>243.99398899699693</v>
      </c>
      <c r="O483" s="58"/>
      <c r="Q483" s="21">
        <v>14.76291666666657</v>
      </c>
      <c r="R483">
        <f t="shared" si="61"/>
        <v>90122.653918960714</v>
      </c>
      <c r="S483">
        <f t="shared" si="62"/>
        <v>90122.802509358895</v>
      </c>
      <c r="T483">
        <f t="shared" si="63"/>
        <v>2.2079106431621833E-2</v>
      </c>
    </row>
    <row r="484" spans="1:20" x14ac:dyDescent="0.25">
      <c r="A484" s="120">
        <v>1</v>
      </c>
      <c r="B484" s="120">
        <v>93.56</v>
      </c>
      <c r="C484" s="123">
        <v>45279.365405092591</v>
      </c>
      <c r="D484" s="125">
        <v>34876.050000000003</v>
      </c>
      <c r="E484" s="56">
        <f t="shared" si="57"/>
        <v>34782.490000000005</v>
      </c>
      <c r="F484" s="127">
        <v>45279.367743055554</v>
      </c>
      <c r="G484" s="125">
        <v>100</v>
      </c>
      <c r="H484" s="125">
        <v>1.0169999999999999</v>
      </c>
      <c r="I484" s="77"/>
      <c r="J484" s="77">
        <f t="shared" ref="J484:J547" si="64">F484-F$34</f>
        <v>19.001261574070668</v>
      </c>
      <c r="K484" s="77">
        <f t="shared" si="58"/>
        <v>58126.750000000007</v>
      </c>
      <c r="L484" s="77">
        <f t="shared" si="58"/>
        <v>589.56320550000009</v>
      </c>
      <c r="M484" s="77">
        <f t="shared" si="59"/>
        <v>57970.816666666673</v>
      </c>
      <c r="N484" s="13">
        <f t="shared" si="60"/>
        <v>241.09489832843832</v>
      </c>
      <c r="O484" s="58"/>
      <c r="Q484" s="21">
        <v>14.767569444440596</v>
      </c>
      <c r="R484">
        <f t="shared" si="61"/>
        <v>90078.923945442628</v>
      </c>
      <c r="S484">
        <f t="shared" si="62"/>
        <v>90079.072598294064</v>
      </c>
      <c r="T484">
        <f t="shared" si="63"/>
        <v>2.2097670240069641E-2</v>
      </c>
    </row>
    <row r="485" spans="1:20" x14ac:dyDescent="0.25">
      <c r="A485" s="120">
        <v>2</v>
      </c>
      <c r="B485" s="120">
        <v>89.96</v>
      </c>
      <c r="C485" s="123">
        <v>45279.370046296295</v>
      </c>
      <c r="D485" s="125">
        <v>34744.35</v>
      </c>
      <c r="E485" s="65">
        <f t="shared" si="57"/>
        <v>34654.39</v>
      </c>
      <c r="F485" s="127">
        <v>45279.372395833336</v>
      </c>
      <c r="G485" s="125">
        <v>100</v>
      </c>
      <c r="H485" s="125">
        <v>1.0169999999999999</v>
      </c>
      <c r="I485" s="58"/>
      <c r="J485" s="58">
        <f t="shared" si="64"/>
        <v>19.00591435185197</v>
      </c>
      <c r="K485" s="58">
        <f t="shared" si="58"/>
        <v>57907.25</v>
      </c>
      <c r="L485" s="58">
        <f t="shared" si="58"/>
        <v>587.39191049999999</v>
      </c>
      <c r="M485" s="58">
        <f t="shared" si="59"/>
        <v>57757.316666666666</v>
      </c>
      <c r="N485" s="15">
        <f t="shared" si="60"/>
        <v>240.63925282463791</v>
      </c>
      <c r="O485" s="58"/>
      <c r="Q485" s="21">
        <v>14.772210648145119</v>
      </c>
      <c r="R485">
        <f t="shared" si="61"/>
        <v>90035.323892786924</v>
      </c>
      <c r="S485">
        <f t="shared" si="62"/>
        <v>90035.472607840988</v>
      </c>
      <c r="T485">
        <f t="shared" si="63"/>
        <v>2.2116167305067873E-2</v>
      </c>
    </row>
    <row r="486" spans="1:20" x14ac:dyDescent="0.25">
      <c r="A486" s="120">
        <v>3</v>
      </c>
      <c r="B486" s="120">
        <v>90.56</v>
      </c>
      <c r="C486" s="123">
        <v>45279.3746875</v>
      </c>
      <c r="D486" s="125">
        <v>34609.81</v>
      </c>
      <c r="E486" s="65">
        <f t="shared" si="57"/>
        <v>34519.25</v>
      </c>
      <c r="F486" s="127">
        <v>45279.377025462964</v>
      </c>
      <c r="G486" s="125">
        <v>100</v>
      </c>
      <c r="H486" s="125">
        <v>1.0169999999999999</v>
      </c>
      <c r="I486" s="58"/>
      <c r="J486" s="58">
        <f t="shared" si="64"/>
        <v>19.010543981479714</v>
      </c>
      <c r="K486" s="58">
        <f t="shared" si="58"/>
        <v>57683.01666666667</v>
      </c>
      <c r="L486" s="58">
        <f t="shared" si="58"/>
        <v>585.1012874999999</v>
      </c>
      <c r="M486" s="58">
        <f t="shared" si="59"/>
        <v>57532.083333333336</v>
      </c>
      <c r="N486" s="15">
        <f t="shared" si="60"/>
        <v>240.17288911670832</v>
      </c>
      <c r="O486" s="58"/>
      <c r="Q486" s="21">
        <v>14.776874999995925</v>
      </c>
      <c r="R486">
        <f t="shared" si="61"/>
        <v>89991.527644975242</v>
      </c>
      <c r="S486">
        <f t="shared" si="62"/>
        <v>89991.676422446428</v>
      </c>
      <c r="T486">
        <f t="shared" si="63"/>
        <v>2.2134735932469722E-2</v>
      </c>
    </row>
    <row r="487" spans="1:20" x14ac:dyDescent="0.25">
      <c r="A487" s="120">
        <v>4</v>
      </c>
      <c r="B487" s="120">
        <v>91.76</v>
      </c>
      <c r="C487" s="123">
        <v>45279.379317129627</v>
      </c>
      <c r="D487" s="125">
        <v>34946.400000000001</v>
      </c>
      <c r="E487" s="65">
        <f t="shared" si="57"/>
        <v>34854.639999999999</v>
      </c>
      <c r="F487" s="127">
        <v>45279.381666666668</v>
      </c>
      <c r="G487" s="125">
        <v>100</v>
      </c>
      <c r="H487" s="125">
        <v>1.0169999999999999</v>
      </c>
      <c r="I487" s="58"/>
      <c r="J487" s="58">
        <f t="shared" si="64"/>
        <v>19.015185185184237</v>
      </c>
      <c r="K487" s="58">
        <f t="shared" si="58"/>
        <v>58244</v>
      </c>
      <c r="L487" s="58">
        <f t="shared" si="58"/>
        <v>590.78614799999991</v>
      </c>
      <c r="M487" s="58">
        <f t="shared" si="59"/>
        <v>58091.066666666666</v>
      </c>
      <c r="N487" s="15">
        <f t="shared" si="60"/>
        <v>241.33793734098251</v>
      </c>
      <c r="O487" s="58"/>
      <c r="Q487" s="21">
        <v>14.781527777777228</v>
      </c>
      <c r="R487">
        <f t="shared" si="61"/>
        <v>89947.86129743894</v>
      </c>
      <c r="S487">
        <f t="shared" si="62"/>
        <v>89948.010137076824</v>
      </c>
      <c r="T487">
        <f t="shared" si="63"/>
        <v>2.2153237805595315E-2</v>
      </c>
    </row>
    <row r="488" spans="1:20" x14ac:dyDescent="0.25">
      <c r="A488" s="120">
        <v>5</v>
      </c>
      <c r="B488" s="120">
        <v>92.36</v>
      </c>
      <c r="C488" s="123">
        <v>45279.383969907409</v>
      </c>
      <c r="D488" s="125">
        <v>34591.39</v>
      </c>
      <c r="E488" s="65">
        <f t="shared" si="57"/>
        <v>34499.03</v>
      </c>
      <c r="F488" s="127">
        <v>45279.386319444442</v>
      </c>
      <c r="G488" s="125">
        <v>100</v>
      </c>
      <c r="H488" s="125">
        <v>1.0169999999999999</v>
      </c>
      <c r="I488" s="58"/>
      <c r="J488" s="58">
        <f t="shared" si="64"/>
        <v>19.019837962958263</v>
      </c>
      <c r="K488" s="58">
        <f t="shared" si="58"/>
        <v>57652.316666666666</v>
      </c>
      <c r="L488" s="58">
        <f t="shared" si="58"/>
        <v>584.75855849999994</v>
      </c>
      <c r="M488" s="58">
        <f t="shared" si="59"/>
        <v>57498.383333333331</v>
      </c>
      <c r="N488" s="15">
        <f t="shared" si="60"/>
        <v>240.10896831785911</v>
      </c>
      <c r="O488" s="58"/>
      <c r="Q488" s="21">
        <v>14.786180555558531</v>
      </c>
      <c r="R488">
        <f t="shared" si="61"/>
        <v>89904.216138007308</v>
      </c>
      <c r="S488">
        <f t="shared" si="62"/>
        <v>89904.365039716518</v>
      </c>
      <c r="T488">
        <f t="shared" si="63"/>
        <v>2.217171900562806E-2</v>
      </c>
    </row>
    <row r="489" spans="1:20" x14ac:dyDescent="0.25">
      <c r="A489" s="120">
        <v>6</v>
      </c>
      <c r="B489" s="120">
        <v>92.96</v>
      </c>
      <c r="C489" s="123">
        <v>45279.388622685183</v>
      </c>
      <c r="D489" s="125">
        <v>34598.300000000003</v>
      </c>
      <c r="E489" s="65">
        <f t="shared" si="57"/>
        <v>34505.340000000004</v>
      </c>
      <c r="F489" s="127">
        <v>45279.390972222223</v>
      </c>
      <c r="G489" s="125">
        <v>100</v>
      </c>
      <c r="H489" s="125">
        <v>1.0169999999999999</v>
      </c>
      <c r="I489" s="58"/>
      <c r="J489" s="58">
        <f t="shared" si="64"/>
        <v>19.024490740739566</v>
      </c>
      <c r="K489" s="58">
        <f t="shared" si="58"/>
        <v>57663.833333333343</v>
      </c>
      <c r="L489" s="58">
        <f t="shared" si="58"/>
        <v>584.86551300000008</v>
      </c>
      <c r="M489" s="58">
        <f t="shared" si="59"/>
        <v>57508.900000000009</v>
      </c>
      <c r="N489" s="15">
        <f t="shared" si="60"/>
        <v>240.13294928712583</v>
      </c>
      <c r="O489" s="58"/>
      <c r="Q489" s="21">
        <v>14.790833333332557</v>
      </c>
      <c r="R489">
        <f t="shared" si="61"/>
        <v>89860.592156467494</v>
      </c>
      <c r="S489">
        <f t="shared" si="62"/>
        <v>89860.741120152787</v>
      </c>
      <c r="T489">
        <f t="shared" si="63"/>
        <v>2.2190179536067008E-2</v>
      </c>
    </row>
    <row r="490" spans="1:20" x14ac:dyDescent="0.25">
      <c r="A490" s="120">
        <v>7</v>
      </c>
      <c r="B490" s="120">
        <v>100.16</v>
      </c>
      <c r="C490" s="123">
        <v>45279.393263888887</v>
      </c>
      <c r="D490" s="125">
        <v>34920.410000000003</v>
      </c>
      <c r="E490" s="65">
        <f t="shared" si="57"/>
        <v>34820.25</v>
      </c>
      <c r="F490" s="127">
        <v>45279.395613425928</v>
      </c>
      <c r="G490" s="125">
        <v>100</v>
      </c>
      <c r="H490" s="125">
        <v>1.0169999999999999</v>
      </c>
      <c r="I490" s="58"/>
      <c r="J490" s="58">
        <f t="shared" si="64"/>
        <v>19.029131944444089</v>
      </c>
      <c r="K490" s="58">
        <f t="shared" si="58"/>
        <v>58200.683333333342</v>
      </c>
      <c r="L490" s="58">
        <f t="shared" si="58"/>
        <v>590.20323749999989</v>
      </c>
      <c r="M490" s="58">
        <f t="shared" si="59"/>
        <v>58033.75</v>
      </c>
      <c r="N490" s="15">
        <f t="shared" si="60"/>
        <v>241.24817788603778</v>
      </c>
      <c r="O490" s="58"/>
      <c r="Q490" s="21">
        <v>14.79548611111386</v>
      </c>
      <c r="R490">
        <f t="shared" si="61"/>
        <v>89816.989342407018</v>
      </c>
      <c r="S490">
        <f t="shared" si="62"/>
        <v>89817.138367973152</v>
      </c>
      <c r="T490">
        <f t="shared" si="63"/>
        <v>2.22086193614957E-2</v>
      </c>
    </row>
    <row r="491" spans="1:20" x14ac:dyDescent="0.25">
      <c r="A491" s="120">
        <v>8</v>
      </c>
      <c r="B491" s="120">
        <v>90.56</v>
      </c>
      <c r="C491" s="123">
        <v>45279.397905092592</v>
      </c>
      <c r="D491" s="125">
        <v>34885.57</v>
      </c>
      <c r="E491" s="65">
        <f t="shared" si="57"/>
        <v>34795.01</v>
      </c>
      <c r="F491" s="127">
        <v>45279.400243055556</v>
      </c>
      <c r="G491" s="125">
        <v>100</v>
      </c>
      <c r="H491" s="125">
        <v>1.0169999999999999</v>
      </c>
      <c r="I491" s="58"/>
      <c r="J491" s="58">
        <f t="shared" si="64"/>
        <v>19.033761574071832</v>
      </c>
      <c r="K491" s="58">
        <f t="shared" si="58"/>
        <v>58142.616666666669</v>
      </c>
      <c r="L491" s="58">
        <f t="shared" si="58"/>
        <v>589.7754195</v>
      </c>
      <c r="M491" s="58">
        <f t="shared" si="59"/>
        <v>57991.683333333334</v>
      </c>
      <c r="N491" s="15">
        <f t="shared" si="60"/>
        <v>241.12780152165504</v>
      </c>
      <c r="O491" s="58"/>
      <c r="Q491" s="21">
        <v>15.615856481483206</v>
      </c>
      <c r="R491">
        <f t="shared" si="61"/>
        <v>82450.562960574869</v>
      </c>
      <c r="S491">
        <f t="shared" si="62"/>
        <v>82450.721478809806</v>
      </c>
      <c r="T491">
        <f t="shared" si="63"/>
        <v>2.5128030807611342E-2</v>
      </c>
    </row>
    <row r="492" spans="1:20" x14ac:dyDescent="0.25">
      <c r="A492" s="120">
        <v>9</v>
      </c>
      <c r="B492" s="120">
        <v>95.96</v>
      </c>
      <c r="C492" s="123">
        <v>45279.402546296296</v>
      </c>
      <c r="D492" s="125">
        <v>34470.75</v>
      </c>
      <c r="E492" s="65">
        <f t="shared" si="57"/>
        <v>34374.79</v>
      </c>
      <c r="F492" s="127">
        <v>45279.404895833337</v>
      </c>
      <c r="G492" s="125">
        <v>100</v>
      </c>
      <c r="H492" s="125">
        <v>1.016</v>
      </c>
      <c r="I492" s="58"/>
      <c r="J492" s="58">
        <f t="shared" si="64"/>
        <v>19.038414351853135</v>
      </c>
      <c r="K492" s="58">
        <f t="shared" si="58"/>
        <v>57451.25</v>
      </c>
      <c r="L492" s="58">
        <f t="shared" si="58"/>
        <v>582.07977733333325</v>
      </c>
      <c r="M492" s="58">
        <f t="shared" si="59"/>
        <v>57291.316666666666</v>
      </c>
      <c r="N492" s="15">
        <f t="shared" si="60"/>
        <v>239.68990383409977</v>
      </c>
      <c r="O492" s="58"/>
      <c r="Q492" s="21">
        <v>15.620509259257233</v>
      </c>
      <c r="R492">
        <f t="shared" si="61"/>
        <v>82410.55569516457</v>
      </c>
      <c r="S492">
        <f t="shared" si="62"/>
        <v>82410.714259581073</v>
      </c>
      <c r="T492">
        <f t="shared" si="63"/>
        <v>2.5142674180773848E-2</v>
      </c>
    </row>
    <row r="493" spans="1:20" x14ac:dyDescent="0.25">
      <c r="A493" s="120">
        <v>10</v>
      </c>
      <c r="B493" s="120">
        <v>89.36</v>
      </c>
      <c r="C493" s="123">
        <v>45279.407187500001</v>
      </c>
      <c r="D493" s="125">
        <v>34706.97</v>
      </c>
      <c r="E493" s="71">
        <f t="shared" si="57"/>
        <v>34617.61</v>
      </c>
      <c r="F493" s="127">
        <v>45279.409525462965</v>
      </c>
      <c r="G493" s="125">
        <v>100</v>
      </c>
      <c r="H493" s="125">
        <v>1.0169999999999999</v>
      </c>
      <c r="I493" s="15"/>
      <c r="J493" s="15">
        <f t="shared" si="64"/>
        <v>19.043043981480878</v>
      </c>
      <c r="K493" s="15">
        <f t="shared" si="58"/>
        <v>57844.95</v>
      </c>
      <c r="L493" s="15">
        <f t="shared" si="58"/>
        <v>586.76848949999999</v>
      </c>
      <c r="M493" s="15">
        <f t="shared" si="59"/>
        <v>57696.01666666667</v>
      </c>
      <c r="N493" s="15">
        <f t="shared" si="60"/>
        <v>240.50977111127941</v>
      </c>
      <c r="O493" s="58"/>
      <c r="Q493" s="21">
        <v>15.625162037038535</v>
      </c>
      <c r="R493">
        <f t="shared" si="61"/>
        <v>82370.567842309771</v>
      </c>
      <c r="S493">
        <f t="shared" si="62"/>
        <v>82370.726452825693</v>
      </c>
      <c r="T493">
        <f t="shared" si="63"/>
        <v>2.515729576110378E-2</v>
      </c>
    </row>
    <row r="494" spans="1:20" x14ac:dyDescent="0.25">
      <c r="A494" s="120">
        <v>11</v>
      </c>
      <c r="B494" s="120">
        <v>95.96</v>
      </c>
      <c r="C494" s="123">
        <v>45279.411828703705</v>
      </c>
      <c r="D494" s="125">
        <v>34698.910000000003</v>
      </c>
      <c r="E494" s="72">
        <f t="shared" si="57"/>
        <v>34602.950000000004</v>
      </c>
      <c r="F494" s="127">
        <v>45279.414166666669</v>
      </c>
      <c r="G494" s="125">
        <v>100</v>
      </c>
      <c r="H494" s="125">
        <v>1.0169999999999999</v>
      </c>
      <c r="I494" s="58"/>
      <c r="J494" s="58">
        <f t="shared" si="64"/>
        <v>19.047685185185401</v>
      </c>
      <c r="K494" s="58">
        <f t="shared" si="58"/>
        <v>57831.516666666677</v>
      </c>
      <c r="L494" s="58">
        <f t="shared" si="58"/>
        <v>586.52000250000003</v>
      </c>
      <c r="M494" s="58">
        <f t="shared" si="59"/>
        <v>57671.583333333343</v>
      </c>
      <c r="N494" s="15">
        <f t="shared" si="60"/>
        <v>240.48184269642204</v>
      </c>
      <c r="O494" s="58"/>
      <c r="Q494" s="21">
        <v>15.629814814812562</v>
      </c>
      <c r="R494">
        <f t="shared" si="61"/>
        <v>82330.599392716031</v>
      </c>
      <c r="S494">
        <f t="shared" si="62"/>
        <v>82330.758049249314</v>
      </c>
      <c r="T494">
        <f t="shared" si="63"/>
        <v>2.5171895553585035E-2</v>
      </c>
    </row>
    <row r="495" spans="1:20" x14ac:dyDescent="0.25">
      <c r="A495" s="120">
        <v>12</v>
      </c>
      <c r="B495" s="120">
        <v>110.35</v>
      </c>
      <c r="C495" s="123">
        <v>45279.416458333333</v>
      </c>
      <c r="D495" s="125">
        <v>34590.69</v>
      </c>
      <c r="E495" s="72">
        <f t="shared" si="57"/>
        <v>34480.340000000004</v>
      </c>
      <c r="F495" s="127">
        <v>45279.418819444443</v>
      </c>
      <c r="G495" s="125">
        <v>100</v>
      </c>
      <c r="H495" s="125">
        <v>1.0169999999999999</v>
      </c>
      <c r="I495" s="58"/>
      <c r="J495" s="58">
        <f t="shared" si="64"/>
        <v>19.052337962959427</v>
      </c>
      <c r="K495" s="58">
        <f t="shared" si="58"/>
        <v>57651.15</v>
      </c>
      <c r="L495" s="58">
        <f t="shared" si="58"/>
        <v>584.44176300000004</v>
      </c>
      <c r="M495" s="58">
        <f t="shared" si="59"/>
        <v>57467.233333333344</v>
      </c>
      <c r="N495" s="15">
        <f t="shared" si="60"/>
        <v>240.10653885306832</v>
      </c>
      <c r="O495" s="58"/>
      <c r="Q495" s="21">
        <v>15.634456018517085</v>
      </c>
      <c r="R495">
        <f t="shared" si="61"/>
        <v>82290.749688573575</v>
      </c>
      <c r="S495">
        <f t="shared" si="62"/>
        <v>82290.908390928031</v>
      </c>
      <c r="T495">
        <f t="shared" si="63"/>
        <v>2.5186437309935517E-2</v>
      </c>
    </row>
    <row r="496" spans="1:20" x14ac:dyDescent="0.25">
      <c r="A496" s="120">
        <v>13</v>
      </c>
      <c r="B496" s="120">
        <v>88.16</v>
      </c>
      <c r="C496" s="123">
        <v>45279.421111111114</v>
      </c>
      <c r="D496" s="125">
        <v>34369.69</v>
      </c>
      <c r="E496" s="52">
        <f t="shared" si="57"/>
        <v>34281.53</v>
      </c>
      <c r="F496" s="127">
        <v>45279.423449074071</v>
      </c>
      <c r="G496" s="125">
        <v>100</v>
      </c>
      <c r="H496" s="125">
        <v>1.016</v>
      </c>
      <c r="I496" s="58"/>
      <c r="J496" s="58">
        <f t="shared" si="64"/>
        <v>19.056967592587171</v>
      </c>
      <c r="K496" s="58">
        <f t="shared" si="58"/>
        <v>57282.816666666666</v>
      </c>
      <c r="L496" s="58">
        <f t="shared" si="58"/>
        <v>580.50057466666669</v>
      </c>
      <c r="M496" s="58">
        <f t="shared" si="59"/>
        <v>57135.883333333331</v>
      </c>
      <c r="N496" s="15">
        <f t="shared" si="60"/>
        <v>239.33828917803075</v>
      </c>
      <c r="O496" s="58"/>
      <c r="Q496" s="21">
        <v>15.639108796298387</v>
      </c>
      <c r="R496">
        <f t="shared" si="61"/>
        <v>82250.819968865952</v>
      </c>
      <c r="S496">
        <f t="shared" si="62"/>
        <v>82250.978717074046</v>
      </c>
      <c r="T496">
        <f t="shared" si="63"/>
        <v>2.5200993573068309E-2</v>
      </c>
    </row>
    <row r="497" spans="1:20" x14ac:dyDescent="0.25">
      <c r="A497" s="120">
        <v>14</v>
      </c>
      <c r="B497" s="120">
        <v>181.74</v>
      </c>
      <c r="C497" s="123">
        <v>45279.425752314812</v>
      </c>
      <c r="D497" s="125">
        <v>34639.019999999997</v>
      </c>
      <c r="E497" s="52">
        <f t="shared" si="57"/>
        <v>34457.279999999999</v>
      </c>
      <c r="F497" s="127">
        <v>45279.428101851852</v>
      </c>
      <c r="G497" s="125">
        <v>100</v>
      </c>
      <c r="H497" s="125">
        <v>1.0169999999999999</v>
      </c>
      <c r="I497" s="58"/>
      <c r="J497" s="58">
        <f t="shared" si="64"/>
        <v>19.061620370368473</v>
      </c>
      <c r="K497" s="58">
        <f t="shared" si="58"/>
        <v>57731.69999999999</v>
      </c>
      <c r="L497" s="58">
        <f t="shared" si="58"/>
        <v>584.05089599999997</v>
      </c>
      <c r="M497" s="58">
        <f t="shared" si="59"/>
        <v>57428.800000000003</v>
      </c>
      <c r="N497" s="15">
        <f t="shared" si="60"/>
        <v>240.27421834229324</v>
      </c>
      <c r="O497" s="58"/>
      <c r="Q497" s="21">
        <v>15.643761574072414</v>
      </c>
      <c r="R497">
        <f t="shared" si="61"/>
        <v>82210.909624211505</v>
      </c>
      <c r="S497">
        <f t="shared" si="62"/>
        <v>82211.068418191338</v>
      </c>
      <c r="T497">
        <f t="shared" si="63"/>
        <v>2.5215528031431067E-2</v>
      </c>
    </row>
    <row r="498" spans="1:20" x14ac:dyDescent="0.25">
      <c r="A498" s="120">
        <v>15</v>
      </c>
      <c r="B498" s="120">
        <v>105.56</v>
      </c>
      <c r="C498" s="123">
        <v>45279.430393518516</v>
      </c>
      <c r="D498" s="125">
        <v>34448.21</v>
      </c>
      <c r="E498" s="52">
        <f t="shared" si="57"/>
        <v>34342.65</v>
      </c>
      <c r="F498" s="127">
        <v>45279.430393518516</v>
      </c>
      <c r="G498" s="125">
        <v>100</v>
      </c>
      <c r="H498" s="125">
        <v>1.0169999999999999</v>
      </c>
      <c r="I498" s="58"/>
      <c r="J498" s="58">
        <f t="shared" si="64"/>
        <v>19.063912037032424</v>
      </c>
      <c r="K498" s="58">
        <f t="shared" si="58"/>
        <v>57413.683333333334</v>
      </c>
      <c r="L498" s="58">
        <f t="shared" si="58"/>
        <v>582.10791749999999</v>
      </c>
      <c r="M498" s="58">
        <f t="shared" si="59"/>
        <v>57237.75</v>
      </c>
      <c r="N498" s="15">
        <f t="shared" si="60"/>
        <v>239.61152587747804</v>
      </c>
      <c r="O498" s="58"/>
      <c r="Q498" s="21">
        <v>15.648414351853717</v>
      </c>
      <c r="R498">
        <f t="shared" si="61"/>
        <v>82171.018645084114</v>
      </c>
      <c r="S498">
        <f t="shared" si="62"/>
        <v>82171.177484753935</v>
      </c>
      <c r="T498">
        <f t="shared" si="63"/>
        <v>2.5230040708760483E-2</v>
      </c>
    </row>
    <row r="499" spans="1:20" x14ac:dyDescent="0.25">
      <c r="A499" s="120">
        <v>16</v>
      </c>
      <c r="B499" s="120">
        <v>99.56</v>
      </c>
      <c r="C499" s="123">
        <v>45279.435023148151</v>
      </c>
      <c r="D499" s="125">
        <v>34274.75</v>
      </c>
      <c r="E499" s="52">
        <f t="shared" si="57"/>
        <v>34175.19</v>
      </c>
      <c r="F499" s="127">
        <v>45279.437372685185</v>
      </c>
      <c r="G499" s="125">
        <v>100</v>
      </c>
      <c r="H499" s="125">
        <v>1.0169999999999999</v>
      </c>
      <c r="I499" s="58"/>
      <c r="J499" s="58">
        <f t="shared" si="64"/>
        <v>19.070891203700739</v>
      </c>
      <c r="K499" s="58">
        <f t="shared" si="58"/>
        <v>57124.583333333336</v>
      </c>
      <c r="L499" s="58">
        <f t="shared" si="58"/>
        <v>579.2694704999999</v>
      </c>
      <c r="M499" s="58">
        <f t="shared" si="59"/>
        <v>56958.65</v>
      </c>
      <c r="N499" s="15">
        <f t="shared" si="60"/>
        <v>239.00749639568491</v>
      </c>
      <c r="O499" s="58"/>
      <c r="Q499" s="21">
        <v>15.653078703704523</v>
      </c>
      <c r="R499">
        <f t="shared" si="61"/>
        <v>82131.047863174084</v>
      </c>
      <c r="S499">
        <f t="shared" si="62"/>
        <v>82131.20674856547</v>
      </c>
      <c r="T499">
        <f t="shared" si="63"/>
        <v>2.5244567595695207E-2</v>
      </c>
    </row>
    <row r="500" spans="1:20" x14ac:dyDescent="0.25">
      <c r="A500" s="120">
        <v>17</v>
      </c>
      <c r="B500" s="120">
        <v>119.96</v>
      </c>
      <c r="C500" s="123">
        <v>45279.439675925925</v>
      </c>
      <c r="D500" s="125">
        <v>34598.11</v>
      </c>
      <c r="E500" s="52">
        <f t="shared" si="57"/>
        <v>34478.15</v>
      </c>
      <c r="F500" s="127">
        <v>45279.442013888889</v>
      </c>
      <c r="G500" s="125">
        <v>100</v>
      </c>
      <c r="H500" s="125">
        <v>1.0169999999999999</v>
      </c>
      <c r="I500" s="58"/>
      <c r="J500" s="58">
        <f t="shared" si="64"/>
        <v>19.075532407405262</v>
      </c>
      <c r="K500" s="58">
        <f t="shared" si="58"/>
        <v>57663.51666666667</v>
      </c>
      <c r="L500" s="58">
        <f t="shared" si="58"/>
        <v>584.40464249999991</v>
      </c>
      <c r="M500" s="58">
        <f t="shared" si="59"/>
        <v>57463.583333333336</v>
      </c>
      <c r="N500" s="15">
        <f t="shared" si="60"/>
        <v>240.13228992925269</v>
      </c>
      <c r="O500" s="58"/>
      <c r="Q500" s="21">
        <v>15.657719907409046</v>
      </c>
      <c r="R500">
        <f t="shared" si="61"/>
        <v>82091.294746077867</v>
      </c>
      <c r="S500">
        <f t="shared" si="62"/>
        <v>82091.453676882506</v>
      </c>
      <c r="T500">
        <f t="shared" si="63"/>
        <v>2.5259000663091186E-2</v>
      </c>
    </row>
    <row r="501" spans="1:20" x14ac:dyDescent="0.25">
      <c r="A501" s="120">
        <v>18</v>
      </c>
      <c r="B501" s="120">
        <v>94.16</v>
      </c>
      <c r="C501" s="123">
        <v>45279.44431712963</v>
      </c>
      <c r="D501" s="125">
        <v>34522.120000000003</v>
      </c>
      <c r="E501" s="52">
        <f t="shared" si="57"/>
        <v>34427.96</v>
      </c>
      <c r="F501" s="127">
        <v>45279.44431712963</v>
      </c>
      <c r="G501" s="125">
        <v>100</v>
      </c>
      <c r="H501" s="125">
        <v>1.0169999999999999</v>
      </c>
      <c r="I501" s="58"/>
      <c r="J501" s="58">
        <f t="shared" si="64"/>
        <v>19.077835648145992</v>
      </c>
      <c r="K501" s="58">
        <f t="shared" si="58"/>
        <v>57536.866666666676</v>
      </c>
      <c r="L501" s="58">
        <f t="shared" si="58"/>
        <v>583.55392199999983</v>
      </c>
      <c r="M501" s="58">
        <f t="shared" si="59"/>
        <v>57379.933333333334</v>
      </c>
      <c r="N501" s="15">
        <f t="shared" si="60"/>
        <v>239.86843616171484</v>
      </c>
      <c r="O501" s="58"/>
      <c r="Q501" s="21">
        <v>15.662384259259852</v>
      </c>
      <c r="R501">
        <f t="shared" si="61"/>
        <v>82051.362744587401</v>
      </c>
      <c r="S501">
        <f t="shared" si="62"/>
        <v>82051.521720949939</v>
      </c>
      <c r="T501">
        <f t="shared" si="63"/>
        <v>2.5273483845795135E-2</v>
      </c>
    </row>
    <row r="502" spans="1:20" x14ac:dyDescent="0.25">
      <c r="A502" s="120">
        <v>19</v>
      </c>
      <c r="B502" s="120">
        <v>97.16</v>
      </c>
      <c r="C502" s="123">
        <v>45279.448946759258</v>
      </c>
      <c r="D502" s="125">
        <v>34222.86</v>
      </c>
      <c r="E502" s="52">
        <f t="shared" si="57"/>
        <v>34125.699999999997</v>
      </c>
      <c r="F502" s="127">
        <v>45279.451296296298</v>
      </c>
      <c r="G502" s="125">
        <v>100</v>
      </c>
      <c r="H502" s="125">
        <v>1.0169999999999999</v>
      </c>
      <c r="I502" s="58"/>
      <c r="J502" s="58">
        <f t="shared" si="64"/>
        <v>19.084814814814308</v>
      </c>
      <c r="K502" s="58">
        <f t="shared" si="58"/>
        <v>57038.1</v>
      </c>
      <c r="L502" s="58">
        <f t="shared" si="58"/>
        <v>578.43061499999988</v>
      </c>
      <c r="M502" s="58">
        <f t="shared" si="59"/>
        <v>56876.166666666657</v>
      </c>
      <c r="N502" s="15">
        <f t="shared" si="60"/>
        <v>238.82650606664242</v>
      </c>
      <c r="O502" s="58"/>
      <c r="Q502" s="21">
        <v>15.667025462964375</v>
      </c>
      <c r="R502">
        <f t="shared" si="61"/>
        <v>82011.648196728202</v>
      </c>
      <c r="S502">
        <f t="shared" si="62"/>
        <v>82011.807218341288</v>
      </c>
      <c r="T502">
        <f t="shared" si="63"/>
        <v>2.5287873428544896E-2</v>
      </c>
    </row>
    <row r="503" spans="1:20" x14ac:dyDescent="0.25">
      <c r="A503" s="120">
        <v>20</v>
      </c>
      <c r="B503" s="120">
        <v>98.36</v>
      </c>
      <c r="C503" s="123">
        <v>45279.453587962962</v>
      </c>
      <c r="D503" s="125">
        <v>34515.06</v>
      </c>
      <c r="E503" s="52">
        <f t="shared" si="57"/>
        <v>34416.699999999997</v>
      </c>
      <c r="F503" s="127">
        <v>45279.455937500003</v>
      </c>
      <c r="G503" s="125">
        <v>100</v>
      </c>
      <c r="H503" s="125">
        <v>1.0169999999999999</v>
      </c>
      <c r="I503" s="58"/>
      <c r="J503" s="58">
        <f t="shared" si="64"/>
        <v>19.089456018518831</v>
      </c>
      <c r="K503" s="58">
        <f t="shared" si="58"/>
        <v>57525.1</v>
      </c>
      <c r="L503" s="58">
        <f t="shared" si="58"/>
        <v>583.36306499999989</v>
      </c>
      <c r="M503" s="58">
        <f t="shared" si="59"/>
        <v>57361.166666666657</v>
      </c>
      <c r="N503" s="15">
        <f t="shared" si="60"/>
        <v>239.84390757323811</v>
      </c>
      <c r="O503" s="58"/>
      <c r="Q503" s="21">
        <v>15.671678240738402</v>
      </c>
      <c r="R503">
        <f t="shared" si="61"/>
        <v>81971.853904750926</v>
      </c>
      <c r="S503">
        <f t="shared" si="62"/>
        <v>81972.012971646021</v>
      </c>
      <c r="T503">
        <f t="shared" si="63"/>
        <v>2.5302277115401665E-2</v>
      </c>
    </row>
    <row r="504" spans="1:20" x14ac:dyDescent="0.25">
      <c r="A504" s="120">
        <v>21</v>
      </c>
      <c r="B504" s="120">
        <v>97.76</v>
      </c>
      <c r="C504" s="123">
        <v>45279.458229166667</v>
      </c>
      <c r="D504" s="125">
        <v>34655.660000000003</v>
      </c>
      <c r="E504" s="52">
        <f t="shared" si="57"/>
        <v>34557.9</v>
      </c>
      <c r="F504" s="127">
        <v>45279.46056712963</v>
      </c>
      <c r="G504" s="125">
        <v>100</v>
      </c>
      <c r="H504" s="125">
        <v>1.0169999999999999</v>
      </c>
      <c r="I504" s="58"/>
      <c r="J504" s="58">
        <f t="shared" si="64"/>
        <v>19.094085648146574</v>
      </c>
      <c r="K504" s="58">
        <f t="shared" si="58"/>
        <v>57759.433333333342</v>
      </c>
      <c r="L504" s="58">
        <f t="shared" si="58"/>
        <v>585.75640499999997</v>
      </c>
      <c r="M504" s="58">
        <f t="shared" si="59"/>
        <v>57596.5</v>
      </c>
      <c r="N504" s="15">
        <f t="shared" si="60"/>
        <v>240.33192325060219</v>
      </c>
      <c r="O504" s="58"/>
      <c r="Q504" s="21">
        <v>15.676342592589208</v>
      </c>
      <c r="R504">
        <f t="shared" si="61"/>
        <v>81931.980003353397</v>
      </c>
      <c r="S504">
        <f t="shared" si="62"/>
        <v>81932.13911556144</v>
      </c>
      <c r="T504">
        <f t="shared" si="63"/>
        <v>2.5316694748205318E-2</v>
      </c>
    </row>
    <row r="505" spans="1:20" x14ac:dyDescent="0.25">
      <c r="A505" s="120">
        <v>22</v>
      </c>
      <c r="B505" s="120">
        <v>102.56</v>
      </c>
      <c r="C505" s="123">
        <v>45279.462870370371</v>
      </c>
      <c r="D505" s="125">
        <v>34502.92</v>
      </c>
      <c r="E505" s="52">
        <f t="shared" si="57"/>
        <v>34400.36</v>
      </c>
      <c r="F505" s="127">
        <v>45279.465219907404</v>
      </c>
      <c r="G505" s="125">
        <v>100</v>
      </c>
      <c r="H505" s="125">
        <v>1.0169999999999999</v>
      </c>
      <c r="I505" s="58"/>
      <c r="J505" s="58">
        <f t="shared" si="64"/>
        <v>19.098738425920601</v>
      </c>
      <c r="K505" s="58">
        <f t="shared" si="58"/>
        <v>57504.866666666669</v>
      </c>
      <c r="L505" s="58">
        <f t="shared" si="58"/>
        <v>583.08610199999987</v>
      </c>
      <c r="M505" s="58">
        <f t="shared" si="59"/>
        <v>57333.933333333334</v>
      </c>
      <c r="N505" s="15">
        <f t="shared" si="60"/>
        <v>239.80172365240969</v>
      </c>
      <c r="O505" s="58"/>
      <c r="Q505" s="21">
        <v>15.68099537037051</v>
      </c>
      <c r="R505">
        <f t="shared" si="61"/>
        <v>81892.224368497671</v>
      </c>
      <c r="S505">
        <f t="shared" si="62"/>
        <v>81892.3835258248</v>
      </c>
      <c r="T505">
        <f t="shared" si="63"/>
        <v>2.5331054778823168E-2</v>
      </c>
    </row>
    <row r="506" spans="1:20" x14ac:dyDescent="0.25">
      <c r="A506" s="120">
        <v>23</v>
      </c>
      <c r="B506" s="120">
        <v>112.76</v>
      </c>
      <c r="C506" s="123">
        <v>45279.467511574076</v>
      </c>
      <c r="D506" s="125">
        <v>34480.089999999997</v>
      </c>
      <c r="E506" s="52">
        <f t="shared" si="57"/>
        <v>34367.329999999994</v>
      </c>
      <c r="F506" s="127">
        <v>45279.469861111109</v>
      </c>
      <c r="G506" s="125">
        <v>100</v>
      </c>
      <c r="H506" s="125">
        <v>1.0169999999999999</v>
      </c>
      <c r="I506" s="58"/>
      <c r="J506" s="58">
        <f t="shared" si="64"/>
        <v>19.103379629625124</v>
      </c>
      <c r="K506" s="58">
        <f t="shared" si="58"/>
        <v>57466.816666666658</v>
      </c>
      <c r="L506" s="58">
        <f t="shared" si="58"/>
        <v>582.52624349999985</v>
      </c>
      <c r="M506" s="58">
        <f t="shared" si="59"/>
        <v>57278.883333333324</v>
      </c>
      <c r="N506" s="15">
        <f t="shared" si="60"/>
        <v>239.72237414698415</v>
      </c>
      <c r="O506" s="58"/>
      <c r="Q506" s="21">
        <v>15.685659722221317</v>
      </c>
      <c r="R506">
        <f t="shared" si="61"/>
        <v>81852.38920161844</v>
      </c>
      <c r="S506">
        <f t="shared" si="62"/>
        <v>81852.548404095389</v>
      </c>
      <c r="T506">
        <f t="shared" si="63"/>
        <v>2.5345428666648774E-2</v>
      </c>
    </row>
    <row r="507" spans="1:20" x14ac:dyDescent="0.25">
      <c r="A507" s="120">
        <v>24</v>
      </c>
      <c r="B507" s="120">
        <v>97.16</v>
      </c>
      <c r="C507" s="123">
        <v>45279.47216435185</v>
      </c>
      <c r="D507" s="125">
        <v>34600.699999999997</v>
      </c>
      <c r="E507" s="52">
        <f t="shared" si="57"/>
        <v>34503.539999999994</v>
      </c>
      <c r="F507" s="127">
        <v>45279.474502314813</v>
      </c>
      <c r="G507" s="125">
        <v>100</v>
      </c>
      <c r="H507" s="125">
        <v>1.0169999999999999</v>
      </c>
      <c r="I507" s="58"/>
      <c r="J507" s="58">
        <f t="shared" si="64"/>
        <v>19.108020833329647</v>
      </c>
      <c r="K507" s="58">
        <f t="shared" si="58"/>
        <v>57667.833333333328</v>
      </c>
      <c r="L507" s="58">
        <f t="shared" si="58"/>
        <v>584.8350029999998</v>
      </c>
      <c r="M507" s="58">
        <f t="shared" si="59"/>
        <v>57505.899999999994</v>
      </c>
      <c r="N507" s="15">
        <f t="shared" si="60"/>
        <v>240.14127786228948</v>
      </c>
      <c r="O507" s="58"/>
      <c r="Q507" s="21">
        <v>15.69030092592584</v>
      </c>
      <c r="R507">
        <f t="shared" si="61"/>
        <v>81812.770961048125</v>
      </c>
      <c r="S507">
        <f t="shared" si="62"/>
        <v>81812.930208369828</v>
      </c>
      <c r="T507">
        <f t="shared" si="63"/>
        <v>2.5359709469395163E-2</v>
      </c>
    </row>
    <row r="508" spans="1:20" x14ac:dyDescent="0.25">
      <c r="A508" s="120">
        <v>25</v>
      </c>
      <c r="B508" s="120">
        <v>118.15</v>
      </c>
      <c r="C508" s="123">
        <v>45279.476793981485</v>
      </c>
      <c r="D508" s="125">
        <v>34635.93</v>
      </c>
      <c r="E508" s="52">
        <f t="shared" si="57"/>
        <v>34517.78</v>
      </c>
      <c r="F508" s="127">
        <v>45279.479143518518</v>
      </c>
      <c r="G508" s="125">
        <v>100</v>
      </c>
      <c r="H508" s="125">
        <v>1.0169999999999999</v>
      </c>
      <c r="I508" s="58"/>
      <c r="J508" s="58">
        <f t="shared" si="64"/>
        <v>19.11266203703417</v>
      </c>
      <c r="K508" s="58">
        <f t="shared" si="58"/>
        <v>57726.55</v>
      </c>
      <c r="L508" s="58">
        <f t="shared" si="58"/>
        <v>585.07637099999988</v>
      </c>
      <c r="M508" s="58">
        <f t="shared" si="59"/>
        <v>57529.633333333331</v>
      </c>
      <c r="N508" s="15">
        <f t="shared" si="60"/>
        <v>240.2635011815153</v>
      </c>
      <c r="O508" s="58"/>
      <c r="Q508" s="21">
        <v>15.694953703699866</v>
      </c>
      <c r="R508">
        <f t="shared" si="61"/>
        <v>81773.073169738243</v>
      </c>
      <c r="S508">
        <f t="shared" si="62"/>
        <v>81773.23246193552</v>
      </c>
      <c r="T508">
        <f t="shared" si="63"/>
        <v>2.5374004113320203E-2</v>
      </c>
    </row>
    <row r="509" spans="1:20" x14ac:dyDescent="0.25">
      <c r="A509" s="120">
        <v>26</v>
      </c>
      <c r="B509" s="120">
        <v>102.56</v>
      </c>
      <c r="C509" s="123">
        <v>45279.481446759259</v>
      </c>
      <c r="D509" s="125">
        <v>34256.01</v>
      </c>
      <c r="E509" s="52">
        <f t="shared" si="57"/>
        <v>34153.450000000004</v>
      </c>
      <c r="F509" s="127">
        <v>45279.483796296299</v>
      </c>
      <c r="G509" s="125">
        <v>100</v>
      </c>
      <c r="H509" s="125">
        <v>1.0169999999999999</v>
      </c>
      <c r="I509" s="58"/>
      <c r="J509" s="58">
        <f t="shared" si="64"/>
        <v>19.117314814815472</v>
      </c>
      <c r="K509" s="58">
        <f t="shared" si="58"/>
        <v>57093.35</v>
      </c>
      <c r="L509" s="58">
        <f t="shared" si="58"/>
        <v>578.90097749999995</v>
      </c>
      <c r="M509" s="58">
        <f t="shared" si="59"/>
        <v>56922.416666666672</v>
      </c>
      <c r="N509" s="15">
        <f t="shared" si="60"/>
        <v>238.94214780988307</v>
      </c>
      <c r="O509" s="58"/>
      <c r="Q509" s="21">
        <v>15.699594907404389</v>
      </c>
      <c r="R509">
        <f t="shared" si="61"/>
        <v>81733.493319759364</v>
      </c>
      <c r="S509">
        <f t="shared" si="62"/>
        <v>81733.652656639824</v>
      </c>
      <c r="T509">
        <f t="shared" si="63"/>
        <v>2.5388241474920102E-2</v>
      </c>
    </row>
    <row r="510" spans="1:20" x14ac:dyDescent="0.25">
      <c r="A510" s="120">
        <v>27</v>
      </c>
      <c r="B510" s="120">
        <v>86.96</v>
      </c>
      <c r="C510" s="123">
        <v>45279.486087962963</v>
      </c>
      <c r="D510" s="125">
        <v>34702.69</v>
      </c>
      <c r="E510" s="52">
        <f t="shared" si="57"/>
        <v>34615.730000000003</v>
      </c>
      <c r="F510" s="127">
        <v>45279.488437499997</v>
      </c>
      <c r="G510" s="125">
        <v>100</v>
      </c>
      <c r="H510" s="125">
        <v>1.0169999999999999</v>
      </c>
      <c r="I510" s="58"/>
      <c r="J510" s="58">
        <f t="shared" si="64"/>
        <v>19.121956018512719</v>
      </c>
      <c r="K510" s="58">
        <f t="shared" si="58"/>
        <v>57837.816666666666</v>
      </c>
      <c r="L510" s="58">
        <f t="shared" si="58"/>
        <v>586.73662350000006</v>
      </c>
      <c r="M510" s="58">
        <f t="shared" si="59"/>
        <v>57692.883333333339</v>
      </c>
      <c r="N510" s="15">
        <f t="shared" si="60"/>
        <v>240.49494104173309</v>
      </c>
      <c r="O510" s="58"/>
      <c r="Q510" s="21">
        <v>15.704247685185692</v>
      </c>
      <c r="R510">
        <f t="shared" si="61"/>
        <v>81693.833996064612</v>
      </c>
      <c r="S510">
        <f t="shared" si="62"/>
        <v>81693.99337765883</v>
      </c>
      <c r="T510">
        <f t="shared" si="63"/>
        <v>2.5402492575422771E-2</v>
      </c>
    </row>
    <row r="511" spans="1:20" x14ac:dyDescent="0.25">
      <c r="A511" s="120">
        <v>28</v>
      </c>
      <c r="B511" s="120">
        <v>83.96</v>
      </c>
      <c r="C511" s="123">
        <v>45279.490717592591</v>
      </c>
      <c r="D511" s="125">
        <v>34416.42</v>
      </c>
      <c r="E511" s="52">
        <f t="shared" si="57"/>
        <v>34332.46</v>
      </c>
      <c r="F511" s="127">
        <v>45279.493067129632</v>
      </c>
      <c r="G511" s="125">
        <v>100</v>
      </c>
      <c r="H511" s="125">
        <v>1.0169999999999999</v>
      </c>
      <c r="I511" s="58"/>
      <c r="J511" s="58">
        <f t="shared" si="64"/>
        <v>19.126585648147739</v>
      </c>
      <c r="K511" s="58">
        <f t="shared" si="58"/>
        <v>57360.7</v>
      </c>
      <c r="L511" s="58">
        <f t="shared" si="58"/>
        <v>581.93519700000002</v>
      </c>
      <c r="M511" s="58">
        <f t="shared" si="59"/>
        <v>57220.76666666667</v>
      </c>
      <c r="N511" s="15">
        <f t="shared" si="60"/>
        <v>239.50093945535997</v>
      </c>
      <c r="O511" s="58"/>
      <c r="Q511" s="21">
        <v>15.730937499996799</v>
      </c>
      <c r="R511">
        <f t="shared" si="61"/>
        <v>81466.707009024452</v>
      </c>
      <c r="S511">
        <f t="shared" si="62"/>
        <v>81466.866645549846</v>
      </c>
      <c r="T511">
        <f t="shared" si="63"/>
        <v>2.5483820239735139E-2</v>
      </c>
    </row>
    <row r="512" spans="1:20" x14ac:dyDescent="0.25">
      <c r="A512" s="120">
        <v>29</v>
      </c>
      <c r="B512" s="120">
        <v>86.96</v>
      </c>
      <c r="C512" s="123">
        <v>45279.495358796295</v>
      </c>
      <c r="D512" s="125">
        <v>34527.160000000003</v>
      </c>
      <c r="E512" s="52">
        <f t="shared" si="57"/>
        <v>34440.200000000004</v>
      </c>
      <c r="F512" s="127">
        <v>45279.497696759259</v>
      </c>
      <c r="G512" s="125">
        <v>100</v>
      </c>
      <c r="H512" s="125">
        <v>1.0169999999999999</v>
      </c>
      <c r="I512" s="58"/>
      <c r="J512" s="58">
        <f t="shared" si="64"/>
        <v>19.131215277775482</v>
      </c>
      <c r="K512" s="58">
        <f t="shared" si="58"/>
        <v>57545.266666666677</v>
      </c>
      <c r="L512" s="58">
        <f t="shared" si="58"/>
        <v>583.76139000000001</v>
      </c>
      <c r="M512" s="58">
        <f t="shared" si="59"/>
        <v>57400.333333333343</v>
      </c>
      <c r="N512" s="15">
        <f t="shared" si="60"/>
        <v>239.88594512114852</v>
      </c>
      <c r="O512" s="58"/>
      <c r="Q512" s="21">
        <v>15.735590277778101</v>
      </c>
      <c r="R512">
        <f t="shared" si="61"/>
        <v>81427.177137335559</v>
      </c>
      <c r="S512">
        <f t="shared" si="62"/>
        <v>81427.336818030977</v>
      </c>
      <c r="T512">
        <f t="shared" si="63"/>
        <v>2.5497924489336174E-2</v>
      </c>
    </row>
    <row r="513" spans="1:20" x14ac:dyDescent="0.25">
      <c r="A513" s="120">
        <v>30</v>
      </c>
      <c r="B513" s="120">
        <v>83.96</v>
      </c>
      <c r="C513" s="123">
        <v>45279.495358796295</v>
      </c>
      <c r="D513" s="125">
        <v>34523.42</v>
      </c>
      <c r="E513" s="53">
        <f t="shared" ref="E513:E576" si="65">D513-B513</f>
        <v>34439.46</v>
      </c>
      <c r="F513" s="127">
        <v>45279.502326388887</v>
      </c>
      <c r="G513" s="125">
        <v>100</v>
      </c>
      <c r="H513" s="125">
        <v>1.0169999999999999</v>
      </c>
      <c r="I513" s="76"/>
      <c r="J513" s="76">
        <f t="shared" si="64"/>
        <v>19.135844907403225</v>
      </c>
      <c r="K513" s="76">
        <f t="shared" si="58"/>
        <v>57539.033333333333</v>
      </c>
      <c r="L513" s="76">
        <f t="shared" si="58"/>
        <v>583.74884699999996</v>
      </c>
      <c r="M513" s="76">
        <f t="shared" si="59"/>
        <v>57399.1</v>
      </c>
      <c r="N513" s="14">
        <f t="shared" si="60"/>
        <v>239.87295248387912</v>
      </c>
      <c r="O513" s="58"/>
      <c r="Q513" s="21">
        <v>15.740231481482624</v>
      </c>
      <c r="R513">
        <f t="shared" si="61"/>
        <v>81387.764708153511</v>
      </c>
      <c r="S513">
        <f t="shared" si="62"/>
        <v>81387.924432828979</v>
      </c>
      <c r="T513">
        <f t="shared" si="63"/>
        <v>2.5511971953411958E-2</v>
      </c>
    </row>
    <row r="514" spans="1:20" x14ac:dyDescent="0.25">
      <c r="A514" s="120">
        <v>1</v>
      </c>
      <c r="B514" s="120">
        <v>98.36</v>
      </c>
      <c r="C514" s="123">
        <v>45279.729050925926</v>
      </c>
      <c r="D514" s="125">
        <v>33632.26</v>
      </c>
      <c r="E514" s="56">
        <f t="shared" si="65"/>
        <v>33533.9</v>
      </c>
      <c r="F514" s="127">
        <v>45279.731400462966</v>
      </c>
      <c r="G514" s="125">
        <v>100</v>
      </c>
      <c r="H514" s="125">
        <v>1.016</v>
      </c>
      <c r="I514" s="77"/>
      <c r="J514" s="77">
        <f t="shared" si="64"/>
        <v>19.364918981482333</v>
      </c>
      <c r="K514" s="77">
        <f t="shared" si="58"/>
        <v>56053.76666666667</v>
      </c>
      <c r="L514" s="77">
        <f t="shared" si="58"/>
        <v>567.84070666666662</v>
      </c>
      <c r="M514" s="77">
        <f t="shared" si="59"/>
        <v>55889.833333333336</v>
      </c>
      <c r="N514" s="13">
        <f t="shared" si="60"/>
        <v>236.75676688674955</v>
      </c>
      <c r="O514" s="58"/>
      <c r="Q514" s="21">
        <v>15.74489583333343</v>
      </c>
      <c r="R514">
        <f t="shared" si="61"/>
        <v>81348.174927633125</v>
      </c>
      <c r="S514">
        <f t="shared" si="62"/>
        <v>81348.334696427351</v>
      </c>
      <c r="T514">
        <f t="shared" si="63"/>
        <v>2.5526067608651368E-2</v>
      </c>
    </row>
    <row r="515" spans="1:20" x14ac:dyDescent="0.25">
      <c r="A515" s="120">
        <v>2</v>
      </c>
      <c r="B515" s="120">
        <v>77.37</v>
      </c>
      <c r="C515" s="123">
        <v>45279.733680555553</v>
      </c>
      <c r="D515" s="125">
        <v>33689.19</v>
      </c>
      <c r="E515" s="65">
        <f t="shared" si="65"/>
        <v>33611.82</v>
      </c>
      <c r="F515" s="127">
        <v>45279.736030092594</v>
      </c>
      <c r="G515" s="125">
        <v>100</v>
      </c>
      <c r="H515" s="125">
        <v>1.016</v>
      </c>
      <c r="I515" s="58"/>
      <c r="J515" s="58">
        <f t="shared" si="64"/>
        <v>19.369548611110076</v>
      </c>
      <c r="K515" s="58">
        <f t="shared" si="58"/>
        <v>56148.65</v>
      </c>
      <c r="L515" s="58">
        <f t="shared" si="58"/>
        <v>569.16015200000004</v>
      </c>
      <c r="M515" s="58">
        <f t="shared" si="59"/>
        <v>56019.7</v>
      </c>
      <c r="N515" s="15">
        <f t="shared" si="60"/>
        <v>236.95706362123917</v>
      </c>
      <c r="O515" s="58"/>
      <c r="Q515" s="21">
        <v>15.749548611107457</v>
      </c>
      <c r="R515">
        <f t="shared" si="61"/>
        <v>81308.702571009795</v>
      </c>
      <c r="S515">
        <f t="shared" si="62"/>
        <v>81308.862383732936</v>
      </c>
      <c r="T515">
        <f t="shared" si="63"/>
        <v>2.5540106477719784E-2</v>
      </c>
    </row>
    <row r="516" spans="1:20" x14ac:dyDescent="0.25">
      <c r="A516" s="120">
        <v>3</v>
      </c>
      <c r="B516" s="120">
        <v>92.96</v>
      </c>
      <c r="C516" s="123">
        <v>45279.738321759258</v>
      </c>
      <c r="D516" s="125">
        <v>33866.400000000001</v>
      </c>
      <c r="E516" s="65">
        <f t="shared" si="65"/>
        <v>33773.440000000002</v>
      </c>
      <c r="F516" s="127">
        <v>45279.740671296298</v>
      </c>
      <c r="G516" s="125">
        <v>100</v>
      </c>
      <c r="H516" s="125">
        <v>1.016</v>
      </c>
      <c r="I516" s="58"/>
      <c r="J516" s="58">
        <f t="shared" si="64"/>
        <v>19.374189814814599</v>
      </c>
      <c r="K516" s="58">
        <f t="shared" si="58"/>
        <v>56444</v>
      </c>
      <c r="L516" s="58">
        <f t="shared" si="58"/>
        <v>571.89691733333336</v>
      </c>
      <c r="M516" s="58">
        <f t="shared" si="59"/>
        <v>56289.066666666666</v>
      </c>
      <c r="N516" s="15">
        <f t="shared" si="60"/>
        <v>237.57946039167612</v>
      </c>
      <c r="O516" s="58"/>
      <c r="Q516" s="21">
        <v>15.75418981481198</v>
      </c>
      <c r="R516">
        <f t="shared" si="61"/>
        <v>81269.347485955601</v>
      </c>
      <c r="S516">
        <f t="shared" si="62"/>
        <v>81269.507342418408</v>
      </c>
      <c r="T516">
        <f t="shared" si="63"/>
        <v>2.555408870132914E-2</v>
      </c>
    </row>
    <row r="517" spans="1:20" x14ac:dyDescent="0.25">
      <c r="A517" s="120">
        <v>4</v>
      </c>
      <c r="B517" s="120">
        <v>84.56</v>
      </c>
      <c r="C517" s="123">
        <v>45279.742962962962</v>
      </c>
      <c r="D517" s="125">
        <v>33538.129999999997</v>
      </c>
      <c r="E517" s="65">
        <f t="shared" si="65"/>
        <v>33453.57</v>
      </c>
      <c r="F517" s="127">
        <v>45279.745312500003</v>
      </c>
      <c r="G517" s="125">
        <v>100</v>
      </c>
      <c r="H517" s="125">
        <v>1.016</v>
      </c>
      <c r="I517" s="58"/>
      <c r="J517" s="58">
        <f t="shared" si="64"/>
        <v>19.378831018519122</v>
      </c>
      <c r="K517" s="58">
        <f t="shared" ref="K517:L580" si="66">D517*G517/60</f>
        <v>55896.883333333324</v>
      </c>
      <c r="L517" s="58">
        <f t="shared" si="66"/>
        <v>566.48045200000001</v>
      </c>
      <c r="M517" s="58">
        <f t="shared" ref="M517:M580" si="67">E517*100/60</f>
        <v>55755.95</v>
      </c>
      <c r="N517" s="15">
        <f t="shared" ref="N517:N580" si="68">SQRT(B517*(100/60)+M517)</f>
        <v>236.42521721113704</v>
      </c>
      <c r="O517" s="58"/>
      <c r="Q517" s="21">
        <v>15.758854166662786</v>
      </c>
      <c r="R517">
        <f t="shared" si="61"/>
        <v>81229.815307604935</v>
      </c>
      <c r="S517">
        <f t="shared" si="62"/>
        <v>81229.975207945186</v>
      </c>
      <c r="T517">
        <f t="shared" si="63"/>
        <v>2.5568118812585312E-2</v>
      </c>
    </row>
    <row r="518" spans="1:20" x14ac:dyDescent="0.25">
      <c r="A518" s="120">
        <v>5</v>
      </c>
      <c r="B518" s="120">
        <v>91.77</v>
      </c>
      <c r="C518" s="123">
        <v>45279.747604166667</v>
      </c>
      <c r="D518" s="125">
        <v>33283.61</v>
      </c>
      <c r="E518" s="65">
        <f t="shared" si="65"/>
        <v>33191.840000000004</v>
      </c>
      <c r="F518" s="127">
        <v>45279.7499537037</v>
      </c>
      <c r="G518" s="125">
        <v>100</v>
      </c>
      <c r="H518" s="125">
        <v>1.016</v>
      </c>
      <c r="I518" s="58"/>
      <c r="J518" s="58">
        <f t="shared" si="64"/>
        <v>19.383472222216369</v>
      </c>
      <c r="K518" s="58">
        <f t="shared" si="66"/>
        <v>55472.683333333334</v>
      </c>
      <c r="L518" s="58">
        <f t="shared" si="66"/>
        <v>562.04849066666668</v>
      </c>
      <c r="M518" s="58">
        <f t="shared" si="67"/>
        <v>55319.733333333344</v>
      </c>
      <c r="N518" s="15">
        <f t="shared" si="68"/>
        <v>235.5263962559894</v>
      </c>
      <c r="O518" s="58"/>
      <c r="Q518" s="21">
        <v>15.763506944444089</v>
      </c>
      <c r="R518">
        <f t="shared" si="61"/>
        <v>81190.400382240812</v>
      </c>
      <c r="S518">
        <f t="shared" si="62"/>
        <v>81190.560326269391</v>
      </c>
      <c r="T518">
        <f t="shared" si="63"/>
        <v>2.5582092278095284E-2</v>
      </c>
    </row>
    <row r="519" spans="1:20" x14ac:dyDescent="0.25">
      <c r="A519" s="120">
        <v>6</v>
      </c>
      <c r="B519" s="120">
        <v>89.36</v>
      </c>
      <c r="C519" s="123">
        <v>45279.752245370371</v>
      </c>
      <c r="D519" s="125">
        <v>33591.53</v>
      </c>
      <c r="E519" s="65">
        <f t="shared" si="65"/>
        <v>33502.17</v>
      </c>
      <c r="F519" s="127">
        <v>45279.754583333335</v>
      </c>
      <c r="G519" s="125">
        <v>100</v>
      </c>
      <c r="H519" s="125">
        <v>1.016</v>
      </c>
      <c r="I519" s="58"/>
      <c r="J519" s="58">
        <f t="shared" si="64"/>
        <v>19.388101851851388</v>
      </c>
      <c r="K519" s="58">
        <f t="shared" si="66"/>
        <v>55985.883333333331</v>
      </c>
      <c r="L519" s="58">
        <f t="shared" si="66"/>
        <v>567.30341199999998</v>
      </c>
      <c r="M519" s="58">
        <f t="shared" si="67"/>
        <v>55836.95</v>
      </c>
      <c r="N519" s="15">
        <f t="shared" si="68"/>
        <v>236.61336254179164</v>
      </c>
      <c r="O519" s="58"/>
      <c r="Q519" s="21">
        <v>15.768148148148612</v>
      </c>
      <c r="R519">
        <f t="shared" si="61"/>
        <v>81151.102557880164</v>
      </c>
      <c r="S519">
        <f t="shared" si="62"/>
        <v>81151.262545408696</v>
      </c>
      <c r="T519">
        <f t="shared" si="63"/>
        <v>2.5596009285754652E-2</v>
      </c>
    </row>
    <row r="520" spans="1:20" x14ac:dyDescent="0.25">
      <c r="A520" s="120">
        <v>7</v>
      </c>
      <c r="B520" s="120">
        <v>85.16</v>
      </c>
      <c r="C520" s="123">
        <v>45279.756886574076</v>
      </c>
      <c r="D520" s="125">
        <v>33501.51</v>
      </c>
      <c r="E520" s="65">
        <f t="shared" si="65"/>
        <v>33416.35</v>
      </c>
      <c r="F520" s="127">
        <v>45279.75922453704</v>
      </c>
      <c r="G520" s="125">
        <v>100</v>
      </c>
      <c r="H520" s="125">
        <v>1.016</v>
      </c>
      <c r="I520" s="58"/>
      <c r="J520" s="58">
        <f t="shared" si="64"/>
        <v>19.392743055555911</v>
      </c>
      <c r="K520" s="58">
        <f t="shared" si="66"/>
        <v>55835.85</v>
      </c>
      <c r="L520" s="58">
        <f t="shared" si="66"/>
        <v>565.85019333333332</v>
      </c>
      <c r="M520" s="58">
        <f t="shared" si="67"/>
        <v>55693.916666666664</v>
      </c>
      <c r="N520" s="15">
        <f t="shared" si="68"/>
        <v>236.29610661202184</v>
      </c>
      <c r="O520" s="58"/>
      <c r="Q520" s="21">
        <v>15.772800925922638</v>
      </c>
      <c r="R520">
        <f t="shared" si="61"/>
        <v>81111.725826153968</v>
      </c>
      <c r="S520">
        <f t="shared" si="62"/>
        <v>81111.885857211033</v>
      </c>
      <c r="T520">
        <f t="shared" si="63"/>
        <v>2.5609939225267903E-2</v>
      </c>
    </row>
    <row r="521" spans="1:20" x14ac:dyDescent="0.25">
      <c r="A521" s="120">
        <v>8</v>
      </c>
      <c r="B521" s="120">
        <v>91.76</v>
      </c>
      <c r="C521" s="123">
        <v>45279.76152777778</v>
      </c>
      <c r="D521" s="125">
        <v>33195.1</v>
      </c>
      <c r="E521" s="65">
        <f t="shared" si="65"/>
        <v>33103.339999999997</v>
      </c>
      <c r="F521" s="127">
        <v>45279.763865740744</v>
      </c>
      <c r="G521" s="125">
        <v>100</v>
      </c>
      <c r="H521" s="125">
        <v>1.016</v>
      </c>
      <c r="I521" s="58"/>
      <c r="J521" s="58">
        <f t="shared" si="64"/>
        <v>19.397384259260434</v>
      </c>
      <c r="K521" s="58">
        <f t="shared" si="66"/>
        <v>55325.166666666664</v>
      </c>
      <c r="L521" s="58">
        <f t="shared" si="66"/>
        <v>560.54989066666667</v>
      </c>
      <c r="M521" s="58">
        <f t="shared" si="67"/>
        <v>55172.233333333323</v>
      </c>
      <c r="N521" s="15">
        <f t="shared" si="68"/>
        <v>235.21302401581988</v>
      </c>
      <c r="O521" s="58"/>
      <c r="Q521" s="21">
        <v>15.77746527778072</v>
      </c>
      <c r="R521">
        <f t="shared" si="61"/>
        <v>81072.270320285112</v>
      </c>
      <c r="S521">
        <f t="shared" si="62"/>
        <v>81072.43039489878</v>
      </c>
      <c r="T521">
        <f t="shared" si="63"/>
        <v>2.562388194104185E-2</v>
      </c>
    </row>
    <row r="522" spans="1:20" x14ac:dyDescent="0.25">
      <c r="A522" s="120">
        <v>9</v>
      </c>
      <c r="B522" s="120">
        <v>97.77</v>
      </c>
      <c r="C522" s="123">
        <v>45279.766168981485</v>
      </c>
      <c r="D522" s="125">
        <v>33390.730000000003</v>
      </c>
      <c r="E522" s="65">
        <f t="shared" si="65"/>
        <v>33292.960000000006</v>
      </c>
      <c r="F522" s="127">
        <v>45279.768518518518</v>
      </c>
      <c r="G522" s="125">
        <v>100</v>
      </c>
      <c r="H522" s="125">
        <v>1.016</v>
      </c>
      <c r="I522" s="58"/>
      <c r="J522" s="58">
        <f t="shared" si="64"/>
        <v>19.402037037034461</v>
      </c>
      <c r="K522" s="58">
        <f t="shared" si="66"/>
        <v>55651.216666666674</v>
      </c>
      <c r="L522" s="58">
        <f t="shared" si="66"/>
        <v>563.76078933333349</v>
      </c>
      <c r="M522" s="58">
        <f t="shared" si="67"/>
        <v>55488.266666666677</v>
      </c>
      <c r="N522" s="15">
        <f t="shared" si="68"/>
        <v>235.90510097636013</v>
      </c>
      <c r="O522" s="58"/>
      <c r="P522" t="s">
        <v>7</v>
      </c>
      <c r="Q522" s="21">
        <v>15.782106481477967</v>
      </c>
      <c r="R522">
        <f t="shared" si="61"/>
        <v>81033.029673366604</v>
      </c>
      <c r="S522">
        <f t="shared" si="62"/>
        <v>81033.189791241064</v>
      </c>
      <c r="T522">
        <f t="shared" si="63"/>
        <v>2.563773372172002E-2</v>
      </c>
    </row>
    <row r="523" spans="1:20" x14ac:dyDescent="0.25">
      <c r="A523" s="120">
        <v>10</v>
      </c>
      <c r="B523" s="120">
        <v>92.96</v>
      </c>
      <c r="C523" s="123">
        <v>45279.770810185182</v>
      </c>
      <c r="D523" s="125">
        <v>33445.69</v>
      </c>
      <c r="E523" s="71">
        <f t="shared" si="65"/>
        <v>33352.730000000003</v>
      </c>
      <c r="F523" s="127">
        <v>45279.773148148146</v>
      </c>
      <c r="G523" s="125">
        <v>100</v>
      </c>
      <c r="H523" s="125">
        <v>1.016</v>
      </c>
      <c r="I523" s="15"/>
      <c r="J523" s="15">
        <f t="shared" si="64"/>
        <v>19.406666666662204</v>
      </c>
      <c r="K523" s="15">
        <f t="shared" si="66"/>
        <v>55742.816666666666</v>
      </c>
      <c r="L523" s="15">
        <f t="shared" si="66"/>
        <v>564.77289466666673</v>
      </c>
      <c r="M523" s="15">
        <f t="shared" si="67"/>
        <v>55587.883333333339</v>
      </c>
      <c r="N523" s="15">
        <f t="shared" si="68"/>
        <v>236.09916701815504</v>
      </c>
      <c r="O523" s="58"/>
      <c r="P523">
        <f>STDEV(E504:E523)</f>
        <v>543.23131884245697</v>
      </c>
      <c r="Q523" s="21">
        <v>15.78675925925927</v>
      </c>
      <c r="R523">
        <f t="shared" si="61"/>
        <v>80993.710233767852</v>
      </c>
      <c r="S523">
        <f t="shared" si="62"/>
        <v>80993.870394931291</v>
      </c>
      <c r="T523">
        <f t="shared" si="63"/>
        <v>2.5651598274334254E-2</v>
      </c>
    </row>
    <row r="524" spans="1:20" x14ac:dyDescent="0.25">
      <c r="A524" s="120">
        <v>11</v>
      </c>
      <c r="B524" s="120">
        <v>86.96</v>
      </c>
      <c r="C524" s="123">
        <v>45279.775439814817</v>
      </c>
      <c r="D524" s="125">
        <v>33422</v>
      </c>
      <c r="E524" s="72">
        <f t="shared" si="65"/>
        <v>33335.040000000001</v>
      </c>
      <c r="F524" s="127">
        <v>45279.777789351851</v>
      </c>
      <c r="G524" s="125">
        <v>100</v>
      </c>
      <c r="H524" s="125">
        <v>1.016</v>
      </c>
      <c r="I524" s="58"/>
      <c r="J524" s="58">
        <f t="shared" si="64"/>
        <v>19.411307870366727</v>
      </c>
      <c r="K524" s="58">
        <f t="shared" si="66"/>
        <v>55703.333333333336</v>
      </c>
      <c r="L524" s="58">
        <f t="shared" si="66"/>
        <v>564.473344</v>
      </c>
      <c r="M524" s="58">
        <f t="shared" si="67"/>
        <v>55558.400000000001</v>
      </c>
      <c r="N524" s="15">
        <f t="shared" si="68"/>
        <v>236.01553621177851</v>
      </c>
      <c r="O524" s="58"/>
      <c r="Q524" s="21">
        <v>15.791412037033297</v>
      </c>
      <c r="R524">
        <f t="shared" si="61"/>
        <v>80954.409873096723</v>
      </c>
      <c r="S524">
        <f t="shared" si="62"/>
        <v>80954.570077469471</v>
      </c>
      <c r="T524">
        <f t="shared" si="63"/>
        <v>2.5665441047292639E-2</v>
      </c>
    </row>
    <row r="525" spans="1:20" x14ac:dyDescent="0.25">
      <c r="A525" s="120">
        <v>12</v>
      </c>
      <c r="B525" s="120">
        <v>102.56</v>
      </c>
      <c r="C525" s="123">
        <v>45279.780081018522</v>
      </c>
      <c r="D525" s="125">
        <v>33215.89</v>
      </c>
      <c r="E525" s="72">
        <f t="shared" si="65"/>
        <v>33113.33</v>
      </c>
      <c r="F525" s="127">
        <v>45279.782430555555</v>
      </c>
      <c r="G525" s="125">
        <v>100</v>
      </c>
      <c r="H525" s="125">
        <v>1.016</v>
      </c>
      <c r="I525" s="58"/>
      <c r="J525" s="58">
        <f t="shared" si="64"/>
        <v>19.41594907407125</v>
      </c>
      <c r="K525" s="58">
        <f t="shared" si="66"/>
        <v>55359.816666666666</v>
      </c>
      <c r="L525" s="58">
        <f t="shared" si="66"/>
        <v>560.71905466666669</v>
      </c>
      <c r="M525" s="58">
        <f t="shared" si="67"/>
        <v>55188.883333333331</v>
      </c>
      <c r="N525" s="15">
        <f t="shared" si="68"/>
        <v>235.28666912229997</v>
      </c>
      <c r="O525" s="58"/>
      <c r="Q525" s="21">
        <v>15.796064814814599</v>
      </c>
      <c r="R525">
        <f t="shared" si="61"/>
        <v>80915.12858197272</v>
      </c>
      <c r="S525">
        <f t="shared" si="62"/>
        <v>80915.288829475132</v>
      </c>
      <c r="T525">
        <f t="shared" si="63"/>
        <v>2.5679262029267447E-2</v>
      </c>
    </row>
    <row r="526" spans="1:20" x14ac:dyDescent="0.25">
      <c r="A526" s="120">
        <v>13</v>
      </c>
      <c r="B526" s="120">
        <v>229.73</v>
      </c>
      <c r="C526" s="123">
        <v>45279.784733796296</v>
      </c>
      <c r="D526" s="125">
        <v>33128.89</v>
      </c>
      <c r="E526" s="52">
        <f t="shared" si="65"/>
        <v>32899.159999999996</v>
      </c>
      <c r="F526" s="127">
        <v>45279.787083333336</v>
      </c>
      <c r="G526" s="125">
        <v>100</v>
      </c>
      <c r="H526" s="125">
        <v>1.016</v>
      </c>
      <c r="I526" s="58"/>
      <c r="J526" s="58">
        <f t="shared" si="64"/>
        <v>19.420601851852552</v>
      </c>
      <c r="K526" s="58">
        <f t="shared" si="66"/>
        <v>55214.816666666666</v>
      </c>
      <c r="L526" s="58">
        <f t="shared" si="66"/>
        <v>557.09244266666656</v>
      </c>
      <c r="M526" s="58">
        <f t="shared" si="67"/>
        <v>54831.933333333327</v>
      </c>
      <c r="N526" s="15">
        <f t="shared" si="68"/>
        <v>234.97833233442324</v>
      </c>
      <c r="O526" s="58"/>
      <c r="Q526" s="21">
        <v>15.800706018519122</v>
      </c>
      <c r="R526">
        <f t="shared" si="61"/>
        <v>80875.963994827413</v>
      </c>
      <c r="S526">
        <f t="shared" si="62"/>
        <v>80876.12428527289</v>
      </c>
      <c r="T526">
        <f t="shared" si="63"/>
        <v>2.5693026911402749E-2</v>
      </c>
    </row>
    <row r="527" spans="1:20" x14ac:dyDescent="0.25">
      <c r="A527" s="120">
        <v>14</v>
      </c>
      <c r="B527" s="120">
        <v>125.36</v>
      </c>
      <c r="C527" s="123">
        <v>45279.789375</v>
      </c>
      <c r="D527" s="125">
        <v>33367.83</v>
      </c>
      <c r="E527" s="52">
        <f t="shared" si="65"/>
        <v>33242.47</v>
      </c>
      <c r="F527" s="127">
        <v>45279.791712962964</v>
      </c>
      <c r="G527" s="125">
        <v>100</v>
      </c>
      <c r="H527" s="125">
        <v>1.016</v>
      </c>
      <c r="I527" s="58"/>
      <c r="J527" s="58">
        <f t="shared" si="64"/>
        <v>19.425231481480296</v>
      </c>
      <c r="K527" s="58">
        <f t="shared" si="66"/>
        <v>55613.05</v>
      </c>
      <c r="L527" s="58">
        <f t="shared" si="66"/>
        <v>562.90582533333338</v>
      </c>
      <c r="M527" s="58">
        <f t="shared" si="67"/>
        <v>55404.116666666669</v>
      </c>
      <c r="N527" s="15">
        <f t="shared" si="68"/>
        <v>235.82419299130444</v>
      </c>
      <c r="O527" s="58"/>
      <c r="Q527" s="21">
        <v>15.805358796293149</v>
      </c>
      <c r="R527">
        <f t="shared" si="61"/>
        <v>80836.720767847859</v>
      </c>
      <c r="S527">
        <f t="shared" si="62"/>
        <v>80836.881101264094</v>
      </c>
      <c r="T527">
        <f t="shared" si="63"/>
        <v>2.5706804361751476E-2</v>
      </c>
    </row>
    <row r="528" spans="1:20" x14ac:dyDescent="0.25">
      <c r="A528" s="120">
        <v>15</v>
      </c>
      <c r="B528" s="120">
        <v>196.74</v>
      </c>
      <c r="C528" s="123">
        <v>45279.794016203705</v>
      </c>
      <c r="D528" s="125">
        <v>33264.93</v>
      </c>
      <c r="E528" s="52">
        <f t="shared" si="65"/>
        <v>33068.19</v>
      </c>
      <c r="F528" s="127">
        <v>45279.794016203705</v>
      </c>
      <c r="G528" s="125">
        <v>100</v>
      </c>
      <c r="H528" s="125">
        <v>1.016</v>
      </c>
      <c r="I528" s="58"/>
      <c r="J528" s="58">
        <f t="shared" si="64"/>
        <v>19.427534722221026</v>
      </c>
      <c r="K528" s="58">
        <f t="shared" si="66"/>
        <v>55441.55</v>
      </c>
      <c r="L528" s="58">
        <f t="shared" si="66"/>
        <v>559.95468400000004</v>
      </c>
      <c r="M528" s="58">
        <f t="shared" si="67"/>
        <v>55113.65</v>
      </c>
      <c r="N528" s="15">
        <f t="shared" si="68"/>
        <v>235.46029389262216</v>
      </c>
      <c r="O528" s="58"/>
      <c r="Q528" s="21">
        <v>15.809999999997672</v>
      </c>
      <c r="R528">
        <f t="shared" si="61"/>
        <v>80797.594131697901</v>
      </c>
      <c r="S528">
        <f t="shared" si="62"/>
        <v>80797.754507898877</v>
      </c>
      <c r="T528">
        <f t="shared" si="63"/>
        <v>2.5720525839595665E-2</v>
      </c>
    </row>
    <row r="529" spans="1:20" x14ac:dyDescent="0.25">
      <c r="A529" s="120">
        <v>16</v>
      </c>
      <c r="B529" s="120">
        <v>154.16</v>
      </c>
      <c r="C529" s="123">
        <v>45279.798668981479</v>
      </c>
      <c r="D529" s="125">
        <v>33155.769999999997</v>
      </c>
      <c r="E529" s="52">
        <f t="shared" si="65"/>
        <v>33001.609999999993</v>
      </c>
      <c r="F529" s="127">
        <v>45279.801006944443</v>
      </c>
      <c r="G529" s="125">
        <v>100</v>
      </c>
      <c r="H529" s="125">
        <v>1.016</v>
      </c>
      <c r="I529" s="58"/>
      <c r="J529" s="58">
        <f t="shared" si="64"/>
        <v>19.434525462958845</v>
      </c>
      <c r="K529" s="58">
        <f t="shared" si="66"/>
        <v>55259.616666666661</v>
      </c>
      <c r="L529" s="58">
        <f t="shared" si="66"/>
        <v>558.82726266666646</v>
      </c>
      <c r="M529" s="58">
        <f t="shared" si="67"/>
        <v>55002.683333333327</v>
      </c>
      <c r="N529" s="15">
        <f t="shared" si="68"/>
        <v>235.0736409439958</v>
      </c>
      <c r="O529" s="58"/>
      <c r="Q529" s="21">
        <v>15.814664351848478</v>
      </c>
      <c r="R529">
        <f t="shared" si="61"/>
        <v>80758.291430244906</v>
      </c>
      <c r="S529">
        <f t="shared" si="62"/>
        <v>80758.451849364428</v>
      </c>
      <c r="T529">
        <f t="shared" si="63"/>
        <v>2.5734293908205867E-2</v>
      </c>
    </row>
    <row r="530" spans="1:20" x14ac:dyDescent="0.25">
      <c r="A530" s="120">
        <v>17</v>
      </c>
      <c r="B530" s="120">
        <v>164.95</v>
      </c>
      <c r="C530" s="123">
        <v>45279.803310185183</v>
      </c>
      <c r="D530" s="125">
        <v>33582.42</v>
      </c>
      <c r="E530" s="52">
        <f t="shared" si="65"/>
        <v>33417.47</v>
      </c>
      <c r="F530" s="127">
        <v>45279.805659722224</v>
      </c>
      <c r="G530" s="125">
        <v>100</v>
      </c>
      <c r="H530" s="125">
        <v>1.016</v>
      </c>
      <c r="I530" s="58"/>
      <c r="J530" s="58">
        <f t="shared" si="64"/>
        <v>19.439178240740148</v>
      </c>
      <c r="K530" s="58">
        <f t="shared" si="66"/>
        <v>55970.7</v>
      </c>
      <c r="L530" s="58">
        <f t="shared" si="66"/>
        <v>565.86915866666664</v>
      </c>
      <c r="M530" s="58">
        <f t="shared" si="67"/>
        <v>55695.783333333333</v>
      </c>
      <c r="N530" s="15">
        <f t="shared" si="68"/>
        <v>236.58127567497812</v>
      </c>
      <c r="O530" s="58"/>
      <c r="Q530" s="21">
        <v>15.819305555553001</v>
      </c>
      <c r="R530">
        <f t="shared" si="61"/>
        <v>80719.202755508129</v>
      </c>
      <c r="S530">
        <f t="shared" si="62"/>
        <v>80719.363217254082</v>
      </c>
      <c r="T530">
        <f t="shared" si="63"/>
        <v>2.5747971914121072E-2</v>
      </c>
    </row>
    <row r="531" spans="1:20" x14ac:dyDescent="0.25">
      <c r="A531" s="120">
        <v>18</v>
      </c>
      <c r="B531" s="120">
        <v>104.96</v>
      </c>
      <c r="C531" s="123">
        <v>45279.807951388888</v>
      </c>
      <c r="D531" s="125">
        <v>33435.089999999997</v>
      </c>
      <c r="E531" s="52">
        <f t="shared" si="65"/>
        <v>33330.129999999997</v>
      </c>
      <c r="F531" s="127">
        <v>45279.807951388888</v>
      </c>
      <c r="G531" s="125">
        <v>100</v>
      </c>
      <c r="H531" s="125">
        <v>1.016</v>
      </c>
      <c r="I531" s="58"/>
      <c r="J531" s="58">
        <f t="shared" si="64"/>
        <v>19.441469907404098</v>
      </c>
      <c r="K531" s="58">
        <f t="shared" si="66"/>
        <v>55725.149999999994</v>
      </c>
      <c r="L531" s="58">
        <f t="shared" si="66"/>
        <v>564.39020133333327</v>
      </c>
      <c r="M531" s="58">
        <f t="shared" si="67"/>
        <v>55550.21666666666</v>
      </c>
      <c r="N531" s="15">
        <f t="shared" si="68"/>
        <v>236.06175039595041</v>
      </c>
      <c r="O531" s="58"/>
      <c r="Q531" s="21">
        <v>16.609733796292858</v>
      </c>
      <c r="R531">
        <f t="shared" si="61"/>
        <v>74330.738969997969</v>
      </c>
      <c r="S531">
        <f t="shared" si="62"/>
        <v>74330.90559421794</v>
      </c>
      <c r="T531">
        <f t="shared" si="63"/>
        <v>2.7763630681180453E-2</v>
      </c>
    </row>
    <row r="532" spans="1:20" x14ac:dyDescent="0.25">
      <c r="A532" s="120">
        <v>19</v>
      </c>
      <c r="B532" s="120">
        <v>85.76</v>
      </c>
      <c r="C532" s="123">
        <v>45279.812592592592</v>
      </c>
      <c r="D532" s="125">
        <v>33184.39</v>
      </c>
      <c r="E532" s="52">
        <f t="shared" si="65"/>
        <v>33098.629999999997</v>
      </c>
      <c r="F532" s="127">
        <v>45279.814930555556</v>
      </c>
      <c r="G532" s="125">
        <v>100</v>
      </c>
      <c r="H532" s="125">
        <v>1.016</v>
      </c>
      <c r="I532" s="58"/>
      <c r="J532" s="58">
        <f t="shared" si="64"/>
        <v>19.448449074072414</v>
      </c>
      <c r="K532" s="58">
        <f t="shared" si="66"/>
        <v>55307.316666666666</v>
      </c>
      <c r="L532" s="58">
        <f t="shared" si="66"/>
        <v>560.47013466666658</v>
      </c>
      <c r="M532" s="58">
        <f t="shared" si="67"/>
        <v>55164.383333333324</v>
      </c>
      <c r="N532" s="15">
        <f t="shared" si="68"/>
        <v>235.17507662732174</v>
      </c>
      <c r="O532" s="58"/>
      <c r="Q532" s="21">
        <v>16.61438657407416</v>
      </c>
      <c r="R532">
        <f t="shared" si="61"/>
        <v>74294.671664936788</v>
      </c>
      <c r="S532">
        <f t="shared" si="62"/>
        <v>74294.838319282164</v>
      </c>
      <c r="T532">
        <f t="shared" si="63"/>
        <v>2.7773670832609284E-2</v>
      </c>
    </row>
    <row r="533" spans="1:20" x14ac:dyDescent="0.25">
      <c r="A533" s="120">
        <v>20</v>
      </c>
      <c r="B533" s="120">
        <v>83.96</v>
      </c>
      <c r="C533" s="123">
        <v>45279.817233796297</v>
      </c>
      <c r="D533" s="125">
        <v>33222.07</v>
      </c>
      <c r="E533" s="52">
        <f t="shared" si="65"/>
        <v>33138.11</v>
      </c>
      <c r="F533" s="127">
        <v>45279.819571759261</v>
      </c>
      <c r="G533" s="125">
        <v>100</v>
      </c>
      <c r="H533" s="125">
        <v>1.016</v>
      </c>
      <c r="I533" s="58"/>
      <c r="J533" s="58">
        <f t="shared" si="64"/>
        <v>19.453090277776937</v>
      </c>
      <c r="K533" s="58">
        <f t="shared" si="66"/>
        <v>55370.116666666669</v>
      </c>
      <c r="L533" s="58">
        <f t="shared" si="66"/>
        <v>561.13866266666662</v>
      </c>
      <c r="M533" s="58">
        <f t="shared" si="67"/>
        <v>55230.183333333334</v>
      </c>
      <c r="N533" s="15">
        <f t="shared" si="68"/>
        <v>235.30855629718752</v>
      </c>
      <c r="O533" s="58"/>
      <c r="Q533" s="21">
        <v>16.619039351848187</v>
      </c>
      <c r="R533">
        <f t="shared" si="61"/>
        <v>74258.621860773623</v>
      </c>
      <c r="S533">
        <f t="shared" si="62"/>
        <v>74258.788545175979</v>
      </c>
      <c r="T533">
        <f t="shared" si="63"/>
        <v>2.7783689988984502E-2</v>
      </c>
    </row>
    <row r="534" spans="1:20" x14ac:dyDescent="0.25">
      <c r="A534" s="120">
        <v>21</v>
      </c>
      <c r="B534" s="120">
        <v>85.16</v>
      </c>
      <c r="C534" s="123">
        <v>45279.821863425925</v>
      </c>
      <c r="D534" s="125">
        <v>33368.82</v>
      </c>
      <c r="E534" s="52">
        <f t="shared" si="65"/>
        <v>33283.659999999996</v>
      </c>
      <c r="F534" s="127">
        <v>45279.824212962965</v>
      </c>
      <c r="G534" s="125">
        <v>100</v>
      </c>
      <c r="H534" s="125">
        <v>1.016</v>
      </c>
      <c r="I534" s="58"/>
      <c r="J534" s="58">
        <f t="shared" si="64"/>
        <v>19.45773148148146</v>
      </c>
      <c r="K534" s="58">
        <f t="shared" si="66"/>
        <v>55614.7</v>
      </c>
      <c r="L534" s="58">
        <f t="shared" si="66"/>
        <v>563.6033093333333</v>
      </c>
      <c r="M534" s="58">
        <f t="shared" si="67"/>
        <v>55472.766666666656</v>
      </c>
      <c r="N534" s="15">
        <f t="shared" si="68"/>
        <v>235.82769133416031</v>
      </c>
      <c r="O534" s="58"/>
      <c r="Q534" s="21">
        <v>16.62369212962949</v>
      </c>
      <c r="R534">
        <f t="shared" si="61"/>
        <v>74222.589548903881</v>
      </c>
      <c r="S534">
        <f t="shared" si="62"/>
        <v>74222.756263294781</v>
      </c>
      <c r="T534">
        <f t="shared" si="63"/>
        <v>2.7793688133114527E-2</v>
      </c>
    </row>
    <row r="535" spans="1:20" x14ac:dyDescent="0.25">
      <c r="A535" s="120">
        <v>22</v>
      </c>
      <c r="B535" s="120">
        <v>87.56</v>
      </c>
      <c r="C535" s="123">
        <v>45279.826504629629</v>
      </c>
      <c r="D535" s="125">
        <v>33242.71</v>
      </c>
      <c r="E535" s="52">
        <f t="shared" si="65"/>
        <v>33155.15</v>
      </c>
      <c r="F535" s="127">
        <v>45279.82885416667</v>
      </c>
      <c r="G535" s="125">
        <v>100</v>
      </c>
      <c r="H535" s="125">
        <v>1.016</v>
      </c>
      <c r="I535" s="58"/>
      <c r="J535" s="58">
        <f t="shared" si="64"/>
        <v>19.462372685185983</v>
      </c>
      <c r="K535" s="58">
        <f t="shared" si="66"/>
        <v>55404.51666666667</v>
      </c>
      <c r="L535" s="58">
        <f t="shared" si="66"/>
        <v>561.42720666666673</v>
      </c>
      <c r="M535" s="58">
        <f t="shared" si="67"/>
        <v>55258.583333333336</v>
      </c>
      <c r="N535" s="15">
        <f t="shared" si="68"/>
        <v>235.38164046217935</v>
      </c>
      <c r="O535" s="58"/>
      <c r="Q535" s="21">
        <v>16.628356481480296</v>
      </c>
      <c r="R535">
        <f t="shared" si="61"/>
        <v>74186.485153600326</v>
      </c>
      <c r="S535">
        <f t="shared" si="62"/>
        <v>74186.651897985779</v>
      </c>
      <c r="T535">
        <f t="shared" si="63"/>
        <v>2.7803690080117804E-2</v>
      </c>
    </row>
    <row r="536" spans="1:20" x14ac:dyDescent="0.25">
      <c r="A536" s="120">
        <v>23</v>
      </c>
      <c r="B536" s="120">
        <v>89.97</v>
      </c>
      <c r="C536" s="123">
        <v>45279.831145833334</v>
      </c>
      <c r="D536" s="125">
        <v>33022.18</v>
      </c>
      <c r="E536" s="52">
        <f t="shared" si="65"/>
        <v>32932.21</v>
      </c>
      <c r="F536" s="127">
        <v>45279.833506944444</v>
      </c>
      <c r="G536" s="125">
        <v>100</v>
      </c>
      <c r="H536" s="125">
        <v>1.016</v>
      </c>
      <c r="I536" s="58"/>
      <c r="J536" s="58">
        <f t="shared" si="64"/>
        <v>19.467025462960009</v>
      </c>
      <c r="K536" s="58">
        <f t="shared" si="66"/>
        <v>55036.966666666667</v>
      </c>
      <c r="L536" s="58">
        <f t="shared" si="66"/>
        <v>557.65208933333327</v>
      </c>
      <c r="M536" s="58">
        <f t="shared" si="67"/>
        <v>54887.01666666667</v>
      </c>
      <c r="N536" s="15">
        <f t="shared" si="68"/>
        <v>234.59958795076062</v>
      </c>
      <c r="O536" s="58"/>
      <c r="Q536" s="21">
        <v>16.632997685184819</v>
      </c>
      <c r="R536">
        <f t="shared" si="61"/>
        <v>74150.577368323065</v>
      </c>
      <c r="S536">
        <f t="shared" si="62"/>
        <v>74150.744142486117</v>
      </c>
      <c r="T536">
        <f t="shared" si="63"/>
        <v>2.7813621461608758E-2</v>
      </c>
    </row>
    <row r="537" spans="1:20" x14ac:dyDescent="0.25">
      <c r="A537" s="120">
        <v>24</v>
      </c>
      <c r="B537" s="120">
        <v>88.76</v>
      </c>
      <c r="C537" s="123">
        <v>45279.835810185185</v>
      </c>
      <c r="D537" s="125">
        <v>33030.42</v>
      </c>
      <c r="E537" s="52">
        <f t="shared" si="65"/>
        <v>32941.659999999996</v>
      </c>
      <c r="F537" s="127">
        <v>45279.838148148148</v>
      </c>
      <c r="G537" s="125">
        <v>100</v>
      </c>
      <c r="H537" s="125">
        <v>1.016</v>
      </c>
      <c r="I537" s="58"/>
      <c r="J537" s="58">
        <f t="shared" si="64"/>
        <v>19.471666666664532</v>
      </c>
      <c r="K537" s="58">
        <f t="shared" si="66"/>
        <v>55050.7</v>
      </c>
      <c r="L537" s="58">
        <f t="shared" si="66"/>
        <v>557.8121093333333</v>
      </c>
      <c r="M537" s="58">
        <f t="shared" si="67"/>
        <v>54902.766666666656</v>
      </c>
      <c r="N537" s="15">
        <f t="shared" si="68"/>
        <v>234.62885585537001</v>
      </c>
      <c r="O537" s="58"/>
      <c r="Q537" s="21">
        <v>16.637650462958845</v>
      </c>
      <c r="R537">
        <f t="shared" si="61"/>
        <v>74114.59748264878</v>
      </c>
      <c r="S537">
        <f t="shared" si="62"/>
        <v>74114.764286595513</v>
      </c>
      <c r="T537">
        <f t="shared" si="63"/>
        <v>2.7823556645747365E-2</v>
      </c>
    </row>
    <row r="538" spans="1:20" x14ac:dyDescent="0.25">
      <c r="A538" s="120">
        <v>25</v>
      </c>
      <c r="B538" s="120">
        <v>88.16</v>
      </c>
      <c r="C538" s="123">
        <v>45279.840439814812</v>
      </c>
      <c r="D538" s="125">
        <v>33154.46</v>
      </c>
      <c r="E538" s="52">
        <f t="shared" si="65"/>
        <v>33066.299999999996</v>
      </c>
      <c r="F538" s="127">
        <v>45279.842789351853</v>
      </c>
      <c r="G538" s="125">
        <v>100</v>
      </c>
      <c r="H538" s="125">
        <v>1.016</v>
      </c>
      <c r="I538" s="58"/>
      <c r="J538" s="58">
        <f t="shared" si="64"/>
        <v>19.476307870369055</v>
      </c>
      <c r="K538" s="58">
        <f t="shared" si="66"/>
        <v>55257.433333333334</v>
      </c>
      <c r="L538" s="58">
        <f t="shared" si="66"/>
        <v>559.9226799999999</v>
      </c>
      <c r="M538" s="58">
        <f t="shared" si="67"/>
        <v>55110.499999999993</v>
      </c>
      <c r="N538" s="15">
        <f t="shared" si="68"/>
        <v>235.06899696330294</v>
      </c>
      <c r="O538" s="58"/>
      <c r="Q538" s="21">
        <v>16.642303240740148</v>
      </c>
      <c r="R538">
        <f t="shared" si="61"/>
        <v>74078.635055341641</v>
      </c>
      <c r="S538">
        <f t="shared" si="62"/>
        <v>74078.801889003909</v>
      </c>
      <c r="T538">
        <f t="shared" si="63"/>
        <v>2.7833470865716636E-2</v>
      </c>
    </row>
    <row r="539" spans="1:20" x14ac:dyDescent="0.25">
      <c r="A539" s="120">
        <v>26</v>
      </c>
      <c r="B539" s="120">
        <v>92.96</v>
      </c>
      <c r="C539" s="123">
        <v>45279.845081018517</v>
      </c>
      <c r="D539" s="125">
        <v>33218.83</v>
      </c>
      <c r="E539" s="52">
        <f t="shared" si="65"/>
        <v>33125.870000000003</v>
      </c>
      <c r="F539" s="127">
        <v>45279.847430555557</v>
      </c>
      <c r="G539" s="125">
        <v>100</v>
      </c>
      <c r="H539" s="125">
        <v>1.016</v>
      </c>
      <c r="I539" s="58"/>
      <c r="J539" s="58">
        <f t="shared" si="64"/>
        <v>19.480949074073578</v>
      </c>
      <c r="K539" s="58">
        <f t="shared" si="66"/>
        <v>55364.716666666667</v>
      </c>
      <c r="L539" s="58">
        <f t="shared" si="66"/>
        <v>560.93139866666672</v>
      </c>
      <c r="M539" s="58">
        <f t="shared" si="67"/>
        <v>55209.78333333334</v>
      </c>
      <c r="N539" s="15">
        <f t="shared" si="68"/>
        <v>235.29708172152641</v>
      </c>
      <c r="O539" s="58"/>
      <c r="Q539" s="21">
        <v>16.646944444444671</v>
      </c>
      <c r="R539">
        <f t="shared" si="61"/>
        <v>74042.77947173109</v>
      </c>
      <c r="S539">
        <f t="shared" si="62"/>
        <v>74042.946334967099</v>
      </c>
      <c r="T539">
        <f t="shared" si="63"/>
        <v>2.7843339531326502E-2</v>
      </c>
    </row>
    <row r="540" spans="1:20" x14ac:dyDescent="0.25">
      <c r="A540" s="120">
        <v>27</v>
      </c>
      <c r="B540" s="120">
        <v>118.16</v>
      </c>
      <c r="C540" s="123">
        <v>45279.849722222221</v>
      </c>
      <c r="D540" s="125">
        <v>33367.660000000003</v>
      </c>
      <c r="E540" s="52">
        <f t="shared" si="65"/>
        <v>33249.5</v>
      </c>
      <c r="F540" s="127">
        <v>45279.852071759262</v>
      </c>
      <c r="G540" s="125">
        <v>100</v>
      </c>
      <c r="H540" s="125">
        <v>1.016</v>
      </c>
      <c r="I540" s="58"/>
      <c r="J540" s="58">
        <f t="shared" si="64"/>
        <v>19.485590277778101</v>
      </c>
      <c r="K540" s="58">
        <f t="shared" si="66"/>
        <v>55612.766666666677</v>
      </c>
      <c r="L540" s="58">
        <f t="shared" si="66"/>
        <v>563.02486666666664</v>
      </c>
      <c r="M540" s="58">
        <f t="shared" si="67"/>
        <v>55415.833333333336</v>
      </c>
      <c r="N540" s="15">
        <f t="shared" si="68"/>
        <v>235.82359226054265</v>
      </c>
      <c r="O540" s="58"/>
      <c r="Q540" s="21">
        <v>16.651597222218697</v>
      </c>
      <c r="R540">
        <f t="shared" si="61"/>
        <v>74006.851892540886</v>
      </c>
      <c r="S540">
        <f t="shared" si="62"/>
        <v>74007.018785356428</v>
      </c>
      <c r="T540">
        <f t="shared" si="63"/>
        <v>2.7853211879322277E-2</v>
      </c>
    </row>
    <row r="541" spans="1:20" x14ac:dyDescent="0.25">
      <c r="A541" s="120">
        <v>28</v>
      </c>
      <c r="B541" s="120">
        <v>93.57</v>
      </c>
      <c r="C541" s="123">
        <v>45279.854375000003</v>
      </c>
      <c r="D541" s="125">
        <v>33307.120000000003</v>
      </c>
      <c r="E541" s="52">
        <f t="shared" si="65"/>
        <v>33213.550000000003</v>
      </c>
      <c r="F541" s="127">
        <v>45279.856712962966</v>
      </c>
      <c r="G541" s="125">
        <v>100</v>
      </c>
      <c r="H541" s="125">
        <v>1.016</v>
      </c>
      <c r="I541" s="58"/>
      <c r="J541" s="58">
        <f t="shared" si="64"/>
        <v>19.490231481482624</v>
      </c>
      <c r="K541" s="58">
        <f t="shared" si="66"/>
        <v>55511.866666666676</v>
      </c>
      <c r="L541" s="58">
        <f t="shared" si="66"/>
        <v>562.41611333333333</v>
      </c>
      <c r="M541" s="58">
        <f t="shared" si="67"/>
        <v>55355.916666666672</v>
      </c>
      <c r="N541" s="15">
        <f t="shared" si="68"/>
        <v>235.60956403904038</v>
      </c>
      <c r="O541" s="58"/>
      <c r="Q541" s="21">
        <v>16.65625</v>
      </c>
      <c r="R541">
        <f t="shared" si="61"/>
        <v>73970.941746337383</v>
      </c>
      <c r="S541">
        <f t="shared" si="62"/>
        <v>73971.10866866447</v>
      </c>
      <c r="T541">
        <f t="shared" si="63"/>
        <v>2.7863063280265339E-2</v>
      </c>
    </row>
    <row r="542" spans="1:20" x14ac:dyDescent="0.25">
      <c r="A542" s="120">
        <v>29</v>
      </c>
      <c r="B542" s="120">
        <v>79.17</v>
      </c>
      <c r="C542" s="123">
        <v>45279.859016203707</v>
      </c>
      <c r="D542" s="125">
        <v>33124.36</v>
      </c>
      <c r="E542" s="52">
        <f t="shared" si="65"/>
        <v>33045.19</v>
      </c>
      <c r="F542" s="127">
        <v>45279.861354166664</v>
      </c>
      <c r="G542" s="125">
        <v>100</v>
      </c>
      <c r="H542" s="125">
        <v>1.016</v>
      </c>
      <c r="I542" s="58"/>
      <c r="J542" s="58">
        <f t="shared" si="64"/>
        <v>19.494872685179871</v>
      </c>
      <c r="K542" s="58">
        <f t="shared" si="66"/>
        <v>55207.26666666667</v>
      </c>
      <c r="L542" s="58">
        <f t="shared" si="66"/>
        <v>559.56521733333329</v>
      </c>
      <c r="M542" s="58">
        <f t="shared" si="67"/>
        <v>55075.316666666666</v>
      </c>
      <c r="N542" s="15">
        <f t="shared" si="68"/>
        <v>234.96226647414403</v>
      </c>
      <c r="O542" s="58"/>
      <c r="Q542" s="21">
        <v>16.660891203704523</v>
      </c>
      <c r="R542">
        <f t="shared" si="61"/>
        <v>73935.138288504284</v>
      </c>
      <c r="S542">
        <f t="shared" si="62"/>
        <v>73935.305240201793</v>
      </c>
      <c r="T542">
        <f t="shared" si="63"/>
        <v>2.7872869301110229E-2</v>
      </c>
    </row>
    <row r="543" spans="1:20" x14ac:dyDescent="0.25">
      <c r="A543" s="120">
        <v>30</v>
      </c>
      <c r="B543" s="120">
        <v>98.96</v>
      </c>
      <c r="C543" s="123">
        <v>45279.859016203707</v>
      </c>
      <c r="D543" s="125">
        <v>33121.370000000003</v>
      </c>
      <c r="E543" s="53">
        <f t="shared" si="65"/>
        <v>33022.410000000003</v>
      </c>
      <c r="F543" s="127">
        <v>45279.865995370368</v>
      </c>
      <c r="G543" s="125">
        <v>100</v>
      </c>
      <c r="H543" s="125">
        <v>1.016</v>
      </c>
      <c r="I543" s="76"/>
      <c r="J543" s="76">
        <f t="shared" si="64"/>
        <v>19.499513888884394</v>
      </c>
      <c r="K543" s="76">
        <f t="shared" si="66"/>
        <v>55202.28333333334</v>
      </c>
      <c r="L543" s="76">
        <f t="shared" si="66"/>
        <v>559.17947600000002</v>
      </c>
      <c r="M543" s="76">
        <f t="shared" si="67"/>
        <v>55037.350000000006</v>
      </c>
      <c r="N543" s="14">
        <f t="shared" si="68"/>
        <v>234.95166169519496</v>
      </c>
      <c r="O543" s="58"/>
      <c r="Q543" s="21">
        <v>16.66554398147855</v>
      </c>
      <c r="R543">
        <f t="shared" si="61"/>
        <v>73899.262939756562</v>
      </c>
      <c r="S543">
        <f t="shared" si="62"/>
        <v>73899.429920829993</v>
      </c>
      <c r="T543">
        <f t="shared" si="63"/>
        <v>2.7882678884198601E-2</v>
      </c>
    </row>
    <row r="544" spans="1:20" x14ac:dyDescent="0.25">
      <c r="A544" s="120">
        <v>1</v>
      </c>
      <c r="B544" s="120">
        <v>88.16</v>
      </c>
      <c r="C544" s="123">
        <v>45280.369016203702</v>
      </c>
      <c r="D544" s="125">
        <v>31242.560000000001</v>
      </c>
      <c r="E544" s="56">
        <f t="shared" si="65"/>
        <v>31154.400000000001</v>
      </c>
      <c r="F544" s="127">
        <v>45280.371354166666</v>
      </c>
      <c r="G544" s="125">
        <v>100</v>
      </c>
      <c r="H544" s="125">
        <v>1.0149999999999999</v>
      </c>
      <c r="I544" s="77"/>
      <c r="J544" s="77">
        <f t="shared" si="64"/>
        <v>20.004872685181908</v>
      </c>
      <c r="K544" s="77">
        <f t="shared" si="66"/>
        <v>52070.933333333334</v>
      </c>
      <c r="L544" s="77">
        <f t="shared" si="66"/>
        <v>527.02859999999998</v>
      </c>
      <c r="M544" s="77">
        <f t="shared" si="67"/>
        <v>51924</v>
      </c>
      <c r="N544" s="13">
        <f t="shared" si="68"/>
        <v>228.19056363779228</v>
      </c>
      <c r="O544" s="58"/>
      <c r="Q544" s="21">
        <v>16.670173611113569</v>
      </c>
      <c r="R544">
        <f t="shared" ref="R544:R607" si="69">$R$27*EXP(($R$28*Q544))</f>
        <v>73863.583353281036</v>
      </c>
      <c r="S544">
        <f t="shared" ref="S544:S607" si="70">$X$40*EXP(($X$41*Q544))</f>
        <v>73863.750363516898</v>
      </c>
      <c r="T544">
        <f t="shared" ref="T544:T607" si="71">(S544-R544)^2</f>
        <v>2.7892418882716926E-2</v>
      </c>
    </row>
    <row r="545" spans="1:20" x14ac:dyDescent="0.25">
      <c r="A545" s="120">
        <v>2</v>
      </c>
      <c r="B545" s="120">
        <v>83.96</v>
      </c>
      <c r="C545" s="123">
        <v>45280.373645833337</v>
      </c>
      <c r="D545" s="125">
        <v>31585.09</v>
      </c>
      <c r="E545" s="65">
        <f t="shared" si="65"/>
        <v>31501.13</v>
      </c>
      <c r="F545" s="127">
        <v>45280.37599537037</v>
      </c>
      <c r="G545" s="125">
        <v>100</v>
      </c>
      <c r="H545" s="125">
        <v>1.0149999999999999</v>
      </c>
      <c r="I545" s="58"/>
      <c r="J545" s="58">
        <f t="shared" si="64"/>
        <v>20.009513888886431</v>
      </c>
      <c r="K545" s="58">
        <f t="shared" si="66"/>
        <v>52641.816666666666</v>
      </c>
      <c r="L545" s="58">
        <f t="shared" si="66"/>
        <v>532.89411583333333</v>
      </c>
      <c r="M545" s="58">
        <f t="shared" si="67"/>
        <v>52501.883333333331</v>
      </c>
      <c r="N545" s="15">
        <f t="shared" si="68"/>
        <v>229.43804537754121</v>
      </c>
      <c r="O545" s="58"/>
      <c r="Q545" s="21">
        <v>16.674837962964375</v>
      </c>
      <c r="R545">
        <f t="shared" si="69"/>
        <v>73827.653590817441</v>
      </c>
      <c r="S545">
        <f t="shared" si="70"/>
        <v>73827.820630366623</v>
      </c>
      <c r="T545">
        <f t="shared" si="71"/>
        <v>2.7902210990904518E-2</v>
      </c>
    </row>
    <row r="546" spans="1:20" x14ac:dyDescent="0.25">
      <c r="A546" s="120">
        <v>3</v>
      </c>
      <c r="B546" s="120">
        <v>76.77</v>
      </c>
      <c r="C546" s="123">
        <v>45280.378275462965</v>
      </c>
      <c r="D546" s="125">
        <v>31488.41</v>
      </c>
      <c r="E546" s="65">
        <f t="shared" si="65"/>
        <v>31411.64</v>
      </c>
      <c r="F546" s="127">
        <v>45280.380624999998</v>
      </c>
      <c r="G546" s="125">
        <v>100</v>
      </c>
      <c r="H546" s="125">
        <v>1.0149999999999999</v>
      </c>
      <c r="I546" s="58"/>
      <c r="J546" s="58">
        <f t="shared" si="64"/>
        <v>20.014143518514175</v>
      </c>
      <c r="K546" s="58">
        <f t="shared" si="66"/>
        <v>52480.683333333334</v>
      </c>
      <c r="L546" s="58">
        <f t="shared" si="66"/>
        <v>531.38024333333328</v>
      </c>
      <c r="M546" s="58">
        <f t="shared" si="67"/>
        <v>52352.73333333333</v>
      </c>
      <c r="N546" s="15">
        <f t="shared" si="68"/>
        <v>229.08662844726081</v>
      </c>
      <c r="O546" s="58"/>
      <c r="Q546" s="21">
        <v>16.679479166668898</v>
      </c>
      <c r="R546">
        <f t="shared" si="69"/>
        <v>73791.919487399922</v>
      </c>
      <c r="S546">
        <f t="shared" si="70"/>
        <v>73792.086556049413</v>
      </c>
      <c r="T546">
        <f t="shared" si="71"/>
        <v>2.7911933642689662E-2</v>
      </c>
    </row>
    <row r="547" spans="1:20" x14ac:dyDescent="0.25">
      <c r="A547" s="120">
        <v>4</v>
      </c>
      <c r="B547" s="120">
        <v>106.76</v>
      </c>
      <c r="C547" s="123">
        <v>45280.382916666669</v>
      </c>
      <c r="D547" s="125">
        <v>31503.32</v>
      </c>
      <c r="E547" s="65">
        <f t="shared" si="65"/>
        <v>31396.560000000001</v>
      </c>
      <c r="F547" s="127">
        <v>45280.385266203702</v>
      </c>
      <c r="G547" s="125">
        <v>100</v>
      </c>
      <c r="H547" s="125">
        <v>1.0149999999999999</v>
      </c>
      <c r="I547" s="58"/>
      <c r="J547" s="58">
        <f t="shared" si="64"/>
        <v>20.018784722218697</v>
      </c>
      <c r="K547" s="58">
        <f t="shared" si="66"/>
        <v>52505.533333333333</v>
      </c>
      <c r="L547" s="58">
        <f t="shared" si="66"/>
        <v>531.12513999999999</v>
      </c>
      <c r="M547" s="58">
        <f t="shared" si="67"/>
        <v>52327.6</v>
      </c>
      <c r="N547" s="15">
        <f t="shared" si="68"/>
        <v>229.14085915290912</v>
      </c>
      <c r="O547" s="58"/>
      <c r="Q547" s="21">
        <v>16.684143518519704</v>
      </c>
      <c r="R547">
        <f t="shared" si="69"/>
        <v>73756.02458468129</v>
      </c>
      <c r="S547">
        <f t="shared" si="70"/>
        <v>73756.191682508448</v>
      </c>
      <c r="T547">
        <f t="shared" si="71"/>
        <v>2.7921683840825974E-2</v>
      </c>
    </row>
    <row r="548" spans="1:20" x14ac:dyDescent="0.25">
      <c r="A548" s="120">
        <v>5</v>
      </c>
      <c r="B548" s="120">
        <v>86.96</v>
      </c>
      <c r="C548" s="123">
        <v>45280.387557870374</v>
      </c>
      <c r="D548" s="125">
        <v>31530.12</v>
      </c>
      <c r="E548" s="65">
        <f t="shared" si="65"/>
        <v>31443.16</v>
      </c>
      <c r="F548" s="127">
        <v>45280.389907407407</v>
      </c>
      <c r="G548" s="125">
        <v>100</v>
      </c>
      <c r="H548" s="125">
        <v>1.0149999999999999</v>
      </c>
      <c r="I548" s="58"/>
      <c r="J548" s="58">
        <f t="shared" ref="J548:J611" si="72">F548-F$34</f>
        <v>20.02342592592322</v>
      </c>
      <c r="K548" s="58">
        <f t="shared" si="66"/>
        <v>52550.2</v>
      </c>
      <c r="L548" s="58">
        <f t="shared" si="66"/>
        <v>531.91345666666666</v>
      </c>
      <c r="M548" s="58">
        <f t="shared" si="67"/>
        <v>52405.26666666667</v>
      </c>
      <c r="N548" s="15">
        <f t="shared" si="68"/>
        <v>229.2383039546402</v>
      </c>
      <c r="O548" s="58"/>
      <c r="Q548" s="21">
        <v>16.688796296293731</v>
      </c>
      <c r="R548">
        <f t="shared" si="69"/>
        <v>73720.236146795432</v>
      </c>
      <c r="S548">
        <f t="shared" si="70"/>
        <v>73720.403273660151</v>
      </c>
      <c r="T548">
        <f t="shared" si="71"/>
        <v>2.7931388910715668E-2</v>
      </c>
    </row>
    <row r="549" spans="1:20" x14ac:dyDescent="0.25">
      <c r="A549" s="120">
        <v>6</v>
      </c>
      <c r="B549" s="120">
        <v>94.16</v>
      </c>
      <c r="C549" s="123">
        <v>45280.392199074071</v>
      </c>
      <c r="D549" s="125">
        <v>31204.01</v>
      </c>
      <c r="E549" s="65">
        <f t="shared" si="65"/>
        <v>31109.85</v>
      </c>
      <c r="F549" s="127">
        <v>45280.394548611112</v>
      </c>
      <c r="G549" s="125">
        <v>100</v>
      </c>
      <c r="H549" s="125">
        <v>1.0149999999999999</v>
      </c>
      <c r="I549" s="58"/>
      <c r="J549" s="58">
        <f t="shared" si="72"/>
        <v>20.028067129627743</v>
      </c>
      <c r="K549" s="58">
        <f t="shared" si="66"/>
        <v>52006.683333333334</v>
      </c>
      <c r="L549" s="58">
        <f t="shared" si="66"/>
        <v>526.2749624999999</v>
      </c>
      <c r="M549" s="58">
        <f t="shared" si="67"/>
        <v>51849.75</v>
      </c>
      <c r="N549" s="15">
        <f t="shared" si="68"/>
        <v>228.0497387267377</v>
      </c>
      <c r="O549" s="58"/>
      <c r="Q549" s="21">
        <v>16.693449074075033</v>
      </c>
      <c r="R549">
        <f t="shared" si="69"/>
        <v>73684.465074381325</v>
      </c>
      <c r="S549">
        <f t="shared" si="70"/>
        <v>73684.632230216099</v>
      </c>
      <c r="T549">
        <f t="shared" si="71"/>
        <v>2.7941073098805232E-2</v>
      </c>
    </row>
    <row r="550" spans="1:20" x14ac:dyDescent="0.25">
      <c r="A550" s="120">
        <v>7</v>
      </c>
      <c r="B550" s="120">
        <v>97.17</v>
      </c>
      <c r="C550" s="123">
        <v>45280.396851851852</v>
      </c>
      <c r="D550" s="125">
        <v>31340.38</v>
      </c>
      <c r="E550" s="65">
        <f t="shared" si="65"/>
        <v>31243.210000000003</v>
      </c>
      <c r="F550" s="127">
        <v>45280.399189814816</v>
      </c>
      <c r="G550" s="125">
        <v>100</v>
      </c>
      <c r="H550" s="125">
        <v>1.0149999999999999</v>
      </c>
      <c r="I550" s="58"/>
      <c r="J550" s="58">
        <f t="shared" si="72"/>
        <v>20.032708333332266</v>
      </c>
      <c r="K550" s="58">
        <f t="shared" si="66"/>
        <v>52233.966666666667</v>
      </c>
      <c r="L550" s="58">
        <f t="shared" si="66"/>
        <v>528.53096916666664</v>
      </c>
      <c r="M550" s="58">
        <f t="shared" si="67"/>
        <v>52072.016666666677</v>
      </c>
      <c r="N550" s="15">
        <f t="shared" si="68"/>
        <v>228.54751511811867</v>
      </c>
      <c r="O550" s="58"/>
      <c r="Q550" s="21">
        <v>16.69810185184906</v>
      </c>
      <c r="R550">
        <f t="shared" si="69"/>
        <v>73648.711359124631</v>
      </c>
      <c r="S550">
        <f t="shared" si="70"/>
        <v>73648.878543861982</v>
      </c>
      <c r="T550">
        <f t="shared" si="71"/>
        <v>2.7950736403092129E-2</v>
      </c>
    </row>
    <row r="551" spans="1:20" x14ac:dyDescent="0.25">
      <c r="A551" s="120">
        <v>8</v>
      </c>
      <c r="B551" s="120">
        <v>87.57</v>
      </c>
      <c r="C551" s="123">
        <v>45280.40148148148</v>
      </c>
      <c r="D551" s="125">
        <v>31127.200000000001</v>
      </c>
      <c r="E551" s="65">
        <f t="shared" si="65"/>
        <v>31039.63</v>
      </c>
      <c r="F551" s="127">
        <v>45280.403831018521</v>
      </c>
      <c r="G551" s="125">
        <v>100</v>
      </c>
      <c r="H551" s="125">
        <v>1.0149999999999999</v>
      </c>
      <c r="I551" s="58"/>
      <c r="J551" s="58">
        <f t="shared" si="72"/>
        <v>20.037349537036789</v>
      </c>
      <c r="K551" s="58">
        <f t="shared" si="66"/>
        <v>51878.666666666664</v>
      </c>
      <c r="L551" s="58">
        <f t="shared" si="66"/>
        <v>525.08707416666664</v>
      </c>
      <c r="M551" s="58">
        <f t="shared" si="67"/>
        <v>51732.716666666667</v>
      </c>
      <c r="N551" s="15">
        <f t="shared" si="68"/>
        <v>227.76888871544037</v>
      </c>
      <c r="O551" s="58"/>
      <c r="Q551" s="21">
        <v>16.84005787037313</v>
      </c>
      <c r="R551">
        <f t="shared" si="69"/>
        <v>72566.166842622144</v>
      </c>
      <c r="S551">
        <f t="shared" si="70"/>
        <v>72566.334877051602</v>
      </c>
      <c r="T551">
        <f t="shared" si="71"/>
        <v>2.8235569483343732E-2</v>
      </c>
    </row>
    <row r="552" spans="1:20" x14ac:dyDescent="0.25">
      <c r="A552" s="120">
        <v>9</v>
      </c>
      <c r="B552" s="120">
        <v>91.16</v>
      </c>
      <c r="C552" s="123">
        <v>45280.406122685185</v>
      </c>
      <c r="D552" s="125">
        <v>31510.74</v>
      </c>
      <c r="E552" s="65">
        <f t="shared" si="65"/>
        <v>31419.58</v>
      </c>
      <c r="F552" s="127">
        <v>45280.408472222225</v>
      </c>
      <c r="G552" s="125">
        <v>100</v>
      </c>
      <c r="H552" s="125">
        <v>1.0149999999999999</v>
      </c>
      <c r="I552" s="58"/>
      <c r="J552" s="58">
        <f t="shared" si="72"/>
        <v>20.041990740741312</v>
      </c>
      <c r="K552" s="58">
        <f t="shared" si="66"/>
        <v>52517.9</v>
      </c>
      <c r="L552" s="58">
        <f t="shared" si="66"/>
        <v>531.51456166666662</v>
      </c>
      <c r="M552" s="58">
        <f t="shared" si="67"/>
        <v>52365.966666666667</v>
      </c>
      <c r="N552" s="15">
        <f t="shared" si="68"/>
        <v>229.16784242122628</v>
      </c>
      <c r="O552" s="58"/>
      <c r="Q552" s="21">
        <v>16.844710648147156</v>
      </c>
      <c r="R552">
        <f t="shared" si="69"/>
        <v>72530.955756215481</v>
      </c>
      <c r="S552">
        <f t="shared" si="70"/>
        <v>72531.123817451589</v>
      </c>
      <c r="T552">
        <f t="shared" si="71"/>
        <v>2.8244579082407625E-2</v>
      </c>
    </row>
    <row r="553" spans="1:20" x14ac:dyDescent="0.25">
      <c r="A553" s="120">
        <v>10</v>
      </c>
      <c r="B553" s="120">
        <v>82.77</v>
      </c>
      <c r="C553" s="123">
        <v>45280.410763888889</v>
      </c>
      <c r="D553" s="125">
        <v>31516.63</v>
      </c>
      <c r="E553" s="71">
        <f t="shared" si="65"/>
        <v>31433.86</v>
      </c>
      <c r="F553" s="127">
        <v>45280.413113425922</v>
      </c>
      <c r="G553" s="125">
        <v>100</v>
      </c>
      <c r="H553" s="125">
        <v>1.0149999999999999</v>
      </c>
      <c r="I553" s="15"/>
      <c r="J553" s="15">
        <f t="shared" si="72"/>
        <v>20.046631944438559</v>
      </c>
      <c r="K553" s="15">
        <f t="shared" si="66"/>
        <v>52527.716666666667</v>
      </c>
      <c r="L553" s="15">
        <f t="shared" si="66"/>
        <v>531.75613166666665</v>
      </c>
      <c r="M553" s="15">
        <f t="shared" si="67"/>
        <v>52389.76666666667</v>
      </c>
      <c r="N553" s="15">
        <f t="shared" si="68"/>
        <v>229.18925949238255</v>
      </c>
      <c r="O553" s="58"/>
      <c r="Q553" s="21">
        <v>16.849363425928459</v>
      </c>
      <c r="R553">
        <f t="shared" si="69"/>
        <v>72495.761755134794</v>
      </c>
      <c r="S553">
        <f t="shared" si="70"/>
        <v>72495.929843111968</v>
      </c>
      <c r="T553">
        <f t="shared" si="71"/>
        <v>2.8253568070398263E-2</v>
      </c>
    </row>
    <row r="554" spans="1:20" x14ac:dyDescent="0.25">
      <c r="A554" s="120">
        <v>11</v>
      </c>
      <c r="B554" s="120">
        <v>140.94999999999999</v>
      </c>
      <c r="C554" s="123">
        <v>45280.415405092594</v>
      </c>
      <c r="D554" s="125">
        <v>31402.71</v>
      </c>
      <c r="E554" s="72">
        <f t="shared" si="65"/>
        <v>31261.759999999998</v>
      </c>
      <c r="F554" s="127">
        <v>45280.417754629627</v>
      </c>
      <c r="G554" s="125">
        <v>100</v>
      </c>
      <c r="H554" s="125">
        <v>1.0149999999999999</v>
      </c>
      <c r="I554" s="58"/>
      <c r="J554" s="58">
        <f t="shared" si="72"/>
        <v>20.051273148143082</v>
      </c>
      <c r="K554" s="58">
        <f t="shared" si="66"/>
        <v>52337.85</v>
      </c>
      <c r="L554" s="58">
        <f t="shared" si="66"/>
        <v>528.84477333333325</v>
      </c>
      <c r="M554" s="58">
        <f t="shared" si="67"/>
        <v>52102.933333333334</v>
      </c>
      <c r="N554" s="15">
        <f t="shared" si="68"/>
        <v>228.77467080076849</v>
      </c>
      <c r="O554" s="58"/>
      <c r="Q554" s="21">
        <v>16.854027777779265</v>
      </c>
      <c r="R554">
        <f t="shared" si="69"/>
        <v>72460.497347679469</v>
      </c>
      <c r="S554">
        <f t="shared" si="70"/>
        <v>72460.665462398509</v>
      </c>
      <c r="T554">
        <f t="shared" si="71"/>
        <v>2.8262558757661052E-2</v>
      </c>
    </row>
    <row r="555" spans="1:20" x14ac:dyDescent="0.25">
      <c r="A555" s="120">
        <v>12</v>
      </c>
      <c r="B555" s="120">
        <v>88.16</v>
      </c>
      <c r="C555" s="123">
        <v>45280.420046296298</v>
      </c>
      <c r="D555" s="125">
        <v>32040.14</v>
      </c>
      <c r="E555" s="72">
        <f t="shared" si="65"/>
        <v>31951.98</v>
      </c>
      <c r="F555" s="127">
        <v>45280.422395833331</v>
      </c>
      <c r="G555" s="125">
        <v>100</v>
      </c>
      <c r="H555" s="125">
        <v>1.016</v>
      </c>
      <c r="I555" s="58"/>
      <c r="J555" s="58">
        <f t="shared" si="72"/>
        <v>20.055914351847605</v>
      </c>
      <c r="K555" s="58">
        <f t="shared" si="66"/>
        <v>53400.23333333333</v>
      </c>
      <c r="L555" s="58">
        <f t="shared" si="66"/>
        <v>541.05352800000003</v>
      </c>
      <c r="M555" s="58">
        <f t="shared" si="67"/>
        <v>53253.3</v>
      </c>
      <c r="N555" s="15">
        <f t="shared" si="68"/>
        <v>231.08490503131816</v>
      </c>
      <c r="O555" s="58"/>
      <c r="Q555" s="21">
        <v>16.858668981483788</v>
      </c>
      <c r="R555">
        <f t="shared" si="69"/>
        <v>72425.42497601427</v>
      </c>
      <c r="S555">
        <f t="shared" si="70"/>
        <v>72425.593117277094</v>
      </c>
      <c r="T555">
        <f t="shared" si="71"/>
        <v>2.827148426407132E-2</v>
      </c>
    </row>
    <row r="556" spans="1:20" x14ac:dyDescent="0.25">
      <c r="A556" s="120">
        <v>13</v>
      </c>
      <c r="B556" s="120">
        <v>92.96</v>
      </c>
      <c r="C556" s="123">
        <v>45280.424687500003</v>
      </c>
      <c r="D556" s="125">
        <v>31393.71</v>
      </c>
      <c r="E556" s="52">
        <f t="shared" si="65"/>
        <v>31300.75</v>
      </c>
      <c r="F556" s="127">
        <v>45280.427037037036</v>
      </c>
      <c r="G556" s="125">
        <v>100</v>
      </c>
      <c r="H556" s="125">
        <v>1.0149999999999999</v>
      </c>
      <c r="I556" s="58"/>
      <c r="J556" s="58">
        <f t="shared" si="72"/>
        <v>20.060555555552128</v>
      </c>
      <c r="K556" s="58">
        <f t="shared" si="66"/>
        <v>52322.85</v>
      </c>
      <c r="L556" s="58">
        <f t="shared" si="66"/>
        <v>529.50435416666664</v>
      </c>
      <c r="M556" s="58">
        <f t="shared" si="67"/>
        <v>52167.916666666664</v>
      </c>
      <c r="N556" s="15">
        <f t="shared" si="68"/>
        <v>228.74188510196379</v>
      </c>
      <c r="O556" s="58"/>
      <c r="Q556" s="21">
        <v>16.863321759257815</v>
      </c>
      <c r="R556">
        <f t="shared" si="69"/>
        <v>72390.28218140587</v>
      </c>
      <c r="S556">
        <f t="shared" si="70"/>
        <v>72390.45034921341</v>
      </c>
      <c r="T556">
        <f t="shared" si="71"/>
        <v>2.8280411492863557E-2</v>
      </c>
    </row>
    <row r="557" spans="1:20" x14ac:dyDescent="0.25">
      <c r="A557" s="120">
        <v>14</v>
      </c>
      <c r="B557" s="120">
        <v>98.36</v>
      </c>
      <c r="C557" s="123">
        <v>45280.429328703707</v>
      </c>
      <c r="D557" s="125">
        <v>31097.439999999999</v>
      </c>
      <c r="E557" s="52">
        <f t="shared" si="65"/>
        <v>30999.079999999998</v>
      </c>
      <c r="F557" s="127">
        <v>45280.43167824074</v>
      </c>
      <c r="G557" s="125">
        <v>100</v>
      </c>
      <c r="H557" s="125">
        <v>1.0149999999999999</v>
      </c>
      <c r="I557" s="58"/>
      <c r="J557" s="58">
        <f t="shared" si="72"/>
        <v>20.065196759256651</v>
      </c>
      <c r="K557" s="58">
        <f t="shared" si="66"/>
        <v>51829.066666666666</v>
      </c>
      <c r="L557" s="58">
        <f t="shared" si="66"/>
        <v>524.40110333333325</v>
      </c>
      <c r="M557" s="58">
        <f t="shared" si="67"/>
        <v>51665.133333333331</v>
      </c>
      <c r="N557" s="15">
        <f t="shared" si="68"/>
        <v>227.65998038009812</v>
      </c>
      <c r="O557" s="58"/>
      <c r="Q557" s="21">
        <v>16.867962962962338</v>
      </c>
      <c r="R557">
        <f t="shared" si="69"/>
        <v>72355.243795325878</v>
      </c>
      <c r="S557">
        <f t="shared" si="70"/>
        <v>72355.411989546978</v>
      </c>
      <c r="T557">
        <f t="shared" si="71"/>
        <v>2.8289296011381398E-2</v>
      </c>
    </row>
    <row r="558" spans="1:20" x14ac:dyDescent="0.25">
      <c r="A558" s="120">
        <v>15</v>
      </c>
      <c r="B558" s="120">
        <v>98.36</v>
      </c>
      <c r="C558" s="123">
        <v>45280.433981481481</v>
      </c>
      <c r="D558" s="125">
        <v>31124.98</v>
      </c>
      <c r="E558" s="52">
        <f t="shared" si="65"/>
        <v>31026.62</v>
      </c>
      <c r="F558" s="127">
        <v>45280.433981481481</v>
      </c>
      <c r="G558" s="125">
        <v>100</v>
      </c>
      <c r="H558" s="125">
        <v>1.0149999999999999</v>
      </c>
      <c r="I558" s="58"/>
      <c r="J558" s="58">
        <f t="shared" si="72"/>
        <v>20.067499999997381</v>
      </c>
      <c r="K558" s="58">
        <f t="shared" si="66"/>
        <v>51874.966666666667</v>
      </c>
      <c r="L558" s="58">
        <f t="shared" si="66"/>
        <v>524.86698833333332</v>
      </c>
      <c r="M558" s="58">
        <f t="shared" si="67"/>
        <v>51711.033333333333</v>
      </c>
      <c r="N558" s="15">
        <f t="shared" si="68"/>
        <v>227.76076630242238</v>
      </c>
      <c r="O558" s="58"/>
      <c r="Q558" s="21">
        <v>16.872604166666861</v>
      </c>
      <c r="R558">
        <f t="shared" si="69"/>
        <v>72320.222368545714</v>
      </c>
      <c r="S558">
        <f t="shared" si="70"/>
        <v>72320.39058911537</v>
      </c>
      <c r="T558">
        <f t="shared" si="71"/>
        <v>2.8298160055427533E-2</v>
      </c>
    </row>
    <row r="559" spans="1:20" x14ac:dyDescent="0.25">
      <c r="A559" s="120">
        <v>16</v>
      </c>
      <c r="B559" s="120">
        <v>98.36</v>
      </c>
      <c r="C559" s="123">
        <v>45280.438622685186</v>
      </c>
      <c r="D559" s="125">
        <v>31215.13</v>
      </c>
      <c r="E559" s="52">
        <f t="shared" si="65"/>
        <v>31116.77</v>
      </c>
      <c r="F559" s="127">
        <v>45280.440960648149</v>
      </c>
      <c r="G559" s="125">
        <v>100</v>
      </c>
      <c r="H559" s="125">
        <v>1.0149999999999999</v>
      </c>
      <c r="I559" s="58"/>
      <c r="J559" s="58">
        <f t="shared" si="72"/>
        <v>20.074479166665697</v>
      </c>
      <c r="K559" s="58">
        <f t="shared" si="66"/>
        <v>52025.216666666667</v>
      </c>
      <c r="L559" s="58">
        <f t="shared" si="66"/>
        <v>526.39202583333326</v>
      </c>
      <c r="M559" s="58">
        <f t="shared" si="67"/>
        <v>51861.283333333333</v>
      </c>
      <c r="N559" s="15">
        <f t="shared" si="68"/>
        <v>228.09036951758105</v>
      </c>
      <c r="O559" s="58"/>
      <c r="Q559" s="21">
        <v>16.877245370371384</v>
      </c>
      <c r="R559">
        <f t="shared" si="69"/>
        <v>72285.217892856701</v>
      </c>
      <c r="S559">
        <f t="shared" si="70"/>
        <v>72285.386139710055</v>
      </c>
      <c r="T559">
        <f t="shared" si="71"/>
        <v>2.8307003663691772E-2</v>
      </c>
    </row>
    <row r="560" spans="1:20" x14ac:dyDescent="0.25">
      <c r="A560" s="120">
        <v>17</v>
      </c>
      <c r="B560" s="120">
        <v>92.36</v>
      </c>
      <c r="C560" s="123">
        <v>45280.443252314813</v>
      </c>
      <c r="D560" s="125">
        <v>31195.5</v>
      </c>
      <c r="E560" s="52">
        <f t="shared" si="65"/>
        <v>31103.14</v>
      </c>
      <c r="F560" s="127">
        <v>45280.445590277777</v>
      </c>
      <c r="G560" s="125">
        <v>100</v>
      </c>
      <c r="H560" s="125">
        <v>1.0149999999999999</v>
      </c>
      <c r="I560" s="58"/>
      <c r="J560" s="58">
        <f t="shared" si="72"/>
        <v>20.07910879629344</v>
      </c>
      <c r="K560" s="58">
        <f t="shared" si="66"/>
        <v>51992.5</v>
      </c>
      <c r="L560" s="58">
        <f t="shared" si="66"/>
        <v>526.16145166666661</v>
      </c>
      <c r="M560" s="58">
        <f t="shared" si="67"/>
        <v>51838.566666666666</v>
      </c>
      <c r="N560" s="15">
        <f t="shared" si="68"/>
        <v>228.01863958895993</v>
      </c>
      <c r="O560" s="58"/>
      <c r="Q560" s="21">
        <v>16.881886574075907</v>
      </c>
      <c r="R560">
        <f t="shared" si="69"/>
        <v>72250.230360054164</v>
      </c>
      <c r="S560">
        <f t="shared" si="70"/>
        <v>72250.39863312633</v>
      </c>
      <c r="T560">
        <f t="shared" si="71"/>
        <v>2.83158268161511E-2</v>
      </c>
    </row>
    <row r="561" spans="1:20" x14ac:dyDescent="0.25">
      <c r="A561" s="120">
        <v>18</v>
      </c>
      <c r="B561" s="120">
        <v>89.36</v>
      </c>
      <c r="C561" s="123">
        <v>45280.447881944441</v>
      </c>
      <c r="D561" s="125">
        <v>31345.45</v>
      </c>
      <c r="E561" s="52">
        <f t="shared" si="65"/>
        <v>31256.09</v>
      </c>
      <c r="F561" s="127">
        <v>45280.447881944441</v>
      </c>
      <c r="G561" s="125">
        <v>100</v>
      </c>
      <c r="H561" s="125">
        <v>1.0149999999999999</v>
      </c>
      <c r="I561" s="58"/>
      <c r="J561" s="58">
        <f t="shared" si="72"/>
        <v>20.08140046295739</v>
      </c>
      <c r="K561" s="58">
        <f t="shared" si="66"/>
        <v>52242.416666666664</v>
      </c>
      <c r="L561" s="58">
        <f t="shared" si="66"/>
        <v>528.74885583333321</v>
      </c>
      <c r="M561" s="58">
        <f t="shared" si="67"/>
        <v>52093.48333333333</v>
      </c>
      <c r="N561" s="15">
        <f t="shared" si="68"/>
        <v>228.56600067959945</v>
      </c>
      <c r="O561" s="58"/>
      <c r="Q561" s="21">
        <v>16.886550925926713</v>
      </c>
      <c r="R561">
        <f t="shared" si="69"/>
        <v>72215.085387431332</v>
      </c>
      <c r="S561">
        <f t="shared" si="70"/>
        <v>72215.253686787793</v>
      </c>
      <c r="T561">
        <f t="shared" si="71"/>
        <v>2.8324673385159996E-2</v>
      </c>
    </row>
    <row r="562" spans="1:20" x14ac:dyDescent="0.25">
      <c r="A562" s="120">
        <v>19</v>
      </c>
      <c r="B562" s="120">
        <v>90.57</v>
      </c>
      <c r="C562" s="123">
        <v>45280.452523148146</v>
      </c>
      <c r="D562" s="125">
        <v>30836.41</v>
      </c>
      <c r="E562" s="52">
        <f t="shared" si="65"/>
        <v>30745.84</v>
      </c>
      <c r="F562" s="127">
        <v>45280.454872685186</v>
      </c>
      <c r="G562" s="125">
        <v>100</v>
      </c>
      <c r="H562" s="125">
        <v>1.0149999999999999</v>
      </c>
      <c r="I562" s="58"/>
      <c r="J562" s="58">
        <f t="shared" si="72"/>
        <v>20.088391203702486</v>
      </c>
      <c r="K562" s="58">
        <f t="shared" si="66"/>
        <v>51394.01666666667</v>
      </c>
      <c r="L562" s="58">
        <f t="shared" si="66"/>
        <v>520.11712666666665</v>
      </c>
      <c r="M562" s="58">
        <f t="shared" si="67"/>
        <v>51243.066666666666</v>
      </c>
      <c r="N562" s="15">
        <f t="shared" si="68"/>
        <v>226.70248491506806</v>
      </c>
      <c r="O562" s="58"/>
      <c r="Q562" s="21">
        <v>16.891192129631236</v>
      </c>
      <c r="R562">
        <f t="shared" si="69"/>
        <v>72180.131800204472</v>
      </c>
      <c r="S562">
        <f t="shared" si="70"/>
        <v>72180.300125649926</v>
      </c>
      <c r="T562">
        <f t="shared" si="71"/>
        <v>2.8333455587517827E-2</v>
      </c>
    </row>
    <row r="563" spans="1:20" x14ac:dyDescent="0.25">
      <c r="A563" s="120">
        <v>20</v>
      </c>
      <c r="B563" s="120">
        <v>80.37</v>
      </c>
      <c r="C563" s="123">
        <v>45280.45716435185</v>
      </c>
      <c r="D563" s="125">
        <v>31340.35</v>
      </c>
      <c r="E563" s="52">
        <f t="shared" si="65"/>
        <v>31259.98</v>
      </c>
      <c r="F563" s="127">
        <v>45280.459513888891</v>
      </c>
      <c r="G563" s="125">
        <v>100</v>
      </c>
      <c r="H563" s="125">
        <v>1.0149999999999999</v>
      </c>
      <c r="I563" s="58"/>
      <c r="J563" s="58">
        <f t="shared" si="72"/>
        <v>20.093032407407009</v>
      </c>
      <c r="K563" s="58">
        <f t="shared" si="66"/>
        <v>52233.916666666664</v>
      </c>
      <c r="L563" s="58">
        <f t="shared" si="66"/>
        <v>528.81466166666667</v>
      </c>
      <c r="M563" s="58">
        <f t="shared" si="67"/>
        <v>52099.966666666667</v>
      </c>
      <c r="N563" s="15">
        <f t="shared" si="68"/>
        <v>228.5474057316483</v>
      </c>
      <c r="O563" s="58"/>
      <c r="Q563" s="21">
        <v>16.895844907405262</v>
      </c>
      <c r="R563">
        <f t="shared" si="69"/>
        <v>72145.108028545539</v>
      </c>
      <c r="S563">
        <f t="shared" si="70"/>
        <v>72145.276380080075</v>
      </c>
      <c r="T563">
        <f t="shared" si="71"/>
        <v>2.83422391805449E-2</v>
      </c>
    </row>
    <row r="564" spans="1:20" x14ac:dyDescent="0.25">
      <c r="A564" s="120">
        <v>21</v>
      </c>
      <c r="B564" s="120">
        <v>83.97</v>
      </c>
      <c r="C564" s="123">
        <v>45280.461805555555</v>
      </c>
      <c r="D564" s="125">
        <v>30984.44</v>
      </c>
      <c r="E564" s="52">
        <f t="shared" si="65"/>
        <v>30900.469999999998</v>
      </c>
      <c r="F564" s="127">
        <v>45280.464143518519</v>
      </c>
      <c r="G564" s="125">
        <v>100</v>
      </c>
      <c r="H564" s="125">
        <v>1.0149999999999999</v>
      </c>
      <c r="I564" s="58"/>
      <c r="J564" s="58">
        <f t="shared" si="72"/>
        <v>20.097662037034752</v>
      </c>
      <c r="K564" s="58">
        <f t="shared" si="66"/>
        <v>51640.73333333333</v>
      </c>
      <c r="L564" s="58">
        <f t="shared" si="66"/>
        <v>522.73295083333323</v>
      </c>
      <c r="M564" s="58">
        <f t="shared" si="67"/>
        <v>51500.783333333326</v>
      </c>
      <c r="N564" s="15">
        <f t="shared" si="68"/>
        <v>227.24597539523845</v>
      </c>
      <c r="O564" s="58"/>
      <c r="Q564" s="21">
        <v>16.900486111109785</v>
      </c>
      <c r="R564">
        <f t="shared" si="69"/>
        <v>72110.188311800244</v>
      </c>
      <c r="S564">
        <f t="shared" si="70"/>
        <v>72110.356689294262</v>
      </c>
      <c r="T564">
        <f t="shared" si="71"/>
        <v>2.8350980491605553E-2</v>
      </c>
    </row>
    <row r="565" spans="1:20" x14ac:dyDescent="0.25">
      <c r="A565" s="120">
        <v>22</v>
      </c>
      <c r="B565" s="120">
        <v>83.97</v>
      </c>
      <c r="C565" s="123">
        <v>45280.466435185182</v>
      </c>
      <c r="D565" s="125">
        <v>31146.73</v>
      </c>
      <c r="E565" s="52">
        <f t="shared" si="65"/>
        <v>31062.76</v>
      </c>
      <c r="F565" s="127">
        <v>45280.468784722223</v>
      </c>
      <c r="G565" s="125">
        <v>100</v>
      </c>
      <c r="H565" s="125">
        <v>1.0149999999999999</v>
      </c>
      <c r="I565" s="58"/>
      <c r="J565" s="58">
        <f t="shared" si="72"/>
        <v>20.102303240739275</v>
      </c>
      <c r="K565" s="58">
        <f t="shared" si="66"/>
        <v>51911.216666666667</v>
      </c>
      <c r="L565" s="58">
        <f t="shared" si="66"/>
        <v>525.47835666666663</v>
      </c>
      <c r="M565" s="58">
        <f t="shared" si="67"/>
        <v>51771.26666666667</v>
      </c>
      <c r="N565" s="15">
        <f t="shared" si="68"/>
        <v>227.84033151895358</v>
      </c>
      <c r="O565" s="58"/>
      <c r="Q565" s="21">
        <v>16.905138888891088</v>
      </c>
      <c r="R565">
        <f t="shared" si="69"/>
        <v>72075.198478577804</v>
      </c>
      <c r="S565">
        <f t="shared" si="70"/>
        <v>72075.366882031245</v>
      </c>
      <c r="T565">
        <f t="shared" si="71"/>
        <v>2.8359723130850847E-2</v>
      </c>
    </row>
    <row r="566" spans="1:20" x14ac:dyDescent="0.25">
      <c r="A566" s="120">
        <v>23</v>
      </c>
      <c r="B566" s="120">
        <v>96.56</v>
      </c>
      <c r="C566" s="123">
        <v>45280.471076388887</v>
      </c>
      <c r="D566" s="125">
        <v>31061.96</v>
      </c>
      <c r="E566" s="52">
        <f t="shared" si="65"/>
        <v>30965.399999999998</v>
      </c>
      <c r="F566" s="127">
        <v>45280.473425925928</v>
      </c>
      <c r="G566" s="125">
        <v>100</v>
      </c>
      <c r="H566" s="125">
        <v>1.0149999999999999</v>
      </c>
      <c r="I566" s="58"/>
      <c r="J566" s="58">
        <f t="shared" si="72"/>
        <v>20.106944444443798</v>
      </c>
      <c r="K566" s="58">
        <f t="shared" si="66"/>
        <v>51769.933333333334</v>
      </c>
      <c r="L566" s="58">
        <f t="shared" si="66"/>
        <v>523.83134999999993</v>
      </c>
      <c r="M566" s="58">
        <f t="shared" si="67"/>
        <v>51609</v>
      </c>
      <c r="N566" s="15">
        <f t="shared" si="68"/>
        <v>227.53007127264152</v>
      </c>
      <c r="O566" s="58"/>
      <c r="Q566" s="21">
        <v>16.909791666665114</v>
      </c>
      <c r="R566">
        <f t="shared" si="69"/>
        <v>72040.225623432925</v>
      </c>
      <c r="S566">
        <f t="shared" si="70"/>
        <v>72040.394052780946</v>
      </c>
      <c r="T566">
        <f t="shared" si="71"/>
        <v>2.8368445274834248E-2</v>
      </c>
    </row>
    <row r="567" spans="1:20" x14ac:dyDescent="0.25">
      <c r="A567" s="120">
        <v>24</v>
      </c>
      <c r="B567" s="120">
        <v>68.97</v>
      </c>
      <c r="C567" s="123">
        <v>45280.475717592592</v>
      </c>
      <c r="D567" s="125">
        <v>30642.43</v>
      </c>
      <c r="E567" s="52">
        <f t="shared" si="65"/>
        <v>30573.46</v>
      </c>
      <c r="F567" s="127">
        <v>45280.478055555555</v>
      </c>
      <c r="G567" s="125">
        <v>100</v>
      </c>
      <c r="H567" s="125">
        <v>1.0149999999999999</v>
      </c>
      <c r="I567" s="58"/>
      <c r="J567" s="58">
        <f t="shared" si="72"/>
        <v>20.111574074071541</v>
      </c>
      <c r="K567" s="58">
        <f t="shared" si="66"/>
        <v>51070.716666666667</v>
      </c>
      <c r="L567" s="58">
        <f t="shared" si="66"/>
        <v>517.20103166666661</v>
      </c>
      <c r="M567" s="58">
        <f t="shared" si="67"/>
        <v>50955.76666666667</v>
      </c>
      <c r="N567" s="15">
        <f t="shared" si="68"/>
        <v>225.98831090714995</v>
      </c>
      <c r="O567" s="58"/>
      <c r="Q567" s="21">
        <v>16.914432870369637</v>
      </c>
      <c r="R567">
        <f t="shared" si="69"/>
        <v>72005.356671929767</v>
      </c>
      <c r="S567">
        <f t="shared" si="70"/>
        <v>72005.525127043409</v>
      </c>
      <c r="T567">
        <f t="shared" si="71"/>
        <v>2.8377125312229072E-2</v>
      </c>
    </row>
    <row r="568" spans="1:20" x14ac:dyDescent="0.25">
      <c r="A568" s="120">
        <v>25</v>
      </c>
      <c r="B568" s="120">
        <v>94.16</v>
      </c>
      <c r="C568" s="123">
        <v>45280.480347222219</v>
      </c>
      <c r="D568" s="125">
        <v>31014.18</v>
      </c>
      <c r="E568" s="52">
        <f t="shared" si="65"/>
        <v>30920.02</v>
      </c>
      <c r="F568" s="127">
        <v>45280.48269675926</v>
      </c>
      <c r="G568" s="125">
        <v>100</v>
      </c>
      <c r="H568" s="125">
        <v>1.0149999999999999</v>
      </c>
      <c r="I568" s="58"/>
      <c r="J568" s="58">
        <f t="shared" si="72"/>
        <v>20.116215277776064</v>
      </c>
      <c r="K568" s="58">
        <f t="shared" si="66"/>
        <v>51690.3</v>
      </c>
      <c r="L568" s="58">
        <f t="shared" si="66"/>
        <v>523.06367166666655</v>
      </c>
      <c r="M568" s="58">
        <f t="shared" si="67"/>
        <v>51533.366666666669</v>
      </c>
      <c r="N568" s="15">
        <f t="shared" si="68"/>
        <v>227.35500874183529</v>
      </c>
      <c r="O568" s="58"/>
      <c r="Q568" s="21">
        <v>16.91908564815094</v>
      </c>
      <c r="R568">
        <f t="shared" si="69"/>
        <v>71970.41770588269</v>
      </c>
      <c r="S568">
        <f t="shared" si="70"/>
        <v>71970.586186761575</v>
      </c>
      <c r="T568">
        <f t="shared" si="71"/>
        <v>2.8385806549868949E-2</v>
      </c>
    </row>
    <row r="569" spans="1:20" x14ac:dyDescent="0.25">
      <c r="A569" s="120">
        <v>26</v>
      </c>
      <c r="B569" s="120">
        <v>87.57</v>
      </c>
      <c r="C569" s="123">
        <v>45280.484988425924</v>
      </c>
      <c r="D569" s="125">
        <v>30753.83</v>
      </c>
      <c r="E569" s="52">
        <f t="shared" si="65"/>
        <v>30666.260000000002</v>
      </c>
      <c r="F569" s="127">
        <v>45280.487326388888</v>
      </c>
      <c r="G569" s="125">
        <v>100</v>
      </c>
      <c r="H569" s="125">
        <v>1.0149999999999999</v>
      </c>
      <c r="I569" s="58"/>
      <c r="J569" s="58">
        <f t="shared" si="72"/>
        <v>20.120844907403807</v>
      </c>
      <c r="K569" s="58">
        <f t="shared" si="66"/>
        <v>51256.383333333331</v>
      </c>
      <c r="L569" s="58">
        <f t="shared" si="66"/>
        <v>518.77089833333332</v>
      </c>
      <c r="M569" s="58">
        <f t="shared" si="67"/>
        <v>51110.433333333334</v>
      </c>
      <c r="N569" s="15">
        <f t="shared" si="68"/>
        <v>226.39872643929189</v>
      </c>
      <c r="O569" s="58"/>
      <c r="Q569" s="21">
        <v>16.923726851848187</v>
      </c>
      <c r="R569">
        <f t="shared" si="69"/>
        <v>71935.582542902615</v>
      </c>
      <c r="S569">
        <f t="shared" si="70"/>
        <v>71935.751049418206</v>
      </c>
      <c r="T569">
        <f t="shared" si="71"/>
        <v>2.8394445796521128E-2</v>
      </c>
    </row>
    <row r="570" spans="1:20" x14ac:dyDescent="0.25">
      <c r="A570" s="120">
        <v>27</v>
      </c>
      <c r="B570" s="120">
        <v>82.17</v>
      </c>
      <c r="C570" s="123">
        <v>45280.489618055559</v>
      </c>
      <c r="D570" s="125">
        <v>31176.18</v>
      </c>
      <c r="E570" s="52">
        <f t="shared" si="65"/>
        <v>31094.010000000002</v>
      </c>
      <c r="F570" s="127">
        <v>45280.491967592592</v>
      </c>
      <c r="G570" s="125">
        <v>100</v>
      </c>
      <c r="H570" s="125">
        <v>1.0149999999999999</v>
      </c>
      <c r="I570" s="58"/>
      <c r="J570" s="58">
        <f t="shared" si="72"/>
        <v>20.12548611110833</v>
      </c>
      <c r="K570" s="58">
        <f t="shared" si="66"/>
        <v>51960.3</v>
      </c>
      <c r="L570" s="58">
        <f t="shared" si="66"/>
        <v>526.0070025</v>
      </c>
      <c r="M570" s="58">
        <f t="shared" si="67"/>
        <v>51823.35</v>
      </c>
      <c r="N570" s="15">
        <f t="shared" si="68"/>
        <v>227.94802039061449</v>
      </c>
      <c r="O570" s="58"/>
      <c r="Q570" s="21">
        <v>16.928391203706269</v>
      </c>
      <c r="R570">
        <f t="shared" si="69"/>
        <v>71900.59062563919</v>
      </c>
      <c r="S570">
        <f t="shared" si="70"/>
        <v>71900.759157854613</v>
      </c>
      <c r="T570">
        <f t="shared" si="71"/>
        <v>2.8403107635250138E-2</v>
      </c>
    </row>
    <row r="571" spans="1:20" x14ac:dyDescent="0.25">
      <c r="A571" s="120">
        <v>28</v>
      </c>
      <c r="B571" s="120">
        <v>87.56</v>
      </c>
      <c r="C571" s="123">
        <v>45280.494259259256</v>
      </c>
      <c r="D571" s="125">
        <v>30768.06</v>
      </c>
      <c r="E571" s="52">
        <f t="shared" si="65"/>
        <v>30680.5</v>
      </c>
      <c r="F571" s="127">
        <v>45280.49659722222</v>
      </c>
      <c r="G571" s="125">
        <v>100</v>
      </c>
      <c r="H571" s="125">
        <v>1.0149999999999999</v>
      </c>
      <c r="I571" s="58"/>
      <c r="J571" s="58">
        <f t="shared" si="72"/>
        <v>20.130115740736073</v>
      </c>
      <c r="K571" s="58">
        <f t="shared" si="66"/>
        <v>51280.1</v>
      </c>
      <c r="L571" s="58">
        <f t="shared" si="66"/>
        <v>519.01179166666657</v>
      </c>
      <c r="M571" s="58">
        <f t="shared" si="67"/>
        <v>51134.166666666664</v>
      </c>
      <c r="N571" s="15">
        <f t="shared" si="68"/>
        <v>226.45109847382062</v>
      </c>
      <c r="O571" s="58"/>
      <c r="Q571" s="21">
        <v>19.613657407404389</v>
      </c>
      <c r="R571">
        <f t="shared" si="69"/>
        <v>54335.423519352917</v>
      </c>
      <c r="S571">
        <f t="shared" si="70"/>
        <v>54335.597720900747</v>
      </c>
      <c r="T571">
        <f t="shared" si="71"/>
        <v>3.0346179266474874E-2</v>
      </c>
    </row>
    <row r="572" spans="1:20" x14ac:dyDescent="0.25">
      <c r="A572" s="120">
        <v>29</v>
      </c>
      <c r="B572" s="120">
        <v>100.76</v>
      </c>
      <c r="C572" s="123">
        <v>45280.498888888891</v>
      </c>
      <c r="D572" s="125">
        <v>30885.14</v>
      </c>
      <c r="E572" s="52">
        <f t="shared" si="65"/>
        <v>30784.38</v>
      </c>
      <c r="F572" s="127">
        <v>45280.501238425924</v>
      </c>
      <c r="G572" s="125">
        <v>100</v>
      </c>
      <c r="H572" s="125">
        <v>1.0149999999999999</v>
      </c>
      <c r="I572" s="58"/>
      <c r="J572" s="58">
        <f t="shared" si="72"/>
        <v>20.134756944440596</v>
      </c>
      <c r="K572" s="58">
        <f t="shared" si="66"/>
        <v>51475.23333333333</v>
      </c>
      <c r="L572" s="58">
        <f t="shared" si="66"/>
        <v>520.76909499999999</v>
      </c>
      <c r="M572" s="58">
        <f t="shared" si="67"/>
        <v>51307.3</v>
      </c>
      <c r="N572" s="15">
        <f t="shared" si="68"/>
        <v>226.88154030976901</v>
      </c>
      <c r="O572" s="58"/>
      <c r="Q572" s="21">
        <v>19.618287037039408</v>
      </c>
      <c r="R572">
        <f t="shared" si="69"/>
        <v>54309.18962519725</v>
      </c>
      <c r="S572">
        <f t="shared" si="70"/>
        <v>54309.363823357824</v>
      </c>
      <c r="T572">
        <f t="shared" si="71"/>
        <v>3.0344999147268834E-2</v>
      </c>
    </row>
    <row r="573" spans="1:20" x14ac:dyDescent="0.25">
      <c r="A573" s="120">
        <v>30</v>
      </c>
      <c r="B573" s="120">
        <v>124.75</v>
      </c>
      <c r="C573" s="123">
        <v>45280.498888888891</v>
      </c>
      <c r="D573" s="125">
        <v>30986.58</v>
      </c>
      <c r="E573" s="53">
        <f t="shared" si="65"/>
        <v>30861.83</v>
      </c>
      <c r="F573" s="127">
        <v>45280.505879629629</v>
      </c>
      <c r="G573" s="125">
        <v>100</v>
      </c>
      <c r="H573" s="125">
        <v>1.0149999999999999</v>
      </c>
      <c r="I573" s="76"/>
      <c r="J573" s="76">
        <f t="shared" si="72"/>
        <v>20.139398148145119</v>
      </c>
      <c r="K573" s="76">
        <f t="shared" si="66"/>
        <v>51644.3</v>
      </c>
      <c r="L573" s="76">
        <f t="shared" si="66"/>
        <v>522.07929083333329</v>
      </c>
      <c r="M573" s="76">
        <f t="shared" si="67"/>
        <v>51436.383333333331</v>
      </c>
      <c r="N573" s="14">
        <f t="shared" si="68"/>
        <v>227.25382285013379</v>
      </c>
      <c r="O573" s="58"/>
      <c r="Q573" s="21">
        <v>19.622951388890215</v>
      </c>
      <c r="R573">
        <f t="shared" si="69"/>
        <v>54282.77178579336</v>
      </c>
      <c r="S573">
        <f t="shared" si="70"/>
        <v>54282.945980503508</v>
      </c>
      <c r="T573">
        <f t="shared" si="71"/>
        <v>3.034379704329352E-2</v>
      </c>
    </row>
    <row r="574" spans="1:20" x14ac:dyDescent="0.25">
      <c r="A574" s="120">
        <v>1</v>
      </c>
      <c r="B574" s="120">
        <v>83.37</v>
      </c>
      <c r="C574" s="123">
        <v>45280.517453703702</v>
      </c>
      <c r="D574" s="125">
        <v>30842.16</v>
      </c>
      <c r="E574" s="56">
        <f t="shared" si="65"/>
        <v>30758.79</v>
      </c>
      <c r="F574" s="127">
        <v>45280.519803240742</v>
      </c>
      <c r="G574" s="125">
        <v>100</v>
      </c>
      <c r="H574" s="125">
        <v>1.0149999999999999</v>
      </c>
      <c r="I574" s="77"/>
      <c r="J574" s="77">
        <f t="shared" si="72"/>
        <v>20.153321759258688</v>
      </c>
      <c r="K574" s="77">
        <f t="shared" si="66"/>
        <v>51403.6</v>
      </c>
      <c r="L574" s="77">
        <f t="shared" si="66"/>
        <v>520.33619750000003</v>
      </c>
      <c r="M574" s="77">
        <f t="shared" si="67"/>
        <v>51264.65</v>
      </c>
      <c r="N574" s="13">
        <f t="shared" si="68"/>
        <v>226.7236202957248</v>
      </c>
      <c r="O574" s="58"/>
      <c r="Q574" s="21">
        <v>19.627592592594738</v>
      </c>
      <c r="R574">
        <f t="shared" si="69"/>
        <v>54256.49780732541</v>
      </c>
      <c r="S574">
        <f t="shared" si="70"/>
        <v>54256.671998564692</v>
      </c>
      <c r="T574">
        <f t="shared" si="71"/>
        <v>3.0342587842830112E-2</v>
      </c>
    </row>
    <row r="575" spans="1:20" x14ac:dyDescent="0.25">
      <c r="A575" s="120">
        <v>2</v>
      </c>
      <c r="B575" s="120">
        <v>89.36</v>
      </c>
      <c r="C575" s="123">
        <v>45280.522106481483</v>
      </c>
      <c r="D575" s="125">
        <v>30887.51</v>
      </c>
      <c r="E575" s="65">
        <f t="shared" si="65"/>
        <v>30798.149999999998</v>
      </c>
      <c r="F575" s="127">
        <v>45280.524444444447</v>
      </c>
      <c r="G575" s="125">
        <v>100</v>
      </c>
      <c r="H575" s="125">
        <v>1.0149999999999999</v>
      </c>
      <c r="I575" s="58"/>
      <c r="J575" s="58">
        <f t="shared" si="72"/>
        <v>20.157962962963211</v>
      </c>
      <c r="K575" s="58">
        <f t="shared" si="66"/>
        <v>51479.183333333334</v>
      </c>
      <c r="L575" s="58">
        <f t="shared" si="66"/>
        <v>521.00203749999991</v>
      </c>
      <c r="M575" s="58">
        <f t="shared" si="67"/>
        <v>51330.25</v>
      </c>
      <c r="N575" s="15">
        <f t="shared" si="68"/>
        <v>226.89024512599332</v>
      </c>
      <c r="O575" s="58"/>
      <c r="Q575" s="21">
        <v>19.632245370368764</v>
      </c>
      <c r="R575">
        <f t="shared" si="69"/>
        <v>54230.171072491008</v>
      </c>
      <c r="S575">
        <f t="shared" si="70"/>
        <v>54230.345260213136</v>
      </c>
      <c r="T575">
        <f t="shared" si="71"/>
        <v>3.0341362540283651E-2</v>
      </c>
    </row>
    <row r="576" spans="1:20" x14ac:dyDescent="0.25">
      <c r="A576" s="120">
        <v>3</v>
      </c>
      <c r="B576" s="120">
        <v>92.96</v>
      </c>
      <c r="C576" s="123">
        <v>45280.526736111111</v>
      </c>
      <c r="D576" s="125">
        <v>30961.58</v>
      </c>
      <c r="E576" s="65">
        <f t="shared" si="65"/>
        <v>30868.620000000003</v>
      </c>
      <c r="F576" s="127">
        <v>45280.529085648152</v>
      </c>
      <c r="G576" s="125">
        <v>100</v>
      </c>
      <c r="H576" s="125">
        <v>1.0149999999999999</v>
      </c>
      <c r="I576" s="58"/>
      <c r="J576" s="58">
        <f t="shared" si="72"/>
        <v>20.162604166667734</v>
      </c>
      <c r="K576" s="58">
        <f t="shared" si="66"/>
        <v>51602.633333333331</v>
      </c>
      <c r="L576" s="58">
        <f t="shared" si="66"/>
        <v>522.19415500000002</v>
      </c>
      <c r="M576" s="58">
        <f t="shared" si="67"/>
        <v>51447.700000000004</v>
      </c>
      <c r="N576" s="15">
        <f t="shared" si="68"/>
        <v>227.16213005986128</v>
      </c>
      <c r="O576" s="58"/>
      <c r="Q576" s="21">
        <v>19.636886574073287</v>
      </c>
      <c r="R576">
        <f t="shared" si="69"/>
        <v>54203.922553850607</v>
      </c>
      <c r="S576">
        <f t="shared" si="70"/>
        <v>54204.096738026899</v>
      </c>
      <c r="T576">
        <f t="shared" si="71"/>
        <v>3.0340127270637018E-2</v>
      </c>
    </row>
    <row r="577" spans="1:20" x14ac:dyDescent="0.25">
      <c r="A577" s="120">
        <v>4</v>
      </c>
      <c r="B577" s="120">
        <v>140.35</v>
      </c>
      <c r="C577" s="123">
        <v>45280.531388888892</v>
      </c>
      <c r="D577" s="125">
        <v>30500.36</v>
      </c>
      <c r="E577" s="65">
        <f t="shared" ref="E577:E640" si="73">D577-B577</f>
        <v>30360.010000000002</v>
      </c>
      <c r="F577" s="127">
        <v>45280.533726851849</v>
      </c>
      <c r="G577" s="125">
        <v>100</v>
      </c>
      <c r="H577" s="125">
        <v>1.0149999999999999</v>
      </c>
      <c r="I577" s="58"/>
      <c r="J577" s="58">
        <f t="shared" si="72"/>
        <v>20.167245370364981</v>
      </c>
      <c r="K577" s="58">
        <f t="shared" si="66"/>
        <v>50833.933333333334</v>
      </c>
      <c r="L577" s="58">
        <f t="shared" si="66"/>
        <v>513.59016916666667</v>
      </c>
      <c r="M577" s="58">
        <f t="shared" si="67"/>
        <v>50600.01666666667</v>
      </c>
      <c r="N577" s="15">
        <f t="shared" si="68"/>
        <v>225.4638182355061</v>
      </c>
      <c r="O577" s="58"/>
      <c r="Q577" s="21">
        <v>19.64151620370103</v>
      </c>
      <c r="R577">
        <f t="shared" si="69"/>
        <v>54177.7521502214</v>
      </c>
      <c r="S577">
        <f t="shared" si="70"/>
        <v>54177.92633082348</v>
      </c>
      <c r="T577">
        <f t="shared" si="71"/>
        <v>3.0338882140956203E-2</v>
      </c>
    </row>
    <row r="578" spans="1:20" x14ac:dyDescent="0.25">
      <c r="A578" s="120">
        <v>5</v>
      </c>
      <c r="B578" s="120">
        <v>76.77</v>
      </c>
      <c r="C578" s="123">
        <v>45280.53601851852</v>
      </c>
      <c r="D578" s="125">
        <v>31373.47</v>
      </c>
      <c r="E578" s="65">
        <f t="shared" si="73"/>
        <v>31296.7</v>
      </c>
      <c r="F578" s="127">
        <v>45280.538368055553</v>
      </c>
      <c r="G578" s="125">
        <v>100</v>
      </c>
      <c r="H578" s="125">
        <v>1.0149999999999999</v>
      </c>
      <c r="I578" s="58"/>
      <c r="J578" s="58">
        <f t="shared" si="72"/>
        <v>20.171886574069504</v>
      </c>
      <c r="K578" s="58">
        <f t="shared" si="66"/>
        <v>52289.116666666669</v>
      </c>
      <c r="L578" s="58">
        <f t="shared" si="66"/>
        <v>529.43584166666665</v>
      </c>
      <c r="M578" s="58">
        <f t="shared" si="67"/>
        <v>52161.166666666664</v>
      </c>
      <c r="N578" s="15">
        <f t="shared" si="68"/>
        <v>228.66813653560624</v>
      </c>
      <c r="O578" s="58"/>
      <c r="Q578" s="21">
        <v>19.646168981482333</v>
      </c>
      <c r="R578">
        <f t="shared" si="69"/>
        <v>54151.463624889759</v>
      </c>
      <c r="S578">
        <f t="shared" si="70"/>
        <v>54151.637801862307</v>
      </c>
      <c r="T578">
        <f t="shared" si="71"/>
        <v>3.0337617766193585E-2</v>
      </c>
    </row>
    <row r="579" spans="1:20" x14ac:dyDescent="0.25">
      <c r="A579" s="120">
        <v>6</v>
      </c>
      <c r="B579" s="120">
        <v>89.37</v>
      </c>
      <c r="C579" s="123">
        <v>45280.540659722225</v>
      </c>
      <c r="D579" s="125">
        <v>31110.26</v>
      </c>
      <c r="E579" s="65">
        <f t="shared" si="73"/>
        <v>31020.89</v>
      </c>
      <c r="F579" s="127">
        <v>45280.543009259258</v>
      </c>
      <c r="G579" s="125">
        <v>100</v>
      </c>
      <c r="H579" s="125">
        <v>1.0149999999999999</v>
      </c>
      <c r="I579" s="58"/>
      <c r="J579" s="58">
        <f t="shared" si="72"/>
        <v>20.176527777774027</v>
      </c>
      <c r="K579" s="58">
        <f t="shared" si="66"/>
        <v>51850.433333333334</v>
      </c>
      <c r="L579" s="58">
        <f t="shared" si="66"/>
        <v>524.77005583333323</v>
      </c>
      <c r="M579" s="58">
        <f t="shared" si="67"/>
        <v>51701.48333333333</v>
      </c>
      <c r="N579" s="15">
        <f t="shared" si="68"/>
        <v>227.70690225228861</v>
      </c>
      <c r="O579" s="58"/>
      <c r="Q579" s="21">
        <v>19.650810185186856</v>
      </c>
      <c r="R579">
        <f t="shared" si="69"/>
        <v>54125.253202273489</v>
      </c>
      <c r="S579">
        <f t="shared" si="70"/>
        <v>54125.427375588202</v>
      </c>
      <c r="T579">
        <f t="shared" si="71"/>
        <v>3.0336343558357008E-2</v>
      </c>
    </row>
    <row r="580" spans="1:20" x14ac:dyDescent="0.25">
      <c r="A580" s="120">
        <v>7</v>
      </c>
      <c r="B580" s="120">
        <v>94.16</v>
      </c>
      <c r="C580" s="123">
        <v>45280.545300925929</v>
      </c>
      <c r="D580" s="125">
        <v>30709.57</v>
      </c>
      <c r="E580" s="65">
        <f t="shared" si="73"/>
        <v>30615.41</v>
      </c>
      <c r="F580" s="127">
        <v>45280.547638888886</v>
      </c>
      <c r="G580" s="125">
        <v>100</v>
      </c>
      <c r="H580" s="125">
        <v>1.0149999999999999</v>
      </c>
      <c r="I580" s="58"/>
      <c r="J580" s="58">
        <f t="shared" si="72"/>
        <v>20.18115740740177</v>
      </c>
      <c r="K580" s="58">
        <f t="shared" si="66"/>
        <v>51182.616666666669</v>
      </c>
      <c r="L580" s="58">
        <f t="shared" si="66"/>
        <v>517.91068583333322</v>
      </c>
      <c r="M580" s="58">
        <f t="shared" si="67"/>
        <v>51025.683333333334</v>
      </c>
      <c r="N580" s="15">
        <f t="shared" si="68"/>
        <v>226.23575461599052</v>
      </c>
      <c r="O580" s="58"/>
      <c r="Q580" s="21">
        <v>19.655451388891379</v>
      </c>
      <c r="R580">
        <f t="shared" si="69"/>
        <v>54099.055466041107</v>
      </c>
      <c r="S580">
        <f t="shared" si="70"/>
        <v>54099.229635660653</v>
      </c>
      <c r="T580">
        <f t="shared" si="71"/>
        <v>3.0335056372751152E-2</v>
      </c>
    </row>
    <row r="581" spans="1:20" x14ac:dyDescent="0.25">
      <c r="A581" s="120">
        <v>8</v>
      </c>
      <c r="B581" s="120">
        <v>85.77</v>
      </c>
      <c r="C581" s="123">
        <v>45280.549942129626</v>
      </c>
      <c r="D581" s="125">
        <v>30690.68</v>
      </c>
      <c r="E581" s="65">
        <f t="shared" si="73"/>
        <v>30604.91</v>
      </c>
      <c r="F581" s="127">
        <v>45280.55228009259</v>
      </c>
      <c r="G581" s="125">
        <v>100</v>
      </c>
      <c r="H581" s="125">
        <v>1.0149999999999999</v>
      </c>
      <c r="I581" s="58"/>
      <c r="J581" s="58">
        <f t="shared" si="72"/>
        <v>20.185798611106293</v>
      </c>
      <c r="K581" s="58">
        <f t="shared" ref="K581:L644" si="74">D581*G581/60</f>
        <v>51151.133333333331</v>
      </c>
      <c r="L581" s="58">
        <f t="shared" si="74"/>
        <v>517.7330608333333</v>
      </c>
      <c r="M581" s="58">
        <f t="shared" ref="M581:M644" si="75">E581*100/60</f>
        <v>51008.183333333334</v>
      </c>
      <c r="N581" s="15">
        <f t="shared" ref="N581:N644" si="76">SQRT(B581*(100/60)+M581)</f>
        <v>226.16616310432764</v>
      </c>
      <c r="O581" s="58"/>
      <c r="Q581" s="21">
        <v>19.660092592588626</v>
      </c>
      <c r="R581">
        <f t="shared" si="69"/>
        <v>54072.870410093099</v>
      </c>
      <c r="S581">
        <f t="shared" si="70"/>
        <v>54073.044575980319</v>
      </c>
      <c r="T581">
        <f t="shared" si="71"/>
        <v>3.0333756271030462E-2</v>
      </c>
    </row>
    <row r="582" spans="1:20" x14ac:dyDescent="0.25">
      <c r="A582" s="120">
        <v>9</v>
      </c>
      <c r="B582" s="120">
        <v>103.16</v>
      </c>
      <c r="C582" s="123">
        <v>45280.554571759261</v>
      </c>
      <c r="D582" s="125">
        <v>30716.84</v>
      </c>
      <c r="E582" s="65">
        <f t="shared" si="73"/>
        <v>30613.68</v>
      </c>
      <c r="F582" s="127">
        <v>45280.556921296295</v>
      </c>
      <c r="G582" s="125">
        <v>100</v>
      </c>
      <c r="H582" s="125">
        <v>1.0149999999999999</v>
      </c>
      <c r="I582" s="58"/>
      <c r="J582" s="58">
        <f t="shared" si="72"/>
        <v>20.190439814810816</v>
      </c>
      <c r="K582" s="58">
        <f t="shared" si="74"/>
        <v>51194.73333333333</v>
      </c>
      <c r="L582" s="58">
        <f t="shared" si="74"/>
        <v>517.88141999999993</v>
      </c>
      <c r="M582" s="58">
        <f t="shared" si="75"/>
        <v>51022.8</v>
      </c>
      <c r="N582" s="15">
        <f t="shared" si="76"/>
        <v>226.26253188129346</v>
      </c>
      <c r="O582" s="58"/>
      <c r="Q582" s="21">
        <v>19.664733796293149</v>
      </c>
      <c r="R582">
        <f t="shared" si="69"/>
        <v>54046.698028209925</v>
      </c>
      <c r="S582">
        <f t="shared" si="70"/>
        <v>54046.872190327624</v>
      </c>
      <c r="T582">
        <f t="shared" si="71"/>
        <v>3.0332443241355093E-2</v>
      </c>
    </row>
    <row r="583" spans="1:20" x14ac:dyDescent="0.25">
      <c r="A583" s="120">
        <v>10</v>
      </c>
      <c r="B583" s="120">
        <v>80.959999999999994</v>
      </c>
      <c r="C583" s="123">
        <v>45280.559236111112</v>
      </c>
      <c r="D583" s="125">
        <v>30716.33</v>
      </c>
      <c r="E583" s="71">
        <f t="shared" si="73"/>
        <v>30635.370000000003</v>
      </c>
      <c r="F583" s="127">
        <v>45280.561585648145</v>
      </c>
      <c r="G583" s="125">
        <v>100</v>
      </c>
      <c r="H583" s="125">
        <v>1.0149999999999999</v>
      </c>
      <c r="I583" s="15"/>
      <c r="J583" s="15">
        <f t="shared" si="72"/>
        <v>20.195104166661622</v>
      </c>
      <c r="K583" s="15">
        <f t="shared" si="74"/>
        <v>51193.883333333331</v>
      </c>
      <c r="L583" s="15">
        <f t="shared" si="74"/>
        <v>518.24834249999992</v>
      </c>
      <c r="M583" s="15">
        <f t="shared" si="75"/>
        <v>51058.950000000004</v>
      </c>
      <c r="N583" s="15">
        <f t="shared" si="76"/>
        <v>226.26065352449891</v>
      </c>
      <c r="O583" s="58"/>
      <c r="Q583" s="21">
        <v>19.669374999997672</v>
      </c>
      <c r="R583">
        <f t="shared" si="69"/>
        <v>54020.538314298108</v>
      </c>
      <c r="S583">
        <f t="shared" si="70"/>
        <v>54020.712472609106</v>
      </c>
      <c r="T583">
        <f t="shared" si="71"/>
        <v>3.033111728963496E-2</v>
      </c>
    </row>
    <row r="584" spans="1:20" x14ac:dyDescent="0.25">
      <c r="A584" s="120">
        <v>11</v>
      </c>
      <c r="B584" s="120">
        <v>82.16</v>
      </c>
      <c r="C584" s="123">
        <v>45280.56386574074</v>
      </c>
      <c r="D584" s="125">
        <v>30695.68</v>
      </c>
      <c r="E584" s="72">
        <f t="shared" si="73"/>
        <v>30613.52</v>
      </c>
      <c r="F584" s="127">
        <v>45280.56621527778</v>
      </c>
      <c r="G584" s="125">
        <v>100</v>
      </c>
      <c r="H584" s="125">
        <v>1.0149999999999999</v>
      </c>
      <c r="I584" s="58"/>
      <c r="J584" s="58">
        <f t="shared" si="72"/>
        <v>20.199733796296641</v>
      </c>
      <c r="K584" s="58">
        <f t="shared" si="74"/>
        <v>51159.466666666667</v>
      </c>
      <c r="L584" s="58">
        <f t="shared" si="74"/>
        <v>517.87871333333328</v>
      </c>
      <c r="M584" s="58">
        <f t="shared" si="75"/>
        <v>51022.533333333333</v>
      </c>
      <c r="N584" s="15">
        <f t="shared" si="76"/>
        <v>226.18458538695043</v>
      </c>
      <c r="O584" s="58"/>
      <c r="Q584" s="21">
        <v>19.674039351848478</v>
      </c>
      <c r="R584">
        <f t="shared" si="69"/>
        <v>53994.260884722236</v>
      </c>
      <c r="S584">
        <f t="shared" si="70"/>
        <v>53994.435039170174</v>
      </c>
      <c r="T584">
        <f t="shared" si="71"/>
        <v>3.0329771736354805E-2</v>
      </c>
    </row>
    <row r="585" spans="1:20" x14ac:dyDescent="0.25">
      <c r="A585" s="120">
        <v>12</v>
      </c>
      <c r="B585" s="120">
        <v>88.16</v>
      </c>
      <c r="C585" s="123">
        <v>45280.568506944444</v>
      </c>
      <c r="D585" s="125">
        <v>30798.98</v>
      </c>
      <c r="E585" s="72">
        <f t="shared" si="73"/>
        <v>30710.82</v>
      </c>
      <c r="F585" s="127">
        <v>45280.570856481485</v>
      </c>
      <c r="G585" s="125">
        <v>100</v>
      </c>
      <c r="H585" s="125">
        <v>1.0149999999999999</v>
      </c>
      <c r="I585" s="58"/>
      <c r="J585" s="58">
        <f t="shared" si="72"/>
        <v>20.204375000001164</v>
      </c>
      <c r="K585" s="58">
        <f t="shared" si="74"/>
        <v>51331.633333333331</v>
      </c>
      <c r="L585" s="58">
        <f t="shared" si="74"/>
        <v>519.52470499999993</v>
      </c>
      <c r="M585" s="58">
        <f t="shared" si="75"/>
        <v>51184.7</v>
      </c>
      <c r="N585" s="15">
        <f t="shared" si="76"/>
        <v>226.56485458546595</v>
      </c>
      <c r="O585" s="58"/>
      <c r="Q585" s="21">
        <v>19.678680555553001</v>
      </c>
      <c r="R585">
        <f t="shared" si="69"/>
        <v>53968.126551466812</v>
      </c>
      <c r="S585">
        <f t="shared" si="70"/>
        <v>53968.300702033695</v>
      </c>
      <c r="T585">
        <f t="shared" si="71"/>
        <v>3.0328419945784141E-2</v>
      </c>
    </row>
    <row r="586" spans="1:20" x14ac:dyDescent="0.25">
      <c r="A586" s="120">
        <v>13</v>
      </c>
      <c r="B586" s="120">
        <v>88.77</v>
      </c>
      <c r="C586" s="123">
        <v>45280.573148148149</v>
      </c>
      <c r="D586" s="125">
        <v>30799.06</v>
      </c>
      <c r="E586" s="52">
        <f t="shared" si="73"/>
        <v>30710.29</v>
      </c>
      <c r="F586" s="127">
        <v>45280.575509259259</v>
      </c>
      <c r="G586" s="125">
        <v>100</v>
      </c>
      <c r="H586" s="125">
        <v>1.0149999999999999</v>
      </c>
      <c r="I586" s="58"/>
      <c r="J586" s="58">
        <f t="shared" si="72"/>
        <v>20.209027777775191</v>
      </c>
      <c r="K586" s="58">
        <f t="shared" si="74"/>
        <v>51331.76666666667</v>
      </c>
      <c r="L586" s="58">
        <f t="shared" si="74"/>
        <v>519.51573916666666</v>
      </c>
      <c r="M586" s="58">
        <f t="shared" si="75"/>
        <v>51183.816666666666</v>
      </c>
      <c r="N586" s="15">
        <f t="shared" si="76"/>
        <v>226.56514883509038</v>
      </c>
      <c r="O586" s="58"/>
      <c r="Q586" s="21">
        <v>19.683321759257524</v>
      </c>
      <c r="R586">
        <f t="shared" si="69"/>
        <v>53942.004867766431</v>
      </c>
      <c r="S586">
        <f t="shared" si="70"/>
        <v>53942.179014415189</v>
      </c>
      <c r="T586">
        <f t="shared" si="71"/>
        <v>3.0327055273755021E-2</v>
      </c>
    </row>
    <row r="587" spans="1:20" x14ac:dyDescent="0.25">
      <c r="A587" s="120">
        <v>14</v>
      </c>
      <c r="B587" s="120">
        <v>97.77</v>
      </c>
      <c r="C587" s="123">
        <v>45280.577800925923</v>
      </c>
      <c r="D587" s="125">
        <v>30660.69</v>
      </c>
      <c r="E587" s="52">
        <f t="shared" si="73"/>
        <v>30562.92</v>
      </c>
      <c r="F587" s="127">
        <v>45280.580138888887</v>
      </c>
      <c r="G587" s="125">
        <v>100</v>
      </c>
      <c r="H587" s="125">
        <v>1.0149999999999999</v>
      </c>
      <c r="I587" s="58"/>
      <c r="J587" s="58">
        <f t="shared" si="72"/>
        <v>20.213657407402934</v>
      </c>
      <c r="K587" s="58">
        <f t="shared" si="74"/>
        <v>51101.15</v>
      </c>
      <c r="L587" s="58">
        <f t="shared" si="74"/>
        <v>517.02272999999991</v>
      </c>
      <c r="M587" s="58">
        <f t="shared" si="75"/>
        <v>50938.2</v>
      </c>
      <c r="N587" s="15">
        <f t="shared" si="76"/>
        <v>226.05563474507773</v>
      </c>
      <c r="O587" s="58"/>
      <c r="Q587" s="21">
        <v>19.687962962962047</v>
      </c>
      <c r="R587">
        <f t="shared" si="69"/>
        <v>53915.895827498462</v>
      </c>
      <c r="S587">
        <f t="shared" si="70"/>
        <v>53916.069970192082</v>
      </c>
      <c r="T587">
        <f t="shared" si="71"/>
        <v>3.032567774141182E-2</v>
      </c>
    </row>
    <row r="588" spans="1:20" x14ac:dyDescent="0.25">
      <c r="A588" s="120">
        <v>15</v>
      </c>
      <c r="B588" s="120">
        <v>92.36</v>
      </c>
      <c r="C588" s="123">
        <v>45280.582442129627</v>
      </c>
      <c r="D588" s="125">
        <v>30777.73</v>
      </c>
      <c r="E588" s="52">
        <f t="shared" si="73"/>
        <v>30685.37</v>
      </c>
      <c r="F588" s="127">
        <v>45280.582442129627</v>
      </c>
      <c r="G588" s="125">
        <v>100</v>
      </c>
      <c r="H588" s="125">
        <v>1.0149999999999999</v>
      </c>
      <c r="I588" s="58"/>
      <c r="J588" s="58">
        <f t="shared" si="72"/>
        <v>20.215960648143664</v>
      </c>
      <c r="K588" s="58">
        <f t="shared" si="74"/>
        <v>51296.216666666667</v>
      </c>
      <c r="L588" s="58">
        <f t="shared" si="74"/>
        <v>519.09417583333322</v>
      </c>
      <c r="M588" s="58">
        <f t="shared" si="75"/>
        <v>51142.283333333333</v>
      </c>
      <c r="N588" s="15">
        <f t="shared" si="76"/>
        <v>226.48668099176751</v>
      </c>
      <c r="O588" s="58"/>
      <c r="Q588" s="21">
        <v>19.69260416666657</v>
      </c>
      <c r="R588">
        <f t="shared" si="69"/>
        <v>53889.799424543176</v>
      </c>
      <c r="S588">
        <f t="shared" si="70"/>
        <v>53889.973563244719</v>
      </c>
      <c r="T588">
        <f t="shared" si="71"/>
        <v>3.0324287374973391E-2</v>
      </c>
    </row>
    <row r="589" spans="1:20" x14ac:dyDescent="0.25">
      <c r="A589" s="120">
        <v>16</v>
      </c>
      <c r="B589" s="120">
        <v>77.37</v>
      </c>
      <c r="C589" s="123">
        <v>45280.587071759262</v>
      </c>
      <c r="D589" s="125">
        <v>30690.37</v>
      </c>
      <c r="E589" s="52">
        <f t="shared" si="73"/>
        <v>30613</v>
      </c>
      <c r="F589" s="127">
        <v>45280.589409722219</v>
      </c>
      <c r="G589" s="125">
        <v>100</v>
      </c>
      <c r="H589" s="125">
        <v>1.0149999999999999</v>
      </c>
      <c r="I589" s="58"/>
      <c r="J589" s="58">
        <f t="shared" si="72"/>
        <v>20.2229282407352</v>
      </c>
      <c r="K589" s="58">
        <f t="shared" si="74"/>
        <v>51150.616666666669</v>
      </c>
      <c r="L589" s="58">
        <f t="shared" si="74"/>
        <v>517.86991666666665</v>
      </c>
      <c r="M589" s="58">
        <f t="shared" si="75"/>
        <v>51021.666666666664</v>
      </c>
      <c r="N589" s="15">
        <f t="shared" si="76"/>
        <v>226.16502087340265</v>
      </c>
      <c r="O589" s="58"/>
      <c r="Q589" s="21">
        <v>19.697268518517376</v>
      </c>
      <c r="R589">
        <f t="shared" si="69"/>
        <v>53863.585590815761</v>
      </c>
      <c r="S589">
        <f t="shared" si="70"/>
        <v>53863.75972546808</v>
      </c>
      <c r="T589">
        <f t="shared" si="71"/>
        <v>3.0322877138426414E-2</v>
      </c>
    </row>
    <row r="590" spans="1:20" x14ac:dyDescent="0.25">
      <c r="A590" s="120">
        <v>17</v>
      </c>
      <c r="B590" s="120">
        <v>92.36</v>
      </c>
      <c r="C590" s="123">
        <v>45280.59170138889</v>
      </c>
      <c r="D590" s="125">
        <v>30708.25</v>
      </c>
      <c r="E590" s="52">
        <f t="shared" si="73"/>
        <v>30615.89</v>
      </c>
      <c r="F590" s="127">
        <v>45280.594050925924</v>
      </c>
      <c r="G590" s="125">
        <v>100</v>
      </c>
      <c r="H590" s="125">
        <v>1.0149999999999999</v>
      </c>
      <c r="I590" s="58"/>
      <c r="J590" s="58">
        <f t="shared" si="72"/>
        <v>20.227569444439723</v>
      </c>
      <c r="K590" s="58">
        <f t="shared" si="74"/>
        <v>51180.416666666664</v>
      </c>
      <c r="L590" s="58">
        <f t="shared" si="74"/>
        <v>517.91880583333329</v>
      </c>
      <c r="M590" s="58">
        <f t="shared" si="75"/>
        <v>51026.48333333333</v>
      </c>
      <c r="N590" s="15">
        <f t="shared" si="76"/>
        <v>226.23089237915025</v>
      </c>
      <c r="O590" s="58"/>
      <c r="Q590" s="21">
        <v>19.701921296298678</v>
      </c>
      <c r="R590">
        <f t="shared" si="69"/>
        <v>53837.449507680918</v>
      </c>
      <c r="S590">
        <f t="shared" si="70"/>
        <v>53837.623638256955</v>
      </c>
      <c r="T590">
        <f t="shared" si="71"/>
        <v>3.0321457510972875E-2</v>
      </c>
    </row>
    <row r="591" spans="1:20" x14ac:dyDescent="0.25">
      <c r="A591" s="120">
        <v>18</v>
      </c>
      <c r="B591" s="120">
        <v>100.76</v>
      </c>
      <c r="C591" s="123">
        <v>45280.596342592595</v>
      </c>
      <c r="D591" s="125">
        <v>30621.38</v>
      </c>
      <c r="E591" s="52">
        <f t="shared" si="73"/>
        <v>30520.620000000003</v>
      </c>
      <c r="F591" s="127">
        <v>45280.596342592595</v>
      </c>
      <c r="G591" s="125">
        <v>100</v>
      </c>
      <c r="H591" s="125">
        <v>1.0149999999999999</v>
      </c>
      <c r="I591" s="58"/>
      <c r="J591" s="58">
        <f t="shared" si="72"/>
        <v>20.229861111110949</v>
      </c>
      <c r="K591" s="58">
        <f t="shared" si="74"/>
        <v>51035.633333333331</v>
      </c>
      <c r="L591" s="58">
        <f t="shared" si="74"/>
        <v>516.30715499999997</v>
      </c>
      <c r="M591" s="58">
        <f t="shared" si="75"/>
        <v>50867.700000000004</v>
      </c>
      <c r="N591" s="15">
        <f t="shared" si="76"/>
        <v>225.91067556300507</v>
      </c>
      <c r="O591" s="58"/>
      <c r="Q591" s="21">
        <v>19.848472222220153</v>
      </c>
      <c r="R591">
        <f t="shared" si="69"/>
        <v>53020.68656203404</v>
      </c>
      <c r="S591">
        <f t="shared" si="70"/>
        <v>53020.860545449577</v>
      </c>
      <c r="T591">
        <f t="shared" si="71"/>
        <v>3.0270228882200469E-2</v>
      </c>
    </row>
    <row r="592" spans="1:20" x14ac:dyDescent="0.25">
      <c r="A592" s="120">
        <v>19</v>
      </c>
      <c r="B592" s="120">
        <v>88.17</v>
      </c>
      <c r="C592" s="123">
        <v>45280.600983796299</v>
      </c>
      <c r="D592" s="125">
        <v>30537.46</v>
      </c>
      <c r="E592" s="52">
        <f t="shared" si="73"/>
        <v>30449.29</v>
      </c>
      <c r="F592" s="127">
        <v>45280.603321759256</v>
      </c>
      <c r="G592" s="125">
        <v>100</v>
      </c>
      <c r="H592" s="125">
        <v>1.0149999999999999</v>
      </c>
      <c r="I592" s="58"/>
      <c r="J592" s="58">
        <f t="shared" si="72"/>
        <v>20.236840277771989</v>
      </c>
      <c r="K592" s="58">
        <f t="shared" si="74"/>
        <v>50895.76666666667</v>
      </c>
      <c r="L592" s="58">
        <f t="shared" si="74"/>
        <v>515.10048916666665</v>
      </c>
      <c r="M592" s="58">
        <f t="shared" si="75"/>
        <v>50748.816666666666</v>
      </c>
      <c r="N592" s="15">
        <f t="shared" si="76"/>
        <v>225.60090129843601</v>
      </c>
      <c r="O592" s="58"/>
      <c r="Q592" s="21">
        <v>19.853113425924676</v>
      </c>
      <c r="R592">
        <f t="shared" si="69"/>
        <v>52995.023458783086</v>
      </c>
      <c r="S592">
        <f t="shared" si="70"/>
        <v>52995.197436950417</v>
      </c>
      <c r="T592">
        <f t="shared" si="71"/>
        <v>3.02684027079822E-2</v>
      </c>
    </row>
    <row r="593" spans="1:20" x14ac:dyDescent="0.25">
      <c r="A593" s="120">
        <v>20</v>
      </c>
      <c r="B593" s="120">
        <v>97.16</v>
      </c>
      <c r="C593" s="123">
        <v>45280.605613425927</v>
      </c>
      <c r="D593" s="125">
        <v>30425.45</v>
      </c>
      <c r="E593" s="52">
        <f t="shared" si="73"/>
        <v>30328.29</v>
      </c>
      <c r="F593" s="127">
        <v>45280.60796296296</v>
      </c>
      <c r="G593" s="125">
        <v>100</v>
      </c>
      <c r="H593" s="125">
        <v>1.0149999999999999</v>
      </c>
      <c r="I593" s="58"/>
      <c r="J593" s="58">
        <f t="shared" si="72"/>
        <v>20.241481481476512</v>
      </c>
      <c r="K593" s="58">
        <f t="shared" si="74"/>
        <v>50709.083333333336</v>
      </c>
      <c r="L593" s="58">
        <f t="shared" si="74"/>
        <v>513.05357249999997</v>
      </c>
      <c r="M593" s="58">
        <f t="shared" si="75"/>
        <v>50547.15</v>
      </c>
      <c r="N593" s="15">
        <f t="shared" si="76"/>
        <v>225.18677433040631</v>
      </c>
      <c r="O593" s="58"/>
      <c r="Q593" s="21">
        <v>19.857754629629198</v>
      </c>
      <c r="R593">
        <f t="shared" si="69"/>
        <v>52969.372777002143</v>
      </c>
      <c r="S593">
        <f t="shared" si="70"/>
        <v>52969.546749885594</v>
      </c>
      <c r="T593">
        <f t="shared" si="71"/>
        <v>3.026656417622569E-2</v>
      </c>
    </row>
    <row r="594" spans="1:20" x14ac:dyDescent="0.25">
      <c r="A594" s="120">
        <v>21</v>
      </c>
      <c r="B594" s="120">
        <v>88.17</v>
      </c>
      <c r="C594" s="123">
        <v>45280.610254629632</v>
      </c>
      <c r="D594" s="125">
        <v>30466.66</v>
      </c>
      <c r="E594" s="52">
        <f t="shared" si="73"/>
        <v>30378.49</v>
      </c>
      <c r="F594" s="127">
        <v>45280.612592592595</v>
      </c>
      <c r="G594" s="125">
        <v>100</v>
      </c>
      <c r="H594" s="125">
        <v>1.0149999999999999</v>
      </c>
      <c r="I594" s="58"/>
      <c r="J594" s="58">
        <f t="shared" si="72"/>
        <v>20.246111111111531</v>
      </c>
      <c r="K594" s="58">
        <f t="shared" si="74"/>
        <v>50777.76666666667</v>
      </c>
      <c r="L594" s="58">
        <f t="shared" si="74"/>
        <v>513.90278916666671</v>
      </c>
      <c r="M594" s="58">
        <f t="shared" si="75"/>
        <v>50630.816666666666</v>
      </c>
      <c r="N594" s="15">
        <f t="shared" si="76"/>
        <v>225.33922576122131</v>
      </c>
      <c r="O594" s="58"/>
      <c r="Q594" s="21">
        <v>19.862407407403225</v>
      </c>
      <c r="R594">
        <f t="shared" si="69"/>
        <v>52943.670590392205</v>
      </c>
      <c r="S594">
        <f t="shared" si="70"/>
        <v>52943.844557942793</v>
      </c>
      <c r="T594">
        <f t="shared" si="71"/>
        <v>3.0264708657836589E-2</v>
      </c>
    </row>
    <row r="595" spans="1:20" x14ac:dyDescent="0.25">
      <c r="A595" s="120">
        <v>22</v>
      </c>
      <c r="B595" s="120">
        <v>101.36</v>
      </c>
      <c r="C595" s="123">
        <v>45280.614895833336</v>
      </c>
      <c r="D595" s="125">
        <v>30501.51</v>
      </c>
      <c r="E595" s="52">
        <f t="shared" si="73"/>
        <v>30400.149999999998</v>
      </c>
      <c r="F595" s="127">
        <v>45280.6172337963</v>
      </c>
      <c r="G595" s="125">
        <v>100</v>
      </c>
      <c r="H595" s="125">
        <v>1.0149999999999999</v>
      </c>
      <c r="I595" s="58"/>
      <c r="J595" s="58">
        <f t="shared" si="72"/>
        <v>20.250752314816054</v>
      </c>
      <c r="K595" s="58">
        <f t="shared" si="74"/>
        <v>50835.85</v>
      </c>
      <c r="L595" s="58">
        <f t="shared" si="74"/>
        <v>514.26920416666655</v>
      </c>
      <c r="M595" s="58">
        <f t="shared" si="75"/>
        <v>50666.916666666664</v>
      </c>
      <c r="N595" s="15">
        <f t="shared" si="76"/>
        <v>225.46806869266433</v>
      </c>
      <c r="O595" s="58"/>
      <c r="Q595" s="21">
        <v>19.867048611107748</v>
      </c>
      <c r="R595">
        <f t="shared" si="69"/>
        <v>52918.044764456237</v>
      </c>
      <c r="S595">
        <f t="shared" si="70"/>
        <v>52918.218726651576</v>
      </c>
      <c r="T595">
        <f t="shared" si="71"/>
        <v>3.0262845406952264E-2</v>
      </c>
    </row>
    <row r="596" spans="1:20" x14ac:dyDescent="0.25">
      <c r="A596" s="120">
        <v>23</v>
      </c>
      <c r="B596" s="120">
        <v>89.36</v>
      </c>
      <c r="C596" s="123">
        <v>45280.619525462964</v>
      </c>
      <c r="D596" s="125">
        <v>30520.1</v>
      </c>
      <c r="E596" s="52">
        <f t="shared" si="73"/>
        <v>30430.739999999998</v>
      </c>
      <c r="F596" s="127">
        <v>45280.621874999997</v>
      </c>
      <c r="G596" s="125">
        <v>100</v>
      </c>
      <c r="H596" s="125">
        <v>1.0149999999999999</v>
      </c>
      <c r="I596" s="58"/>
      <c r="J596" s="58">
        <f t="shared" si="72"/>
        <v>20.255393518513301</v>
      </c>
      <c r="K596" s="58">
        <f t="shared" si="74"/>
        <v>50866.833333333336</v>
      </c>
      <c r="L596" s="58">
        <f t="shared" si="74"/>
        <v>514.78668499999992</v>
      </c>
      <c r="M596" s="58">
        <f t="shared" si="75"/>
        <v>50717.9</v>
      </c>
      <c r="N596" s="15">
        <f t="shared" si="76"/>
        <v>225.53676714303887</v>
      </c>
      <c r="O596" s="58"/>
      <c r="Q596" s="21">
        <v>19.871701388889051</v>
      </c>
      <c r="R596">
        <f t="shared" si="69"/>
        <v>52892.36748355993</v>
      </c>
      <c r="S596">
        <f t="shared" si="70"/>
        <v>52892.541440350986</v>
      </c>
      <c r="T596">
        <f t="shared" si="71"/>
        <v>3.026096515428818E-2</v>
      </c>
    </row>
    <row r="597" spans="1:20" x14ac:dyDescent="0.25">
      <c r="A597" s="120">
        <v>24</v>
      </c>
      <c r="B597" s="120">
        <v>132.55000000000001</v>
      </c>
      <c r="C597" s="123">
        <v>45280.624166666668</v>
      </c>
      <c r="D597" s="125">
        <v>30572.48</v>
      </c>
      <c r="E597" s="52">
        <f t="shared" si="73"/>
        <v>30439.93</v>
      </c>
      <c r="F597" s="127">
        <v>45280.626516203702</v>
      </c>
      <c r="G597" s="125">
        <v>100</v>
      </c>
      <c r="H597" s="125">
        <v>1.0149999999999999</v>
      </c>
      <c r="I597" s="58"/>
      <c r="J597" s="58">
        <f t="shared" si="72"/>
        <v>20.260034722217824</v>
      </c>
      <c r="K597" s="58">
        <f t="shared" si="74"/>
        <v>50954.133333333331</v>
      </c>
      <c r="L597" s="58">
        <f t="shared" si="74"/>
        <v>514.94214916666658</v>
      </c>
      <c r="M597" s="58">
        <f t="shared" si="75"/>
        <v>50733.216666666667</v>
      </c>
      <c r="N597" s="15">
        <f t="shared" si="76"/>
        <v>225.73022246330538</v>
      </c>
      <c r="O597" s="58"/>
      <c r="Q597" s="21">
        <v>19.876342592593573</v>
      </c>
      <c r="R597">
        <f t="shared" si="69"/>
        <v>52866.766489383248</v>
      </c>
      <c r="S597">
        <f t="shared" si="70"/>
        <v>52866.940440747858</v>
      </c>
      <c r="T597">
        <f t="shared" si="71"/>
        <v>3.0259077249618644E-2</v>
      </c>
    </row>
    <row r="598" spans="1:20" x14ac:dyDescent="0.25">
      <c r="A598" s="120">
        <v>25</v>
      </c>
      <c r="B598" s="120">
        <v>85.77</v>
      </c>
      <c r="C598" s="123">
        <v>45280.628807870373</v>
      </c>
      <c r="D598" s="125">
        <v>30536</v>
      </c>
      <c r="E598" s="52">
        <f t="shared" si="73"/>
        <v>30450.23</v>
      </c>
      <c r="F598" s="127">
        <v>45280.631157407406</v>
      </c>
      <c r="G598" s="125">
        <v>100</v>
      </c>
      <c r="H598" s="125">
        <v>1.0149999999999999</v>
      </c>
      <c r="I598" s="58"/>
      <c r="J598" s="58">
        <f t="shared" si="72"/>
        <v>20.264675925922347</v>
      </c>
      <c r="K598" s="58">
        <f t="shared" si="74"/>
        <v>50893.333333333336</v>
      </c>
      <c r="L598" s="58">
        <f t="shared" si="74"/>
        <v>515.1163908333333</v>
      </c>
      <c r="M598" s="58">
        <f t="shared" si="75"/>
        <v>50750.383333333331</v>
      </c>
      <c r="N598" s="15">
        <f t="shared" si="76"/>
        <v>225.59550822951536</v>
      </c>
      <c r="O598" s="58"/>
      <c r="Q598" s="21">
        <v>19.880983796298096</v>
      </c>
      <c r="R598">
        <f t="shared" si="69"/>
        <v>52841.177886614554</v>
      </c>
      <c r="S598">
        <f t="shared" si="70"/>
        <v>52841.351832517212</v>
      </c>
      <c r="T598">
        <f t="shared" si="71"/>
        <v>3.0257177051359843E-2</v>
      </c>
    </row>
    <row r="599" spans="1:20" x14ac:dyDescent="0.25">
      <c r="A599" s="120">
        <v>26</v>
      </c>
      <c r="B599" s="120">
        <v>77.97</v>
      </c>
      <c r="C599" s="123">
        <v>45280.633437500001</v>
      </c>
      <c r="D599" s="125">
        <v>30359.71</v>
      </c>
      <c r="E599" s="52">
        <f t="shared" si="73"/>
        <v>30281.739999999998</v>
      </c>
      <c r="F599" s="127">
        <v>45280.635787037034</v>
      </c>
      <c r="G599" s="125">
        <v>100</v>
      </c>
      <c r="H599" s="125">
        <v>1.0149999999999999</v>
      </c>
      <c r="I599" s="58"/>
      <c r="J599" s="58">
        <f t="shared" si="72"/>
        <v>20.269305555550091</v>
      </c>
      <c r="K599" s="58">
        <f t="shared" si="74"/>
        <v>50599.51666666667</v>
      </c>
      <c r="L599" s="58">
        <f t="shared" si="74"/>
        <v>512.2661016666666</v>
      </c>
      <c r="M599" s="58">
        <f t="shared" si="75"/>
        <v>50469.566666666666</v>
      </c>
      <c r="N599" s="15">
        <f t="shared" si="76"/>
        <v>224.94336324209848</v>
      </c>
      <c r="O599" s="58"/>
      <c r="Q599" s="21">
        <v>19.885625000002619</v>
      </c>
      <c r="R599">
        <f t="shared" si="69"/>
        <v>52815.601669256073</v>
      </c>
      <c r="S599">
        <f t="shared" si="70"/>
        <v>52815.775609661345</v>
      </c>
      <c r="T599">
        <f t="shared" si="71"/>
        <v>3.0255264585987058E-2</v>
      </c>
    </row>
    <row r="600" spans="1:20" x14ac:dyDescent="0.25">
      <c r="A600" s="120">
        <v>27</v>
      </c>
      <c r="B600" s="120">
        <v>97.76</v>
      </c>
      <c r="C600" s="123">
        <v>45280.638078703705</v>
      </c>
      <c r="D600" s="125">
        <v>30301.89</v>
      </c>
      <c r="E600" s="52">
        <f t="shared" si="73"/>
        <v>30204.13</v>
      </c>
      <c r="F600" s="127">
        <v>45280.640428240738</v>
      </c>
      <c r="G600" s="125">
        <v>100</v>
      </c>
      <c r="H600" s="125">
        <v>1.0149999999999999</v>
      </c>
      <c r="I600" s="58"/>
      <c r="J600" s="58">
        <f t="shared" si="72"/>
        <v>20.273946759254613</v>
      </c>
      <c r="K600" s="58">
        <f t="shared" si="74"/>
        <v>50503.15</v>
      </c>
      <c r="L600" s="58">
        <f t="shared" si="74"/>
        <v>510.95319916666659</v>
      </c>
      <c r="M600" s="58">
        <f t="shared" si="75"/>
        <v>50340.216666666667</v>
      </c>
      <c r="N600" s="15">
        <f t="shared" si="76"/>
        <v>224.72905909116426</v>
      </c>
      <c r="O600" s="58"/>
      <c r="Q600" s="21">
        <v>19.890266203699866</v>
      </c>
      <c r="R600">
        <f t="shared" si="69"/>
        <v>52790.037831353126</v>
      </c>
      <c r="S600">
        <f t="shared" si="70"/>
        <v>52790.21176622557</v>
      </c>
      <c r="T600">
        <f t="shared" si="71"/>
        <v>3.0253339852137962E-2</v>
      </c>
    </row>
    <row r="601" spans="1:20" x14ac:dyDescent="0.25">
      <c r="A601" s="120">
        <v>28</v>
      </c>
      <c r="B601" s="120">
        <v>83.97</v>
      </c>
      <c r="C601" s="123">
        <v>45280.64271990741</v>
      </c>
      <c r="D601" s="125">
        <v>30532.69</v>
      </c>
      <c r="E601" s="52">
        <f t="shared" si="73"/>
        <v>30448.719999999998</v>
      </c>
      <c r="F601" s="127">
        <v>45280.645069444443</v>
      </c>
      <c r="G601" s="125">
        <v>100</v>
      </c>
      <c r="H601" s="125">
        <v>1.0149999999999999</v>
      </c>
      <c r="I601" s="58"/>
      <c r="J601" s="58">
        <f t="shared" si="72"/>
        <v>20.278587962959136</v>
      </c>
      <c r="K601" s="58">
        <f t="shared" si="74"/>
        <v>50887.816666666666</v>
      </c>
      <c r="L601" s="58">
        <f t="shared" si="74"/>
        <v>515.09084666666661</v>
      </c>
      <c r="M601" s="58">
        <f t="shared" si="75"/>
        <v>50747.866666666661</v>
      </c>
      <c r="N601" s="15">
        <f t="shared" si="76"/>
        <v>225.58328099987077</v>
      </c>
      <c r="O601" s="58"/>
      <c r="Q601" s="21">
        <v>19.894907407404389</v>
      </c>
      <c r="R601">
        <f t="shared" si="69"/>
        <v>52764.486366833655</v>
      </c>
      <c r="S601">
        <f t="shared" si="70"/>
        <v>52764.660296137859</v>
      </c>
      <c r="T601">
        <f t="shared" si="71"/>
        <v>3.0251402861113112E-2</v>
      </c>
    </row>
    <row r="602" spans="1:20" x14ac:dyDescent="0.25">
      <c r="A602" s="120">
        <v>29</v>
      </c>
      <c r="B602" s="120">
        <v>89.97</v>
      </c>
      <c r="C602" s="123">
        <v>45280.647349537037</v>
      </c>
      <c r="D602" s="125">
        <v>30628.34</v>
      </c>
      <c r="E602" s="52">
        <f t="shared" si="73"/>
        <v>30538.37</v>
      </c>
      <c r="F602" s="127">
        <v>45280.649699074071</v>
      </c>
      <c r="G602" s="125">
        <v>100</v>
      </c>
      <c r="H602" s="125">
        <v>1.0149999999999999</v>
      </c>
      <c r="I602" s="58"/>
      <c r="J602" s="58">
        <f t="shared" si="72"/>
        <v>20.28321759258688</v>
      </c>
      <c r="K602" s="58">
        <f t="shared" si="74"/>
        <v>51047.23333333333</v>
      </c>
      <c r="L602" s="58">
        <f t="shared" si="74"/>
        <v>516.60742583333331</v>
      </c>
      <c r="M602" s="58">
        <f t="shared" si="75"/>
        <v>50897.283333333333</v>
      </c>
      <c r="N602" s="15">
        <f t="shared" si="76"/>
        <v>225.93634796847834</v>
      </c>
      <c r="O602" s="58"/>
      <c r="Q602" s="21">
        <v>19.899560185185692</v>
      </c>
      <c r="R602">
        <f t="shared" si="69"/>
        <v>52738.883596666703</v>
      </c>
      <c r="S602">
        <f t="shared" si="70"/>
        <v>52739.057520353294</v>
      </c>
      <c r="T602">
        <f t="shared" si="71"/>
        <v>3.0249448757254667E-2</v>
      </c>
    </row>
    <row r="603" spans="1:20" x14ac:dyDescent="0.25">
      <c r="A603" s="120">
        <v>30</v>
      </c>
      <c r="B603" s="120">
        <v>92.37</v>
      </c>
      <c r="C603" s="123">
        <v>45280.647349537037</v>
      </c>
      <c r="D603" s="125">
        <v>30390.97</v>
      </c>
      <c r="E603" s="53">
        <f t="shared" si="73"/>
        <v>30298.600000000002</v>
      </c>
      <c r="F603" s="127">
        <v>45280.654340277775</v>
      </c>
      <c r="G603" s="125">
        <v>100</v>
      </c>
      <c r="H603" s="125">
        <v>1.0149999999999999</v>
      </c>
      <c r="I603" s="76"/>
      <c r="J603" s="76">
        <f t="shared" si="72"/>
        <v>20.287858796291403</v>
      </c>
      <c r="K603" s="76">
        <f t="shared" si="74"/>
        <v>50651.616666666669</v>
      </c>
      <c r="L603" s="76">
        <f t="shared" si="74"/>
        <v>512.55131666666659</v>
      </c>
      <c r="M603" s="76">
        <f t="shared" si="75"/>
        <v>50497.666666666664</v>
      </c>
      <c r="N603" s="14">
        <f t="shared" si="76"/>
        <v>225.05914037573916</v>
      </c>
      <c r="O603" s="58"/>
      <c r="Q603" s="21">
        <v>19.904212962959718</v>
      </c>
      <c r="R603">
        <f t="shared" si="69"/>
        <v>52713.293249703209</v>
      </c>
      <c r="S603">
        <f t="shared" si="70"/>
        <v>52713.46716773673</v>
      </c>
      <c r="T603">
        <f t="shared" si="71"/>
        <v>3.0247482383724478E-2</v>
      </c>
    </row>
    <row r="604" spans="1:20" x14ac:dyDescent="0.25">
      <c r="A604" s="120">
        <v>1</v>
      </c>
      <c r="B604" s="120">
        <v>90.56</v>
      </c>
      <c r="C604" s="123">
        <v>45281.361041666663</v>
      </c>
      <c r="D604" s="125">
        <v>28348.51</v>
      </c>
      <c r="E604" s="56">
        <f t="shared" si="73"/>
        <v>28257.949999999997</v>
      </c>
      <c r="F604" s="127">
        <v>45281.363391203704</v>
      </c>
      <c r="G604" s="125">
        <v>100</v>
      </c>
      <c r="H604" s="125">
        <v>1.014</v>
      </c>
      <c r="I604" s="77"/>
      <c r="J604" s="77">
        <f t="shared" si="72"/>
        <v>20.996909722220153</v>
      </c>
      <c r="K604" s="77">
        <f t="shared" si="74"/>
        <v>47247.51666666667</v>
      </c>
      <c r="L604" s="77">
        <f t="shared" si="74"/>
        <v>477.55935499999998</v>
      </c>
      <c r="M604" s="77">
        <f t="shared" si="75"/>
        <v>47096.583333333328</v>
      </c>
      <c r="N604" s="13">
        <f t="shared" si="76"/>
        <v>217.36493890843266</v>
      </c>
      <c r="O604" s="58"/>
      <c r="Q604" s="21">
        <v>19.908865740741021</v>
      </c>
      <c r="R604">
        <f t="shared" si="69"/>
        <v>52687.715319835152</v>
      </c>
      <c r="S604">
        <f t="shared" si="70"/>
        <v>52687.889232180081</v>
      </c>
      <c r="T604">
        <f t="shared" si="71"/>
        <v>3.0245503718948331E-2</v>
      </c>
    </row>
    <row r="605" spans="1:20" x14ac:dyDescent="0.25">
      <c r="A605" s="120">
        <v>2</v>
      </c>
      <c r="B605" s="120">
        <v>80.37</v>
      </c>
      <c r="C605" s="123">
        <v>45281.365682870368</v>
      </c>
      <c r="D605" s="125">
        <v>28383.96</v>
      </c>
      <c r="E605" s="65">
        <f t="shared" si="73"/>
        <v>28303.59</v>
      </c>
      <c r="F605" s="127">
        <v>45281.368032407408</v>
      </c>
      <c r="G605" s="125">
        <v>100</v>
      </c>
      <c r="H605" s="125">
        <v>1.014</v>
      </c>
      <c r="I605" s="58"/>
      <c r="J605" s="58">
        <f t="shared" si="72"/>
        <v>21.001550925924676</v>
      </c>
      <c r="K605" s="58">
        <f t="shared" si="74"/>
        <v>47306.6</v>
      </c>
      <c r="L605" s="58">
        <f t="shared" si="74"/>
        <v>478.330671</v>
      </c>
      <c r="M605" s="58">
        <f t="shared" si="75"/>
        <v>47172.65</v>
      </c>
      <c r="N605" s="15">
        <f t="shared" si="76"/>
        <v>217.50080459621293</v>
      </c>
      <c r="O605" s="58"/>
      <c r="Q605" s="21">
        <v>19.913506944445544</v>
      </c>
      <c r="R605">
        <f t="shared" si="69"/>
        <v>52662.213381516638</v>
      </c>
      <c r="S605">
        <f t="shared" si="70"/>
        <v>52662.387288151855</v>
      </c>
      <c r="T605">
        <f t="shared" si="71"/>
        <v>3.0243517772343475E-2</v>
      </c>
    </row>
    <row r="606" spans="1:20" x14ac:dyDescent="0.25">
      <c r="A606" s="120">
        <v>3</v>
      </c>
      <c r="B606" s="120">
        <v>89.96</v>
      </c>
      <c r="C606" s="123">
        <v>45281.370312500003</v>
      </c>
      <c r="D606" s="125">
        <v>28433.08</v>
      </c>
      <c r="E606" s="65">
        <f t="shared" si="73"/>
        <v>28343.120000000003</v>
      </c>
      <c r="F606" s="127">
        <v>45281.372662037036</v>
      </c>
      <c r="G606" s="125">
        <v>100</v>
      </c>
      <c r="H606" s="125">
        <v>1.014</v>
      </c>
      <c r="I606" s="58"/>
      <c r="J606" s="58">
        <f t="shared" si="72"/>
        <v>21.006180555552419</v>
      </c>
      <c r="K606" s="58">
        <f t="shared" si="74"/>
        <v>47388.466666666667</v>
      </c>
      <c r="L606" s="58">
        <f t="shared" si="74"/>
        <v>478.99872800000009</v>
      </c>
      <c r="M606" s="58">
        <f t="shared" si="75"/>
        <v>47238.53333333334</v>
      </c>
      <c r="N606" s="15">
        <f t="shared" si="76"/>
        <v>217.68892178213082</v>
      </c>
      <c r="O606" s="58"/>
      <c r="Q606" s="21">
        <v>19.918148148150067</v>
      </c>
      <c r="R606">
        <f t="shared" si="69"/>
        <v>52636.723786661008</v>
      </c>
      <c r="S606">
        <f t="shared" si="70"/>
        <v>52636.897687551318</v>
      </c>
      <c r="T606">
        <f t="shared" si="71"/>
        <v>3.024151965047029E-2</v>
      </c>
    </row>
    <row r="607" spans="1:20" x14ac:dyDescent="0.25">
      <c r="A607" s="120">
        <v>4</v>
      </c>
      <c r="B607" s="120">
        <v>77.37</v>
      </c>
      <c r="C607" s="123">
        <v>45281.374965277777</v>
      </c>
      <c r="D607" s="125">
        <v>28304.2</v>
      </c>
      <c r="E607" s="65">
        <f t="shared" si="73"/>
        <v>28226.83</v>
      </c>
      <c r="F607" s="127">
        <v>45281.377314814818</v>
      </c>
      <c r="G607" s="125">
        <v>100</v>
      </c>
      <c r="H607" s="125">
        <v>1.014</v>
      </c>
      <c r="I607" s="58"/>
      <c r="J607" s="58">
        <f t="shared" si="72"/>
        <v>21.010833333333721</v>
      </c>
      <c r="K607" s="58">
        <f t="shared" si="74"/>
        <v>47173.666666666664</v>
      </c>
      <c r="L607" s="58">
        <f t="shared" si="74"/>
        <v>477.03342700000007</v>
      </c>
      <c r="M607" s="58">
        <f t="shared" si="75"/>
        <v>47044.716666666667</v>
      </c>
      <c r="N607" s="15">
        <f t="shared" si="76"/>
        <v>217.19499687300964</v>
      </c>
      <c r="O607" s="58"/>
      <c r="Q607" s="21">
        <v>19.92278935185459</v>
      </c>
      <c r="R607">
        <f t="shared" si="69"/>
        <v>52611.24652929377</v>
      </c>
      <c r="S607">
        <f t="shared" si="70"/>
        <v>52611.420424403972</v>
      </c>
      <c r="T607">
        <f t="shared" si="71"/>
        <v>3.0239509352011387E-2</v>
      </c>
    </row>
    <row r="608" spans="1:20" x14ac:dyDescent="0.25">
      <c r="A608" s="120">
        <v>5</v>
      </c>
      <c r="B608" s="120">
        <v>107.96</v>
      </c>
      <c r="C608" s="123">
        <v>45281.379618055558</v>
      </c>
      <c r="D608" s="125">
        <v>28212.03</v>
      </c>
      <c r="E608" s="65">
        <f t="shared" si="73"/>
        <v>28104.07</v>
      </c>
      <c r="F608" s="127">
        <v>45281.381956018522</v>
      </c>
      <c r="G608" s="125">
        <v>100</v>
      </c>
      <c r="H608" s="125">
        <v>1.0129999999999999</v>
      </c>
      <c r="I608" s="58"/>
      <c r="J608" s="58">
        <f t="shared" si="72"/>
        <v>21.015474537038244</v>
      </c>
      <c r="K608" s="58">
        <f t="shared" si="74"/>
        <v>47020.05</v>
      </c>
      <c r="L608" s="58">
        <f t="shared" si="74"/>
        <v>474.49038183333329</v>
      </c>
      <c r="M608" s="58">
        <f t="shared" si="75"/>
        <v>46840.116666666669</v>
      </c>
      <c r="N608" s="15">
        <f t="shared" si="76"/>
        <v>216.84107083299511</v>
      </c>
      <c r="O608" s="58"/>
      <c r="Q608" s="21">
        <v>19.927430555551837</v>
      </c>
      <c r="R608">
        <f t="shared" ref="R608:R671" si="77">$R$27*EXP(($R$28*Q608))</f>
        <v>52585.781603483221</v>
      </c>
      <c r="S608">
        <f t="shared" ref="S608:S671" si="78">$X$40*EXP(($X$41*Q608))</f>
        <v>52585.955492778186</v>
      </c>
      <c r="T608">
        <f t="shared" ref="T608:T671" si="79">(S608-R608)^2</f>
        <v>3.0237486903491782E-2</v>
      </c>
    </row>
    <row r="609" spans="1:20" x14ac:dyDescent="0.25">
      <c r="A609" s="120">
        <v>6</v>
      </c>
      <c r="B609" s="120">
        <v>89.36</v>
      </c>
      <c r="C609" s="123">
        <v>45281.384259259263</v>
      </c>
      <c r="D609" s="125">
        <v>28375.599999999999</v>
      </c>
      <c r="E609" s="65">
        <f t="shared" si="73"/>
        <v>28286.239999999998</v>
      </c>
      <c r="F609" s="127">
        <v>45281.386597222219</v>
      </c>
      <c r="G609" s="125">
        <v>100</v>
      </c>
      <c r="H609" s="125">
        <v>1.014</v>
      </c>
      <c r="I609" s="58"/>
      <c r="J609" s="58">
        <f t="shared" si="72"/>
        <v>21.020115740735491</v>
      </c>
      <c r="K609" s="58">
        <f t="shared" si="74"/>
        <v>47292.666666666664</v>
      </c>
      <c r="L609" s="58">
        <f t="shared" si="74"/>
        <v>478.03745599999996</v>
      </c>
      <c r="M609" s="58">
        <f t="shared" si="75"/>
        <v>47143.73333333333</v>
      </c>
      <c r="N609" s="15">
        <f t="shared" si="76"/>
        <v>217.46877170450625</v>
      </c>
      <c r="O609" s="58"/>
      <c r="Q609" s="21">
        <v>19.93207175925636</v>
      </c>
      <c r="R609">
        <f t="shared" si="77"/>
        <v>52560.32900318085</v>
      </c>
      <c r="S609">
        <f t="shared" si="78"/>
        <v>52560.502886625414</v>
      </c>
      <c r="T609">
        <f t="shared" si="79"/>
        <v>3.0235452293485468E-2</v>
      </c>
    </row>
    <row r="610" spans="1:20" x14ac:dyDescent="0.25">
      <c r="A610" s="120">
        <v>7</v>
      </c>
      <c r="B610" s="120">
        <v>93.56</v>
      </c>
      <c r="C610" s="123">
        <v>45281.388888888891</v>
      </c>
      <c r="D610" s="125">
        <v>28246.11</v>
      </c>
      <c r="E610" s="65">
        <f t="shared" si="73"/>
        <v>28152.55</v>
      </c>
      <c r="F610" s="127">
        <v>45281.391238425924</v>
      </c>
      <c r="G610" s="125">
        <v>100</v>
      </c>
      <c r="H610" s="125">
        <v>1.014</v>
      </c>
      <c r="I610" s="58"/>
      <c r="J610" s="58">
        <f t="shared" si="72"/>
        <v>21.024756944440014</v>
      </c>
      <c r="K610" s="58">
        <f t="shared" si="74"/>
        <v>47076.85</v>
      </c>
      <c r="L610" s="58">
        <f t="shared" si="74"/>
        <v>475.77809499999995</v>
      </c>
      <c r="M610" s="58">
        <f t="shared" si="75"/>
        <v>46920.916666666664</v>
      </c>
      <c r="N610" s="15">
        <f t="shared" si="76"/>
        <v>216.97200280220488</v>
      </c>
      <c r="O610" s="58"/>
      <c r="Q610" s="21">
        <v>19.936724537037662</v>
      </c>
      <c r="R610">
        <f t="shared" si="77"/>
        <v>52534.825295743736</v>
      </c>
      <c r="S610">
        <f t="shared" si="78"/>
        <v>52534.999173288154</v>
      </c>
      <c r="T610">
        <f t="shared" si="79"/>
        <v>3.0233400452603018E-2</v>
      </c>
    </row>
    <row r="611" spans="1:20" x14ac:dyDescent="0.25">
      <c r="A611" s="120">
        <v>8</v>
      </c>
      <c r="B611" s="120">
        <v>91.16</v>
      </c>
      <c r="C611" s="123">
        <v>45281.393541666665</v>
      </c>
      <c r="D611" s="125">
        <v>28263.3</v>
      </c>
      <c r="E611" s="65">
        <f t="shared" si="73"/>
        <v>28172.14</v>
      </c>
      <c r="F611" s="127">
        <v>45281.395879629628</v>
      </c>
      <c r="G611" s="125">
        <v>100</v>
      </c>
      <c r="H611" s="125">
        <v>1.014</v>
      </c>
      <c r="I611" s="58"/>
      <c r="J611" s="58">
        <f t="shared" si="72"/>
        <v>21.029398148144537</v>
      </c>
      <c r="K611" s="58">
        <f t="shared" si="74"/>
        <v>47105.5</v>
      </c>
      <c r="L611" s="58">
        <f t="shared" si="74"/>
        <v>476.10916600000002</v>
      </c>
      <c r="M611" s="58">
        <f t="shared" si="75"/>
        <v>46953.566666666666</v>
      </c>
      <c r="N611" s="15">
        <f t="shared" si="76"/>
        <v>217.03801510334543</v>
      </c>
      <c r="O611" s="58"/>
      <c r="Q611" s="21">
        <v>20.609039351853426</v>
      </c>
      <c r="R611">
        <f t="shared" si="77"/>
        <v>48976.722403125365</v>
      </c>
      <c r="S611">
        <f t="shared" si="78"/>
        <v>48976.895075360706</v>
      </c>
      <c r="T611">
        <f t="shared" si="79"/>
        <v>2.9815700857813647E-2</v>
      </c>
    </row>
    <row r="612" spans="1:20" x14ac:dyDescent="0.25">
      <c r="A612" s="120">
        <v>9</v>
      </c>
      <c r="B612" s="120">
        <v>88.16</v>
      </c>
      <c r="C612" s="123">
        <v>45281.3981712963</v>
      </c>
      <c r="D612" s="125">
        <v>28070.68</v>
      </c>
      <c r="E612" s="65">
        <f t="shared" si="73"/>
        <v>27982.52</v>
      </c>
      <c r="F612" s="127">
        <v>45281.400520833333</v>
      </c>
      <c r="G612" s="125">
        <v>100</v>
      </c>
      <c r="H612" s="125">
        <v>1.0129999999999999</v>
      </c>
      <c r="I612" s="58"/>
      <c r="J612" s="58">
        <f t="shared" ref="J612:J675" si="80">F612-F$34</f>
        <v>21.03403935184906</v>
      </c>
      <c r="K612" s="58">
        <f t="shared" si="74"/>
        <v>46784.466666666667</v>
      </c>
      <c r="L612" s="58">
        <f t="shared" si="74"/>
        <v>472.43821266666663</v>
      </c>
      <c r="M612" s="58">
        <f t="shared" si="75"/>
        <v>46637.533333333333</v>
      </c>
      <c r="N612" s="15">
        <f t="shared" si="76"/>
        <v>216.2971721189777</v>
      </c>
      <c r="O612" s="58"/>
      <c r="Q612" s="21">
        <v>20.613692129627452</v>
      </c>
      <c r="R612">
        <f t="shared" si="77"/>
        <v>48952.957559542127</v>
      </c>
      <c r="S612">
        <f t="shared" si="78"/>
        <v>48953.13022111469</v>
      </c>
      <c r="T612">
        <f t="shared" si="79"/>
        <v>2.9812018640208243E-2</v>
      </c>
    </row>
    <row r="613" spans="1:20" x14ac:dyDescent="0.25">
      <c r="A613" s="120">
        <v>10</v>
      </c>
      <c r="B613" s="120">
        <v>82.17</v>
      </c>
      <c r="C613" s="123">
        <v>45281.402800925927</v>
      </c>
      <c r="D613" s="125">
        <v>28208.73</v>
      </c>
      <c r="E613" s="71">
        <f t="shared" si="73"/>
        <v>28126.560000000001</v>
      </c>
      <c r="F613" s="127">
        <v>45281.405150462961</v>
      </c>
      <c r="G613" s="125">
        <v>100</v>
      </c>
      <c r="H613" s="125">
        <v>1.014</v>
      </c>
      <c r="I613" s="15"/>
      <c r="J613" s="15">
        <f t="shared" si="80"/>
        <v>21.038668981476803</v>
      </c>
      <c r="K613" s="15">
        <f t="shared" si="74"/>
        <v>47014.55</v>
      </c>
      <c r="L613" s="15">
        <f t="shared" si="74"/>
        <v>475.33886400000006</v>
      </c>
      <c r="M613" s="15">
        <f t="shared" si="75"/>
        <v>46877.599999999999</v>
      </c>
      <c r="N613" s="15">
        <f t="shared" si="76"/>
        <v>216.82838836277872</v>
      </c>
      <c r="O613" s="58"/>
      <c r="Q613" s="21">
        <v>20.618333333331975</v>
      </c>
      <c r="R613">
        <f t="shared" si="77"/>
        <v>48929.263320826074</v>
      </c>
      <c r="S613">
        <f t="shared" si="78"/>
        <v>48929.4359717322</v>
      </c>
      <c r="T613">
        <f t="shared" si="79"/>
        <v>2.98083353862546E-2</v>
      </c>
    </row>
    <row r="614" spans="1:20" x14ac:dyDescent="0.25">
      <c r="A614" s="120">
        <v>11</v>
      </c>
      <c r="B614" s="120">
        <v>101.96</v>
      </c>
      <c r="C614" s="123">
        <v>45281.407442129632</v>
      </c>
      <c r="D614" s="125">
        <v>28265.599999999999</v>
      </c>
      <c r="E614" s="72">
        <f t="shared" si="73"/>
        <v>28163.64</v>
      </c>
      <c r="F614" s="127">
        <v>45281.409791666665</v>
      </c>
      <c r="G614" s="125">
        <v>100</v>
      </c>
      <c r="H614" s="125">
        <v>1.014</v>
      </c>
      <c r="I614" s="58"/>
      <c r="J614" s="58">
        <f t="shared" si="80"/>
        <v>21.043310185181326</v>
      </c>
      <c r="K614" s="58">
        <f t="shared" si="74"/>
        <v>47109.333333333336</v>
      </c>
      <c r="L614" s="58">
        <f t="shared" si="74"/>
        <v>475.96551600000004</v>
      </c>
      <c r="M614" s="58">
        <f t="shared" si="75"/>
        <v>46939.4</v>
      </c>
      <c r="N614" s="15">
        <f t="shared" si="76"/>
        <v>217.04684594191488</v>
      </c>
      <c r="O614" s="58"/>
      <c r="Q614" s="21">
        <v>20.622986111113278</v>
      </c>
      <c r="R614">
        <f t="shared" si="77"/>
        <v>48905.521505648845</v>
      </c>
      <c r="S614">
        <f t="shared" si="78"/>
        <v>48905.694145831701</v>
      </c>
      <c r="T614">
        <f t="shared" si="79"/>
        <v>2.9804632736695421E-2</v>
      </c>
    </row>
    <row r="615" spans="1:20" x14ac:dyDescent="0.25">
      <c r="A615" s="120">
        <v>12</v>
      </c>
      <c r="B615" s="120">
        <v>92.96</v>
      </c>
      <c r="C615" s="123">
        <v>45281.412083333336</v>
      </c>
      <c r="D615" s="125">
        <v>28299.61</v>
      </c>
      <c r="E615" s="72">
        <f t="shared" si="73"/>
        <v>28206.65</v>
      </c>
      <c r="F615" s="127">
        <v>45281.41443287037</v>
      </c>
      <c r="G615" s="125">
        <v>100</v>
      </c>
      <c r="H615" s="125">
        <v>1.014</v>
      </c>
      <c r="I615" s="58"/>
      <c r="J615" s="58">
        <f t="shared" si="80"/>
        <v>21.047951388885849</v>
      </c>
      <c r="K615" s="58">
        <f t="shared" si="74"/>
        <v>47166.01666666667</v>
      </c>
      <c r="L615" s="58">
        <f t="shared" si="74"/>
        <v>476.69238500000006</v>
      </c>
      <c r="M615" s="58">
        <f t="shared" si="75"/>
        <v>47011.083333333336</v>
      </c>
      <c r="N615" s="15">
        <f t="shared" si="76"/>
        <v>217.1773852560774</v>
      </c>
      <c r="O615" s="58"/>
      <c r="Q615" s="21">
        <v>20.627627314817801</v>
      </c>
      <c r="R615">
        <f t="shared" si="77"/>
        <v>48881.850226958944</v>
      </c>
      <c r="S615">
        <f t="shared" si="78"/>
        <v>48882.022856415031</v>
      </c>
      <c r="T615">
        <f t="shared" si="79"/>
        <v>2.9800929108798353E-2</v>
      </c>
    </row>
    <row r="616" spans="1:20" x14ac:dyDescent="0.25">
      <c r="A616" s="120">
        <v>13</v>
      </c>
      <c r="B616" s="120">
        <v>92.36</v>
      </c>
      <c r="C616" s="123">
        <v>45281.416724537034</v>
      </c>
      <c r="D616" s="125">
        <v>28062.57</v>
      </c>
      <c r="E616" s="52">
        <f t="shared" si="73"/>
        <v>27970.21</v>
      </c>
      <c r="F616" s="127">
        <v>45281.419074074074</v>
      </c>
      <c r="G616" s="125">
        <v>100</v>
      </c>
      <c r="H616" s="125">
        <v>1.0129999999999999</v>
      </c>
      <c r="I616" s="58"/>
      <c r="J616" s="58">
        <f t="shared" si="80"/>
        <v>21.052592592590372</v>
      </c>
      <c r="K616" s="58">
        <f t="shared" si="74"/>
        <v>46770.95</v>
      </c>
      <c r="L616" s="58">
        <f t="shared" si="74"/>
        <v>472.23037883333325</v>
      </c>
      <c r="M616" s="58">
        <f t="shared" si="75"/>
        <v>46617.01666666667</v>
      </c>
      <c r="N616" s="15">
        <f t="shared" si="76"/>
        <v>216.26592426917378</v>
      </c>
      <c r="O616" s="58"/>
      <c r="Q616" s="21">
        <v>20.632268518515048</v>
      </c>
      <c r="R616">
        <f t="shared" si="77"/>
        <v>48858.190405692047</v>
      </c>
      <c r="S616">
        <f t="shared" si="78"/>
        <v>48858.363024391343</v>
      </c>
      <c r="T616">
        <f t="shared" si="79"/>
        <v>2.9797215346793329E-2</v>
      </c>
    </row>
    <row r="617" spans="1:20" x14ac:dyDescent="0.25">
      <c r="A617" s="120">
        <v>14</v>
      </c>
      <c r="B617" s="120">
        <v>94.76</v>
      </c>
      <c r="C617" s="123">
        <v>45281.421365740738</v>
      </c>
      <c r="D617" s="125">
        <v>28081.59</v>
      </c>
      <c r="E617" s="52">
        <f t="shared" si="73"/>
        <v>27986.83</v>
      </c>
      <c r="F617" s="127">
        <v>45281.423715277779</v>
      </c>
      <c r="G617" s="125">
        <v>100</v>
      </c>
      <c r="H617" s="125">
        <v>1.0129999999999999</v>
      </c>
      <c r="I617" s="58"/>
      <c r="J617" s="58">
        <f t="shared" si="80"/>
        <v>21.057233796294895</v>
      </c>
      <c r="K617" s="58">
        <f t="shared" si="74"/>
        <v>46802.65</v>
      </c>
      <c r="L617" s="58">
        <f t="shared" si="74"/>
        <v>472.51097983333329</v>
      </c>
      <c r="M617" s="58">
        <f t="shared" si="75"/>
        <v>46644.716666666667</v>
      </c>
      <c r="N617" s="15">
        <f t="shared" si="76"/>
        <v>216.3392012558057</v>
      </c>
      <c r="O617" s="58"/>
      <c r="Q617" s="21">
        <v>20.636909722219571</v>
      </c>
      <c r="R617">
        <f t="shared" si="77"/>
        <v>48834.542036228384</v>
      </c>
      <c r="S617">
        <f t="shared" si="78"/>
        <v>48834.714644140869</v>
      </c>
      <c r="T617">
        <f t="shared" si="79"/>
        <v>2.9793491452617896E-2</v>
      </c>
    </row>
    <row r="618" spans="1:20" x14ac:dyDescent="0.25">
      <c r="A618" s="120">
        <v>15</v>
      </c>
      <c r="B618" s="120">
        <v>94.76</v>
      </c>
      <c r="C618" s="123">
        <v>45281.426006944443</v>
      </c>
      <c r="D618" s="125">
        <v>28149.71</v>
      </c>
      <c r="E618" s="52">
        <f t="shared" si="73"/>
        <v>28054.95</v>
      </c>
      <c r="F618" s="127">
        <v>45281.426006944443</v>
      </c>
      <c r="G618" s="125">
        <v>100</v>
      </c>
      <c r="H618" s="125">
        <v>1.0129999999999999</v>
      </c>
      <c r="I618" s="58"/>
      <c r="J618" s="58">
        <f t="shared" si="80"/>
        <v>21.059525462958845</v>
      </c>
      <c r="K618" s="58">
        <f t="shared" si="74"/>
        <v>46916.183333333334</v>
      </c>
      <c r="L618" s="58">
        <f t="shared" si="74"/>
        <v>473.66107249999999</v>
      </c>
      <c r="M618" s="58">
        <f t="shared" si="75"/>
        <v>46758.25</v>
      </c>
      <c r="N618" s="15">
        <f t="shared" si="76"/>
        <v>216.60143889949885</v>
      </c>
      <c r="O618" s="58"/>
      <c r="Q618" s="21">
        <v>20.641562500000873</v>
      </c>
      <c r="R618">
        <f t="shared" si="77"/>
        <v>48810.846182405992</v>
      </c>
      <c r="S618">
        <f t="shared" si="78"/>
        <v>48811.018779474623</v>
      </c>
      <c r="T618">
        <f t="shared" si="79"/>
        <v>2.9789748100065364E-2</v>
      </c>
    </row>
    <row r="619" spans="1:20" x14ac:dyDescent="0.25">
      <c r="A619" s="120">
        <v>16</v>
      </c>
      <c r="B619" s="120">
        <v>92.36</v>
      </c>
      <c r="C619" s="123">
        <v>45281.430648148147</v>
      </c>
      <c r="D619" s="125">
        <v>28199.69</v>
      </c>
      <c r="E619" s="52">
        <f t="shared" si="73"/>
        <v>28107.329999999998</v>
      </c>
      <c r="F619" s="127">
        <v>45281.432997685188</v>
      </c>
      <c r="G619" s="125">
        <v>100</v>
      </c>
      <c r="H619" s="125">
        <v>1.0129999999999999</v>
      </c>
      <c r="I619" s="58"/>
      <c r="J619" s="58">
        <f t="shared" si="80"/>
        <v>21.066516203703941</v>
      </c>
      <c r="K619" s="58">
        <f t="shared" si="74"/>
        <v>46999.48333333333</v>
      </c>
      <c r="L619" s="58">
        <f t="shared" si="74"/>
        <v>474.54542149999992</v>
      </c>
      <c r="M619" s="58">
        <f t="shared" si="75"/>
        <v>46845.55</v>
      </c>
      <c r="N619" s="15">
        <f t="shared" si="76"/>
        <v>216.79364228070281</v>
      </c>
      <c r="O619" s="58"/>
      <c r="Q619" s="21">
        <v>20.646192129628616</v>
      </c>
      <c r="R619">
        <f t="shared" si="77"/>
        <v>48787.279630653073</v>
      </c>
      <c r="S619">
        <f t="shared" si="78"/>
        <v>48787.452216901911</v>
      </c>
      <c r="T619">
        <f t="shared" si="79"/>
        <v>2.9786013288090357E-2</v>
      </c>
    </row>
    <row r="620" spans="1:20" x14ac:dyDescent="0.25">
      <c r="A620" s="120">
        <v>17</v>
      </c>
      <c r="B620" s="120">
        <v>86.36</v>
      </c>
      <c r="C620" s="123">
        <v>45281.435289351852</v>
      </c>
      <c r="D620" s="125">
        <v>28349.7</v>
      </c>
      <c r="E620" s="52">
        <f t="shared" si="73"/>
        <v>28263.34</v>
      </c>
      <c r="F620" s="127">
        <v>45281.437638888892</v>
      </c>
      <c r="G620" s="125">
        <v>100</v>
      </c>
      <c r="H620" s="125">
        <v>1.014</v>
      </c>
      <c r="I620" s="58"/>
      <c r="J620" s="58">
        <f t="shared" si="80"/>
        <v>21.071157407408464</v>
      </c>
      <c r="K620" s="58">
        <f t="shared" si="74"/>
        <v>47249.5</v>
      </c>
      <c r="L620" s="58">
        <f t="shared" si="74"/>
        <v>477.65044599999999</v>
      </c>
      <c r="M620" s="58">
        <f t="shared" si="75"/>
        <v>47105.566666666666</v>
      </c>
      <c r="N620" s="15">
        <f t="shared" si="76"/>
        <v>217.36950108053338</v>
      </c>
      <c r="O620" s="58"/>
      <c r="Q620" s="21">
        <v>20.650833333333139</v>
      </c>
      <c r="R620">
        <f t="shared" si="77"/>
        <v>48763.665583463589</v>
      </c>
      <c r="S620">
        <f t="shared" si="78"/>
        <v>48763.838158835715</v>
      </c>
      <c r="T620">
        <f t="shared" si="79"/>
        <v>2.9782259064330945E-2</v>
      </c>
    </row>
    <row r="621" spans="1:20" x14ac:dyDescent="0.25">
      <c r="A621" s="120">
        <v>18</v>
      </c>
      <c r="B621" s="120">
        <v>102.56</v>
      </c>
      <c r="C621" s="123">
        <v>45281.439930555556</v>
      </c>
      <c r="D621" s="125">
        <v>28032.79</v>
      </c>
      <c r="E621" s="52">
        <f t="shared" si="73"/>
        <v>27930.23</v>
      </c>
      <c r="F621" s="127">
        <v>45281.439930555556</v>
      </c>
      <c r="G621" s="125">
        <v>100</v>
      </c>
      <c r="H621" s="125">
        <v>1.0129999999999999</v>
      </c>
      <c r="I621" s="58"/>
      <c r="J621" s="58">
        <f t="shared" si="80"/>
        <v>21.073449074072414</v>
      </c>
      <c r="K621" s="58">
        <f t="shared" si="74"/>
        <v>46721.316666666666</v>
      </c>
      <c r="L621" s="58">
        <f t="shared" si="74"/>
        <v>471.55538316666662</v>
      </c>
      <c r="M621" s="58">
        <f t="shared" si="75"/>
        <v>46550.383333333331</v>
      </c>
      <c r="N621" s="15">
        <f t="shared" si="76"/>
        <v>216.1511431074716</v>
      </c>
      <c r="O621" s="58"/>
      <c r="Q621" s="21">
        <v>20.655486111107166</v>
      </c>
      <c r="R621">
        <f t="shared" si="77"/>
        <v>48740.004120869198</v>
      </c>
      <c r="S621">
        <f t="shared" si="78"/>
        <v>48740.176685307473</v>
      </c>
      <c r="T621">
        <f t="shared" si="79"/>
        <v>2.9778485357167438E-2</v>
      </c>
    </row>
    <row r="622" spans="1:20" x14ac:dyDescent="0.25">
      <c r="A622" s="120">
        <v>19</v>
      </c>
      <c r="B622" s="120">
        <v>88.77</v>
      </c>
      <c r="C622" s="123">
        <v>45281.444571759261</v>
      </c>
      <c r="D622" s="125">
        <v>28247.8</v>
      </c>
      <c r="E622" s="52">
        <f t="shared" si="73"/>
        <v>28159.03</v>
      </c>
      <c r="F622" s="127">
        <v>45281.446921296294</v>
      </c>
      <c r="G622" s="125">
        <v>100</v>
      </c>
      <c r="H622" s="125">
        <v>1.014</v>
      </c>
      <c r="I622" s="58"/>
      <c r="J622" s="58">
        <f t="shared" si="80"/>
        <v>21.080439814810234</v>
      </c>
      <c r="K622" s="58">
        <f t="shared" si="74"/>
        <v>47079.666666666664</v>
      </c>
      <c r="L622" s="58">
        <f t="shared" si="74"/>
        <v>475.88760699999995</v>
      </c>
      <c r="M622" s="58">
        <f t="shared" si="75"/>
        <v>46931.716666666667</v>
      </c>
      <c r="N622" s="15">
        <f t="shared" si="76"/>
        <v>216.97849355792539</v>
      </c>
      <c r="O622" s="58"/>
      <c r="Q622" s="21">
        <v>20.660162037034752</v>
      </c>
      <c r="R622">
        <f t="shared" si="77"/>
        <v>48716.236506529145</v>
      </c>
      <c r="S622">
        <f t="shared" si="78"/>
        <v>48716.409059948906</v>
      </c>
      <c r="T622">
        <f t="shared" si="79"/>
        <v>2.9774682671299822E-2</v>
      </c>
    </row>
    <row r="623" spans="1:20" x14ac:dyDescent="0.25">
      <c r="A623" s="120">
        <v>20</v>
      </c>
      <c r="B623" s="120">
        <v>90.56</v>
      </c>
      <c r="C623" s="123">
        <v>45281.449212962965</v>
      </c>
      <c r="D623" s="125">
        <v>28032.15</v>
      </c>
      <c r="E623" s="52">
        <f t="shared" si="73"/>
        <v>27941.59</v>
      </c>
      <c r="F623" s="127">
        <v>45281.451550925929</v>
      </c>
      <c r="G623" s="125">
        <v>100</v>
      </c>
      <c r="H623" s="125">
        <v>1.0129999999999999</v>
      </c>
      <c r="I623" s="58"/>
      <c r="J623" s="58">
        <f t="shared" si="80"/>
        <v>21.085069444445253</v>
      </c>
      <c r="K623" s="58">
        <f t="shared" si="74"/>
        <v>46720.25</v>
      </c>
      <c r="L623" s="58">
        <f t="shared" si="74"/>
        <v>471.74717783333324</v>
      </c>
      <c r="M623" s="58">
        <f t="shared" si="75"/>
        <v>46569.316666666666</v>
      </c>
      <c r="N623" s="15">
        <f t="shared" si="76"/>
        <v>216.14867568412257</v>
      </c>
      <c r="O623" s="58"/>
      <c r="Q623" s="21">
        <v>20.664814814816054</v>
      </c>
      <c r="R623">
        <f t="shared" si="77"/>
        <v>48692.598057781543</v>
      </c>
      <c r="S623">
        <f t="shared" si="78"/>
        <v>48692.770600207266</v>
      </c>
      <c r="T623">
        <f t="shared" si="79"/>
        <v>2.9770888674654637E-2</v>
      </c>
    </row>
    <row r="624" spans="1:20" x14ac:dyDescent="0.25">
      <c r="A624" s="120">
        <v>21</v>
      </c>
      <c r="B624" s="120">
        <v>88.76</v>
      </c>
      <c r="C624" s="123">
        <v>45281.45385416667</v>
      </c>
      <c r="D624" s="125">
        <v>28100.36</v>
      </c>
      <c r="E624" s="52">
        <f t="shared" si="73"/>
        <v>28011.600000000002</v>
      </c>
      <c r="F624" s="127">
        <v>45281.456192129626</v>
      </c>
      <c r="G624" s="125">
        <v>100</v>
      </c>
      <c r="H624" s="125">
        <v>1.014</v>
      </c>
      <c r="I624" s="58"/>
      <c r="J624" s="58">
        <f t="shared" si="80"/>
        <v>21.0897106481425</v>
      </c>
      <c r="K624" s="58">
        <f t="shared" si="74"/>
        <v>46833.933333333334</v>
      </c>
      <c r="L624" s="58">
        <f t="shared" si="74"/>
        <v>473.39604000000003</v>
      </c>
      <c r="M624" s="58">
        <f t="shared" si="75"/>
        <v>46686</v>
      </c>
      <c r="N624" s="15">
        <f t="shared" si="76"/>
        <v>216.41149076084969</v>
      </c>
      <c r="O624" s="58"/>
      <c r="Q624" s="21">
        <v>20.669456018520577</v>
      </c>
      <c r="R624">
        <f t="shared" si="77"/>
        <v>48669.029838421498</v>
      </c>
      <c r="S624">
        <f t="shared" si="78"/>
        <v>48669.202369850718</v>
      </c>
      <c r="T624">
        <f t="shared" si="79"/>
        <v>2.9767094068632496E-2</v>
      </c>
    </row>
    <row r="625" spans="1:20" x14ac:dyDescent="0.25">
      <c r="A625" s="120">
        <v>22</v>
      </c>
      <c r="B625" s="120">
        <v>86.37</v>
      </c>
      <c r="C625" s="123">
        <v>45281.458483796298</v>
      </c>
      <c r="D625" s="125">
        <v>28154.43</v>
      </c>
      <c r="E625" s="52">
        <f t="shared" si="73"/>
        <v>28068.06</v>
      </c>
      <c r="F625" s="127">
        <v>45281.460821759261</v>
      </c>
      <c r="G625" s="125">
        <v>100</v>
      </c>
      <c r="H625" s="125">
        <v>1.014</v>
      </c>
      <c r="I625" s="58"/>
      <c r="J625" s="58">
        <f t="shared" si="80"/>
        <v>21.094340277777519</v>
      </c>
      <c r="K625" s="58">
        <f t="shared" si="74"/>
        <v>46924.05</v>
      </c>
      <c r="L625" s="58">
        <f t="shared" si="74"/>
        <v>474.35021400000005</v>
      </c>
      <c r="M625" s="58">
        <f t="shared" si="75"/>
        <v>46780.1</v>
      </c>
      <c r="N625" s="15">
        <f t="shared" si="76"/>
        <v>216.61959745138481</v>
      </c>
      <c r="O625" s="58"/>
      <c r="Q625" s="21">
        <v>20.674108796294604</v>
      </c>
      <c r="R625">
        <f t="shared" si="77"/>
        <v>48645.41429567572</v>
      </c>
      <c r="S625">
        <f t="shared" si="78"/>
        <v>48645.586816051116</v>
      </c>
      <c r="T625">
        <f t="shared" si="79"/>
        <v>2.9763279926719479E-2</v>
      </c>
    </row>
    <row r="626" spans="1:20" x14ac:dyDescent="0.25">
      <c r="A626" s="120">
        <v>23</v>
      </c>
      <c r="B626" s="120">
        <v>175.75</v>
      </c>
      <c r="C626" s="123">
        <v>45281.463125000002</v>
      </c>
      <c r="D626" s="125">
        <v>27796.83</v>
      </c>
      <c r="E626" s="52">
        <f t="shared" si="73"/>
        <v>27621.08</v>
      </c>
      <c r="F626" s="127">
        <v>45281.465474537035</v>
      </c>
      <c r="G626" s="125">
        <v>100</v>
      </c>
      <c r="H626" s="125">
        <v>1.0129999999999999</v>
      </c>
      <c r="I626" s="58"/>
      <c r="J626" s="58">
        <f t="shared" si="80"/>
        <v>21.098993055551546</v>
      </c>
      <c r="K626" s="58">
        <f t="shared" si="74"/>
        <v>46328.05</v>
      </c>
      <c r="L626" s="58">
        <f t="shared" si="74"/>
        <v>466.33590066666665</v>
      </c>
      <c r="M626" s="58">
        <f t="shared" si="75"/>
        <v>46035.133333333331</v>
      </c>
      <c r="N626" s="15">
        <f t="shared" si="76"/>
        <v>215.23951774709028</v>
      </c>
      <c r="O626" s="58"/>
      <c r="Q626" s="21">
        <v>20.678761574075907</v>
      </c>
      <c r="R626">
        <f t="shared" si="77"/>
        <v>48621.8102117995</v>
      </c>
      <c r="S626">
        <f t="shared" si="78"/>
        <v>48621.982721091146</v>
      </c>
      <c r="T626">
        <f t="shared" si="79"/>
        <v>2.9759455704148775E-2</v>
      </c>
    </row>
    <row r="627" spans="1:20" x14ac:dyDescent="0.25">
      <c r="A627" s="120">
        <v>24</v>
      </c>
      <c r="B627" s="120">
        <v>152.94999999999999</v>
      </c>
      <c r="C627" s="123">
        <v>45281.467777777776</v>
      </c>
      <c r="D627" s="125">
        <v>27859.38</v>
      </c>
      <c r="E627" s="52">
        <f t="shared" si="73"/>
        <v>27706.43</v>
      </c>
      <c r="F627" s="127">
        <v>45281.470127314817</v>
      </c>
      <c r="G627" s="125">
        <v>100</v>
      </c>
      <c r="H627" s="125">
        <v>1.0129999999999999</v>
      </c>
      <c r="I627" s="58"/>
      <c r="J627" s="58">
        <f t="shared" si="80"/>
        <v>21.103645833332848</v>
      </c>
      <c r="K627" s="58">
        <f t="shared" si="74"/>
        <v>46432.3</v>
      </c>
      <c r="L627" s="58">
        <f t="shared" si="74"/>
        <v>467.77689316666664</v>
      </c>
      <c r="M627" s="58">
        <f t="shared" si="75"/>
        <v>46177.383333333331</v>
      </c>
      <c r="N627" s="15">
        <f t="shared" si="76"/>
        <v>215.48155373488467</v>
      </c>
      <c r="O627" s="58"/>
      <c r="Q627" s="21">
        <v>20.68339120370365</v>
      </c>
      <c r="R627">
        <f t="shared" si="77"/>
        <v>48598.334929228186</v>
      </c>
      <c r="S627">
        <f t="shared" si="78"/>
        <v>48598.507427461598</v>
      </c>
      <c r="T627">
        <f t="shared" si="79"/>
        <v>2.9755640530476548E-2</v>
      </c>
    </row>
    <row r="628" spans="1:20" x14ac:dyDescent="0.25">
      <c r="A628" s="120">
        <v>25</v>
      </c>
      <c r="B628" s="120">
        <v>209.94</v>
      </c>
      <c r="C628" s="123">
        <v>45281.472430555557</v>
      </c>
      <c r="D628" s="125">
        <v>27981.43</v>
      </c>
      <c r="E628" s="52">
        <f t="shared" si="73"/>
        <v>27771.49</v>
      </c>
      <c r="F628" s="127">
        <v>45281.474780092591</v>
      </c>
      <c r="G628" s="125">
        <v>100</v>
      </c>
      <c r="H628" s="125">
        <v>1.0129999999999999</v>
      </c>
      <c r="I628" s="58"/>
      <c r="J628" s="58">
        <f t="shared" si="80"/>
        <v>21.108298611106875</v>
      </c>
      <c r="K628" s="58">
        <f t="shared" si="74"/>
        <v>46635.716666666667</v>
      </c>
      <c r="L628" s="58">
        <f t="shared" si="74"/>
        <v>468.87532283333331</v>
      </c>
      <c r="M628" s="58">
        <f t="shared" si="75"/>
        <v>46285.816666666666</v>
      </c>
      <c r="N628" s="15">
        <f t="shared" si="76"/>
        <v>215.95304273537491</v>
      </c>
      <c r="O628" s="58"/>
      <c r="Q628" s="21">
        <v>20.688032407408173</v>
      </c>
      <c r="R628">
        <f t="shared" si="77"/>
        <v>48574.812335161922</v>
      </c>
      <c r="S628">
        <f t="shared" si="78"/>
        <v>48574.984822279832</v>
      </c>
      <c r="T628">
        <f t="shared" si="79"/>
        <v>2.9751805845019054E-2</v>
      </c>
    </row>
    <row r="629" spans="1:20" x14ac:dyDescent="0.25">
      <c r="A629" s="120">
        <v>26</v>
      </c>
      <c r="B629" s="120">
        <v>226.14</v>
      </c>
      <c r="C629" s="123">
        <v>45281.477071759262</v>
      </c>
      <c r="D629" s="125">
        <v>27898.5</v>
      </c>
      <c r="E629" s="52">
        <f t="shared" si="73"/>
        <v>27672.36</v>
      </c>
      <c r="F629" s="127">
        <v>45281.479432870372</v>
      </c>
      <c r="G629" s="125">
        <v>100</v>
      </c>
      <c r="H629" s="125">
        <v>1.0129999999999999</v>
      </c>
      <c r="I629" s="58"/>
      <c r="J629" s="58">
        <f t="shared" si="80"/>
        <v>21.112951388888177</v>
      </c>
      <c r="K629" s="58">
        <f t="shared" si="74"/>
        <v>46497.5</v>
      </c>
      <c r="L629" s="58">
        <f t="shared" si="74"/>
        <v>467.20167800000002</v>
      </c>
      <c r="M629" s="58">
        <f t="shared" si="75"/>
        <v>46120.6</v>
      </c>
      <c r="N629" s="15">
        <f t="shared" si="76"/>
        <v>215.63278971436603</v>
      </c>
      <c r="O629" s="58"/>
      <c r="Q629" s="21">
        <v>20.692685185182199</v>
      </c>
      <c r="R629">
        <f t="shared" si="77"/>
        <v>48551.242509322445</v>
      </c>
      <c r="S629">
        <f t="shared" si="78"/>
        <v>48551.414985267336</v>
      </c>
      <c r="T629">
        <f t="shared" si="79"/>
        <v>2.9747951566260662E-2</v>
      </c>
    </row>
    <row r="630" spans="1:20" x14ac:dyDescent="0.25">
      <c r="A630" s="120">
        <v>27</v>
      </c>
      <c r="B630" s="120">
        <v>154.15</v>
      </c>
      <c r="C630" s="123">
        <v>45281.481724537036</v>
      </c>
      <c r="D630" s="125">
        <v>27959</v>
      </c>
      <c r="E630" s="52">
        <f t="shared" si="73"/>
        <v>27804.85</v>
      </c>
      <c r="F630" s="127">
        <v>45281.484074074076</v>
      </c>
      <c r="G630" s="125">
        <v>100</v>
      </c>
      <c r="H630" s="125">
        <v>1.014</v>
      </c>
      <c r="I630" s="58"/>
      <c r="J630" s="58">
        <f t="shared" si="80"/>
        <v>21.1175925925927</v>
      </c>
      <c r="K630" s="58">
        <f t="shared" si="74"/>
        <v>46598.333333333336</v>
      </c>
      <c r="L630" s="58">
        <f t="shared" si="74"/>
        <v>469.90196499999996</v>
      </c>
      <c r="M630" s="58">
        <f t="shared" si="75"/>
        <v>46341.416666666664</v>
      </c>
      <c r="N630" s="15">
        <f t="shared" si="76"/>
        <v>215.86647107258997</v>
      </c>
      <c r="O630" s="58"/>
      <c r="Q630" s="21">
        <v>20.697326388886722</v>
      </c>
      <c r="R630">
        <f t="shared" si="77"/>
        <v>48527.742708956393</v>
      </c>
      <c r="S630">
        <f t="shared" si="78"/>
        <v>48527.915173726426</v>
      </c>
      <c r="T630">
        <f t="shared" si="79"/>
        <v>2.97440969022227E-2</v>
      </c>
    </row>
    <row r="631" spans="1:20" x14ac:dyDescent="0.25">
      <c r="A631" s="120">
        <v>28</v>
      </c>
      <c r="B631" s="120">
        <v>144.55000000000001</v>
      </c>
      <c r="C631" s="123">
        <v>45281.48636574074</v>
      </c>
      <c r="D631" s="125">
        <v>27935.63</v>
      </c>
      <c r="E631" s="52">
        <f t="shared" si="73"/>
        <v>27791.08</v>
      </c>
      <c r="F631" s="127">
        <v>45281.488715277781</v>
      </c>
      <c r="G631" s="125">
        <v>100</v>
      </c>
      <c r="H631" s="125">
        <v>1.0129999999999999</v>
      </c>
      <c r="I631" s="58"/>
      <c r="J631" s="58">
        <f t="shared" si="80"/>
        <v>21.122233796297223</v>
      </c>
      <c r="K631" s="58">
        <f t="shared" si="74"/>
        <v>46559.383333333331</v>
      </c>
      <c r="L631" s="58">
        <f t="shared" si="74"/>
        <v>469.20606733333335</v>
      </c>
      <c r="M631" s="58">
        <f t="shared" si="75"/>
        <v>46318.466666666667</v>
      </c>
      <c r="N631" s="15">
        <f t="shared" si="76"/>
        <v>215.7762344034517</v>
      </c>
      <c r="O631" s="58"/>
      <c r="Q631" s="21">
        <v>20.70953703703708</v>
      </c>
      <c r="R631">
        <f t="shared" si="77"/>
        <v>48465.970864513045</v>
      </c>
      <c r="S631">
        <f t="shared" si="78"/>
        <v>48466.143299741634</v>
      </c>
      <c r="T631">
        <f t="shared" si="79"/>
        <v>2.9733908058597755E-2</v>
      </c>
    </row>
    <row r="632" spans="1:20" x14ac:dyDescent="0.25">
      <c r="A632" s="120">
        <v>29</v>
      </c>
      <c r="B632" s="120">
        <v>121.75</v>
      </c>
      <c r="C632" s="123">
        <v>45281.491018518522</v>
      </c>
      <c r="D632" s="125">
        <v>27868.89</v>
      </c>
      <c r="E632" s="52">
        <f t="shared" si="73"/>
        <v>27747.14</v>
      </c>
      <c r="F632" s="127">
        <v>45281.493356481478</v>
      </c>
      <c r="G632" s="125">
        <v>100</v>
      </c>
      <c r="H632" s="125">
        <v>1.0129999999999999</v>
      </c>
      <c r="I632" s="58"/>
      <c r="J632" s="58">
        <f t="shared" si="80"/>
        <v>21.12687499999447</v>
      </c>
      <c r="K632" s="58">
        <f t="shared" si="74"/>
        <v>46448.15</v>
      </c>
      <c r="L632" s="58">
        <f t="shared" si="74"/>
        <v>468.46421366666658</v>
      </c>
      <c r="M632" s="58">
        <f t="shared" si="75"/>
        <v>46245.23333333333</v>
      </c>
      <c r="N632" s="15">
        <f t="shared" si="76"/>
        <v>215.51832868691235</v>
      </c>
      <c r="O632" s="58"/>
      <c r="Q632" s="21">
        <v>20.714189814811107</v>
      </c>
      <c r="R632">
        <f t="shared" si="77"/>
        <v>48442.453851528284</v>
      </c>
      <c r="S632">
        <f t="shared" si="78"/>
        <v>48442.62627544655</v>
      </c>
      <c r="T632">
        <f t="shared" si="79"/>
        <v>2.9730007590148298E-2</v>
      </c>
    </row>
    <row r="633" spans="1:20" x14ac:dyDescent="0.25">
      <c r="A633" s="120">
        <v>30</v>
      </c>
      <c r="B633" s="120">
        <v>139.75</v>
      </c>
      <c r="C633" s="123">
        <v>45281.491018518522</v>
      </c>
      <c r="D633" s="125">
        <v>28015.45</v>
      </c>
      <c r="E633" s="52">
        <f t="shared" si="73"/>
        <v>27875.7</v>
      </c>
      <c r="F633" s="127">
        <v>45281.497997685183</v>
      </c>
      <c r="G633" s="125">
        <v>100</v>
      </c>
      <c r="H633" s="125">
        <v>1.0129999999999999</v>
      </c>
      <c r="I633" s="58"/>
      <c r="J633" s="58">
        <f t="shared" si="80"/>
        <v>21.131516203698993</v>
      </c>
      <c r="K633" s="58">
        <f t="shared" si="74"/>
        <v>46692.416666666664</v>
      </c>
      <c r="L633" s="58">
        <f t="shared" si="74"/>
        <v>470.63473499999992</v>
      </c>
      <c r="M633" s="58">
        <f t="shared" si="75"/>
        <v>46459.5</v>
      </c>
      <c r="N633" s="15">
        <f t="shared" si="76"/>
        <v>216.08428139655754</v>
      </c>
      <c r="O633" s="58"/>
      <c r="Q633" s="21">
        <v>20.718842592592409</v>
      </c>
      <c r="R633">
        <f t="shared" si="77"/>
        <v>48418.948249603869</v>
      </c>
      <c r="S633">
        <f t="shared" si="78"/>
        <v>48419.120662182198</v>
      </c>
      <c r="T633">
        <f t="shared" si="79"/>
        <v>2.9726097166186568E-2</v>
      </c>
    </row>
    <row r="634" spans="1:20" x14ac:dyDescent="0.25">
      <c r="A634" s="120">
        <v>1</v>
      </c>
      <c r="B634" s="120">
        <v>82.17</v>
      </c>
      <c r="C634" s="123">
        <v>45281.6172337963</v>
      </c>
      <c r="D634" s="125">
        <v>27534.1</v>
      </c>
      <c r="E634" s="56">
        <f t="shared" si="73"/>
        <v>27451.93</v>
      </c>
      <c r="F634" s="127">
        <v>45281.619571759256</v>
      </c>
      <c r="G634" s="125">
        <v>100</v>
      </c>
      <c r="H634" s="125">
        <v>1.0129999999999999</v>
      </c>
      <c r="I634" s="77"/>
      <c r="J634" s="77">
        <f t="shared" si="80"/>
        <v>21.253090277772571</v>
      </c>
      <c r="K634" s="77">
        <f t="shared" si="74"/>
        <v>45890.166666666664</v>
      </c>
      <c r="L634" s="77">
        <f t="shared" si="74"/>
        <v>463.48008483333331</v>
      </c>
      <c r="M634" s="77">
        <f t="shared" si="75"/>
        <v>45753.216666666667</v>
      </c>
      <c r="N634" s="13">
        <f t="shared" si="76"/>
        <v>214.2199025923284</v>
      </c>
      <c r="O634" s="58"/>
      <c r="Q634" s="21">
        <v>20.723483796296932</v>
      </c>
      <c r="R634">
        <f t="shared" si="77"/>
        <v>48395.512482381637</v>
      </c>
      <c r="S634">
        <f t="shared" si="78"/>
        <v>48395.684883618727</v>
      </c>
      <c r="T634">
        <f t="shared" si="79"/>
        <v>2.9722186550343647E-2</v>
      </c>
    </row>
    <row r="635" spans="1:20" x14ac:dyDescent="0.25">
      <c r="A635" s="120">
        <v>2</v>
      </c>
      <c r="B635" s="120">
        <v>88.76</v>
      </c>
      <c r="C635" s="123">
        <v>45281.621874999997</v>
      </c>
      <c r="D635" s="125">
        <v>27530.639999999999</v>
      </c>
      <c r="E635" s="65">
        <f t="shared" si="73"/>
        <v>27441.88</v>
      </c>
      <c r="F635" s="127">
        <v>45281.624212962961</v>
      </c>
      <c r="G635" s="125">
        <v>100</v>
      </c>
      <c r="H635" s="125">
        <v>1.0129999999999999</v>
      </c>
      <c r="I635" s="58"/>
      <c r="J635" s="58">
        <f t="shared" si="80"/>
        <v>21.257731481477094</v>
      </c>
      <c r="K635" s="58">
        <f t="shared" si="74"/>
        <v>45884.4</v>
      </c>
      <c r="L635" s="58">
        <f t="shared" si="74"/>
        <v>463.31040733333333</v>
      </c>
      <c r="M635" s="58">
        <f t="shared" si="75"/>
        <v>45736.466666666667</v>
      </c>
      <c r="N635" s="15">
        <f t="shared" si="76"/>
        <v>214.20644248014577</v>
      </c>
      <c r="O635" s="58"/>
      <c r="Q635" s="21">
        <v>20.728125000001455</v>
      </c>
      <c r="R635">
        <f t="shared" si="77"/>
        <v>48372.08805855293</v>
      </c>
      <c r="S635">
        <f t="shared" si="78"/>
        <v>48372.26044841938</v>
      </c>
      <c r="T635">
        <f t="shared" si="79"/>
        <v>2.9718266054483661E-2</v>
      </c>
    </row>
    <row r="636" spans="1:20" x14ac:dyDescent="0.25">
      <c r="A636" s="120">
        <v>3</v>
      </c>
      <c r="B636" s="120">
        <v>88.76</v>
      </c>
      <c r="C636" s="123">
        <v>45281.626504629632</v>
      </c>
      <c r="D636" s="125">
        <v>27502.16</v>
      </c>
      <c r="E636" s="65">
        <f t="shared" si="73"/>
        <v>27413.4</v>
      </c>
      <c r="F636" s="127">
        <v>45281.628854166665</v>
      </c>
      <c r="G636" s="125">
        <v>100</v>
      </c>
      <c r="H636" s="125">
        <v>1.0129999999999999</v>
      </c>
      <c r="I636" s="58"/>
      <c r="J636" s="58">
        <f t="shared" si="80"/>
        <v>21.262372685181617</v>
      </c>
      <c r="K636" s="58">
        <f t="shared" si="74"/>
        <v>45836.933333333334</v>
      </c>
      <c r="L636" s="58">
        <f t="shared" si="74"/>
        <v>462.82956999999999</v>
      </c>
      <c r="M636" s="58">
        <f t="shared" si="75"/>
        <v>45689</v>
      </c>
      <c r="N636" s="15">
        <f t="shared" si="76"/>
        <v>214.09561726792384</v>
      </c>
      <c r="O636" s="58"/>
      <c r="Q636" s="21">
        <v>20.732766203705978</v>
      </c>
      <c r="R636">
        <f t="shared" si="77"/>
        <v>48348.674972627341</v>
      </c>
      <c r="S636">
        <f t="shared" si="78"/>
        <v>48348.847351093784</v>
      </c>
      <c r="T636">
        <f t="shared" si="79"/>
        <v>2.9714335693154712E-2</v>
      </c>
    </row>
    <row r="637" spans="1:20" x14ac:dyDescent="0.25">
      <c r="A637" s="120">
        <v>4</v>
      </c>
      <c r="B637" s="120">
        <v>90.56</v>
      </c>
      <c r="C637" s="123">
        <v>45281.631145833337</v>
      </c>
      <c r="D637" s="125">
        <v>27616.18</v>
      </c>
      <c r="E637" s="65">
        <f t="shared" si="73"/>
        <v>27525.62</v>
      </c>
      <c r="F637" s="127">
        <v>45281.63349537037</v>
      </c>
      <c r="G637" s="125">
        <v>100</v>
      </c>
      <c r="H637" s="125">
        <v>1.0129999999999999</v>
      </c>
      <c r="I637" s="58"/>
      <c r="J637" s="58">
        <f t="shared" si="80"/>
        <v>21.26701388888614</v>
      </c>
      <c r="K637" s="58">
        <f t="shared" si="74"/>
        <v>46026.966666666667</v>
      </c>
      <c r="L637" s="58">
        <f t="shared" si="74"/>
        <v>464.72421766666662</v>
      </c>
      <c r="M637" s="58">
        <f t="shared" si="75"/>
        <v>45876.033333333333</v>
      </c>
      <c r="N637" s="15">
        <f t="shared" si="76"/>
        <v>214.53896305022701</v>
      </c>
      <c r="O637" s="58"/>
      <c r="Q637" s="21">
        <v>20.737418981480005</v>
      </c>
      <c r="R637">
        <f t="shared" si="77"/>
        <v>48325.21487481342</v>
      </c>
      <c r="S637">
        <f t="shared" si="78"/>
        <v>48325.387241821976</v>
      </c>
      <c r="T637">
        <f t="shared" si="79"/>
        <v>2.9710385638454104E-2</v>
      </c>
    </row>
    <row r="638" spans="1:20" x14ac:dyDescent="0.25">
      <c r="A638" s="120">
        <v>5</v>
      </c>
      <c r="B638" s="120">
        <v>73.17</v>
      </c>
      <c r="C638" s="123">
        <v>45281.635787037034</v>
      </c>
      <c r="D638" s="125">
        <v>27624.61</v>
      </c>
      <c r="E638" s="65">
        <f t="shared" si="73"/>
        <v>27551.440000000002</v>
      </c>
      <c r="F638" s="127">
        <v>45281.638124999998</v>
      </c>
      <c r="G638" s="125">
        <v>100</v>
      </c>
      <c r="H638" s="125">
        <v>1.0129999999999999</v>
      </c>
      <c r="I638" s="58"/>
      <c r="J638" s="58">
        <f t="shared" si="80"/>
        <v>21.271643518513883</v>
      </c>
      <c r="K638" s="58">
        <f t="shared" si="74"/>
        <v>46041.01666666667</v>
      </c>
      <c r="L638" s="58">
        <f t="shared" si="74"/>
        <v>465.16014533333333</v>
      </c>
      <c r="M638" s="58">
        <f t="shared" si="75"/>
        <v>45919.066666666666</v>
      </c>
      <c r="N638" s="15">
        <f t="shared" si="76"/>
        <v>214.57170518655684</v>
      </c>
      <c r="O638" s="58"/>
      <c r="Q638" s="21">
        <v>20.742071759261307</v>
      </c>
      <c r="R638">
        <f t="shared" si="77"/>
        <v>48301.766160443178</v>
      </c>
      <c r="S638">
        <f t="shared" si="78"/>
        <v>48301.93851596435</v>
      </c>
      <c r="T638">
        <f t="shared" si="79"/>
        <v>2.9706425678469685E-2</v>
      </c>
    </row>
    <row r="639" spans="1:20" x14ac:dyDescent="0.25">
      <c r="A639" s="120">
        <v>6</v>
      </c>
      <c r="B639" s="120">
        <v>105.56</v>
      </c>
      <c r="C639" s="123">
        <v>45281.640416666669</v>
      </c>
      <c r="D639" s="125">
        <v>27513.53</v>
      </c>
      <c r="E639" s="65">
        <f t="shared" si="73"/>
        <v>27407.969999999998</v>
      </c>
      <c r="F639" s="127">
        <v>45281.642766203702</v>
      </c>
      <c r="G639" s="125">
        <v>100</v>
      </c>
      <c r="H639" s="125">
        <v>1.0129999999999999</v>
      </c>
      <c r="I639" s="58"/>
      <c r="J639" s="58">
        <f t="shared" si="80"/>
        <v>21.276284722218406</v>
      </c>
      <c r="K639" s="58">
        <f t="shared" si="74"/>
        <v>45855.883333333331</v>
      </c>
      <c r="L639" s="58">
        <f t="shared" si="74"/>
        <v>462.73789349999993</v>
      </c>
      <c r="M639" s="58">
        <f t="shared" si="75"/>
        <v>45679.94999999999</v>
      </c>
      <c r="N639" s="15">
        <f t="shared" si="76"/>
        <v>214.1398686217336</v>
      </c>
      <c r="O639" s="58"/>
      <c r="Q639" s="21">
        <v>20.74671296296583</v>
      </c>
      <c r="R639">
        <f t="shared" si="77"/>
        <v>48278.387111763215</v>
      </c>
      <c r="S639">
        <f t="shared" si="78"/>
        <v>48278.559455796276</v>
      </c>
      <c r="T639">
        <f t="shared" si="79"/>
        <v>2.9702465731611661E-2</v>
      </c>
    </row>
    <row r="640" spans="1:20" x14ac:dyDescent="0.25">
      <c r="A640" s="120">
        <v>7</v>
      </c>
      <c r="B640" s="120">
        <v>81.569999999999993</v>
      </c>
      <c r="C640" s="123">
        <v>45281.645057870373</v>
      </c>
      <c r="D640" s="125">
        <v>27545.19</v>
      </c>
      <c r="E640" s="65">
        <f t="shared" si="73"/>
        <v>27463.62</v>
      </c>
      <c r="F640" s="127">
        <v>45281.64739583333</v>
      </c>
      <c r="G640" s="125">
        <v>100</v>
      </c>
      <c r="H640" s="125">
        <v>1.0129999999999999</v>
      </c>
      <c r="I640" s="58"/>
      <c r="J640" s="58">
        <f t="shared" si="80"/>
        <v>21.28091435184615</v>
      </c>
      <c r="K640" s="58">
        <f t="shared" si="74"/>
        <v>45908.65</v>
      </c>
      <c r="L640" s="58">
        <f t="shared" si="74"/>
        <v>463.67745099999991</v>
      </c>
      <c r="M640" s="58">
        <f t="shared" si="75"/>
        <v>45772.7</v>
      </c>
      <c r="N640" s="15">
        <f t="shared" si="76"/>
        <v>214.26303927649303</v>
      </c>
      <c r="O640" s="58"/>
      <c r="Q640" s="21">
        <v>20.751365740739857</v>
      </c>
      <c r="R640">
        <f t="shared" si="77"/>
        <v>48254.961119539432</v>
      </c>
      <c r="S640">
        <f t="shared" si="78"/>
        <v>48255.133452026341</v>
      </c>
      <c r="T640">
        <f t="shared" si="79"/>
        <v>2.9698486044240406E-2</v>
      </c>
    </row>
    <row r="641" spans="1:20" x14ac:dyDescent="0.25">
      <c r="A641" s="120">
        <v>8</v>
      </c>
      <c r="B641" s="120">
        <v>93.56</v>
      </c>
      <c r="C641" s="123">
        <v>45281.649687500001</v>
      </c>
      <c r="D641" s="125">
        <v>27746.959999999999</v>
      </c>
      <c r="E641" s="65">
        <f t="shared" ref="E641:E693" si="81">D641-B641</f>
        <v>27653.399999999998</v>
      </c>
      <c r="F641" s="127">
        <v>45281.652037037034</v>
      </c>
      <c r="G641" s="125">
        <v>100</v>
      </c>
      <c r="H641" s="125">
        <v>1.0129999999999999</v>
      </c>
      <c r="I641" s="58"/>
      <c r="J641" s="58">
        <f t="shared" si="80"/>
        <v>21.285555555550673</v>
      </c>
      <c r="K641" s="58">
        <f t="shared" si="74"/>
        <v>46244.933333333334</v>
      </c>
      <c r="L641" s="58">
        <f t="shared" si="74"/>
        <v>466.8815699999999</v>
      </c>
      <c r="M641" s="58">
        <f t="shared" si="75"/>
        <v>46089</v>
      </c>
      <c r="N641" s="15">
        <f t="shared" si="76"/>
        <v>215.04635159270509</v>
      </c>
      <c r="O641" s="58"/>
      <c r="Q641" s="21">
        <v>20.756018518521159</v>
      </c>
      <c r="R641">
        <f t="shared" si="77"/>
        <v>48231.546494210364</v>
      </c>
      <c r="S641">
        <f t="shared" si="78"/>
        <v>48231.718815121778</v>
      </c>
      <c r="T641">
        <f t="shared" si="79"/>
        <v>2.9694496510347567E-2</v>
      </c>
    </row>
    <row r="642" spans="1:20" x14ac:dyDescent="0.25">
      <c r="A642" s="120">
        <v>9</v>
      </c>
      <c r="B642" s="120">
        <v>89.36</v>
      </c>
      <c r="C642" s="123">
        <v>45281.654328703706</v>
      </c>
      <c r="D642" s="125">
        <v>27607.05</v>
      </c>
      <c r="E642" s="65">
        <f t="shared" si="81"/>
        <v>27517.69</v>
      </c>
      <c r="F642" s="127">
        <v>45281.656678240739</v>
      </c>
      <c r="G642" s="125">
        <v>100</v>
      </c>
      <c r="H642" s="125">
        <v>1.0129999999999999</v>
      </c>
      <c r="I642" s="58"/>
      <c r="J642" s="58">
        <f t="shared" si="80"/>
        <v>21.290196759255196</v>
      </c>
      <c r="K642" s="58">
        <f t="shared" si="74"/>
        <v>46011.75</v>
      </c>
      <c r="L642" s="58">
        <f t="shared" si="74"/>
        <v>464.59033283333326</v>
      </c>
      <c r="M642" s="58">
        <f t="shared" si="75"/>
        <v>45862.816666666666</v>
      </c>
      <c r="N642" s="15">
        <f t="shared" si="76"/>
        <v>214.50349647499922</v>
      </c>
      <c r="O642" s="58"/>
      <c r="Q642" s="21">
        <v>20.760648148148903</v>
      </c>
      <c r="R642">
        <f t="shared" si="77"/>
        <v>48208.259636360541</v>
      </c>
      <c r="S642">
        <f t="shared" si="78"/>
        <v>48208.431945724929</v>
      </c>
      <c r="T642">
        <f t="shared" si="79"/>
        <v>2.9690517056016649E-2</v>
      </c>
    </row>
    <row r="643" spans="1:20" x14ac:dyDescent="0.25">
      <c r="A643" s="120">
        <v>10</v>
      </c>
      <c r="B643" s="120">
        <v>79.77</v>
      </c>
      <c r="C643" s="123">
        <v>45281.658958333333</v>
      </c>
      <c r="D643" s="125">
        <v>27719.48</v>
      </c>
      <c r="E643" s="71">
        <f t="shared" si="81"/>
        <v>27639.71</v>
      </c>
      <c r="F643" s="127">
        <v>45281.661307870374</v>
      </c>
      <c r="G643" s="125">
        <v>100</v>
      </c>
      <c r="H643" s="125">
        <v>1.0129999999999999</v>
      </c>
      <c r="I643" s="15"/>
      <c r="J643" s="15">
        <f t="shared" si="80"/>
        <v>21.294826388890215</v>
      </c>
      <c r="K643" s="15">
        <f t="shared" si="74"/>
        <v>46199.133333333331</v>
      </c>
      <c r="L643" s="15">
        <f t="shared" si="74"/>
        <v>466.65043716666662</v>
      </c>
      <c r="M643" s="15">
        <f t="shared" si="75"/>
        <v>46066.183333333334</v>
      </c>
      <c r="N643" s="15">
        <f t="shared" si="76"/>
        <v>214.93983654346937</v>
      </c>
      <c r="O643" s="58"/>
      <c r="Q643" s="21">
        <v>20.765300925922929</v>
      </c>
      <c r="R643">
        <f t="shared" si="77"/>
        <v>48184.867671903456</v>
      </c>
      <c r="S643">
        <f t="shared" si="78"/>
        <v>48185.039969633814</v>
      </c>
      <c r="T643">
        <f t="shared" si="79"/>
        <v>2.9686507886507132E-2</v>
      </c>
    </row>
    <row r="644" spans="1:20" x14ac:dyDescent="0.25">
      <c r="A644" s="120">
        <v>11</v>
      </c>
      <c r="B644" s="120">
        <v>94.16</v>
      </c>
      <c r="C644" s="123">
        <v>45281.663599537038</v>
      </c>
      <c r="D644" s="125">
        <v>27986</v>
      </c>
      <c r="E644" s="72">
        <f t="shared" si="81"/>
        <v>27891.84</v>
      </c>
      <c r="F644" s="127">
        <v>45281.665937500002</v>
      </c>
      <c r="G644" s="125">
        <v>100</v>
      </c>
      <c r="H644" s="125">
        <v>1.0129999999999999</v>
      </c>
      <c r="I644" s="58"/>
      <c r="J644" s="58">
        <f t="shared" si="80"/>
        <v>21.299456018517958</v>
      </c>
      <c r="K644" s="58">
        <f t="shared" si="74"/>
        <v>46643.333333333336</v>
      </c>
      <c r="L644" s="58">
        <f t="shared" si="74"/>
        <v>470.90723199999991</v>
      </c>
      <c r="M644" s="58">
        <f t="shared" si="75"/>
        <v>46486.400000000001</v>
      </c>
      <c r="N644" s="15">
        <f t="shared" si="76"/>
        <v>215.97067702198217</v>
      </c>
      <c r="O644" s="58"/>
      <c r="Q644" s="21">
        <v>20.769942129627452</v>
      </c>
      <c r="R644">
        <f t="shared" si="77"/>
        <v>48161.545204497255</v>
      </c>
      <c r="S644">
        <f t="shared" si="78"/>
        <v>48161.717490593364</v>
      </c>
      <c r="T644">
        <f t="shared" si="79"/>
        <v>2.9682498912486175E-2</v>
      </c>
    </row>
    <row r="645" spans="1:20" x14ac:dyDescent="0.25">
      <c r="A645" s="120">
        <v>12</v>
      </c>
      <c r="B645" s="120">
        <v>96.56</v>
      </c>
      <c r="C645" s="123">
        <v>45281.668229166666</v>
      </c>
      <c r="D645" s="125">
        <v>27354.74</v>
      </c>
      <c r="E645" s="72">
        <f t="shared" si="81"/>
        <v>27258.18</v>
      </c>
      <c r="F645" s="127">
        <v>45281.670578703706</v>
      </c>
      <c r="G645" s="125">
        <v>100</v>
      </c>
      <c r="H645" s="125">
        <v>1.0129999999999999</v>
      </c>
      <c r="I645" s="58"/>
      <c r="J645" s="58">
        <f t="shared" si="80"/>
        <v>21.304097222222481</v>
      </c>
      <c r="K645" s="58">
        <f t="shared" ref="K645:L708" si="82">D645*G645/60</f>
        <v>45591.23333333333</v>
      </c>
      <c r="L645" s="58">
        <f t="shared" si="82"/>
        <v>460.20893899999999</v>
      </c>
      <c r="M645" s="58">
        <f t="shared" ref="M645:M708" si="83">E645*100/60</f>
        <v>45430.3</v>
      </c>
      <c r="N645" s="15">
        <f t="shared" ref="N645:N708" si="84">SQRT(B645*(100/60)+M645)</f>
        <v>213.52103721491551</v>
      </c>
      <c r="O645" s="58"/>
      <c r="Q645" s="21">
        <v>20.774583333331975</v>
      </c>
      <c r="R645">
        <f t="shared" si="77"/>
        <v>48138.234025645164</v>
      </c>
      <c r="S645">
        <f t="shared" si="78"/>
        <v>48138.406300077935</v>
      </c>
      <c r="T645">
        <f t="shared" si="79"/>
        <v>2.9678480186497949E-2</v>
      </c>
    </row>
    <row r="646" spans="1:20" x14ac:dyDescent="0.25">
      <c r="A646" s="120">
        <v>13</v>
      </c>
      <c r="B646" s="120">
        <v>88.76</v>
      </c>
      <c r="C646" s="123">
        <v>45281.67287037037</v>
      </c>
      <c r="D646" s="125">
        <v>27504.83</v>
      </c>
      <c r="E646" s="52">
        <f t="shared" si="81"/>
        <v>27416.070000000003</v>
      </c>
      <c r="F646" s="127">
        <v>45281.675219907411</v>
      </c>
      <c r="G646" s="125">
        <v>100</v>
      </c>
      <c r="H646" s="125">
        <v>1.0129999999999999</v>
      </c>
      <c r="I646" s="58"/>
      <c r="J646" s="58">
        <f t="shared" si="80"/>
        <v>21.308738425927004</v>
      </c>
      <c r="K646" s="58">
        <f t="shared" si="82"/>
        <v>45841.383333333331</v>
      </c>
      <c r="L646" s="58">
        <f t="shared" si="82"/>
        <v>462.87464850000003</v>
      </c>
      <c r="M646" s="58">
        <f t="shared" si="83"/>
        <v>45693.450000000004</v>
      </c>
      <c r="N646" s="15">
        <f t="shared" si="84"/>
        <v>214.10600956846901</v>
      </c>
      <c r="O646" s="58"/>
      <c r="Q646" s="21">
        <v>20.779236111113278</v>
      </c>
      <c r="R646">
        <f t="shared" si="77"/>
        <v>48114.876039490715</v>
      </c>
      <c r="S646">
        <f t="shared" si="78"/>
        <v>48115.048302201889</v>
      </c>
      <c r="T646">
        <f t="shared" si="79"/>
        <v>2.9674441661007016E-2</v>
      </c>
    </row>
    <row r="647" spans="1:20" x14ac:dyDescent="0.25">
      <c r="A647" s="120">
        <v>14</v>
      </c>
      <c r="B647" s="120">
        <v>89.36</v>
      </c>
      <c r="C647" s="123">
        <v>45281.677511574075</v>
      </c>
      <c r="D647" s="125">
        <v>27753.200000000001</v>
      </c>
      <c r="E647" s="52">
        <f t="shared" si="81"/>
        <v>27663.84</v>
      </c>
      <c r="F647" s="127">
        <v>45281.679849537039</v>
      </c>
      <c r="G647" s="125">
        <v>100</v>
      </c>
      <c r="H647" s="125">
        <v>1.0129999999999999</v>
      </c>
      <c r="I647" s="58"/>
      <c r="J647" s="58">
        <f t="shared" si="80"/>
        <v>21.313368055554747</v>
      </c>
      <c r="K647" s="58">
        <f t="shared" si="82"/>
        <v>46255.333333333336</v>
      </c>
      <c r="L647" s="58">
        <f t="shared" si="82"/>
        <v>467.05783199999991</v>
      </c>
      <c r="M647" s="58">
        <f t="shared" si="83"/>
        <v>46106.400000000001</v>
      </c>
      <c r="N647" s="15">
        <f t="shared" si="84"/>
        <v>215.07053106674874</v>
      </c>
      <c r="O647" s="58"/>
      <c r="Q647" s="21">
        <v>20.783877314817801</v>
      </c>
      <c r="R647">
        <f t="shared" si="77"/>
        <v>48091.587449474777</v>
      </c>
      <c r="S647">
        <f t="shared" si="78"/>
        <v>48091.759700464398</v>
      </c>
      <c r="T647">
        <f t="shared" si="79"/>
        <v>2.9670403425347242E-2</v>
      </c>
    </row>
    <row r="648" spans="1:20" x14ac:dyDescent="0.25">
      <c r="A648" s="120">
        <v>15</v>
      </c>
      <c r="B648" s="120">
        <v>91.16</v>
      </c>
      <c r="C648" s="123">
        <v>45281.682152777779</v>
      </c>
      <c r="D648" s="125">
        <v>27263.91</v>
      </c>
      <c r="E648" s="52">
        <f t="shared" si="81"/>
        <v>27172.75</v>
      </c>
      <c r="F648" s="127">
        <v>45281.682152777779</v>
      </c>
      <c r="G648" s="125">
        <v>100</v>
      </c>
      <c r="H648" s="125">
        <v>1.0129999999999999</v>
      </c>
      <c r="I648" s="58"/>
      <c r="J648" s="58">
        <f t="shared" si="80"/>
        <v>21.315671296295477</v>
      </c>
      <c r="K648" s="58">
        <f t="shared" si="82"/>
        <v>45439.85</v>
      </c>
      <c r="L648" s="58">
        <f t="shared" si="82"/>
        <v>458.76659583333333</v>
      </c>
      <c r="M648" s="58">
        <f t="shared" si="83"/>
        <v>45287.916666666664</v>
      </c>
      <c r="N648" s="15">
        <f t="shared" si="84"/>
        <v>213.16624967381679</v>
      </c>
      <c r="O648" s="58"/>
      <c r="Q648" s="21">
        <v>20.788506944445544</v>
      </c>
      <c r="R648">
        <f t="shared" si="77"/>
        <v>48068.368165787848</v>
      </c>
      <c r="S648">
        <f t="shared" si="78"/>
        <v>48068.540405056265</v>
      </c>
      <c r="T648">
        <f t="shared" si="79"/>
        <v>2.9666365584784821E-2</v>
      </c>
    </row>
    <row r="649" spans="1:20" x14ac:dyDescent="0.25">
      <c r="A649" s="120">
        <v>16</v>
      </c>
      <c r="B649" s="120">
        <v>81.56</v>
      </c>
      <c r="C649" s="123">
        <v>45281.686793981484</v>
      </c>
      <c r="D649" s="125">
        <v>27561.49</v>
      </c>
      <c r="E649" s="52">
        <f t="shared" si="81"/>
        <v>27479.93</v>
      </c>
      <c r="F649" s="127">
        <v>45281.689131944448</v>
      </c>
      <c r="G649" s="125">
        <v>100</v>
      </c>
      <c r="H649" s="125">
        <v>1.0129999999999999</v>
      </c>
      <c r="I649" s="58"/>
      <c r="J649" s="58">
        <f t="shared" si="80"/>
        <v>21.322650462963793</v>
      </c>
      <c r="K649" s="58">
        <f t="shared" si="82"/>
        <v>45935.816666666666</v>
      </c>
      <c r="L649" s="58">
        <f t="shared" si="82"/>
        <v>463.95281816666659</v>
      </c>
      <c r="M649" s="58">
        <f t="shared" si="83"/>
        <v>45799.883333333331</v>
      </c>
      <c r="N649" s="15">
        <f t="shared" si="84"/>
        <v>214.32642549780618</v>
      </c>
      <c r="O649" s="58"/>
      <c r="Q649" s="21">
        <v>20.79317129629635</v>
      </c>
      <c r="R649">
        <f t="shared" si="77"/>
        <v>48044.986074481094</v>
      </c>
      <c r="S649">
        <f t="shared" si="78"/>
        <v>48045.158301911266</v>
      </c>
      <c r="T649">
        <f t="shared" si="79"/>
        <v>2.9662287703621972E-2</v>
      </c>
    </row>
    <row r="650" spans="1:20" x14ac:dyDescent="0.25">
      <c r="A650" s="120">
        <v>17</v>
      </c>
      <c r="B650" s="120">
        <v>90.56</v>
      </c>
      <c r="C650" s="123">
        <v>45281.691423611112</v>
      </c>
      <c r="D650" s="125">
        <v>27375.63</v>
      </c>
      <c r="E650" s="52">
        <f t="shared" si="81"/>
        <v>27285.07</v>
      </c>
      <c r="F650" s="127">
        <v>45281.693761574075</v>
      </c>
      <c r="G650" s="125">
        <v>100</v>
      </c>
      <c r="H650" s="125">
        <v>1.0129999999999999</v>
      </c>
      <c r="I650" s="58"/>
      <c r="J650" s="58">
        <f t="shared" si="80"/>
        <v>21.327280092591536</v>
      </c>
      <c r="K650" s="58">
        <f t="shared" si="82"/>
        <v>45626.05</v>
      </c>
      <c r="L650" s="58">
        <f t="shared" si="82"/>
        <v>460.66293183333329</v>
      </c>
      <c r="M650" s="58">
        <f t="shared" si="83"/>
        <v>45475.116666666669</v>
      </c>
      <c r="N650" s="15">
        <f t="shared" si="84"/>
        <v>213.60255148288843</v>
      </c>
      <c r="O650" s="58"/>
      <c r="Q650" s="21">
        <v>20.797812500000873</v>
      </c>
      <c r="R650">
        <f t="shared" si="77"/>
        <v>48021.731312646254</v>
      </c>
      <c r="S650">
        <f t="shared" si="78"/>
        <v>48021.903528267896</v>
      </c>
      <c r="T650">
        <f t="shared" si="79"/>
        <v>2.9658220337524473E-2</v>
      </c>
    </row>
    <row r="651" spans="1:20" x14ac:dyDescent="0.25">
      <c r="A651" s="120">
        <v>18</v>
      </c>
      <c r="B651" s="120">
        <v>92.36</v>
      </c>
      <c r="C651" s="123">
        <v>45281.696064814816</v>
      </c>
      <c r="D651" s="125">
        <v>27766.93</v>
      </c>
      <c r="E651" s="52">
        <f t="shared" si="81"/>
        <v>27674.57</v>
      </c>
      <c r="F651" s="127">
        <v>45281.696064814816</v>
      </c>
      <c r="G651" s="125">
        <v>100</v>
      </c>
      <c r="H651" s="125">
        <v>1.0129999999999999</v>
      </c>
      <c r="I651" s="58"/>
      <c r="J651" s="58">
        <f t="shared" si="80"/>
        <v>21.329583333332266</v>
      </c>
      <c r="K651" s="58">
        <f t="shared" si="82"/>
        <v>46278.216666666667</v>
      </c>
      <c r="L651" s="58">
        <f t="shared" si="82"/>
        <v>467.23899016666661</v>
      </c>
      <c r="M651" s="58">
        <f t="shared" si="83"/>
        <v>46124.283333333333</v>
      </c>
      <c r="N651" s="15">
        <f t="shared" si="84"/>
        <v>215.12372409073498</v>
      </c>
      <c r="O651" s="58"/>
      <c r="Q651" s="21">
        <v>21.761527777780429</v>
      </c>
      <c r="R651">
        <f t="shared" si="77"/>
        <v>43428.922639222095</v>
      </c>
      <c r="S651">
        <f t="shared" si="78"/>
        <v>43429.09182065419</v>
      </c>
      <c r="T651">
        <f t="shared" si="79"/>
        <v>2.8622356965638696E-2</v>
      </c>
    </row>
    <row r="652" spans="1:20" x14ac:dyDescent="0.25">
      <c r="A652" s="120">
        <v>19</v>
      </c>
      <c r="B652" s="120">
        <v>82.16</v>
      </c>
      <c r="C652" s="123">
        <v>45281.700694444444</v>
      </c>
      <c r="D652" s="125">
        <v>27368.91</v>
      </c>
      <c r="E652" s="52">
        <f t="shared" si="81"/>
        <v>27286.75</v>
      </c>
      <c r="F652" s="127">
        <v>45281.703043981484</v>
      </c>
      <c r="G652" s="125">
        <v>100</v>
      </c>
      <c r="H652" s="125">
        <v>1.0129999999999999</v>
      </c>
      <c r="I652" s="58"/>
      <c r="J652" s="58">
        <f t="shared" si="80"/>
        <v>21.336562500000582</v>
      </c>
      <c r="K652" s="58">
        <f t="shared" si="82"/>
        <v>45614.85</v>
      </c>
      <c r="L652" s="58">
        <f t="shared" si="82"/>
        <v>460.6912958333333</v>
      </c>
      <c r="M652" s="58">
        <f t="shared" si="83"/>
        <v>45477.916666666664</v>
      </c>
      <c r="N652" s="15">
        <f t="shared" si="84"/>
        <v>213.57633295849988</v>
      </c>
      <c r="O652" s="58"/>
      <c r="Q652" s="21">
        <v>21.766168981477676</v>
      </c>
      <c r="R652">
        <f t="shared" si="77"/>
        <v>43407.902147103086</v>
      </c>
      <c r="S652">
        <f t="shared" si="78"/>
        <v>43408.071311326334</v>
      </c>
      <c r="T652">
        <f t="shared" si="79"/>
        <v>2.8616534426831125E-2</v>
      </c>
    </row>
    <row r="653" spans="1:20" x14ac:dyDescent="0.25">
      <c r="A653" s="120">
        <v>20</v>
      </c>
      <c r="B653" s="120">
        <v>79.16</v>
      </c>
      <c r="C653" s="123">
        <v>45281.705335648148</v>
      </c>
      <c r="D653" s="125">
        <v>27337.35</v>
      </c>
      <c r="E653" s="52">
        <f t="shared" si="81"/>
        <v>27258.19</v>
      </c>
      <c r="F653" s="127">
        <v>45281.707673611112</v>
      </c>
      <c r="G653" s="125">
        <v>100</v>
      </c>
      <c r="H653" s="125">
        <v>1.0129999999999999</v>
      </c>
      <c r="I653" s="58"/>
      <c r="J653" s="58">
        <f t="shared" si="80"/>
        <v>21.341192129628325</v>
      </c>
      <c r="K653" s="58">
        <f t="shared" si="82"/>
        <v>45562.25</v>
      </c>
      <c r="L653" s="58">
        <f t="shared" si="82"/>
        <v>460.20910783333329</v>
      </c>
      <c r="M653" s="58">
        <f t="shared" si="83"/>
        <v>45430.316666666666</v>
      </c>
      <c r="N653" s="15">
        <f t="shared" si="84"/>
        <v>213.45315645358821</v>
      </c>
      <c r="O653" s="58"/>
      <c r="Q653" s="21">
        <v>21.770810185182199</v>
      </c>
      <c r="R653">
        <f t="shared" si="77"/>
        <v>43386.891829301851</v>
      </c>
      <c r="S653">
        <f t="shared" si="78"/>
        <v>43387.060976293258</v>
      </c>
      <c r="T653">
        <f t="shared" si="79"/>
        <v>2.8610704702247827E-2</v>
      </c>
    </row>
    <row r="654" spans="1:20" x14ac:dyDescent="0.25">
      <c r="A654" s="120">
        <v>21</v>
      </c>
      <c r="B654" s="120">
        <v>85.16</v>
      </c>
      <c r="C654" s="123">
        <v>45281.709976851853</v>
      </c>
      <c r="D654" s="125">
        <v>27536.31</v>
      </c>
      <c r="E654" s="52">
        <f t="shared" si="81"/>
        <v>27451.15</v>
      </c>
      <c r="F654" s="127">
        <v>45281.712326388886</v>
      </c>
      <c r="G654" s="125">
        <v>100</v>
      </c>
      <c r="H654" s="125">
        <v>1.0129999999999999</v>
      </c>
      <c r="I654" s="58"/>
      <c r="J654" s="58">
        <f t="shared" si="80"/>
        <v>21.345844907402352</v>
      </c>
      <c r="K654" s="58">
        <f t="shared" si="82"/>
        <v>45893.85</v>
      </c>
      <c r="L654" s="58">
        <f t="shared" si="82"/>
        <v>463.4669158333333</v>
      </c>
      <c r="M654" s="58">
        <f t="shared" si="83"/>
        <v>45751.916666666664</v>
      </c>
      <c r="N654" s="15">
        <f t="shared" si="84"/>
        <v>214.22849950461773</v>
      </c>
      <c r="O654" s="58"/>
      <c r="Q654" s="21">
        <v>21.775451388886722</v>
      </c>
      <c r="R654">
        <f t="shared" si="77"/>
        <v>43365.891680926754</v>
      </c>
      <c r="S654">
        <f t="shared" si="78"/>
        <v>43366.060810663337</v>
      </c>
      <c r="T654">
        <f t="shared" si="79"/>
        <v>2.8604867796727131E-2</v>
      </c>
    </row>
    <row r="655" spans="1:20" x14ac:dyDescent="0.25">
      <c r="A655" s="120">
        <v>22</v>
      </c>
      <c r="B655" s="120">
        <v>95.36</v>
      </c>
      <c r="C655" s="123">
        <v>45281.714618055557</v>
      </c>
      <c r="D655" s="125">
        <v>27326.93</v>
      </c>
      <c r="E655" s="52">
        <f t="shared" si="81"/>
        <v>27231.57</v>
      </c>
      <c r="F655" s="127">
        <v>45281.716956018521</v>
      </c>
      <c r="G655" s="125">
        <v>100</v>
      </c>
      <c r="H655" s="125">
        <v>1.0129999999999999</v>
      </c>
      <c r="I655" s="58"/>
      <c r="J655" s="58">
        <f t="shared" si="80"/>
        <v>21.350474537037371</v>
      </c>
      <c r="K655" s="58">
        <f t="shared" si="82"/>
        <v>45544.883333333331</v>
      </c>
      <c r="L655" s="58">
        <f t="shared" si="82"/>
        <v>459.75967349999996</v>
      </c>
      <c r="M655" s="58">
        <f t="shared" si="83"/>
        <v>45385.95</v>
      </c>
      <c r="N655" s="15">
        <f t="shared" si="84"/>
        <v>213.41247230031644</v>
      </c>
      <c r="O655" s="58"/>
      <c r="Q655" s="21">
        <v>21.780092592591245</v>
      </c>
      <c r="R655">
        <f t="shared" si="77"/>
        <v>43344.901697055553</v>
      </c>
      <c r="S655">
        <f t="shared" si="78"/>
        <v>43345.070809514429</v>
      </c>
      <c r="T655">
        <f t="shared" si="79"/>
        <v>2.8599023747101365E-2</v>
      </c>
    </row>
    <row r="656" spans="1:20" x14ac:dyDescent="0.25">
      <c r="A656" s="120">
        <v>23</v>
      </c>
      <c r="B656" s="120">
        <v>83.37</v>
      </c>
      <c r="C656" s="123">
        <v>45281.719247685185</v>
      </c>
      <c r="D656" s="125">
        <v>27094.7</v>
      </c>
      <c r="E656" s="52">
        <f t="shared" si="81"/>
        <v>27011.33</v>
      </c>
      <c r="F656" s="127">
        <v>45281.721597222226</v>
      </c>
      <c r="G656" s="125">
        <v>100</v>
      </c>
      <c r="H656" s="125">
        <v>1.0129999999999999</v>
      </c>
      <c r="I656" s="58"/>
      <c r="J656" s="58">
        <f t="shared" si="80"/>
        <v>21.355115740741894</v>
      </c>
      <c r="K656" s="58">
        <f t="shared" si="82"/>
        <v>45157.833333333336</v>
      </c>
      <c r="L656" s="58">
        <f t="shared" si="82"/>
        <v>456.04128816666667</v>
      </c>
      <c r="M656" s="58">
        <f t="shared" si="83"/>
        <v>45018.883333333331</v>
      </c>
      <c r="N656" s="15">
        <f t="shared" si="84"/>
        <v>212.50372545753953</v>
      </c>
      <c r="O656" s="58"/>
      <c r="Q656" s="21">
        <v>21.784722222218988</v>
      </c>
      <c r="R656">
        <f t="shared" si="77"/>
        <v>43323.974178912315</v>
      </c>
      <c r="S656">
        <f t="shared" si="78"/>
        <v>43324.14327411374</v>
      </c>
      <c r="T656">
        <f t="shared" si="79"/>
        <v>2.8593187144988284E-2</v>
      </c>
    </row>
    <row r="657" spans="1:20" x14ac:dyDescent="0.25">
      <c r="A657" s="120">
        <v>24</v>
      </c>
      <c r="B657" s="120">
        <v>92.36</v>
      </c>
      <c r="C657" s="123">
        <v>45281.723900462966</v>
      </c>
      <c r="D657" s="125">
        <v>27299.25</v>
      </c>
      <c r="E657" s="52">
        <f t="shared" si="81"/>
        <v>27206.89</v>
      </c>
      <c r="F657" s="127">
        <v>45281.726238425923</v>
      </c>
      <c r="G657" s="125">
        <v>100</v>
      </c>
      <c r="H657" s="125">
        <v>1.0129999999999999</v>
      </c>
      <c r="I657" s="58"/>
      <c r="J657" s="58">
        <f t="shared" si="80"/>
        <v>21.359756944439141</v>
      </c>
      <c r="K657" s="58">
        <f t="shared" si="82"/>
        <v>45498.75</v>
      </c>
      <c r="L657" s="58">
        <f t="shared" si="82"/>
        <v>459.34299283333331</v>
      </c>
      <c r="M657" s="58">
        <f t="shared" si="83"/>
        <v>45344.816666666666</v>
      </c>
      <c r="N657" s="15">
        <f t="shared" si="84"/>
        <v>213.30436001169784</v>
      </c>
      <c r="O657" s="58"/>
      <c r="Q657" s="21">
        <v>21.789363425923511</v>
      </c>
      <c r="R657">
        <f t="shared" si="77"/>
        <v>43303.004483974582</v>
      </c>
      <c r="S657">
        <f t="shared" si="78"/>
        <v>43303.173561852593</v>
      </c>
      <c r="T657">
        <f t="shared" si="79"/>
        <v>2.8587328832460689E-2</v>
      </c>
    </row>
    <row r="658" spans="1:20" x14ac:dyDescent="0.25">
      <c r="A658" s="120">
        <v>25</v>
      </c>
      <c r="B658" s="120">
        <v>86.97</v>
      </c>
      <c r="C658" s="123">
        <v>45281.728530092594</v>
      </c>
      <c r="D658" s="125">
        <v>27122</v>
      </c>
      <c r="E658" s="52">
        <f t="shared" si="81"/>
        <v>27035.03</v>
      </c>
      <c r="F658" s="127">
        <v>45281.730879629627</v>
      </c>
      <c r="G658" s="125">
        <v>100</v>
      </c>
      <c r="H658" s="125">
        <v>1.0129999999999999</v>
      </c>
      <c r="I658" s="58"/>
      <c r="J658" s="58">
        <f t="shared" si="80"/>
        <v>21.364398148143664</v>
      </c>
      <c r="K658" s="58">
        <f t="shared" si="82"/>
        <v>45203.333333333336</v>
      </c>
      <c r="L658" s="58">
        <f t="shared" si="82"/>
        <v>456.4414231666666</v>
      </c>
      <c r="M658" s="58">
        <f t="shared" si="83"/>
        <v>45058.383333333331</v>
      </c>
      <c r="N658" s="15">
        <f t="shared" si="84"/>
        <v>212.61075545073754</v>
      </c>
      <c r="O658" s="58"/>
      <c r="Q658" s="21">
        <v>21.794004629628034</v>
      </c>
      <c r="R658">
        <f t="shared" si="77"/>
        <v>43282.044938800675</v>
      </c>
      <c r="S658">
        <f t="shared" si="78"/>
        <v>43282.213999332416</v>
      </c>
      <c r="T658">
        <f t="shared" si="79"/>
        <v>2.8581463392788602E-2</v>
      </c>
    </row>
    <row r="659" spans="1:20" x14ac:dyDescent="0.25">
      <c r="A659" s="120">
        <v>26</v>
      </c>
      <c r="B659" s="120">
        <v>83.37</v>
      </c>
      <c r="C659" s="123">
        <v>45281.733171296299</v>
      </c>
      <c r="D659" s="125">
        <v>27147.58</v>
      </c>
      <c r="E659" s="52">
        <f t="shared" si="81"/>
        <v>27064.210000000003</v>
      </c>
      <c r="F659" s="127">
        <v>45281.735509259262</v>
      </c>
      <c r="G659" s="125">
        <v>100</v>
      </c>
      <c r="H659" s="125">
        <v>1.0129999999999999</v>
      </c>
      <c r="I659" s="58"/>
      <c r="J659" s="58">
        <f t="shared" si="80"/>
        <v>21.369027777778683</v>
      </c>
      <c r="K659" s="58">
        <f t="shared" si="82"/>
        <v>45245.966666666667</v>
      </c>
      <c r="L659" s="58">
        <f t="shared" si="82"/>
        <v>456.93407883333333</v>
      </c>
      <c r="M659" s="58">
        <f t="shared" si="83"/>
        <v>45107.016666666677</v>
      </c>
      <c r="N659" s="15">
        <f t="shared" si="84"/>
        <v>212.71099329058353</v>
      </c>
      <c r="O659" s="58"/>
      <c r="Q659" s="21">
        <v>21.798645833332557</v>
      </c>
      <c r="R659">
        <f t="shared" si="77"/>
        <v>43261.095538477894</v>
      </c>
      <c r="S659">
        <f t="shared" si="78"/>
        <v>43261.264581640557</v>
      </c>
      <c r="T659">
        <f t="shared" si="79"/>
        <v>2.8575590843110007E-2</v>
      </c>
    </row>
    <row r="660" spans="1:20" x14ac:dyDescent="0.25">
      <c r="A660" s="120">
        <v>27</v>
      </c>
      <c r="B660" s="120">
        <v>79.17</v>
      </c>
      <c r="C660" s="123">
        <v>45281.737800925926</v>
      </c>
      <c r="D660" s="125">
        <v>27328.13</v>
      </c>
      <c r="E660" s="52">
        <f t="shared" si="81"/>
        <v>27248.960000000003</v>
      </c>
      <c r="F660" s="127">
        <v>45281.74013888889</v>
      </c>
      <c r="G660" s="125">
        <v>100</v>
      </c>
      <c r="H660" s="125">
        <v>1.0129999999999999</v>
      </c>
      <c r="I660" s="58"/>
      <c r="J660" s="58">
        <f t="shared" si="80"/>
        <v>21.373657407406427</v>
      </c>
      <c r="K660" s="58">
        <f t="shared" si="82"/>
        <v>45546.883333333331</v>
      </c>
      <c r="L660" s="58">
        <f t="shared" si="82"/>
        <v>460.05327466666665</v>
      </c>
      <c r="M660" s="58">
        <f t="shared" si="83"/>
        <v>45414.933333333342</v>
      </c>
      <c r="N660" s="15">
        <f t="shared" si="84"/>
        <v>213.41715801062796</v>
      </c>
      <c r="O660" s="58"/>
      <c r="Q660" s="21">
        <v>21.803275462960301</v>
      </c>
      <c r="R660">
        <f t="shared" si="77"/>
        <v>43240.208483107337</v>
      </c>
      <c r="S660">
        <f t="shared" si="78"/>
        <v>43240.377508921498</v>
      </c>
      <c r="T660">
        <f t="shared" si="79"/>
        <v>2.8569725852689052E-2</v>
      </c>
    </row>
    <row r="661" spans="1:20" x14ac:dyDescent="0.25">
      <c r="A661" s="120">
        <v>28</v>
      </c>
      <c r="B661" s="120">
        <v>80.97</v>
      </c>
      <c r="C661" s="123">
        <v>45281.742430555554</v>
      </c>
      <c r="D661" s="125">
        <v>27258.49</v>
      </c>
      <c r="E661" s="52">
        <f t="shared" si="81"/>
        <v>27177.52</v>
      </c>
      <c r="F661" s="127">
        <v>45281.744780092595</v>
      </c>
      <c r="G661" s="125">
        <v>100</v>
      </c>
      <c r="H661" s="125">
        <v>1.0129999999999999</v>
      </c>
      <c r="I661" s="58"/>
      <c r="J661" s="58">
        <f t="shared" si="80"/>
        <v>21.378298611110949</v>
      </c>
      <c r="K661" s="58">
        <f t="shared" si="82"/>
        <v>45430.816666666666</v>
      </c>
      <c r="L661" s="58">
        <f t="shared" si="82"/>
        <v>458.84712933333327</v>
      </c>
      <c r="M661" s="58">
        <f t="shared" si="83"/>
        <v>45295.866666666669</v>
      </c>
      <c r="N661" s="15">
        <f t="shared" si="84"/>
        <v>213.1450601507496</v>
      </c>
      <c r="O661" s="58"/>
      <c r="Q661" s="21">
        <v>21.807916666664823</v>
      </c>
      <c r="R661">
        <f t="shared" si="77"/>
        <v>43219.279332489932</v>
      </c>
      <c r="S661">
        <f t="shared" si="78"/>
        <v>43219.448340889518</v>
      </c>
      <c r="T661">
        <f t="shared" si="79"/>
        <v>2.8563839130430594E-2</v>
      </c>
    </row>
    <row r="662" spans="1:20" x14ac:dyDescent="0.25">
      <c r="A662" s="120">
        <v>29</v>
      </c>
      <c r="B662" s="120">
        <v>97.76</v>
      </c>
      <c r="C662" s="123">
        <v>45281.747083333335</v>
      </c>
      <c r="D662" s="125">
        <v>27018.67</v>
      </c>
      <c r="E662" s="52">
        <f t="shared" si="81"/>
        <v>26920.91</v>
      </c>
      <c r="F662" s="127">
        <v>45281.749421296299</v>
      </c>
      <c r="G662" s="125">
        <v>100</v>
      </c>
      <c r="H662" s="125">
        <v>1.0129999999999999</v>
      </c>
      <c r="I662" s="58"/>
      <c r="J662" s="58">
        <f t="shared" si="80"/>
        <v>21.382939814815472</v>
      </c>
      <c r="K662" s="58">
        <f t="shared" si="82"/>
        <v>45031.116666666669</v>
      </c>
      <c r="L662" s="58">
        <f t="shared" si="82"/>
        <v>454.51469716666662</v>
      </c>
      <c r="M662" s="58">
        <f t="shared" si="83"/>
        <v>44868.183333333334</v>
      </c>
      <c r="N662" s="15">
        <f t="shared" si="84"/>
        <v>212.2053643682616</v>
      </c>
      <c r="O662" s="58"/>
      <c r="Q662" s="21">
        <v>21.812557870369346</v>
      </c>
      <c r="R662">
        <f t="shared" si="77"/>
        <v>43198.360312012097</v>
      </c>
      <c r="S662">
        <f t="shared" si="78"/>
        <v>43198.529302974312</v>
      </c>
      <c r="T662">
        <f t="shared" si="79"/>
        <v>2.8557945310214102E-2</v>
      </c>
    </row>
    <row r="663" spans="1:20" x14ac:dyDescent="0.25">
      <c r="A663" s="120">
        <v>30</v>
      </c>
      <c r="B663" s="120">
        <v>86.97</v>
      </c>
      <c r="C663" s="123">
        <v>45281.747083333335</v>
      </c>
      <c r="D663" s="125">
        <v>27321.17</v>
      </c>
      <c r="E663" s="52">
        <f t="shared" si="81"/>
        <v>27234.199999999997</v>
      </c>
      <c r="F663" s="127">
        <v>45281.754062499997</v>
      </c>
      <c r="G663" s="125">
        <v>100</v>
      </c>
      <c r="H663" s="125">
        <v>1.0129999999999999</v>
      </c>
      <c r="I663" s="58"/>
      <c r="J663" s="58">
        <f t="shared" si="80"/>
        <v>21.387581018512719</v>
      </c>
      <c r="K663" s="58">
        <f t="shared" si="82"/>
        <v>45535.283333333333</v>
      </c>
      <c r="L663" s="58">
        <f t="shared" si="82"/>
        <v>459.80407666666656</v>
      </c>
      <c r="M663" s="58">
        <f t="shared" si="83"/>
        <v>45390.333333333328</v>
      </c>
      <c r="N663" s="15">
        <f t="shared" si="84"/>
        <v>213.38997945858031</v>
      </c>
      <c r="O663" s="58"/>
      <c r="Q663" s="21">
        <v>21.81718749999709</v>
      </c>
      <c r="R663">
        <f t="shared" si="77"/>
        <v>43177.50354607671</v>
      </c>
      <c r="S663">
        <f t="shared" si="78"/>
        <v>43177.672519622465</v>
      </c>
      <c r="T663">
        <f t="shared" si="79"/>
        <v>2.8552059164967142E-2</v>
      </c>
    </row>
    <row r="664" spans="1:20" x14ac:dyDescent="0.25">
      <c r="A664" s="120">
        <v>1</v>
      </c>
      <c r="B664" s="120">
        <v>98.36</v>
      </c>
      <c r="C664" s="123">
        <v>45282.366527777776</v>
      </c>
      <c r="D664" s="125">
        <v>25236.95</v>
      </c>
      <c r="E664" s="56">
        <f t="shared" si="81"/>
        <v>25138.59</v>
      </c>
      <c r="F664" s="127">
        <v>45282.36886574074</v>
      </c>
      <c r="G664" s="125">
        <v>100</v>
      </c>
      <c r="H664" s="125">
        <v>1.012</v>
      </c>
      <c r="I664" s="77"/>
      <c r="J664" s="77">
        <f t="shared" si="80"/>
        <v>22.00238425925636</v>
      </c>
      <c r="K664" s="77">
        <f t="shared" si="82"/>
        <v>42061.583333333336</v>
      </c>
      <c r="L664" s="77">
        <f t="shared" si="82"/>
        <v>424.00421800000004</v>
      </c>
      <c r="M664" s="77">
        <f t="shared" si="83"/>
        <v>41897.65</v>
      </c>
      <c r="N664" s="13">
        <f t="shared" si="84"/>
        <v>205.0892082322552</v>
      </c>
      <c r="O664" s="58"/>
      <c r="Q664" s="21">
        <v>21.821828703701613</v>
      </c>
      <c r="R664">
        <f t="shared" si="77"/>
        <v>43156.604745939054</v>
      </c>
      <c r="S664">
        <f t="shared" si="78"/>
        <v>43156.773702002109</v>
      </c>
      <c r="T664">
        <f t="shared" si="79"/>
        <v>2.8546151242975205E-2</v>
      </c>
    </row>
    <row r="665" spans="1:20" x14ac:dyDescent="0.25">
      <c r="A665" s="120">
        <v>2</v>
      </c>
      <c r="B665" s="120">
        <v>76.17</v>
      </c>
      <c r="C665" s="123">
        <v>45282.371157407404</v>
      </c>
      <c r="D665" s="125">
        <v>25656.06</v>
      </c>
      <c r="E665" s="65">
        <f t="shared" si="81"/>
        <v>25579.890000000003</v>
      </c>
      <c r="F665" s="127">
        <v>45282.373495370368</v>
      </c>
      <c r="G665" s="125">
        <v>100</v>
      </c>
      <c r="H665" s="125">
        <v>1.012</v>
      </c>
      <c r="I665" s="58"/>
      <c r="J665" s="58">
        <f t="shared" si="80"/>
        <v>22.007013888884103</v>
      </c>
      <c r="K665" s="58">
        <f t="shared" si="82"/>
        <v>42760.1</v>
      </c>
      <c r="L665" s="58">
        <f t="shared" si="82"/>
        <v>431.44747800000005</v>
      </c>
      <c r="M665" s="58">
        <f t="shared" si="83"/>
        <v>42633.150000000009</v>
      </c>
      <c r="N665" s="15">
        <f t="shared" si="84"/>
        <v>206.78515420600195</v>
      </c>
      <c r="O665" s="58"/>
      <c r="Q665" s="21">
        <v>21.826469907406135</v>
      </c>
      <c r="R665">
        <f t="shared" si="77"/>
        <v>43135.716061250678</v>
      </c>
      <c r="S665">
        <f t="shared" si="78"/>
        <v>43135.884999808397</v>
      </c>
      <c r="T665">
        <f t="shared" si="79"/>
        <v>2.8540236284253513E-2</v>
      </c>
    </row>
    <row r="666" spans="1:20" x14ac:dyDescent="0.25">
      <c r="A666" s="120">
        <v>3</v>
      </c>
      <c r="B666" s="120">
        <v>76.77</v>
      </c>
      <c r="C666" s="123">
        <v>45282.375798611109</v>
      </c>
      <c r="D666" s="125">
        <v>25464.82</v>
      </c>
      <c r="E666" s="65">
        <f t="shared" si="81"/>
        <v>25388.05</v>
      </c>
      <c r="F666" s="127">
        <v>45282.378136574072</v>
      </c>
      <c r="G666" s="125">
        <v>100</v>
      </c>
      <c r="H666" s="125">
        <v>1.012</v>
      </c>
      <c r="I666" s="58"/>
      <c r="J666" s="58">
        <f t="shared" si="80"/>
        <v>22.011655092588626</v>
      </c>
      <c r="K666" s="58">
        <f t="shared" si="82"/>
        <v>42441.366666666669</v>
      </c>
      <c r="L666" s="58">
        <f t="shared" si="82"/>
        <v>428.21177666666671</v>
      </c>
      <c r="M666" s="58">
        <f t="shared" si="83"/>
        <v>42313.416666666664</v>
      </c>
      <c r="N666" s="15">
        <f t="shared" si="84"/>
        <v>206.01302547816402</v>
      </c>
      <c r="O666" s="58"/>
      <c r="Q666" s="21">
        <v>21.831099537033879</v>
      </c>
      <c r="R666">
        <f t="shared" si="77"/>
        <v>43114.889540826138</v>
      </c>
      <c r="S666">
        <f t="shared" si="78"/>
        <v>43115.058461899629</v>
      </c>
      <c r="T666">
        <f t="shared" si="79"/>
        <v>2.8534329069425955E-2</v>
      </c>
    </row>
    <row r="667" spans="1:20" x14ac:dyDescent="0.25">
      <c r="A667" s="120">
        <v>4</v>
      </c>
      <c r="B667" s="120">
        <v>105.56</v>
      </c>
      <c r="C667" s="123">
        <v>45282.380428240744</v>
      </c>
      <c r="D667" s="125">
        <v>25334.81</v>
      </c>
      <c r="E667" s="65">
        <f t="shared" si="81"/>
        <v>25229.25</v>
      </c>
      <c r="F667" s="127">
        <v>45282.382777777777</v>
      </c>
      <c r="G667" s="125">
        <v>100</v>
      </c>
      <c r="H667" s="125">
        <v>1.012</v>
      </c>
      <c r="I667" s="58"/>
      <c r="J667" s="58">
        <f t="shared" si="80"/>
        <v>22.016296296293149</v>
      </c>
      <c r="K667" s="58">
        <f t="shared" si="82"/>
        <v>42224.683333333334</v>
      </c>
      <c r="L667" s="58">
        <f t="shared" si="82"/>
        <v>425.53334999999998</v>
      </c>
      <c r="M667" s="58">
        <f t="shared" si="83"/>
        <v>42048.75</v>
      </c>
      <c r="N667" s="15">
        <f t="shared" si="84"/>
        <v>205.48645535249599</v>
      </c>
      <c r="O667" s="58"/>
      <c r="Q667" s="21">
        <v>21.835740740738402</v>
      </c>
      <c r="R667">
        <f t="shared" si="77"/>
        <v>43094.021047155373</v>
      </c>
      <c r="S667">
        <f t="shared" si="78"/>
        <v>43094.189950678323</v>
      </c>
      <c r="T667">
        <f t="shared" si="79"/>
        <v>2.852840006496558E-2</v>
      </c>
    </row>
    <row r="668" spans="1:20" x14ac:dyDescent="0.25">
      <c r="A668" s="120">
        <v>5</v>
      </c>
      <c r="B668" s="120">
        <v>84.56</v>
      </c>
      <c r="C668" s="123">
        <v>45282.385069444441</v>
      </c>
      <c r="D668" s="125">
        <v>25422.14</v>
      </c>
      <c r="E668" s="65">
        <f t="shared" si="81"/>
        <v>25337.579999999998</v>
      </c>
      <c r="F668" s="127">
        <v>45282.387407407405</v>
      </c>
      <c r="G668" s="125">
        <v>100</v>
      </c>
      <c r="H668" s="125">
        <v>1.012</v>
      </c>
      <c r="I668" s="58"/>
      <c r="J668" s="58">
        <f t="shared" si="80"/>
        <v>22.020925925920892</v>
      </c>
      <c r="K668" s="58">
        <f t="shared" si="82"/>
        <v>42370.23333333333</v>
      </c>
      <c r="L668" s="58">
        <f t="shared" si="82"/>
        <v>427.36051599999996</v>
      </c>
      <c r="M668" s="58">
        <f t="shared" si="83"/>
        <v>42229.3</v>
      </c>
      <c r="N668" s="15">
        <f t="shared" si="84"/>
        <v>205.84031027311764</v>
      </c>
      <c r="O668" s="58"/>
      <c r="Q668" s="21">
        <v>21.840381944442925</v>
      </c>
      <c r="R668">
        <f t="shared" si="77"/>
        <v>43073.162654264932</v>
      </c>
      <c r="S668">
        <f t="shared" si="78"/>
        <v>43073.331540214771</v>
      </c>
      <c r="T668">
        <f t="shared" si="79"/>
        <v>2.8522464053028974E-2</v>
      </c>
    </row>
    <row r="669" spans="1:20" x14ac:dyDescent="0.25">
      <c r="A669" s="120">
        <v>6</v>
      </c>
      <c r="B669" s="120">
        <v>88.76</v>
      </c>
      <c r="C669" s="123">
        <v>45282.389710648145</v>
      </c>
      <c r="D669" s="125">
        <v>25182.07</v>
      </c>
      <c r="E669" s="65">
        <f t="shared" si="81"/>
        <v>25093.31</v>
      </c>
      <c r="F669" s="127">
        <v>45282.392048611109</v>
      </c>
      <c r="G669" s="125">
        <v>100</v>
      </c>
      <c r="H669" s="125">
        <v>1.012</v>
      </c>
      <c r="I669" s="58"/>
      <c r="J669" s="58">
        <f t="shared" si="80"/>
        <v>22.025567129625415</v>
      </c>
      <c r="K669" s="58">
        <f t="shared" si="82"/>
        <v>41970.116666666669</v>
      </c>
      <c r="L669" s="58">
        <f t="shared" si="82"/>
        <v>423.24049533333334</v>
      </c>
      <c r="M669" s="58">
        <f t="shared" si="83"/>
        <v>41822.183333333334</v>
      </c>
      <c r="N669" s="15">
        <f t="shared" si="84"/>
        <v>204.86609447799475</v>
      </c>
      <c r="O669" s="58"/>
      <c r="Q669" s="21">
        <v>21.845011574070668</v>
      </c>
      <c r="R669">
        <f t="shared" si="77"/>
        <v>43052.366335490609</v>
      </c>
      <c r="S669">
        <f t="shared" si="78"/>
        <v>43052.53520388867</v>
      </c>
      <c r="T669">
        <f t="shared" si="79"/>
        <v>2.8516535863695833E-2</v>
      </c>
    </row>
    <row r="670" spans="1:20" x14ac:dyDescent="0.25">
      <c r="A670" s="120">
        <v>7</v>
      </c>
      <c r="B670" s="120">
        <v>94.16</v>
      </c>
      <c r="C670" s="123">
        <v>45282.394328703704</v>
      </c>
      <c r="D670" s="125">
        <v>25298.28</v>
      </c>
      <c r="E670" s="65">
        <f t="shared" si="81"/>
        <v>25204.12</v>
      </c>
      <c r="F670" s="127">
        <v>45282.396678240744</v>
      </c>
      <c r="G670" s="125">
        <v>100</v>
      </c>
      <c r="H670" s="125">
        <v>1.012</v>
      </c>
      <c r="I670" s="58"/>
      <c r="J670" s="58">
        <f t="shared" si="80"/>
        <v>22.030196759260434</v>
      </c>
      <c r="K670" s="58">
        <f t="shared" si="82"/>
        <v>42163.8</v>
      </c>
      <c r="L670" s="58">
        <f t="shared" si="82"/>
        <v>425.10949066666666</v>
      </c>
      <c r="M670" s="58">
        <f t="shared" si="83"/>
        <v>42006.866666666669</v>
      </c>
      <c r="N670" s="15">
        <f t="shared" si="84"/>
        <v>205.33825751671316</v>
      </c>
      <c r="O670" s="58"/>
      <c r="Q670" s="21">
        <v>21.849641203705687</v>
      </c>
      <c r="R670">
        <f t="shared" si="77"/>
        <v>43031.580057434017</v>
      </c>
      <c r="S670">
        <f t="shared" si="78"/>
        <v>43031.748908257898</v>
      </c>
      <c r="T670">
        <f t="shared" si="79"/>
        <v>2.851060072507226E-2</v>
      </c>
    </row>
    <row r="671" spans="1:20" x14ac:dyDescent="0.25">
      <c r="A671" s="120">
        <v>8</v>
      </c>
      <c r="B671" s="120">
        <v>82.77</v>
      </c>
      <c r="C671" s="123">
        <v>45282.398969907408</v>
      </c>
      <c r="D671" s="125">
        <v>25442.66</v>
      </c>
      <c r="E671" s="65">
        <f t="shared" si="81"/>
        <v>25359.89</v>
      </c>
      <c r="F671" s="127">
        <v>45282.401319444441</v>
      </c>
      <c r="G671" s="125">
        <v>100</v>
      </c>
      <c r="H671" s="125">
        <v>1.012</v>
      </c>
      <c r="I671" s="58"/>
      <c r="J671" s="58">
        <f t="shared" si="80"/>
        <v>22.034837962957681</v>
      </c>
      <c r="K671" s="58">
        <f t="shared" si="82"/>
        <v>42404.433333333334</v>
      </c>
      <c r="L671" s="58">
        <f t="shared" si="82"/>
        <v>427.73681133333332</v>
      </c>
      <c r="M671" s="58">
        <f t="shared" si="83"/>
        <v>42266.48333333333</v>
      </c>
      <c r="N671" s="15">
        <f t="shared" si="84"/>
        <v>205.92336762333051</v>
      </c>
      <c r="O671" s="58"/>
      <c r="Q671" s="21">
        <v>22.615659722221608</v>
      </c>
      <c r="R671">
        <f t="shared" si="77"/>
        <v>39726.902294242333</v>
      </c>
      <c r="S671">
        <f t="shared" si="78"/>
        <v>39727.067947665702</v>
      </c>
      <c r="T671">
        <f t="shared" si="79"/>
        <v>2.7441056674135503E-2</v>
      </c>
    </row>
    <row r="672" spans="1:20" x14ac:dyDescent="0.25">
      <c r="A672" s="120">
        <v>9</v>
      </c>
      <c r="B672" s="120">
        <v>96.56</v>
      </c>
      <c r="C672" s="123">
        <v>45282.403611111113</v>
      </c>
      <c r="D672" s="125">
        <v>25516.09</v>
      </c>
      <c r="E672" s="65">
        <f t="shared" si="81"/>
        <v>25419.53</v>
      </c>
      <c r="F672" s="127">
        <v>45282.405960648146</v>
      </c>
      <c r="G672" s="125">
        <v>100</v>
      </c>
      <c r="H672" s="125">
        <v>1.012</v>
      </c>
      <c r="I672" s="58"/>
      <c r="J672" s="58">
        <f t="shared" si="80"/>
        <v>22.039479166662204</v>
      </c>
      <c r="K672" s="58">
        <f t="shared" si="82"/>
        <v>42526.816666666666</v>
      </c>
      <c r="L672" s="58">
        <f t="shared" si="82"/>
        <v>428.74273933333336</v>
      </c>
      <c r="M672" s="58">
        <f t="shared" si="83"/>
        <v>42365.883333333331</v>
      </c>
      <c r="N672" s="15">
        <f t="shared" si="84"/>
        <v>206.22031099449603</v>
      </c>
      <c r="O672" s="58"/>
      <c r="Q672" s="21">
        <v>22.62031250000291</v>
      </c>
      <c r="R672">
        <f t="shared" ref="R672:R735" si="85">$R$27*EXP(($R$28*Q672))</f>
        <v>39707.625716018592</v>
      </c>
      <c r="S672">
        <f t="shared" ref="S672:S735" si="86">$X$40*EXP(($X$41*Q672))</f>
        <v>39707.791348374929</v>
      </c>
      <c r="T672">
        <f t="shared" ref="T672:T735" si="87">(S672-R672)^2</f>
        <v>2.7434077465605541E-2</v>
      </c>
    </row>
    <row r="673" spans="1:20" x14ac:dyDescent="0.25">
      <c r="A673" s="120">
        <v>10</v>
      </c>
      <c r="B673" s="120">
        <v>85.76</v>
      </c>
      <c r="C673" s="123">
        <v>45282.408252314817</v>
      </c>
      <c r="D673" s="125">
        <v>25298.95</v>
      </c>
      <c r="E673" s="71">
        <f t="shared" si="81"/>
        <v>25213.190000000002</v>
      </c>
      <c r="F673" s="127">
        <v>45282.410590277781</v>
      </c>
      <c r="G673" s="125">
        <v>100</v>
      </c>
      <c r="H673" s="125">
        <v>1.012</v>
      </c>
      <c r="I673" s="15"/>
      <c r="J673" s="15">
        <f t="shared" si="80"/>
        <v>22.044108796297223</v>
      </c>
      <c r="K673" s="15">
        <f t="shared" si="82"/>
        <v>42164.916666666664</v>
      </c>
      <c r="L673" s="15">
        <f t="shared" si="82"/>
        <v>425.26247133333339</v>
      </c>
      <c r="M673" s="15">
        <f t="shared" si="83"/>
        <v>42021.98333333333</v>
      </c>
      <c r="N673" s="15">
        <f t="shared" si="84"/>
        <v>205.34097658934678</v>
      </c>
      <c r="O673" s="58"/>
      <c r="Q673" s="21">
        <v>22.624953703700157</v>
      </c>
      <c r="R673">
        <f t="shared" si="85"/>
        <v>39688.406408177099</v>
      </c>
      <c r="S673">
        <f t="shared" si="86"/>
        <v>39688.572019500309</v>
      </c>
      <c r="T673">
        <f t="shared" si="87"/>
        <v>2.7427110375136829E-2</v>
      </c>
    </row>
    <row r="674" spans="1:20" x14ac:dyDescent="0.25">
      <c r="A674" s="120">
        <v>11</v>
      </c>
      <c r="B674" s="120">
        <v>92.36</v>
      </c>
      <c r="C674" s="123">
        <v>45282.412881944445</v>
      </c>
      <c r="D674" s="125">
        <v>25554.05</v>
      </c>
      <c r="E674" s="72">
        <f t="shared" si="81"/>
        <v>25461.69</v>
      </c>
      <c r="F674" s="127">
        <v>45282.415219907409</v>
      </c>
      <c r="G674" s="125">
        <v>100</v>
      </c>
      <c r="H674" s="125">
        <v>1.012</v>
      </c>
      <c r="I674" s="58"/>
      <c r="J674" s="58">
        <f t="shared" si="80"/>
        <v>22.048738425924967</v>
      </c>
      <c r="K674" s="58">
        <f t="shared" si="82"/>
        <v>42590.083333333336</v>
      </c>
      <c r="L674" s="58">
        <f t="shared" si="82"/>
        <v>429.45383800000002</v>
      </c>
      <c r="M674" s="58">
        <f t="shared" si="83"/>
        <v>42436.15</v>
      </c>
      <c r="N674" s="15">
        <f t="shared" si="84"/>
        <v>206.37364980378027</v>
      </c>
      <c r="O674" s="58"/>
      <c r="Q674" s="21">
        <v>22.62959490740468</v>
      </c>
      <c r="R674">
        <f t="shared" si="85"/>
        <v>39669.196402845948</v>
      </c>
      <c r="S674">
        <f t="shared" si="86"/>
        <v>39669.361993117578</v>
      </c>
      <c r="T674">
        <f t="shared" si="87"/>
        <v>2.7420138058566072E-2</v>
      </c>
    </row>
    <row r="675" spans="1:20" x14ac:dyDescent="0.25">
      <c r="A675" s="120">
        <v>12</v>
      </c>
      <c r="B675" s="120">
        <v>85.17</v>
      </c>
      <c r="C675" s="123">
        <v>45282.417511574073</v>
      </c>
      <c r="D675" s="125">
        <v>25270.07</v>
      </c>
      <c r="E675" s="72">
        <f t="shared" si="81"/>
        <v>25184.9</v>
      </c>
      <c r="F675" s="127">
        <v>45282.419861111113</v>
      </c>
      <c r="G675" s="125">
        <v>100</v>
      </c>
      <c r="H675" s="125">
        <v>1.012</v>
      </c>
      <c r="I675" s="58"/>
      <c r="J675" s="58">
        <f t="shared" si="80"/>
        <v>22.05337962962949</v>
      </c>
      <c r="K675" s="58">
        <f t="shared" si="82"/>
        <v>42116.783333333333</v>
      </c>
      <c r="L675" s="58">
        <f t="shared" si="82"/>
        <v>424.78531333333336</v>
      </c>
      <c r="M675" s="58">
        <f t="shared" si="83"/>
        <v>41974.833333333336</v>
      </c>
      <c r="N675" s="15">
        <f t="shared" si="84"/>
        <v>205.22373969239848</v>
      </c>
      <c r="O675" s="58"/>
      <c r="Q675" s="21">
        <v>22.634247685185983</v>
      </c>
      <c r="R675">
        <f t="shared" si="85"/>
        <v>39649.947825097086</v>
      </c>
      <c r="S675">
        <f t="shared" si="86"/>
        <v>39650.113394246167</v>
      </c>
      <c r="T675">
        <f t="shared" si="87"/>
        <v>2.7413143127545687E-2</v>
      </c>
    </row>
    <row r="676" spans="1:20" x14ac:dyDescent="0.25">
      <c r="A676" s="120">
        <v>13</v>
      </c>
      <c r="B676" s="120">
        <v>94.16</v>
      </c>
      <c r="C676" s="123">
        <v>45282.422152777777</v>
      </c>
      <c r="D676" s="125">
        <v>25263.49</v>
      </c>
      <c r="E676" s="52">
        <f t="shared" si="81"/>
        <v>25169.33</v>
      </c>
      <c r="F676" s="127">
        <v>45282.424502314818</v>
      </c>
      <c r="G676" s="125">
        <v>100</v>
      </c>
      <c r="H676" s="125">
        <v>1.012</v>
      </c>
      <c r="I676" s="58"/>
      <c r="J676" s="58">
        <f t="shared" ref="J676:J693" si="88">F676-F$34</f>
        <v>22.058020833334012</v>
      </c>
      <c r="K676" s="58">
        <f t="shared" si="82"/>
        <v>42105.816666666666</v>
      </c>
      <c r="L676" s="58">
        <f t="shared" si="82"/>
        <v>424.52269933333338</v>
      </c>
      <c r="M676" s="58">
        <f t="shared" si="83"/>
        <v>41948.883333333331</v>
      </c>
      <c r="N676" s="15">
        <f t="shared" si="84"/>
        <v>205.19701914664029</v>
      </c>
      <c r="O676" s="58"/>
      <c r="Q676" s="21">
        <v>22.638888888890506</v>
      </c>
      <c r="R676">
        <f t="shared" si="85"/>
        <v>39630.756434511452</v>
      </c>
      <c r="S676">
        <f t="shared" si="86"/>
        <v>39630.921982572108</v>
      </c>
      <c r="T676">
        <f t="shared" si="87"/>
        <v>2.7406160387252181E-2</v>
      </c>
    </row>
    <row r="677" spans="1:20" x14ac:dyDescent="0.25">
      <c r="A677" s="120">
        <v>14</v>
      </c>
      <c r="B677" s="120">
        <v>92.36</v>
      </c>
      <c r="C677" s="123">
        <v>45282.426793981482</v>
      </c>
      <c r="D677" s="125">
        <v>25444.3</v>
      </c>
      <c r="E677" s="52">
        <f t="shared" si="81"/>
        <v>25351.94</v>
      </c>
      <c r="F677" s="127">
        <v>45282.429131944446</v>
      </c>
      <c r="G677" s="125">
        <v>100</v>
      </c>
      <c r="H677" s="125">
        <v>1.012</v>
      </c>
      <c r="I677" s="58"/>
      <c r="J677" s="58">
        <f t="shared" si="88"/>
        <v>22.062650462961756</v>
      </c>
      <c r="K677" s="58">
        <f t="shared" si="82"/>
        <v>42407.166666666664</v>
      </c>
      <c r="L677" s="58">
        <f t="shared" si="82"/>
        <v>427.60272133333336</v>
      </c>
      <c r="M677" s="58">
        <f t="shared" si="83"/>
        <v>42253.23333333333</v>
      </c>
      <c r="N677" s="15">
        <f t="shared" si="84"/>
        <v>205.93000428948343</v>
      </c>
      <c r="O677" s="58"/>
      <c r="Q677" s="21">
        <v>22.643530092595029</v>
      </c>
      <c r="R677">
        <f t="shared" si="85"/>
        <v>39611.574332953751</v>
      </c>
      <c r="S677">
        <f t="shared" si="86"/>
        <v>39611.739859907582</v>
      </c>
      <c r="T677">
        <f t="shared" si="87"/>
        <v>2.7399172444712842E-2</v>
      </c>
    </row>
    <row r="678" spans="1:20" x14ac:dyDescent="0.25">
      <c r="A678" s="120">
        <v>15</v>
      </c>
      <c r="B678" s="120">
        <v>95.36</v>
      </c>
      <c r="C678" s="123">
        <v>45282.431435185186</v>
      </c>
      <c r="D678" s="125">
        <v>25197.37</v>
      </c>
      <c r="E678" s="52">
        <f t="shared" si="81"/>
        <v>25102.01</v>
      </c>
      <c r="F678" s="127">
        <v>45282.431435185186</v>
      </c>
      <c r="G678" s="125">
        <v>100</v>
      </c>
      <c r="H678" s="125">
        <v>1.012</v>
      </c>
      <c r="I678" s="58"/>
      <c r="J678" s="58">
        <f t="shared" si="88"/>
        <v>22.064953703702486</v>
      </c>
      <c r="K678" s="58">
        <f t="shared" si="82"/>
        <v>41995.616666666669</v>
      </c>
      <c r="L678" s="58">
        <f t="shared" si="82"/>
        <v>423.38723533333331</v>
      </c>
      <c r="M678" s="58">
        <f t="shared" si="83"/>
        <v>41836.683333333334</v>
      </c>
      <c r="N678" s="15">
        <f t="shared" si="84"/>
        <v>204.92832080185175</v>
      </c>
      <c r="O678" s="58"/>
      <c r="Q678" s="21">
        <v>22.648171296292276</v>
      </c>
      <c r="R678">
        <f t="shared" si="85"/>
        <v>39592.401515957958</v>
      </c>
      <c r="S678">
        <f t="shared" si="86"/>
        <v>39592.567021786614</v>
      </c>
      <c r="T678">
        <f t="shared" si="87"/>
        <v>2.7392179319116965E-2</v>
      </c>
    </row>
    <row r="679" spans="1:20" x14ac:dyDescent="0.25">
      <c r="A679" s="120">
        <v>16</v>
      </c>
      <c r="B679" s="120">
        <v>91.77</v>
      </c>
      <c r="C679" s="123">
        <v>45282.436076388891</v>
      </c>
      <c r="D679" s="125">
        <v>25204.49</v>
      </c>
      <c r="E679" s="52">
        <f t="shared" si="81"/>
        <v>25112.720000000001</v>
      </c>
      <c r="F679" s="127">
        <v>45282.438414351855</v>
      </c>
      <c r="G679" s="125">
        <v>100</v>
      </c>
      <c r="H679" s="125">
        <v>1.012</v>
      </c>
      <c r="I679" s="58"/>
      <c r="J679" s="58">
        <f t="shared" si="88"/>
        <v>22.071932870370802</v>
      </c>
      <c r="K679" s="58">
        <f t="shared" si="82"/>
        <v>42007.48333333333</v>
      </c>
      <c r="L679" s="58">
        <f t="shared" si="82"/>
        <v>423.56787733333334</v>
      </c>
      <c r="M679" s="58">
        <f t="shared" si="83"/>
        <v>41854.533333333333</v>
      </c>
      <c r="N679" s="15">
        <f t="shared" si="84"/>
        <v>204.95727196987505</v>
      </c>
      <c r="O679" s="58"/>
      <c r="Q679" s="21">
        <v>22.652824074073578</v>
      </c>
      <c r="R679">
        <f t="shared" si="85"/>
        <v>39573.190201186037</v>
      </c>
      <c r="S679">
        <f t="shared" si="86"/>
        <v>39573.355685818467</v>
      </c>
      <c r="T679">
        <f t="shared" si="87"/>
        <v>2.7385163570786498E-2</v>
      </c>
    </row>
    <row r="680" spans="1:20" x14ac:dyDescent="0.25">
      <c r="A680" s="120">
        <v>17</v>
      </c>
      <c r="B680" s="120">
        <v>82.17</v>
      </c>
      <c r="C680" s="123">
        <v>45282.440706018519</v>
      </c>
      <c r="D680" s="125">
        <v>25338.62</v>
      </c>
      <c r="E680" s="52">
        <f t="shared" si="81"/>
        <v>25256.45</v>
      </c>
      <c r="F680" s="127">
        <v>45282.443055555559</v>
      </c>
      <c r="G680" s="125">
        <v>100</v>
      </c>
      <c r="H680" s="125">
        <v>1.012</v>
      </c>
      <c r="I680" s="58"/>
      <c r="J680" s="58">
        <f t="shared" si="88"/>
        <v>22.076574074075324</v>
      </c>
      <c r="K680" s="58">
        <f t="shared" si="82"/>
        <v>42231.033333333333</v>
      </c>
      <c r="L680" s="58">
        <f t="shared" si="82"/>
        <v>425.99212333333338</v>
      </c>
      <c r="M680" s="58">
        <f t="shared" si="83"/>
        <v>42094.083333333336</v>
      </c>
      <c r="N680" s="15">
        <f t="shared" si="84"/>
        <v>205.50190591168086</v>
      </c>
      <c r="O680" s="58"/>
      <c r="Q680" s="21">
        <v>22.657476851854881</v>
      </c>
      <c r="R680">
        <f t="shared" si="85"/>
        <v>39553.988208268864</v>
      </c>
      <c r="S680">
        <f t="shared" si="86"/>
        <v>39554.153671686639</v>
      </c>
      <c r="T680">
        <f t="shared" si="87"/>
        <v>2.7378142622033821E-2</v>
      </c>
    </row>
    <row r="681" spans="1:20" x14ac:dyDescent="0.25">
      <c r="A681" s="120">
        <v>18</v>
      </c>
      <c r="B681" s="120">
        <v>103.16</v>
      </c>
      <c r="C681" s="123">
        <v>45282.445347222223</v>
      </c>
      <c r="D681" s="125">
        <v>25657.57</v>
      </c>
      <c r="E681" s="52">
        <f t="shared" si="81"/>
        <v>25554.41</v>
      </c>
      <c r="F681" s="127">
        <v>45282.445347222223</v>
      </c>
      <c r="G681" s="125">
        <v>100</v>
      </c>
      <c r="H681" s="125">
        <v>1.012</v>
      </c>
      <c r="I681" s="58"/>
      <c r="J681" s="58">
        <f t="shared" si="88"/>
        <v>22.078865740739275</v>
      </c>
      <c r="K681" s="58">
        <f t="shared" si="82"/>
        <v>42762.616666666669</v>
      </c>
      <c r="L681" s="58">
        <f t="shared" si="82"/>
        <v>431.01771533333334</v>
      </c>
      <c r="M681" s="58">
        <f t="shared" si="83"/>
        <v>42590.683333333334</v>
      </c>
      <c r="N681" s="15">
        <f t="shared" si="84"/>
        <v>206.79123933732461</v>
      </c>
      <c r="O681" s="58"/>
      <c r="Q681" s="21">
        <v>22.662129629628907</v>
      </c>
      <c r="R681">
        <f t="shared" si="85"/>
        <v>39534.795532713186</v>
      </c>
      <c r="S681">
        <f t="shared" si="86"/>
        <v>39534.960974897964</v>
      </c>
      <c r="T681">
        <f t="shared" si="87"/>
        <v>2.7371116504094857E-2</v>
      </c>
    </row>
    <row r="682" spans="1:20" x14ac:dyDescent="0.25">
      <c r="A682" s="120">
        <v>19</v>
      </c>
      <c r="B682" s="120">
        <v>95.36</v>
      </c>
      <c r="C682" s="123">
        <v>45282.449988425928</v>
      </c>
      <c r="D682" s="125">
        <v>25355.7</v>
      </c>
      <c r="E682" s="52">
        <f t="shared" si="81"/>
        <v>25260.34</v>
      </c>
      <c r="F682" s="127">
        <v>45282.452337962961</v>
      </c>
      <c r="G682" s="125">
        <v>100</v>
      </c>
      <c r="H682" s="125">
        <v>1.012</v>
      </c>
      <c r="I682" s="58"/>
      <c r="J682" s="58">
        <f t="shared" si="88"/>
        <v>22.085856481477094</v>
      </c>
      <c r="K682" s="58">
        <f t="shared" si="82"/>
        <v>42259.5</v>
      </c>
      <c r="L682" s="58">
        <f t="shared" si="82"/>
        <v>426.0577346666667</v>
      </c>
      <c r="M682" s="58">
        <f t="shared" si="83"/>
        <v>42100.566666666666</v>
      </c>
      <c r="N682" s="15">
        <f t="shared" si="84"/>
        <v>205.57115556419873</v>
      </c>
      <c r="O682" s="58"/>
      <c r="Q682" s="21">
        <v>22.666793981479714</v>
      </c>
      <c r="R682">
        <f t="shared" si="85"/>
        <v>39515.564461757116</v>
      </c>
      <c r="S682">
        <f t="shared" si="86"/>
        <v>39515.72988263765</v>
      </c>
      <c r="T682">
        <f t="shared" si="87"/>
        <v>2.736406771662056E-2</v>
      </c>
    </row>
    <row r="683" spans="1:20" x14ac:dyDescent="0.25">
      <c r="A683" s="120">
        <v>20</v>
      </c>
      <c r="B683" s="120">
        <v>92.36</v>
      </c>
      <c r="C683" s="123">
        <v>45282.454629629632</v>
      </c>
      <c r="D683" s="125">
        <v>25254.01</v>
      </c>
      <c r="E683" s="52">
        <f t="shared" si="81"/>
        <v>25161.649999999998</v>
      </c>
      <c r="F683" s="127">
        <v>45282.456979166665</v>
      </c>
      <c r="G683" s="125">
        <v>100</v>
      </c>
      <c r="H683" s="125">
        <v>1.012</v>
      </c>
      <c r="I683" s="58"/>
      <c r="J683" s="58">
        <f t="shared" si="88"/>
        <v>22.090497685181617</v>
      </c>
      <c r="K683" s="58">
        <f t="shared" si="82"/>
        <v>42090.01666666667</v>
      </c>
      <c r="L683" s="58">
        <f t="shared" si="82"/>
        <v>424.39316333333329</v>
      </c>
      <c r="M683" s="58">
        <f t="shared" si="83"/>
        <v>41936.083333333336</v>
      </c>
      <c r="N683" s="15">
        <f t="shared" si="84"/>
        <v>205.15851594965946</v>
      </c>
      <c r="O683" s="58"/>
      <c r="Q683" s="21">
        <v>22.671446759261016</v>
      </c>
      <c r="R683">
        <f t="shared" si="85"/>
        <v>39496.390430422878</v>
      </c>
      <c r="S683">
        <f t="shared" si="86"/>
        <v>39496.555830033671</v>
      </c>
      <c r="T683">
        <f t="shared" si="87"/>
        <v>2.7357031250316941E-2</v>
      </c>
    </row>
    <row r="684" spans="1:20" x14ac:dyDescent="0.25">
      <c r="A684" s="120">
        <v>21</v>
      </c>
      <c r="B684" s="120">
        <v>78.569999999999993</v>
      </c>
      <c r="C684" s="123">
        <v>45282.459270833337</v>
      </c>
      <c r="D684" s="125">
        <v>25184.61</v>
      </c>
      <c r="E684" s="52">
        <f t="shared" si="81"/>
        <v>25106.04</v>
      </c>
      <c r="F684" s="127">
        <v>45282.461608796293</v>
      </c>
      <c r="G684" s="125">
        <v>100</v>
      </c>
      <c r="H684" s="125">
        <v>1.012</v>
      </c>
      <c r="I684" s="58"/>
      <c r="J684" s="58">
        <f t="shared" si="88"/>
        <v>22.095127314809361</v>
      </c>
      <c r="K684" s="58">
        <f t="shared" si="82"/>
        <v>41974.35</v>
      </c>
      <c r="L684" s="58">
        <f t="shared" si="82"/>
        <v>423.45520800000003</v>
      </c>
      <c r="M684" s="58">
        <f t="shared" si="83"/>
        <v>41843.4</v>
      </c>
      <c r="N684" s="15">
        <f t="shared" si="84"/>
        <v>204.87642616953275</v>
      </c>
      <c r="O684" s="58"/>
      <c r="Q684" s="21">
        <v>22.67607638888876</v>
      </c>
      <c r="R684">
        <f t="shared" si="85"/>
        <v>39477.321026756857</v>
      </c>
      <c r="S684">
        <f t="shared" si="86"/>
        <v>39477.486405185562</v>
      </c>
      <c r="T684">
        <f t="shared" si="87"/>
        <v>2.7350024680792867E-2</v>
      </c>
    </row>
    <row r="685" spans="1:20" x14ac:dyDescent="0.25">
      <c r="A685" s="120">
        <v>22</v>
      </c>
      <c r="B685" s="120">
        <v>94.16</v>
      </c>
      <c r="C685" s="123">
        <v>45282.463900462964</v>
      </c>
      <c r="D685" s="125">
        <v>25201.919999999998</v>
      </c>
      <c r="E685" s="52">
        <f t="shared" si="81"/>
        <v>25107.759999999998</v>
      </c>
      <c r="F685" s="127">
        <v>45282.466249999998</v>
      </c>
      <c r="G685" s="125">
        <v>100</v>
      </c>
      <c r="H685" s="125">
        <v>1.012</v>
      </c>
      <c r="I685" s="58"/>
      <c r="J685" s="58">
        <f t="shared" si="88"/>
        <v>22.099768518513883</v>
      </c>
      <c r="K685" s="58">
        <f t="shared" si="82"/>
        <v>42003.199999999997</v>
      </c>
      <c r="L685" s="58">
        <f t="shared" si="82"/>
        <v>423.48421866666661</v>
      </c>
      <c r="M685" s="58">
        <f t="shared" si="83"/>
        <v>41846.26666666667</v>
      </c>
      <c r="N685" s="15">
        <f t="shared" si="84"/>
        <v>204.94682237107264</v>
      </c>
      <c r="O685" s="58"/>
      <c r="Q685" s="21">
        <v>22.680706018516503</v>
      </c>
      <c r="R685">
        <f t="shared" si="85"/>
        <v>39458.260830062725</v>
      </c>
      <c r="S685">
        <f t="shared" si="86"/>
        <v>39458.426187291247</v>
      </c>
      <c r="T685">
        <f t="shared" si="87"/>
        <v>2.734301302425067E-2</v>
      </c>
    </row>
    <row r="686" spans="1:20" x14ac:dyDescent="0.25">
      <c r="A686" s="120">
        <v>23</v>
      </c>
      <c r="B686" s="120">
        <v>91.16</v>
      </c>
      <c r="C686" s="123">
        <v>45282.468541666669</v>
      </c>
      <c r="D686" s="125">
        <v>25322.240000000002</v>
      </c>
      <c r="E686" s="52">
        <f t="shared" si="81"/>
        <v>25231.08</v>
      </c>
      <c r="F686" s="127">
        <v>45282.470891203702</v>
      </c>
      <c r="G686" s="125">
        <v>100</v>
      </c>
      <c r="H686" s="125">
        <v>1.012</v>
      </c>
      <c r="I686" s="58"/>
      <c r="J686" s="58">
        <f t="shared" si="88"/>
        <v>22.104409722218406</v>
      </c>
      <c r="K686" s="58">
        <f t="shared" si="82"/>
        <v>42203.73333333333</v>
      </c>
      <c r="L686" s="58">
        <f t="shared" si="82"/>
        <v>425.56421600000004</v>
      </c>
      <c r="M686" s="58">
        <f t="shared" si="83"/>
        <v>42051.8</v>
      </c>
      <c r="N686" s="15">
        <f t="shared" si="84"/>
        <v>205.43547243193746</v>
      </c>
      <c r="O686" s="58"/>
      <c r="Q686" s="21">
        <v>22.685358796297805</v>
      </c>
      <c r="R686">
        <f t="shared" si="85"/>
        <v>39439.11460401598</v>
      </c>
      <c r="S686">
        <f t="shared" si="86"/>
        <v>39439.279939920081</v>
      </c>
      <c r="T686">
        <f t="shared" si="87"/>
        <v>2.7335961184922996E-2</v>
      </c>
    </row>
    <row r="687" spans="1:20" x14ac:dyDescent="0.25">
      <c r="A687" s="120">
        <v>24</v>
      </c>
      <c r="B687" s="120">
        <v>94.16</v>
      </c>
      <c r="C687" s="123">
        <v>45282.473182870373</v>
      </c>
      <c r="D687" s="125">
        <v>25066.49</v>
      </c>
      <c r="E687" s="52">
        <f t="shared" si="81"/>
        <v>24972.33</v>
      </c>
      <c r="F687" s="127">
        <v>45282.475532407407</v>
      </c>
      <c r="G687" s="125">
        <v>100</v>
      </c>
      <c r="H687" s="125">
        <v>1.012</v>
      </c>
      <c r="I687" s="58"/>
      <c r="J687" s="58">
        <f t="shared" si="88"/>
        <v>22.109050925922929</v>
      </c>
      <c r="K687" s="58">
        <f t="shared" si="82"/>
        <v>41777.48333333333</v>
      </c>
      <c r="L687" s="58">
        <f t="shared" si="82"/>
        <v>421.19996600000002</v>
      </c>
      <c r="M687" s="58">
        <f t="shared" si="83"/>
        <v>41620.550000000003</v>
      </c>
      <c r="N687" s="15">
        <f t="shared" si="84"/>
        <v>204.39540927656213</v>
      </c>
      <c r="O687" s="58"/>
      <c r="Q687" s="21">
        <v>22.690000000002328</v>
      </c>
      <c r="R687">
        <f t="shared" si="85"/>
        <v>39420.025261047464</v>
      </c>
      <c r="S687">
        <f t="shared" si="86"/>
        <v>39420.19057566204</v>
      </c>
      <c r="T687">
        <f t="shared" si="87"/>
        <v>2.7328921792525756E-2</v>
      </c>
    </row>
    <row r="688" spans="1:20" x14ac:dyDescent="0.25">
      <c r="A688" s="120">
        <v>25</v>
      </c>
      <c r="B688" s="120">
        <v>83.37</v>
      </c>
      <c r="C688" s="123">
        <v>45282.477824074071</v>
      </c>
      <c r="D688" s="125">
        <v>25044.58</v>
      </c>
      <c r="E688" s="52">
        <f t="shared" si="81"/>
        <v>24961.210000000003</v>
      </c>
      <c r="F688" s="127">
        <v>45282.480162037034</v>
      </c>
      <c r="G688" s="125">
        <v>100</v>
      </c>
      <c r="H688" s="125">
        <v>1.012</v>
      </c>
      <c r="I688" s="58"/>
      <c r="J688" s="58">
        <f t="shared" si="88"/>
        <v>22.113680555550673</v>
      </c>
      <c r="K688" s="58">
        <f t="shared" si="82"/>
        <v>41740.966666666667</v>
      </c>
      <c r="L688" s="58">
        <f t="shared" si="82"/>
        <v>421.01240866666672</v>
      </c>
      <c r="M688" s="58">
        <f t="shared" si="83"/>
        <v>41602.016666666677</v>
      </c>
      <c r="N688" s="15">
        <f t="shared" si="84"/>
        <v>204.30606125777734</v>
      </c>
      <c r="O688" s="58"/>
      <c r="Q688" s="21">
        <v>22.694629629630072</v>
      </c>
      <c r="R688">
        <f t="shared" si="85"/>
        <v>39400.992727541605</v>
      </c>
      <c r="S688">
        <f t="shared" si="86"/>
        <v>39401.158020901676</v>
      </c>
      <c r="T688">
        <f t="shared" si="87"/>
        <v>2.7321894883492195E-2</v>
      </c>
    </row>
    <row r="689" spans="1:20" x14ac:dyDescent="0.25">
      <c r="A689" s="120">
        <v>26</v>
      </c>
      <c r="B689" s="120">
        <v>86.97</v>
      </c>
      <c r="C689" s="123">
        <v>45282.482453703706</v>
      </c>
      <c r="D689" s="125">
        <v>25200.82</v>
      </c>
      <c r="E689" s="52">
        <f t="shared" si="81"/>
        <v>25113.85</v>
      </c>
      <c r="F689" s="127">
        <v>45282.484803240739</v>
      </c>
      <c r="G689" s="125">
        <v>100</v>
      </c>
      <c r="H689" s="125">
        <v>1.012</v>
      </c>
      <c r="I689" s="58"/>
      <c r="J689" s="58">
        <f t="shared" si="88"/>
        <v>22.118321759255196</v>
      </c>
      <c r="K689" s="58">
        <f t="shared" si="82"/>
        <v>42001.366666666669</v>
      </c>
      <c r="L689" s="58">
        <f t="shared" si="82"/>
        <v>423.58693666666665</v>
      </c>
      <c r="M689" s="58">
        <f t="shared" si="83"/>
        <v>41856.416666666664</v>
      </c>
      <c r="N689" s="15">
        <f t="shared" si="84"/>
        <v>204.94234961731718</v>
      </c>
      <c r="O689" s="58"/>
      <c r="Q689" s="21">
        <v>22.699282407404098</v>
      </c>
      <c r="R689">
        <f t="shared" si="85"/>
        <v>39381.874289572472</v>
      </c>
      <c r="S689">
        <f t="shared" si="86"/>
        <v>39382.03956155364</v>
      </c>
      <c r="T689">
        <f t="shared" si="87"/>
        <v>2.7314827759258246E-2</v>
      </c>
    </row>
    <row r="690" spans="1:20" x14ac:dyDescent="0.25">
      <c r="A690" s="120">
        <v>27</v>
      </c>
      <c r="B690" s="120">
        <v>77.37</v>
      </c>
      <c r="C690" s="123">
        <v>45282.487083333333</v>
      </c>
      <c r="D690" s="125">
        <v>25255.29</v>
      </c>
      <c r="E690" s="52">
        <f t="shared" si="81"/>
        <v>25177.920000000002</v>
      </c>
      <c r="F690" s="127">
        <v>45282.489432870374</v>
      </c>
      <c r="G690" s="125">
        <v>100</v>
      </c>
      <c r="H690" s="125">
        <v>1.012</v>
      </c>
      <c r="I690" s="58"/>
      <c r="J690" s="58">
        <f t="shared" si="88"/>
        <v>22.122951388890215</v>
      </c>
      <c r="K690" s="58">
        <f t="shared" si="82"/>
        <v>42092.15</v>
      </c>
      <c r="L690" s="58">
        <f t="shared" si="82"/>
        <v>424.66758400000003</v>
      </c>
      <c r="M690" s="58">
        <f t="shared" si="83"/>
        <v>41963.199999999997</v>
      </c>
      <c r="N690" s="15">
        <f t="shared" si="84"/>
        <v>205.16371511551449</v>
      </c>
      <c r="O690" s="58"/>
      <c r="Q690" s="21">
        <v>22.703912037039117</v>
      </c>
      <c r="R690">
        <f t="shared" si="85"/>
        <v>39362.860175853522</v>
      </c>
      <c r="S690">
        <f t="shared" si="86"/>
        <v>39363.025426544089</v>
      </c>
      <c r="T690">
        <f t="shared" si="87"/>
        <v>2.730779073274105E-2</v>
      </c>
    </row>
    <row r="691" spans="1:20" x14ac:dyDescent="0.25">
      <c r="A691" s="120">
        <v>28</v>
      </c>
      <c r="B691" s="120">
        <v>73.17</v>
      </c>
      <c r="C691" s="123">
        <v>45282.491712962961</v>
      </c>
      <c r="D691" s="125">
        <v>25291.38</v>
      </c>
      <c r="E691" s="52">
        <f t="shared" si="81"/>
        <v>25218.210000000003</v>
      </c>
      <c r="F691" s="127">
        <v>45282.494050925925</v>
      </c>
      <c r="G691" s="125">
        <v>100</v>
      </c>
      <c r="H691" s="125">
        <v>1.012</v>
      </c>
      <c r="I691" s="58"/>
      <c r="J691" s="58">
        <f t="shared" si="88"/>
        <v>22.127569444441178</v>
      </c>
      <c r="K691" s="58">
        <f t="shared" si="82"/>
        <v>42152.3</v>
      </c>
      <c r="L691" s="58">
        <f t="shared" si="82"/>
        <v>425.34714200000002</v>
      </c>
      <c r="M691" s="58">
        <f t="shared" si="83"/>
        <v>42030.350000000006</v>
      </c>
      <c r="N691" s="15">
        <f t="shared" si="84"/>
        <v>205.31025303184447</v>
      </c>
      <c r="O691" s="58"/>
      <c r="Q691" s="21">
        <v>22.868599537039699</v>
      </c>
      <c r="R691">
        <f t="shared" si="85"/>
        <v>38692.419180825964</v>
      </c>
      <c r="S691">
        <f t="shared" si="86"/>
        <v>38692.583662635545</v>
      </c>
      <c r="T691">
        <f t="shared" si="87"/>
        <v>2.7054265683056085E-2</v>
      </c>
    </row>
    <row r="692" spans="1:20" x14ac:dyDescent="0.25">
      <c r="A692" s="120">
        <v>29</v>
      </c>
      <c r="B692" s="120">
        <v>88.76</v>
      </c>
      <c r="C692" s="123">
        <v>45282.496342592596</v>
      </c>
      <c r="D692" s="125">
        <v>25135.83</v>
      </c>
      <c r="E692" s="52">
        <f t="shared" si="81"/>
        <v>25047.070000000003</v>
      </c>
      <c r="F692" s="127">
        <v>45282.498692129629</v>
      </c>
      <c r="G692" s="125">
        <v>100</v>
      </c>
      <c r="H692" s="125">
        <v>1.012</v>
      </c>
      <c r="I692" s="58"/>
      <c r="J692" s="58">
        <f t="shared" si="88"/>
        <v>22.132210648145701</v>
      </c>
      <c r="K692" s="58">
        <f t="shared" si="82"/>
        <v>41893.050000000003</v>
      </c>
      <c r="L692" s="58">
        <f t="shared" si="82"/>
        <v>422.46058066666671</v>
      </c>
      <c r="M692" s="58">
        <f t="shared" si="83"/>
        <v>41745.116666666676</v>
      </c>
      <c r="N692" s="15">
        <f t="shared" si="84"/>
        <v>204.67791771463772</v>
      </c>
      <c r="O692" s="58"/>
      <c r="Q692" s="21">
        <v>22.873229166667443</v>
      </c>
      <c r="R692">
        <f t="shared" si="85"/>
        <v>38673.737945600842</v>
      </c>
      <c r="S692">
        <f t="shared" si="86"/>
        <v>38673.902405477093</v>
      </c>
      <c r="T692">
        <f t="shared" si="87"/>
        <v>2.7047050896321763E-2</v>
      </c>
    </row>
    <row r="693" spans="1:20" x14ac:dyDescent="0.25">
      <c r="A693" s="120">
        <v>30</v>
      </c>
      <c r="B693" s="120">
        <v>82.17</v>
      </c>
      <c r="C693" s="123">
        <v>45282.496342592596</v>
      </c>
      <c r="D693" s="125">
        <v>25445.91</v>
      </c>
      <c r="E693" s="52">
        <f t="shared" si="81"/>
        <v>25363.74</v>
      </c>
      <c r="F693" s="127">
        <v>45282.503321759257</v>
      </c>
      <c r="G693" s="125">
        <v>100</v>
      </c>
      <c r="H693" s="125">
        <v>1.012</v>
      </c>
      <c r="I693" s="58"/>
      <c r="J693" s="58">
        <f t="shared" si="88"/>
        <v>22.136840277773445</v>
      </c>
      <c r="K693" s="58">
        <f t="shared" si="82"/>
        <v>42409.85</v>
      </c>
      <c r="L693" s="58">
        <f t="shared" si="82"/>
        <v>427.80174800000003</v>
      </c>
      <c r="M693" s="58">
        <f t="shared" si="83"/>
        <v>42272.9</v>
      </c>
      <c r="N693" s="15">
        <f t="shared" si="84"/>
        <v>205.93651934516132</v>
      </c>
      <c r="O693" s="58"/>
      <c r="Q693" s="21">
        <v>22.877893518518249</v>
      </c>
      <c r="R693">
        <f t="shared" si="85"/>
        <v>38654.925722379587</v>
      </c>
      <c r="S693">
        <f t="shared" si="86"/>
        <v>38655.090160140659</v>
      </c>
      <c r="T693">
        <f t="shared" si="87"/>
        <v>2.7039777266337557E-2</v>
      </c>
    </row>
    <row r="694" spans="1:20" x14ac:dyDescent="0.25">
      <c r="A694" s="1"/>
      <c r="B694" s="48"/>
      <c r="C694" s="60"/>
      <c r="D694" s="83"/>
      <c r="E694" s="56"/>
      <c r="F694" s="70"/>
      <c r="G694" s="61"/>
      <c r="H694" s="77"/>
      <c r="I694" s="77"/>
      <c r="J694" s="77">
        <f t="shared" ref="J694:J709" si="89">F694-$F$4</f>
        <v>-45258.649317129632</v>
      </c>
      <c r="K694" s="77">
        <f t="shared" si="82"/>
        <v>0</v>
      </c>
      <c r="L694" s="77">
        <f t="shared" si="82"/>
        <v>0</v>
      </c>
      <c r="M694" s="77">
        <f t="shared" si="83"/>
        <v>0</v>
      </c>
      <c r="N694" s="13">
        <f t="shared" si="84"/>
        <v>0</v>
      </c>
      <c r="O694" s="58"/>
      <c r="Q694" s="21">
        <v>22.882546296292276</v>
      </c>
      <c r="R694">
        <f t="shared" si="85"/>
        <v>38636.169296501314</v>
      </c>
      <c r="S694">
        <f t="shared" si="86"/>
        <v>38636.333712184758</v>
      </c>
      <c r="T694">
        <f t="shared" si="87"/>
        <v>2.7032516962532279E-2</v>
      </c>
    </row>
    <row r="695" spans="1:20" x14ac:dyDescent="0.25">
      <c r="A695" s="2"/>
      <c r="B695" s="89"/>
      <c r="C695" s="80"/>
      <c r="D695" s="84"/>
      <c r="E695" s="65"/>
      <c r="F695" s="73"/>
      <c r="G695" s="62"/>
      <c r="H695" s="58"/>
      <c r="I695" s="58"/>
      <c r="J695" s="58">
        <f t="shared" si="89"/>
        <v>-45258.649317129632</v>
      </c>
      <c r="K695" s="58">
        <f t="shared" si="82"/>
        <v>0</v>
      </c>
      <c r="L695" s="58">
        <f t="shared" si="82"/>
        <v>0</v>
      </c>
      <c r="M695" s="58">
        <f t="shared" si="83"/>
        <v>0</v>
      </c>
      <c r="N695" s="15">
        <f t="shared" si="84"/>
        <v>0</v>
      </c>
      <c r="O695" s="58"/>
      <c r="Q695" s="21">
        <v>22.887199074073578</v>
      </c>
      <c r="R695">
        <f t="shared" si="85"/>
        <v>38617.421971723947</v>
      </c>
      <c r="S695">
        <f t="shared" si="86"/>
        <v>38617.586365312447</v>
      </c>
      <c r="T695">
        <f t="shared" si="87"/>
        <v>2.7025251940035043E-2</v>
      </c>
    </row>
    <row r="696" spans="1:20" x14ac:dyDescent="0.25">
      <c r="A696" s="2"/>
      <c r="B696" s="49"/>
      <c r="C696" s="80"/>
      <c r="D696" s="84"/>
      <c r="E696" s="65"/>
      <c r="F696" s="73"/>
      <c r="G696" s="62"/>
      <c r="H696" s="58"/>
      <c r="I696" s="58"/>
      <c r="J696" s="58">
        <f t="shared" si="89"/>
        <v>-45258.649317129632</v>
      </c>
      <c r="K696" s="58">
        <f t="shared" si="82"/>
        <v>0</v>
      </c>
      <c r="L696" s="58">
        <f t="shared" si="82"/>
        <v>0</v>
      </c>
      <c r="M696" s="58">
        <f t="shared" si="83"/>
        <v>0</v>
      </c>
      <c r="N696" s="15">
        <f t="shared" si="84"/>
        <v>0</v>
      </c>
      <c r="O696" s="58"/>
      <c r="Q696" s="21">
        <v>22.891851851854881</v>
      </c>
      <c r="R696">
        <f t="shared" si="85"/>
        <v>38598.683743660673</v>
      </c>
      <c r="S696">
        <f t="shared" si="86"/>
        <v>38598.848115136985</v>
      </c>
      <c r="T696">
        <f t="shared" si="87"/>
        <v>2.7017982225060723E-2</v>
      </c>
    </row>
    <row r="697" spans="1:20" x14ac:dyDescent="0.25">
      <c r="A697" s="2"/>
      <c r="B697" s="49"/>
      <c r="C697" s="80"/>
      <c r="D697" s="84"/>
      <c r="E697" s="65"/>
      <c r="F697" s="73"/>
      <c r="G697" s="62"/>
      <c r="H697" s="58"/>
      <c r="I697" s="58"/>
      <c r="J697" s="58">
        <f t="shared" si="89"/>
        <v>-45258.649317129632</v>
      </c>
      <c r="K697" s="58">
        <f t="shared" si="82"/>
        <v>0</v>
      </c>
      <c r="L697" s="58">
        <f t="shared" si="82"/>
        <v>0</v>
      </c>
      <c r="M697" s="58">
        <f t="shared" si="83"/>
        <v>0</v>
      </c>
      <c r="N697" s="15">
        <f t="shared" si="84"/>
        <v>0</v>
      </c>
      <c r="O697" s="58"/>
      <c r="Q697" s="21">
        <v>22.896516203705687</v>
      </c>
      <c r="R697">
        <f t="shared" si="85"/>
        <v>38579.9080293593</v>
      </c>
      <c r="S697">
        <f t="shared" si="86"/>
        <v>38580.072378651086</v>
      </c>
      <c r="T697">
        <f t="shared" si="87"/>
        <v>2.7010689710721902E-2</v>
      </c>
    </row>
    <row r="698" spans="1:20" x14ac:dyDescent="0.25">
      <c r="A698" s="2"/>
      <c r="B698" s="49"/>
      <c r="C698" s="80"/>
      <c r="D698" s="84"/>
      <c r="E698" s="65"/>
      <c r="F698" s="73"/>
      <c r="G698" s="62"/>
      <c r="H698" s="58"/>
      <c r="I698" s="58"/>
      <c r="J698" s="58">
        <f t="shared" si="89"/>
        <v>-45258.649317129632</v>
      </c>
      <c r="K698" s="58">
        <f t="shared" si="82"/>
        <v>0</v>
      </c>
      <c r="L698" s="58">
        <f t="shared" si="82"/>
        <v>0</v>
      </c>
      <c r="M698" s="58">
        <f t="shared" si="83"/>
        <v>0</v>
      </c>
      <c r="N698" s="15">
        <f t="shared" si="84"/>
        <v>0</v>
      </c>
      <c r="O698" s="58"/>
      <c r="Q698" s="21">
        <v>22.90114583333343</v>
      </c>
      <c r="R698">
        <f t="shared" si="85"/>
        <v>38561.281116074511</v>
      </c>
      <c r="S698">
        <f t="shared" si="86"/>
        <v>38561.445443329823</v>
      </c>
      <c r="T698">
        <f t="shared" si="87"/>
        <v>2.7003446838357457E-2</v>
      </c>
    </row>
    <row r="699" spans="1:20" x14ac:dyDescent="0.25">
      <c r="A699" s="2"/>
      <c r="B699" s="89"/>
      <c r="C699" s="80"/>
      <c r="D699" s="84"/>
      <c r="E699" s="65"/>
      <c r="F699" s="73"/>
      <c r="G699" s="62"/>
      <c r="H699" s="58"/>
      <c r="I699" s="58"/>
      <c r="J699" s="58">
        <f t="shared" si="89"/>
        <v>-45258.649317129632</v>
      </c>
      <c r="K699" s="58">
        <f t="shared" si="82"/>
        <v>0</v>
      </c>
      <c r="L699" s="58">
        <f t="shared" si="82"/>
        <v>0</v>
      </c>
      <c r="M699" s="58">
        <f t="shared" si="83"/>
        <v>0</v>
      </c>
      <c r="N699" s="15">
        <f t="shared" si="84"/>
        <v>0</v>
      </c>
      <c r="O699" s="58"/>
      <c r="Q699" s="21">
        <v>22.905798611107457</v>
      </c>
      <c r="R699">
        <f t="shared" si="85"/>
        <v>38542.570129117281</v>
      </c>
      <c r="S699">
        <f t="shared" si="86"/>
        <v>38542.73443420876</v>
      </c>
      <c r="T699">
        <f t="shared" si="87"/>
        <v>2.6996163085934551E-2</v>
      </c>
    </row>
    <row r="700" spans="1:20" x14ac:dyDescent="0.25">
      <c r="A700" s="2"/>
      <c r="B700" s="89"/>
      <c r="C700" s="80"/>
      <c r="D700" s="84"/>
      <c r="E700" s="65"/>
      <c r="F700" s="73"/>
      <c r="G700" s="62"/>
      <c r="H700" s="58"/>
      <c r="I700" s="58"/>
      <c r="J700" s="58">
        <f t="shared" si="89"/>
        <v>-45258.649317129632</v>
      </c>
      <c r="K700" s="58">
        <f t="shared" si="82"/>
        <v>0</v>
      </c>
      <c r="L700" s="58">
        <f t="shared" si="82"/>
        <v>0</v>
      </c>
      <c r="M700" s="58">
        <f t="shared" si="83"/>
        <v>0</v>
      </c>
      <c r="N700" s="15">
        <f t="shared" si="84"/>
        <v>0</v>
      </c>
      <c r="O700" s="58"/>
      <c r="Q700" s="21">
        <v>22.910428240742476</v>
      </c>
      <c r="R700">
        <f t="shared" si="85"/>
        <v>38523.96124305798</v>
      </c>
      <c r="S700">
        <f t="shared" si="86"/>
        <v>38524.125526078853</v>
      </c>
      <c r="T700">
        <f t="shared" si="87"/>
        <v>2.6988910947149346E-2</v>
      </c>
    </row>
    <row r="701" spans="1:20" x14ac:dyDescent="0.25">
      <c r="A701" s="2"/>
      <c r="B701" s="89"/>
      <c r="C701" s="80"/>
      <c r="D701" s="84"/>
      <c r="E701" s="65"/>
      <c r="F701" s="73"/>
      <c r="G701" s="62"/>
      <c r="H701" s="58"/>
      <c r="I701" s="58"/>
      <c r="J701" s="58">
        <f t="shared" si="89"/>
        <v>-45258.649317129632</v>
      </c>
      <c r="K701" s="58">
        <f t="shared" si="82"/>
        <v>0</v>
      </c>
      <c r="L701" s="58">
        <f t="shared" si="82"/>
        <v>0</v>
      </c>
      <c r="M701" s="58">
        <f t="shared" si="83"/>
        <v>0</v>
      </c>
      <c r="N701" s="15">
        <f t="shared" si="84"/>
        <v>0</v>
      </c>
      <c r="O701" s="58"/>
      <c r="Q701" s="21">
        <v>22.915057870370219</v>
      </c>
      <c r="R701">
        <f t="shared" si="85"/>
        <v>38505.361341655553</v>
      </c>
      <c r="S701">
        <f t="shared" si="86"/>
        <v>38505.525602588808</v>
      </c>
      <c r="T701">
        <f t="shared" si="87"/>
        <v>2.6981654194039625E-2</v>
      </c>
    </row>
    <row r="702" spans="1:20" x14ac:dyDescent="0.25">
      <c r="A702" s="2"/>
      <c r="B702" s="89"/>
      <c r="C702" s="80"/>
      <c r="D702" s="84"/>
      <c r="E702" s="65"/>
      <c r="F702" s="73"/>
      <c r="G702" s="62"/>
      <c r="H702" s="58"/>
      <c r="I702" s="58"/>
      <c r="J702" s="58">
        <f t="shared" si="89"/>
        <v>-45258.649317129632</v>
      </c>
      <c r="K702" s="58">
        <f t="shared" si="82"/>
        <v>0</v>
      </c>
      <c r="L702" s="58">
        <f t="shared" si="82"/>
        <v>0</v>
      </c>
      <c r="M702" s="58">
        <f t="shared" si="83"/>
        <v>0</v>
      </c>
      <c r="N702" s="15">
        <f t="shared" si="84"/>
        <v>0</v>
      </c>
      <c r="O702" s="58"/>
      <c r="Q702" s="21">
        <v>22.919699074074742</v>
      </c>
      <c r="R702">
        <f t="shared" si="85"/>
        <v>38486.723954478963</v>
      </c>
      <c r="S702">
        <f t="shared" si="86"/>
        <v>38486.888193252358</v>
      </c>
      <c r="T702">
        <f t="shared" si="87"/>
        <v>2.6974374686452481E-2</v>
      </c>
    </row>
    <row r="703" spans="1:20" x14ac:dyDescent="0.25">
      <c r="A703" s="2"/>
      <c r="B703" s="89"/>
      <c r="C703" s="80"/>
      <c r="D703" s="10"/>
      <c r="E703" s="71"/>
      <c r="F703" s="73"/>
      <c r="G703" s="62"/>
      <c r="H703" s="15"/>
      <c r="I703" s="15"/>
      <c r="J703" s="15">
        <f t="shared" si="89"/>
        <v>-45258.649317129632</v>
      </c>
      <c r="K703" s="15">
        <f t="shared" si="82"/>
        <v>0</v>
      </c>
      <c r="L703" s="15">
        <f t="shared" si="82"/>
        <v>0</v>
      </c>
      <c r="M703" s="15">
        <f t="shared" si="83"/>
        <v>0</v>
      </c>
      <c r="N703" s="15">
        <f t="shared" si="84"/>
        <v>0</v>
      </c>
      <c r="O703" s="58"/>
      <c r="Q703" s="21">
        <v>22.924340277779265</v>
      </c>
      <c r="R703">
        <f t="shared" si="85"/>
        <v>38468.095588181226</v>
      </c>
      <c r="S703">
        <f t="shared" si="86"/>
        <v>38468.25980477775</v>
      </c>
      <c r="T703">
        <f t="shared" si="87"/>
        <v>2.6967090573944769E-2</v>
      </c>
    </row>
    <row r="704" spans="1:20" x14ac:dyDescent="0.25">
      <c r="A704" s="2"/>
      <c r="B704" s="89"/>
      <c r="C704" s="80"/>
      <c r="D704" s="10"/>
      <c r="E704" s="72"/>
      <c r="F704" s="73"/>
      <c r="G704" s="62"/>
      <c r="H704" s="58"/>
      <c r="I704" s="58"/>
      <c r="J704" s="58">
        <f t="shared" si="89"/>
        <v>-45258.649317129632</v>
      </c>
      <c r="K704" s="58">
        <f t="shared" si="82"/>
        <v>0</v>
      </c>
      <c r="L704" s="58">
        <f t="shared" si="82"/>
        <v>0</v>
      </c>
      <c r="M704" s="58">
        <f t="shared" si="83"/>
        <v>0</v>
      </c>
      <c r="N704" s="15">
        <f t="shared" si="84"/>
        <v>0</v>
      </c>
      <c r="O704" s="58"/>
      <c r="Q704" s="21">
        <v>22.928981481483788</v>
      </c>
      <c r="R704">
        <f t="shared" si="85"/>
        <v>38449.476238396092</v>
      </c>
      <c r="S704">
        <f t="shared" si="86"/>
        <v>38449.640432798726</v>
      </c>
      <c r="T704">
        <f t="shared" si="87"/>
        <v>2.6959801856390679E-2</v>
      </c>
    </row>
    <row r="705" spans="1:20" x14ac:dyDescent="0.25">
      <c r="A705" s="2"/>
      <c r="B705" s="89"/>
      <c r="C705" s="80"/>
      <c r="D705" s="10"/>
      <c r="E705" s="72"/>
      <c r="F705" s="73"/>
      <c r="G705" s="62"/>
      <c r="H705" s="58"/>
      <c r="I705" s="58"/>
      <c r="J705" s="58">
        <f t="shared" si="89"/>
        <v>-45258.649317129632</v>
      </c>
      <c r="K705" s="58">
        <f t="shared" si="82"/>
        <v>0</v>
      </c>
      <c r="L705" s="58">
        <f t="shared" si="82"/>
        <v>0</v>
      </c>
      <c r="M705" s="58">
        <f t="shared" si="83"/>
        <v>0</v>
      </c>
      <c r="N705" s="15">
        <f t="shared" si="84"/>
        <v>0</v>
      </c>
      <c r="O705" s="58"/>
      <c r="Q705" s="21">
        <v>22.933611111111531</v>
      </c>
      <c r="R705">
        <f t="shared" si="85"/>
        <v>38430.912299384283</v>
      </c>
      <c r="S705">
        <f t="shared" si="86"/>
        <v>38431.076471631444</v>
      </c>
      <c r="T705">
        <f t="shared" si="87"/>
        <v>2.6952526738001501E-2</v>
      </c>
    </row>
    <row r="706" spans="1:20" x14ac:dyDescent="0.25">
      <c r="A706" s="2"/>
      <c r="B706" s="89"/>
      <c r="C706" s="80"/>
      <c r="D706" s="10"/>
      <c r="E706" s="52"/>
      <c r="F706" s="73"/>
      <c r="G706" s="15"/>
      <c r="H706" s="58"/>
      <c r="I706" s="58"/>
      <c r="J706" s="58">
        <f t="shared" si="89"/>
        <v>-45258.649317129632</v>
      </c>
      <c r="K706" s="58">
        <f t="shared" si="82"/>
        <v>0</v>
      </c>
      <c r="L706" s="58">
        <f t="shared" si="82"/>
        <v>0</v>
      </c>
      <c r="M706" s="58">
        <f t="shared" si="83"/>
        <v>0</v>
      </c>
      <c r="N706" s="15">
        <f t="shared" si="84"/>
        <v>0</v>
      </c>
      <c r="O706" s="58"/>
      <c r="Q706" s="21">
        <v>22.938252314816054</v>
      </c>
      <c r="R706">
        <f t="shared" si="85"/>
        <v>38412.310947076003</v>
      </c>
      <c r="S706">
        <f t="shared" si="86"/>
        <v>38412.475097095368</v>
      </c>
      <c r="T706">
        <f t="shared" si="87"/>
        <v>2.6945228857687208E-2</v>
      </c>
    </row>
    <row r="707" spans="1:20" x14ac:dyDescent="0.25">
      <c r="A707" s="2"/>
      <c r="B707" s="89"/>
      <c r="C707" s="80"/>
      <c r="D707" s="10"/>
      <c r="E707" s="52"/>
      <c r="F707" s="54"/>
      <c r="G707" s="15"/>
      <c r="H707" s="58"/>
      <c r="I707" s="58"/>
      <c r="J707" s="58">
        <f t="shared" si="89"/>
        <v>-45258.649317129632</v>
      </c>
      <c r="K707" s="58">
        <f t="shared" si="82"/>
        <v>0</v>
      </c>
      <c r="L707" s="58">
        <f t="shared" si="82"/>
        <v>0</v>
      </c>
      <c r="M707" s="58">
        <f t="shared" si="83"/>
        <v>0</v>
      </c>
      <c r="N707" s="15">
        <f t="shared" si="84"/>
        <v>0</v>
      </c>
      <c r="O707" s="58"/>
      <c r="Q707" s="21">
        <v>22.942893518520577</v>
      </c>
      <c r="R707">
        <f t="shared" si="85"/>
        <v>38393.718598204978</v>
      </c>
      <c r="S707">
        <f t="shared" si="86"/>
        <v>38393.882725979587</v>
      </c>
      <c r="T707">
        <f t="shared" si="87"/>
        <v>2.6937926398223906E-2</v>
      </c>
    </row>
    <row r="708" spans="1:20" x14ac:dyDescent="0.25">
      <c r="A708" s="2"/>
      <c r="B708" s="89"/>
      <c r="C708" s="80"/>
      <c r="D708" s="10"/>
      <c r="E708" s="52"/>
      <c r="F708" s="54"/>
      <c r="G708" s="15"/>
      <c r="H708" s="58"/>
      <c r="I708" s="58"/>
      <c r="J708" s="58">
        <f t="shared" si="89"/>
        <v>-45258.649317129632</v>
      </c>
      <c r="K708" s="58">
        <f t="shared" si="82"/>
        <v>0</v>
      </c>
      <c r="L708" s="58">
        <f t="shared" si="82"/>
        <v>0</v>
      </c>
      <c r="M708" s="58">
        <f t="shared" si="83"/>
        <v>0</v>
      </c>
      <c r="N708" s="15">
        <f t="shared" si="84"/>
        <v>0</v>
      </c>
      <c r="O708" s="58"/>
      <c r="Q708" s="21">
        <v>22.947546296294604</v>
      </c>
      <c r="R708">
        <f t="shared" si="85"/>
        <v>38375.088917158639</v>
      </c>
      <c r="S708">
        <f t="shared" si="86"/>
        <v>38375.253022616052</v>
      </c>
      <c r="T708">
        <f t="shared" si="87"/>
        <v>2.6930601153000798E-2</v>
      </c>
    </row>
    <row r="709" spans="1:20" x14ac:dyDescent="0.25">
      <c r="A709" s="2"/>
      <c r="B709" s="89"/>
      <c r="C709" s="80"/>
      <c r="D709" s="10"/>
      <c r="E709" s="52"/>
      <c r="F709" s="54"/>
      <c r="G709" s="15"/>
      <c r="H709" s="58"/>
      <c r="I709" s="58"/>
      <c r="J709" s="58">
        <f t="shared" si="89"/>
        <v>-45258.649317129632</v>
      </c>
      <c r="K709" s="58">
        <f t="shared" ref="K709:L772" si="90">D709*G709/60</f>
        <v>0</v>
      </c>
      <c r="L709" s="58">
        <f t="shared" si="90"/>
        <v>0</v>
      </c>
      <c r="M709" s="58">
        <f t="shared" ref="M709:M772" si="91">E709*100/60</f>
        <v>0</v>
      </c>
      <c r="N709" s="15">
        <f t="shared" ref="N709:N772" si="92">SQRT(B709*(100/60)+M709)</f>
        <v>0</v>
      </c>
      <c r="O709" s="58"/>
      <c r="Q709" s="21">
        <v>22.952187499999127</v>
      </c>
      <c r="R709">
        <f t="shared" si="85"/>
        <v>38356.514584515979</v>
      </c>
      <c r="S709">
        <f t="shared" si="86"/>
        <v>38356.678667694767</v>
      </c>
      <c r="T709">
        <f t="shared" si="87"/>
        <v>2.6923289561218255E-2</v>
      </c>
    </row>
    <row r="710" spans="1:20" x14ac:dyDescent="0.25">
      <c r="A710" s="2"/>
      <c r="B710" s="49"/>
      <c r="C710" s="64"/>
      <c r="D710" s="10"/>
      <c r="E710" s="52"/>
      <c r="F710" s="54"/>
      <c r="G710" s="15"/>
      <c r="H710" s="58"/>
      <c r="I710" s="58"/>
      <c r="J710" s="58">
        <f t="shared" ref="J710:J773" si="93">F710-$F$4</f>
        <v>-45258.649317129632</v>
      </c>
      <c r="K710" s="58">
        <f t="shared" si="90"/>
        <v>0</v>
      </c>
      <c r="L710" s="58">
        <f t="shared" si="90"/>
        <v>0</v>
      </c>
      <c r="M710" s="58">
        <f t="shared" si="91"/>
        <v>0</v>
      </c>
      <c r="N710" s="15">
        <f t="shared" si="92"/>
        <v>0</v>
      </c>
      <c r="O710" s="58"/>
      <c r="Q710" s="21">
        <v>22.95682870370365</v>
      </c>
      <c r="R710">
        <f t="shared" si="85"/>
        <v>38337.949242232506</v>
      </c>
      <c r="S710">
        <f t="shared" si="86"/>
        <v>38338.11330311581</v>
      </c>
      <c r="T710">
        <f t="shared" si="87"/>
        <v>2.6915973430503799E-2</v>
      </c>
    </row>
    <row r="711" spans="1:20" x14ac:dyDescent="0.25">
      <c r="A711" s="2"/>
      <c r="B711" s="49"/>
      <c r="C711" s="64"/>
      <c r="D711" s="10"/>
      <c r="E711" s="52"/>
      <c r="F711" s="54"/>
      <c r="G711" s="15"/>
      <c r="H711" s="58"/>
      <c r="I711" s="58"/>
      <c r="J711" s="58">
        <f t="shared" si="93"/>
        <v>-45258.649317129632</v>
      </c>
      <c r="K711" s="58">
        <f t="shared" si="90"/>
        <v>0</v>
      </c>
      <c r="L711" s="58">
        <f t="shared" si="90"/>
        <v>0</v>
      </c>
      <c r="M711" s="58">
        <f t="shared" si="91"/>
        <v>0</v>
      </c>
      <c r="N711" s="15">
        <f t="shared" si="92"/>
        <v>0</v>
      </c>
      <c r="O711" s="58"/>
      <c r="Q711" s="21">
        <v>23.608020833329647</v>
      </c>
      <c r="R711">
        <f t="shared" si="85"/>
        <v>35820.217230446819</v>
      </c>
      <c r="S711">
        <f t="shared" si="86"/>
        <v>35820.378005661907</v>
      </c>
      <c r="T711">
        <f t="shared" si="87"/>
        <v>2.584866978675544E-2</v>
      </c>
    </row>
    <row r="712" spans="1:20" x14ac:dyDescent="0.25">
      <c r="A712" s="2"/>
      <c r="B712" s="49"/>
      <c r="C712" s="64"/>
      <c r="D712" s="10"/>
      <c r="E712" s="52"/>
      <c r="F712" s="54"/>
      <c r="G712" s="15"/>
      <c r="H712" s="58"/>
      <c r="I712" s="58"/>
      <c r="J712" s="58">
        <f t="shared" si="93"/>
        <v>-45258.649317129632</v>
      </c>
      <c r="K712" s="58">
        <f t="shared" si="90"/>
        <v>0</v>
      </c>
      <c r="L712" s="58">
        <f t="shared" si="90"/>
        <v>0</v>
      </c>
      <c r="M712" s="58">
        <f t="shared" si="91"/>
        <v>0</v>
      </c>
      <c r="N712" s="15">
        <f t="shared" si="92"/>
        <v>0</v>
      </c>
      <c r="O712" s="58"/>
      <c r="Q712" s="21">
        <v>23.612673611110949</v>
      </c>
      <c r="R712">
        <f t="shared" si="85"/>
        <v>35802.836282536031</v>
      </c>
      <c r="S712">
        <f t="shared" si="86"/>
        <v>35802.997033218417</v>
      </c>
      <c r="T712">
        <f t="shared" si="87"/>
        <v>2.5840781887467097E-2</v>
      </c>
    </row>
    <row r="713" spans="1:20" x14ac:dyDescent="0.25">
      <c r="A713" s="2"/>
      <c r="B713" s="49"/>
      <c r="C713" s="64"/>
      <c r="D713" s="10"/>
      <c r="E713" s="52"/>
      <c r="F713" s="54"/>
      <c r="G713" s="15"/>
      <c r="H713" s="58"/>
      <c r="I713" s="58"/>
      <c r="J713" s="58">
        <f t="shared" si="93"/>
        <v>-45258.649317129632</v>
      </c>
      <c r="K713" s="58">
        <f t="shared" si="90"/>
        <v>0</v>
      </c>
      <c r="L713" s="58">
        <f t="shared" si="90"/>
        <v>0</v>
      </c>
      <c r="M713" s="58">
        <f t="shared" si="91"/>
        <v>0</v>
      </c>
      <c r="N713" s="15">
        <f t="shared" si="92"/>
        <v>0</v>
      </c>
      <c r="O713" s="58"/>
      <c r="Q713" s="21">
        <v>23.617314814815472</v>
      </c>
      <c r="R713">
        <f t="shared" si="85"/>
        <v>35785.506973095253</v>
      </c>
      <c r="S713">
        <f t="shared" si="86"/>
        <v>35785.667699291967</v>
      </c>
      <c r="T713">
        <f t="shared" si="87"/>
        <v>2.5832910310365022E-2</v>
      </c>
    </row>
    <row r="714" spans="1:20" x14ac:dyDescent="0.25">
      <c r="A714" s="2"/>
      <c r="B714" s="49"/>
      <c r="C714" s="64"/>
      <c r="D714" s="10"/>
      <c r="E714" s="52"/>
      <c r="F714" s="54"/>
      <c r="G714" s="15"/>
      <c r="H714" s="58"/>
      <c r="I714" s="58"/>
      <c r="J714" s="58">
        <f t="shared" si="93"/>
        <v>-45258.649317129632</v>
      </c>
      <c r="K714" s="58">
        <f t="shared" si="90"/>
        <v>0</v>
      </c>
      <c r="L714" s="58">
        <f t="shared" si="90"/>
        <v>0</v>
      </c>
      <c r="M714" s="58">
        <f t="shared" si="91"/>
        <v>0</v>
      </c>
      <c r="N714" s="15">
        <f t="shared" si="92"/>
        <v>0</v>
      </c>
      <c r="O714" s="58"/>
      <c r="Q714" s="21">
        <v>23.621956018519995</v>
      </c>
      <c r="R714">
        <f t="shared" si="85"/>
        <v>35768.18605139682</v>
      </c>
      <c r="S714">
        <f t="shared" si="86"/>
        <v>35768.346753093923</v>
      </c>
      <c r="T714">
        <f t="shared" si="87"/>
        <v>2.5825035451759442E-2</v>
      </c>
    </row>
    <row r="715" spans="1:20" x14ac:dyDescent="0.25">
      <c r="A715" s="2"/>
      <c r="B715" s="49"/>
      <c r="C715" s="64"/>
      <c r="D715" s="10"/>
      <c r="E715" s="52"/>
      <c r="F715" s="54"/>
      <c r="G715" s="15"/>
      <c r="H715" s="58"/>
      <c r="I715" s="58"/>
      <c r="J715" s="58">
        <f t="shared" si="93"/>
        <v>-45258.649317129632</v>
      </c>
      <c r="K715" s="58">
        <f t="shared" si="90"/>
        <v>0</v>
      </c>
      <c r="L715" s="58">
        <f t="shared" si="90"/>
        <v>0</v>
      </c>
      <c r="M715" s="58">
        <f t="shared" si="91"/>
        <v>0</v>
      </c>
      <c r="N715" s="15">
        <f t="shared" si="92"/>
        <v>0</v>
      </c>
      <c r="O715" s="58"/>
      <c r="Q715" s="21">
        <v>23.626585648147739</v>
      </c>
      <c r="R715">
        <f t="shared" si="85"/>
        <v>35750.916676378445</v>
      </c>
      <c r="S715">
        <f t="shared" si="86"/>
        <v>35751.077353623128</v>
      </c>
      <c r="T715">
        <f t="shared" si="87"/>
        <v>2.5817176958930012E-2</v>
      </c>
    </row>
    <row r="716" spans="1:20" x14ac:dyDescent="0.25">
      <c r="A716" s="2"/>
      <c r="B716" s="49"/>
      <c r="C716" s="64"/>
      <c r="D716" s="10"/>
      <c r="E716" s="52"/>
      <c r="F716" s="54"/>
      <c r="G716" s="15"/>
      <c r="H716" s="58"/>
      <c r="I716" s="58"/>
      <c r="J716" s="58">
        <f t="shared" si="93"/>
        <v>-45258.649317129632</v>
      </c>
      <c r="K716" s="58">
        <f t="shared" si="90"/>
        <v>0</v>
      </c>
      <c r="L716" s="58">
        <f t="shared" si="90"/>
        <v>0</v>
      </c>
      <c r="M716" s="58">
        <f t="shared" si="91"/>
        <v>0</v>
      </c>
      <c r="N716" s="15">
        <f t="shared" si="92"/>
        <v>0</v>
      </c>
      <c r="O716" s="58"/>
      <c r="Q716" s="21">
        <v>23.631215277775482</v>
      </c>
      <c r="R716">
        <f t="shared" si="85"/>
        <v>35733.655639253215</v>
      </c>
      <c r="S716">
        <f t="shared" si="86"/>
        <v>35733.816292031654</v>
      </c>
      <c r="T716">
        <f t="shared" si="87"/>
        <v>2.5809315220111404E-2</v>
      </c>
    </row>
    <row r="717" spans="1:20" x14ac:dyDescent="0.25">
      <c r="A717" s="2"/>
      <c r="B717" s="49"/>
      <c r="C717" s="64"/>
      <c r="D717" s="10"/>
      <c r="E717" s="52"/>
      <c r="F717" s="54"/>
      <c r="G717" s="15"/>
      <c r="H717" s="58"/>
      <c r="I717" s="58"/>
      <c r="J717" s="58">
        <f t="shared" si="93"/>
        <v>-45258.649317129632</v>
      </c>
      <c r="K717" s="58">
        <f t="shared" si="90"/>
        <v>0</v>
      </c>
      <c r="L717" s="58">
        <f t="shared" si="90"/>
        <v>0</v>
      </c>
      <c r="M717" s="58">
        <f t="shared" si="91"/>
        <v>0</v>
      </c>
      <c r="N717" s="15">
        <f t="shared" si="92"/>
        <v>0</v>
      </c>
      <c r="O717" s="58"/>
      <c r="Q717" s="21">
        <v>23.635856481480005</v>
      </c>
      <c r="R717">
        <f t="shared" si="85"/>
        <v>35716.359814667252</v>
      </c>
      <c r="S717">
        <f t="shared" si="86"/>
        <v>35716.520442904395</v>
      </c>
      <c r="T717">
        <f t="shared" si="87"/>
        <v>2.5801430567700196E-2</v>
      </c>
    </row>
    <row r="718" spans="1:20" x14ac:dyDescent="0.25">
      <c r="A718" s="2"/>
      <c r="B718" s="49"/>
      <c r="C718" s="64"/>
      <c r="D718" s="10"/>
      <c r="E718" s="52"/>
      <c r="F718" s="54"/>
      <c r="G718" s="15"/>
      <c r="H718" s="58"/>
      <c r="I718" s="58"/>
      <c r="J718" s="58">
        <f t="shared" si="93"/>
        <v>-45258.649317129632</v>
      </c>
      <c r="K718" s="58">
        <f t="shared" si="90"/>
        <v>0</v>
      </c>
      <c r="L718" s="58">
        <f t="shared" si="90"/>
        <v>0</v>
      </c>
      <c r="M718" s="58">
        <f t="shared" si="91"/>
        <v>0</v>
      </c>
      <c r="N718" s="15">
        <f t="shared" si="92"/>
        <v>0</v>
      </c>
      <c r="O718" s="58"/>
      <c r="Q718" s="21">
        <v>23.640486111107748</v>
      </c>
      <c r="R718">
        <f t="shared" si="85"/>
        <v>35699.115462072899</v>
      </c>
      <c r="S718">
        <f t="shared" si="86"/>
        <v>35699.276065816099</v>
      </c>
      <c r="T718">
        <f t="shared" si="87"/>
        <v>2.5793562329632241E-2</v>
      </c>
    </row>
    <row r="719" spans="1:20" x14ac:dyDescent="0.25">
      <c r="A719" s="2"/>
      <c r="B719" s="49"/>
      <c r="C719" s="64"/>
      <c r="D719" s="10"/>
      <c r="E719" s="52"/>
      <c r="F719" s="54"/>
      <c r="G719" s="15"/>
      <c r="H719" s="58"/>
      <c r="I719" s="58"/>
      <c r="J719" s="58">
        <f t="shared" si="93"/>
        <v>-45258.649317129632</v>
      </c>
      <c r="K719" s="58">
        <f t="shared" si="90"/>
        <v>0</v>
      </c>
      <c r="L719" s="58">
        <f t="shared" si="90"/>
        <v>0</v>
      </c>
      <c r="M719" s="58">
        <f t="shared" si="91"/>
        <v>0</v>
      </c>
      <c r="N719" s="15">
        <f t="shared" si="92"/>
        <v>0</v>
      </c>
      <c r="O719" s="58"/>
      <c r="Q719" s="21">
        <v>23.645127314812271</v>
      </c>
      <c r="R719">
        <f t="shared" si="85"/>
        <v>35681.836355643391</v>
      </c>
      <c r="S719">
        <f t="shared" si="86"/>
        <v>35681.996934817587</v>
      </c>
      <c r="T719">
        <f t="shared" si="87"/>
        <v>2.5785671185711803E-2</v>
      </c>
    </row>
    <row r="720" spans="1:20" x14ac:dyDescent="0.25">
      <c r="A720" s="2"/>
      <c r="B720" s="49"/>
      <c r="C720" s="64"/>
      <c r="D720" s="10"/>
      <c r="E720" s="52"/>
      <c r="F720" s="54"/>
      <c r="G720" s="15"/>
      <c r="H720" s="58"/>
      <c r="I720" s="58"/>
      <c r="J720" s="58">
        <f t="shared" si="93"/>
        <v>-45258.649317129632</v>
      </c>
      <c r="K720" s="58">
        <f t="shared" si="90"/>
        <v>0</v>
      </c>
      <c r="L720" s="58">
        <f t="shared" si="90"/>
        <v>0</v>
      </c>
      <c r="M720" s="58">
        <f t="shared" si="91"/>
        <v>0</v>
      </c>
      <c r="N720" s="15">
        <f t="shared" si="92"/>
        <v>0</v>
      </c>
      <c r="O720" s="58"/>
      <c r="Q720" s="21">
        <v>23.649768518516794</v>
      </c>
      <c r="R720">
        <f t="shared" si="85"/>
        <v>35664.565612656952</v>
      </c>
      <c r="S720">
        <f t="shared" si="86"/>
        <v>35664.726167248271</v>
      </c>
      <c r="T720">
        <f t="shared" si="87"/>
        <v>2.5777776793592382E-2</v>
      </c>
    </row>
    <row r="721" spans="1:20" x14ac:dyDescent="0.25">
      <c r="A721" s="2"/>
      <c r="B721" s="49"/>
      <c r="C721" s="64"/>
      <c r="D721" s="10"/>
      <c r="E721" s="52"/>
      <c r="F721" s="54"/>
      <c r="G721" s="15"/>
      <c r="H721" s="58"/>
      <c r="I721" s="58"/>
      <c r="J721" s="58">
        <f t="shared" si="93"/>
        <v>-45258.649317129632</v>
      </c>
      <c r="K721" s="58">
        <f t="shared" si="90"/>
        <v>0</v>
      </c>
      <c r="L721" s="58">
        <f t="shared" si="90"/>
        <v>0</v>
      </c>
      <c r="M721" s="58">
        <f t="shared" si="91"/>
        <v>0</v>
      </c>
      <c r="N721" s="15">
        <f t="shared" si="92"/>
        <v>0</v>
      </c>
      <c r="O721" s="58"/>
      <c r="Q721" s="21">
        <v>23.654409722221317</v>
      </c>
      <c r="R721">
        <f t="shared" si="85"/>
        <v>35647.303229065459</v>
      </c>
      <c r="S721">
        <f t="shared" si="86"/>
        <v>35647.463759060112</v>
      </c>
      <c r="T721">
        <f t="shared" si="87"/>
        <v>2.5769879183352769E-2</v>
      </c>
    </row>
    <row r="722" spans="1:20" x14ac:dyDescent="0.25">
      <c r="A722" s="2"/>
      <c r="B722" s="49"/>
      <c r="C722" s="64"/>
      <c r="D722" s="10"/>
      <c r="E722" s="52"/>
      <c r="F722" s="54"/>
      <c r="G722" s="15"/>
      <c r="H722" s="58"/>
      <c r="I722" s="58"/>
      <c r="J722" s="58">
        <f t="shared" si="93"/>
        <v>-45258.649317129632</v>
      </c>
      <c r="K722" s="58">
        <f t="shared" si="90"/>
        <v>0</v>
      </c>
      <c r="L722" s="58">
        <f t="shared" si="90"/>
        <v>0</v>
      </c>
      <c r="M722" s="58">
        <f t="shared" si="91"/>
        <v>0</v>
      </c>
      <c r="N722" s="15">
        <f t="shared" si="92"/>
        <v>0</v>
      </c>
      <c r="O722" s="58"/>
      <c r="Q722" s="21">
        <v>23.65903935184906</v>
      </c>
      <c r="R722">
        <f t="shared" si="85"/>
        <v>35630.092217945916</v>
      </c>
      <c r="S722">
        <f t="shared" si="86"/>
        <v>35630.252723391473</v>
      </c>
      <c r="T722">
        <f t="shared" si="87"/>
        <v>2.576199805365861E-2</v>
      </c>
    </row>
    <row r="723" spans="1:20" x14ac:dyDescent="0.25">
      <c r="A723" s="2"/>
      <c r="B723" s="49"/>
      <c r="C723" s="64"/>
      <c r="D723" s="10"/>
      <c r="E723" s="52"/>
      <c r="F723" s="54"/>
      <c r="G723" s="15"/>
      <c r="H723" s="58"/>
      <c r="I723" s="58"/>
      <c r="J723" s="58">
        <f t="shared" si="93"/>
        <v>-45258.649317129632</v>
      </c>
      <c r="K723" s="58">
        <f t="shared" si="90"/>
        <v>0</v>
      </c>
      <c r="L723" s="58">
        <f t="shared" si="90"/>
        <v>0</v>
      </c>
      <c r="M723" s="58">
        <f t="shared" si="91"/>
        <v>0</v>
      </c>
      <c r="N723" s="15">
        <f t="shared" si="92"/>
        <v>0</v>
      </c>
      <c r="O723" s="58"/>
      <c r="Q723" s="21">
        <v>23.663680555553583</v>
      </c>
      <c r="R723">
        <f t="shared" si="85"/>
        <v>35612.846520186788</v>
      </c>
      <c r="S723">
        <f t="shared" si="86"/>
        <v>35613.007001008125</v>
      </c>
      <c r="T723">
        <f t="shared" si="87"/>
        <v>2.5754094017268338E-2</v>
      </c>
    </row>
    <row r="724" spans="1:20" x14ac:dyDescent="0.25">
      <c r="A724" s="1"/>
      <c r="B724" s="48"/>
      <c r="C724" s="60"/>
      <c r="D724" s="83"/>
      <c r="E724" s="56"/>
      <c r="F724" s="70"/>
      <c r="G724" s="61"/>
      <c r="H724" s="77"/>
      <c r="I724" s="77"/>
      <c r="J724" s="77">
        <f t="shared" si="93"/>
        <v>-45258.649317129632</v>
      </c>
      <c r="K724" s="77">
        <f t="shared" si="90"/>
        <v>0</v>
      </c>
      <c r="L724" s="77">
        <f t="shared" si="90"/>
        <v>0</v>
      </c>
      <c r="M724" s="77">
        <f t="shared" si="91"/>
        <v>0</v>
      </c>
      <c r="N724" s="13">
        <f t="shared" si="92"/>
        <v>0</v>
      </c>
      <c r="O724" s="58"/>
      <c r="Q724" s="21">
        <v>23.668310185181326</v>
      </c>
      <c r="R724">
        <f t="shared" si="85"/>
        <v>35595.652145242937</v>
      </c>
      <c r="S724">
        <f t="shared" si="86"/>
        <v>35595.812601487756</v>
      </c>
      <c r="T724">
        <f t="shared" si="87"/>
        <v>2.5746206501484022E-2</v>
      </c>
    </row>
    <row r="725" spans="1:20" x14ac:dyDescent="0.25">
      <c r="A725" s="2"/>
      <c r="B725" s="89"/>
      <c r="C725" s="80"/>
      <c r="D725" s="84"/>
      <c r="E725" s="65"/>
      <c r="F725" s="73"/>
      <c r="G725" s="62"/>
      <c r="H725" s="58"/>
      <c r="I725" s="58"/>
      <c r="J725" s="58">
        <f t="shared" si="93"/>
        <v>-45258.649317129632</v>
      </c>
      <c r="K725" s="58">
        <f t="shared" si="90"/>
        <v>0</v>
      </c>
      <c r="L725" s="58">
        <f t="shared" si="90"/>
        <v>0</v>
      </c>
      <c r="M725" s="58">
        <f t="shared" si="91"/>
        <v>0</v>
      </c>
      <c r="N725" s="15">
        <f t="shared" si="92"/>
        <v>0</v>
      </c>
      <c r="O725" s="58"/>
      <c r="Q725" s="21">
        <v>23.672951388885849</v>
      </c>
      <c r="R725">
        <f t="shared" si="85"/>
        <v>35578.423117187645</v>
      </c>
      <c r="S725">
        <f t="shared" si="86"/>
        <v>35578.583548780742</v>
      </c>
      <c r="T725">
        <f t="shared" si="87"/>
        <v>2.5738296063413945E-2</v>
      </c>
    </row>
    <row r="726" spans="1:20" x14ac:dyDescent="0.25">
      <c r="A726" s="2"/>
      <c r="B726" s="49"/>
      <c r="C726" s="80"/>
      <c r="D726" s="84"/>
      <c r="E726" s="65"/>
      <c r="F726" s="73"/>
      <c r="G726" s="62"/>
      <c r="H726" s="58"/>
      <c r="I726" s="58"/>
      <c r="J726" s="58">
        <f t="shared" si="93"/>
        <v>-45258.649317129632</v>
      </c>
      <c r="K726" s="58">
        <f t="shared" si="90"/>
        <v>0</v>
      </c>
      <c r="L726" s="58">
        <f t="shared" si="90"/>
        <v>0</v>
      </c>
      <c r="M726" s="58">
        <f t="shared" si="91"/>
        <v>0</v>
      </c>
      <c r="N726" s="15">
        <f t="shared" si="92"/>
        <v>0</v>
      </c>
      <c r="O726" s="58"/>
      <c r="Q726" s="21">
        <v>23.677604166667152</v>
      </c>
      <c r="R726">
        <f t="shared" si="85"/>
        <v>35561.159494385764</v>
      </c>
      <c r="S726">
        <f t="shared" si="86"/>
        <v>35561.319901251889</v>
      </c>
      <c r="T726">
        <f t="shared" si="87"/>
        <v>2.573036270017624E-2</v>
      </c>
    </row>
    <row r="727" spans="1:20" x14ac:dyDescent="0.25">
      <c r="A727" s="2"/>
      <c r="B727" s="49"/>
      <c r="C727" s="80"/>
      <c r="D727" s="84"/>
      <c r="E727" s="65"/>
      <c r="F727" s="73"/>
      <c r="G727" s="62"/>
      <c r="H727" s="58"/>
      <c r="I727" s="58"/>
      <c r="J727" s="58">
        <f t="shared" si="93"/>
        <v>-45258.649317129632</v>
      </c>
      <c r="K727" s="58">
        <f t="shared" si="90"/>
        <v>0</v>
      </c>
      <c r="L727" s="58">
        <f t="shared" si="90"/>
        <v>0</v>
      </c>
      <c r="M727" s="58">
        <f t="shared" si="91"/>
        <v>0</v>
      </c>
      <c r="N727" s="15">
        <f t="shared" si="92"/>
        <v>0</v>
      </c>
      <c r="O727" s="58"/>
      <c r="Q727" s="21">
        <v>23.682245370371675</v>
      </c>
      <c r="R727">
        <f t="shared" si="85"/>
        <v>35543.947161483207</v>
      </c>
      <c r="S727">
        <f t="shared" si="86"/>
        <v>35544.107543670165</v>
      </c>
      <c r="T727">
        <f t="shared" si="87"/>
        <v>2.5722445893295112E-2</v>
      </c>
    </row>
    <row r="728" spans="1:20" x14ac:dyDescent="0.25">
      <c r="A728" s="2"/>
      <c r="B728" s="49"/>
      <c r="C728" s="80"/>
      <c r="D728" s="84"/>
      <c r="E728" s="65"/>
      <c r="F728" s="73"/>
      <c r="G728" s="62"/>
      <c r="H728" s="58"/>
      <c r="I728" s="58"/>
      <c r="J728" s="58">
        <f t="shared" si="93"/>
        <v>-45258.649317129632</v>
      </c>
      <c r="K728" s="58">
        <f t="shared" si="90"/>
        <v>0</v>
      </c>
      <c r="L728" s="58">
        <f t="shared" si="90"/>
        <v>0</v>
      </c>
      <c r="M728" s="58">
        <f t="shared" si="91"/>
        <v>0</v>
      </c>
      <c r="N728" s="15">
        <f t="shared" si="92"/>
        <v>0</v>
      </c>
      <c r="O728" s="58"/>
      <c r="Q728" s="21">
        <v>23.686886574076198</v>
      </c>
      <c r="R728">
        <f t="shared" si="85"/>
        <v>35526.743159703932</v>
      </c>
      <c r="S728">
        <f t="shared" si="86"/>
        <v>35526.903517198029</v>
      </c>
      <c r="T728">
        <f t="shared" si="87"/>
        <v>2.5714525912873147E-2</v>
      </c>
    </row>
    <row r="729" spans="1:20" x14ac:dyDescent="0.25">
      <c r="A729" s="2"/>
      <c r="B729" s="89"/>
      <c r="C729" s="80"/>
      <c r="D729" s="84"/>
      <c r="E729" s="65"/>
      <c r="F729" s="73"/>
      <c r="G729" s="62"/>
      <c r="H729" s="58"/>
      <c r="I729" s="58"/>
      <c r="J729" s="58">
        <f t="shared" si="93"/>
        <v>-45258.649317129632</v>
      </c>
      <c r="K729" s="58">
        <f t="shared" si="90"/>
        <v>0</v>
      </c>
      <c r="L729" s="58">
        <f t="shared" si="90"/>
        <v>0</v>
      </c>
      <c r="M729" s="58">
        <f t="shared" si="91"/>
        <v>0</v>
      </c>
      <c r="N729" s="15">
        <f t="shared" si="92"/>
        <v>0</v>
      </c>
      <c r="O729" s="58"/>
      <c r="Q729" s="21">
        <v>23.691516203703941</v>
      </c>
      <c r="R729">
        <f t="shared" si="85"/>
        <v>35509.590356653614</v>
      </c>
      <c r="S729">
        <f t="shared" si="86"/>
        <v>35509.750689502805</v>
      </c>
      <c r="T729">
        <f t="shared" si="87"/>
        <v>2.5706622529715516E-2</v>
      </c>
    </row>
    <row r="730" spans="1:20" x14ac:dyDescent="0.25">
      <c r="A730" s="2"/>
      <c r="B730" s="89"/>
      <c r="C730" s="80"/>
      <c r="D730" s="84"/>
      <c r="E730" s="65"/>
      <c r="F730" s="73"/>
      <c r="G730" s="62"/>
      <c r="H730" s="58"/>
      <c r="I730" s="58"/>
      <c r="J730" s="58">
        <f t="shared" si="93"/>
        <v>-45258.649317129632</v>
      </c>
      <c r="K730" s="58">
        <f t="shared" si="90"/>
        <v>0</v>
      </c>
      <c r="L730" s="58">
        <f t="shared" si="90"/>
        <v>0</v>
      </c>
      <c r="M730" s="58">
        <f t="shared" si="91"/>
        <v>0</v>
      </c>
      <c r="N730" s="15">
        <f t="shared" si="92"/>
        <v>0</v>
      </c>
      <c r="O730" s="58"/>
      <c r="Q730" s="21">
        <v>23.696168981477967</v>
      </c>
      <c r="R730">
        <f t="shared" si="85"/>
        <v>35492.36013341439</v>
      </c>
      <c r="S730">
        <f t="shared" si="86"/>
        <v>35492.520441481771</v>
      </c>
      <c r="T730">
        <f t="shared" si="87"/>
        <v>2.5698676467516383E-2</v>
      </c>
    </row>
    <row r="731" spans="1:20" x14ac:dyDescent="0.25">
      <c r="A731" s="2"/>
      <c r="B731" s="89"/>
      <c r="C731" s="80"/>
      <c r="D731" s="84"/>
      <c r="E731" s="65"/>
      <c r="F731" s="73"/>
      <c r="G731" s="62"/>
      <c r="H731" s="58"/>
      <c r="I731" s="58"/>
      <c r="J731" s="58">
        <f t="shared" si="93"/>
        <v>-45258.649317129632</v>
      </c>
      <c r="K731" s="58">
        <f t="shared" si="90"/>
        <v>0</v>
      </c>
      <c r="L731" s="58">
        <f t="shared" si="90"/>
        <v>0</v>
      </c>
      <c r="M731" s="58">
        <f t="shared" si="91"/>
        <v>0</v>
      </c>
      <c r="N731" s="15">
        <f t="shared" si="92"/>
        <v>0</v>
      </c>
      <c r="O731" s="58"/>
      <c r="Q731" s="21">
        <v>26.709074074075033</v>
      </c>
      <c r="R731">
        <f t="shared" si="85"/>
        <v>25920.453861806036</v>
      </c>
      <c r="S731">
        <f t="shared" si="86"/>
        <v>25920.596008494202</v>
      </c>
      <c r="T731">
        <f t="shared" si="87"/>
        <v>2.0205680956467374E-2</v>
      </c>
    </row>
    <row r="732" spans="1:20" x14ac:dyDescent="0.25">
      <c r="A732" s="2"/>
      <c r="B732" s="89"/>
      <c r="C732" s="80"/>
      <c r="D732" s="84"/>
      <c r="E732" s="65"/>
      <c r="F732" s="73"/>
      <c r="G732" s="62"/>
      <c r="H732" s="58"/>
      <c r="I732" s="58"/>
      <c r="J732" s="58">
        <f t="shared" si="93"/>
        <v>-45258.649317129632</v>
      </c>
      <c r="K732" s="58">
        <f t="shared" si="90"/>
        <v>0</v>
      </c>
      <c r="L732" s="58">
        <f t="shared" si="90"/>
        <v>0</v>
      </c>
      <c r="M732" s="58">
        <f t="shared" si="91"/>
        <v>0</v>
      </c>
      <c r="N732" s="15">
        <f t="shared" si="92"/>
        <v>0</v>
      </c>
      <c r="O732" s="58"/>
      <c r="Q732" s="21">
        <v>26.713703703702777</v>
      </c>
      <c r="R732">
        <f t="shared" si="85"/>
        <v>25907.939108115621</v>
      </c>
      <c r="S732">
        <f t="shared" si="86"/>
        <v>25908.08122468042</v>
      </c>
      <c r="T732">
        <f t="shared" si="87"/>
        <v>2.0197117990247201E-2</v>
      </c>
    </row>
    <row r="733" spans="1:20" x14ac:dyDescent="0.25">
      <c r="A733" s="2"/>
      <c r="B733" s="89"/>
      <c r="C733" s="80"/>
      <c r="D733" s="10"/>
      <c r="E733" s="71"/>
      <c r="F733" s="73"/>
      <c r="G733" s="62"/>
      <c r="H733" s="15"/>
      <c r="I733" s="15"/>
      <c r="J733" s="15">
        <f t="shared" si="93"/>
        <v>-45258.649317129632</v>
      </c>
      <c r="K733" s="15">
        <f t="shared" si="90"/>
        <v>0</v>
      </c>
      <c r="L733" s="15">
        <f t="shared" si="90"/>
        <v>0</v>
      </c>
      <c r="M733" s="15">
        <f t="shared" si="91"/>
        <v>0</v>
      </c>
      <c r="N733" s="15">
        <f t="shared" si="92"/>
        <v>0</v>
      </c>
      <c r="O733" s="58"/>
      <c r="Q733" s="21">
        <v>26.71833333333052</v>
      </c>
      <c r="R733">
        <f t="shared" si="85"/>
        <v>25895.430396721411</v>
      </c>
      <c r="S733">
        <f t="shared" si="86"/>
        <v>25895.57248315878</v>
      </c>
      <c r="T733">
        <f t="shared" si="87"/>
        <v>2.0188555684090219E-2</v>
      </c>
    </row>
    <row r="734" spans="1:20" x14ac:dyDescent="0.25">
      <c r="A734" s="2"/>
      <c r="B734" s="89"/>
      <c r="C734" s="80"/>
      <c r="D734" s="10"/>
      <c r="E734" s="72"/>
      <c r="F734" s="73"/>
      <c r="G734" s="62"/>
      <c r="H734" s="58"/>
      <c r="I734" s="58"/>
      <c r="J734" s="58">
        <f t="shared" si="93"/>
        <v>-45258.649317129632</v>
      </c>
      <c r="K734" s="58">
        <f t="shared" si="90"/>
        <v>0</v>
      </c>
      <c r="L734" s="58">
        <f t="shared" si="90"/>
        <v>0</v>
      </c>
      <c r="M734" s="58">
        <f t="shared" si="91"/>
        <v>0</v>
      </c>
      <c r="N734" s="15">
        <f t="shared" si="92"/>
        <v>0</v>
      </c>
      <c r="O734" s="58"/>
      <c r="Q734" s="21">
        <v>26.72295138888876</v>
      </c>
      <c r="R734">
        <f t="shared" si="85"/>
        <v>25882.958973845885</v>
      </c>
      <c r="S734">
        <f t="shared" si="86"/>
        <v>25883.101030227124</v>
      </c>
      <c r="T734">
        <f t="shared" si="87"/>
        <v>2.0180015450704369E-2</v>
      </c>
    </row>
    <row r="735" spans="1:20" x14ac:dyDescent="0.25">
      <c r="A735" s="2"/>
      <c r="B735" s="89"/>
      <c r="C735" s="80"/>
      <c r="D735" s="10"/>
      <c r="E735" s="72"/>
      <c r="F735" s="73"/>
      <c r="G735" s="62"/>
      <c r="H735" s="58"/>
      <c r="I735" s="58"/>
      <c r="J735" s="58">
        <f t="shared" si="93"/>
        <v>-45258.649317129632</v>
      </c>
      <c r="K735" s="58">
        <f t="shared" si="90"/>
        <v>0</v>
      </c>
      <c r="L735" s="58">
        <f t="shared" si="90"/>
        <v>0</v>
      </c>
      <c r="M735" s="58">
        <f t="shared" si="91"/>
        <v>0</v>
      </c>
      <c r="N735" s="15">
        <f t="shared" si="92"/>
        <v>0</v>
      </c>
      <c r="O735" s="58"/>
      <c r="Q735" s="21">
        <v>26.727581018516503</v>
      </c>
      <c r="R735">
        <f t="shared" si="85"/>
        <v>25870.462323206055</v>
      </c>
      <c r="S735">
        <f t="shared" si="86"/>
        <v>25870.604349451816</v>
      </c>
      <c r="T735">
        <f t="shared" si="87"/>
        <v>2.0171454485069549E-2</v>
      </c>
    </row>
    <row r="736" spans="1:20" x14ac:dyDescent="0.25">
      <c r="A736" s="2"/>
      <c r="B736" s="89"/>
      <c r="C736" s="80"/>
      <c r="D736" s="10"/>
      <c r="E736" s="52"/>
      <c r="F736" s="73"/>
      <c r="G736" s="15"/>
      <c r="H736" s="58"/>
      <c r="I736" s="58"/>
      <c r="J736" s="58">
        <f t="shared" si="93"/>
        <v>-45258.649317129632</v>
      </c>
      <c r="K736" s="58">
        <f t="shared" si="90"/>
        <v>0</v>
      </c>
      <c r="L736" s="58">
        <f t="shared" si="90"/>
        <v>0</v>
      </c>
      <c r="M736" s="58">
        <f t="shared" si="91"/>
        <v>0</v>
      </c>
      <c r="N736" s="15">
        <f t="shared" si="92"/>
        <v>0</v>
      </c>
      <c r="O736" s="58"/>
      <c r="Q736" s="21">
        <v>26.732210648144246</v>
      </c>
      <c r="R736">
        <f t="shared" ref="R736:R799" si="94">$R$27*EXP(($R$28*Q736))</f>
        <v>25857.971706122029</v>
      </c>
      <c r="S736">
        <f t="shared" ref="S736:S799" si="95">$X$40*EXP(($X$41*Q736))</f>
        <v>25858.113702228304</v>
      </c>
      <c r="T736">
        <f t="shared" ref="T736:T799" si="96">(S736-R736)^2</f>
        <v>2.0162894197188995E-2</v>
      </c>
    </row>
    <row r="737" spans="1:20" x14ac:dyDescent="0.25">
      <c r="A737" s="2"/>
      <c r="B737" s="89"/>
      <c r="C737" s="80"/>
      <c r="D737" s="10"/>
      <c r="E737" s="52"/>
      <c r="F737" s="54"/>
      <c r="G737" s="15"/>
      <c r="H737" s="58"/>
      <c r="I737" s="58"/>
      <c r="J737" s="58">
        <f t="shared" si="93"/>
        <v>-45258.649317129632</v>
      </c>
      <c r="K737" s="58">
        <f t="shared" si="90"/>
        <v>0</v>
      </c>
      <c r="L737" s="58">
        <f t="shared" si="90"/>
        <v>0</v>
      </c>
      <c r="M737" s="58">
        <f t="shared" si="91"/>
        <v>0</v>
      </c>
      <c r="N737" s="15">
        <f t="shared" si="92"/>
        <v>0</v>
      </c>
      <c r="O737" s="58"/>
      <c r="Q737" s="21">
        <v>26.736828703702486</v>
      </c>
      <c r="R737">
        <f t="shared" si="94"/>
        <v>25845.51832361746</v>
      </c>
      <c r="S737">
        <f t="shared" si="95"/>
        <v>25845.660289655614</v>
      </c>
      <c r="T737">
        <f t="shared" si="96"/>
        <v>2.0154355989242596E-2</v>
      </c>
    </row>
    <row r="738" spans="1:20" x14ac:dyDescent="0.25">
      <c r="A738" s="2"/>
      <c r="B738" s="89"/>
      <c r="C738" s="80"/>
      <c r="D738" s="10"/>
      <c r="E738" s="52"/>
      <c r="F738" s="54"/>
      <c r="G738" s="15"/>
      <c r="H738" s="58"/>
      <c r="I738" s="58"/>
      <c r="J738" s="58">
        <f t="shared" si="93"/>
        <v>-45258.649317129632</v>
      </c>
      <c r="K738" s="58">
        <f t="shared" si="90"/>
        <v>0</v>
      </c>
      <c r="L738" s="58">
        <f t="shared" si="90"/>
        <v>0</v>
      </c>
      <c r="M738" s="58">
        <f t="shared" si="91"/>
        <v>0</v>
      </c>
      <c r="N738" s="15">
        <f t="shared" si="92"/>
        <v>0</v>
      </c>
      <c r="O738" s="58"/>
      <c r="Q738" s="21">
        <v>26.741469907407009</v>
      </c>
      <c r="R738">
        <f t="shared" si="94"/>
        <v>25833.008560950821</v>
      </c>
      <c r="S738">
        <f t="shared" si="95"/>
        <v>25833.150496766117</v>
      </c>
      <c r="T738">
        <f t="shared" si="96"/>
        <v>2.0145775663787051E-2</v>
      </c>
    </row>
    <row r="739" spans="1:20" x14ac:dyDescent="0.25">
      <c r="A739" s="2"/>
      <c r="B739" s="89"/>
      <c r="C739" s="80"/>
      <c r="D739" s="10"/>
      <c r="E739" s="52"/>
      <c r="F739" s="54"/>
      <c r="G739" s="15"/>
      <c r="H739" s="58"/>
      <c r="I739" s="58"/>
      <c r="J739" s="58">
        <f t="shared" si="93"/>
        <v>-45258.649317129632</v>
      </c>
      <c r="K739" s="58">
        <f t="shared" si="90"/>
        <v>0</v>
      </c>
      <c r="L739" s="58">
        <f t="shared" si="90"/>
        <v>0</v>
      </c>
      <c r="M739" s="58">
        <f t="shared" si="91"/>
        <v>0</v>
      </c>
      <c r="N739" s="15">
        <f t="shared" si="92"/>
        <v>0</v>
      </c>
      <c r="O739" s="58"/>
      <c r="Q739" s="21">
        <v>26.746099537034752</v>
      </c>
      <c r="R739">
        <f t="shared" si="94"/>
        <v>25820.536027061316</v>
      </c>
      <c r="S739">
        <f t="shared" si="95"/>
        <v>25820.67793272515</v>
      </c>
      <c r="T739">
        <f t="shared" si="96"/>
        <v>2.0137217427973281E-2</v>
      </c>
    </row>
    <row r="740" spans="1:20" x14ac:dyDescent="0.25">
      <c r="A740" s="2"/>
      <c r="B740" s="49"/>
      <c r="C740" s="64"/>
      <c r="D740" s="10"/>
      <c r="E740" s="52"/>
      <c r="F740" s="54"/>
      <c r="G740" s="15"/>
      <c r="H740" s="58"/>
      <c r="I740" s="58"/>
      <c r="J740" s="58">
        <f t="shared" si="93"/>
        <v>-45258.649317129632</v>
      </c>
      <c r="K740" s="58">
        <f t="shared" si="90"/>
        <v>0</v>
      </c>
      <c r="L740" s="58">
        <f t="shared" si="90"/>
        <v>0</v>
      </c>
      <c r="M740" s="58">
        <f t="shared" si="91"/>
        <v>0</v>
      </c>
      <c r="N740" s="15">
        <f t="shared" si="92"/>
        <v>0</v>
      </c>
      <c r="O740" s="58"/>
      <c r="Q740" s="21">
        <v>26.750729166662495</v>
      </c>
      <c r="R740">
        <f t="shared" si="94"/>
        <v>25808.069515083713</v>
      </c>
      <c r="S740">
        <f t="shared" si="95"/>
        <v>25808.211390592103</v>
      </c>
      <c r="T740">
        <f t="shared" si="96"/>
        <v>2.0128659881066397E-2</v>
      </c>
    </row>
    <row r="741" spans="1:20" x14ac:dyDescent="0.25">
      <c r="A741" s="2"/>
      <c r="B741" s="49"/>
      <c r="C741" s="64"/>
      <c r="D741" s="10"/>
      <c r="E741" s="52"/>
      <c r="F741" s="54"/>
      <c r="G741" s="15"/>
      <c r="H741" s="58"/>
      <c r="I741" s="58"/>
      <c r="J741" s="58">
        <f t="shared" si="93"/>
        <v>-45258.649317129632</v>
      </c>
      <c r="K741" s="58">
        <f t="shared" si="90"/>
        <v>0</v>
      </c>
      <c r="L741" s="58">
        <f t="shared" si="90"/>
        <v>0</v>
      </c>
      <c r="M741" s="58">
        <f t="shared" si="91"/>
        <v>0</v>
      </c>
      <c r="N741" s="15">
        <f t="shared" si="92"/>
        <v>0</v>
      </c>
      <c r="O741" s="58"/>
      <c r="Q741" s="21">
        <v>26.755347222220735</v>
      </c>
      <c r="R741">
        <f t="shared" si="94"/>
        <v>25795.640165828165</v>
      </c>
      <c r="S741">
        <f t="shared" si="95"/>
        <v>25795.782011252551</v>
      </c>
      <c r="T741">
        <f t="shared" si="96"/>
        <v>2.0120124419443532E-2</v>
      </c>
    </row>
    <row r="742" spans="1:20" x14ac:dyDescent="0.25">
      <c r="A742" s="2"/>
      <c r="B742" s="49"/>
      <c r="C742" s="64"/>
      <c r="D742" s="10"/>
      <c r="E742" s="52"/>
      <c r="F742" s="54"/>
      <c r="G742" s="15"/>
      <c r="H742" s="58"/>
      <c r="I742" s="58"/>
      <c r="J742" s="58">
        <f t="shared" si="93"/>
        <v>-45258.649317129632</v>
      </c>
      <c r="K742" s="58">
        <f t="shared" si="90"/>
        <v>0</v>
      </c>
      <c r="L742" s="58">
        <f t="shared" si="90"/>
        <v>0</v>
      </c>
      <c r="M742" s="58">
        <f t="shared" si="91"/>
        <v>0</v>
      </c>
      <c r="N742" s="15">
        <f t="shared" si="92"/>
        <v>0</v>
      </c>
      <c r="O742" s="58"/>
      <c r="Q742" s="21">
        <v>26.759976851848478</v>
      </c>
      <c r="R742">
        <f t="shared" si="94"/>
        <v>25783.18567391676</v>
      </c>
      <c r="S742">
        <f t="shared" si="95"/>
        <v>25783.327489177809</v>
      </c>
      <c r="T742">
        <f t="shared" si="96"/>
        <v>2.011156826653419E-2</v>
      </c>
    </row>
    <row r="743" spans="1:20" x14ac:dyDescent="0.25">
      <c r="A743" s="2"/>
      <c r="B743" s="49"/>
      <c r="C743" s="64"/>
      <c r="D743" s="10"/>
      <c r="E743" s="52"/>
      <c r="F743" s="54"/>
      <c r="G743" s="15"/>
      <c r="H743" s="58"/>
      <c r="I743" s="58"/>
      <c r="J743" s="58">
        <f t="shared" si="93"/>
        <v>-45258.649317129632</v>
      </c>
      <c r="K743" s="58">
        <f t="shared" si="90"/>
        <v>0</v>
      </c>
      <c r="L743" s="58">
        <f t="shared" si="90"/>
        <v>0</v>
      </c>
      <c r="M743" s="58">
        <f t="shared" si="91"/>
        <v>0</v>
      </c>
      <c r="N743" s="15">
        <f t="shared" si="92"/>
        <v>0</v>
      </c>
      <c r="O743" s="58"/>
      <c r="Q743" s="21">
        <v>26.764594907406718</v>
      </c>
      <c r="R743">
        <f t="shared" si="94"/>
        <v>25770.768308895527</v>
      </c>
      <c r="S743">
        <f t="shared" si="95"/>
        <v>25770.910094064729</v>
      </c>
      <c r="T743">
        <f t="shared" si="96"/>
        <v>2.0103034205694807E-2</v>
      </c>
    </row>
    <row r="744" spans="1:20" x14ac:dyDescent="0.25">
      <c r="A744" s="2"/>
      <c r="B744" s="49"/>
      <c r="C744" s="64"/>
      <c r="D744" s="10"/>
      <c r="E744" s="52"/>
      <c r="F744" s="54"/>
      <c r="G744" s="15"/>
      <c r="H744" s="58"/>
      <c r="I744" s="58"/>
      <c r="J744" s="58">
        <f t="shared" si="93"/>
        <v>-45258.649317129632</v>
      </c>
      <c r="K744" s="58">
        <f t="shared" si="90"/>
        <v>0</v>
      </c>
      <c r="L744" s="58">
        <f t="shared" si="90"/>
        <v>0</v>
      </c>
      <c r="M744" s="58">
        <f t="shared" si="91"/>
        <v>0</v>
      </c>
      <c r="N744" s="15">
        <f t="shared" si="92"/>
        <v>0</v>
      </c>
      <c r="O744" s="58"/>
      <c r="Q744" s="21">
        <v>26.769224537034461</v>
      </c>
      <c r="R744">
        <f t="shared" si="94"/>
        <v>25758.325825460706</v>
      </c>
      <c r="S744">
        <f t="shared" si="95"/>
        <v>25758.467580458706</v>
      </c>
      <c r="T744">
        <f t="shared" si="96"/>
        <v>2.0094479457886245E-2</v>
      </c>
    </row>
    <row r="745" spans="1:20" x14ac:dyDescent="0.25">
      <c r="A745" s="2"/>
      <c r="B745" s="49"/>
      <c r="C745" s="64"/>
      <c r="D745" s="10"/>
      <c r="E745" s="52"/>
      <c r="F745" s="54"/>
      <c r="G745" s="15"/>
      <c r="H745" s="58"/>
      <c r="I745" s="58"/>
      <c r="J745" s="58">
        <f t="shared" si="93"/>
        <v>-45258.649317129632</v>
      </c>
      <c r="K745" s="58">
        <f t="shared" si="90"/>
        <v>0</v>
      </c>
      <c r="L745" s="58">
        <f t="shared" si="90"/>
        <v>0</v>
      </c>
      <c r="M745" s="58">
        <f t="shared" si="91"/>
        <v>0</v>
      </c>
      <c r="N745" s="15">
        <f t="shared" si="92"/>
        <v>0</v>
      </c>
      <c r="O745" s="58"/>
      <c r="Q745" s="21">
        <v>26.77385416666948</v>
      </c>
      <c r="R745">
        <f t="shared" si="94"/>
        <v>25745.88934940947</v>
      </c>
      <c r="S745">
        <f t="shared" si="95"/>
        <v>25746.031074232349</v>
      </c>
      <c r="T745">
        <f t="shared" si="96"/>
        <v>2.0085925420095633E-2</v>
      </c>
    </row>
    <row r="746" spans="1:20" x14ac:dyDescent="0.25">
      <c r="A746" s="2"/>
      <c r="B746" s="49"/>
      <c r="C746" s="64"/>
      <c r="D746" s="10"/>
      <c r="E746" s="52"/>
      <c r="F746" s="54"/>
      <c r="G746" s="15"/>
      <c r="H746" s="58"/>
      <c r="I746" s="58"/>
      <c r="J746" s="58">
        <f t="shared" si="93"/>
        <v>-45258.649317129632</v>
      </c>
      <c r="K746" s="58">
        <f t="shared" si="90"/>
        <v>0</v>
      </c>
      <c r="L746" s="58">
        <f t="shared" si="90"/>
        <v>0</v>
      </c>
      <c r="M746" s="58">
        <f t="shared" si="91"/>
        <v>0</v>
      </c>
      <c r="N746" s="15">
        <f t="shared" si="92"/>
        <v>0</v>
      </c>
      <c r="O746" s="58"/>
      <c r="Q746" s="21">
        <v>26.778495370366727</v>
      </c>
      <c r="R746">
        <f t="shared" si="94"/>
        <v>25733.427809235858</v>
      </c>
      <c r="S746">
        <f t="shared" si="95"/>
        <v>25733.569503804258</v>
      </c>
      <c r="T746">
        <f t="shared" si="96"/>
        <v>2.0077350713932952E-2</v>
      </c>
    </row>
    <row r="747" spans="1:20" x14ac:dyDescent="0.25">
      <c r="A747" s="2"/>
      <c r="B747" s="49"/>
      <c r="C747" s="64"/>
      <c r="D747" s="10"/>
      <c r="E747" s="52"/>
      <c r="F747" s="54"/>
      <c r="G747" s="15"/>
      <c r="H747" s="58"/>
      <c r="I747" s="58"/>
      <c r="J747" s="58">
        <f t="shared" si="93"/>
        <v>-45258.649317129632</v>
      </c>
      <c r="K747" s="58">
        <f t="shared" si="90"/>
        <v>0</v>
      </c>
      <c r="L747" s="58">
        <f t="shared" si="90"/>
        <v>0</v>
      </c>
      <c r="M747" s="58">
        <f t="shared" si="91"/>
        <v>0</v>
      </c>
      <c r="N747" s="15">
        <f t="shared" si="92"/>
        <v>0</v>
      </c>
      <c r="O747" s="58"/>
      <c r="Q747" s="21">
        <v>26.783113425924967</v>
      </c>
      <c r="R747">
        <f t="shared" si="94"/>
        <v>25721.034407955034</v>
      </c>
      <c r="S747">
        <f t="shared" si="95"/>
        <v>25721.176072415976</v>
      </c>
      <c r="T747">
        <f t="shared" si="96"/>
        <v>2.0068819493897772E-2</v>
      </c>
    </row>
    <row r="748" spans="1:20" x14ac:dyDescent="0.25">
      <c r="A748" s="2"/>
      <c r="B748" s="49"/>
      <c r="C748" s="64"/>
      <c r="D748" s="10"/>
      <c r="E748" s="52"/>
      <c r="F748" s="54"/>
      <c r="G748" s="15"/>
      <c r="H748" s="58"/>
      <c r="I748" s="58"/>
      <c r="J748" s="58">
        <f t="shared" si="93"/>
        <v>-45258.649317129632</v>
      </c>
      <c r="K748" s="58">
        <f t="shared" si="90"/>
        <v>0</v>
      </c>
      <c r="L748" s="58">
        <f t="shared" si="90"/>
        <v>0</v>
      </c>
      <c r="M748" s="58">
        <f t="shared" si="91"/>
        <v>0</v>
      </c>
      <c r="N748" s="15">
        <f t="shared" si="92"/>
        <v>0</v>
      </c>
      <c r="O748" s="58"/>
      <c r="Q748" s="21">
        <v>26.78774305555271</v>
      </c>
      <c r="R748">
        <f t="shared" si="94"/>
        <v>25708.615936735572</v>
      </c>
      <c r="S748">
        <f t="shared" si="95"/>
        <v>25708.757571009712</v>
      </c>
      <c r="T748">
        <f t="shared" si="96"/>
        <v>2.0060267611024619E-2</v>
      </c>
    </row>
    <row r="749" spans="1:20" x14ac:dyDescent="0.25">
      <c r="A749" s="2"/>
      <c r="B749" s="49"/>
      <c r="C749" s="64"/>
      <c r="D749" s="10"/>
      <c r="E749" s="52"/>
      <c r="F749" s="54"/>
      <c r="G749" s="15"/>
      <c r="H749" s="58"/>
      <c r="I749" s="58"/>
      <c r="J749" s="58">
        <f t="shared" si="93"/>
        <v>-45258.649317129632</v>
      </c>
      <c r="K749" s="58">
        <f t="shared" si="90"/>
        <v>0</v>
      </c>
      <c r="L749" s="58">
        <f t="shared" si="90"/>
        <v>0</v>
      </c>
      <c r="M749" s="58">
        <f t="shared" si="91"/>
        <v>0</v>
      </c>
      <c r="N749" s="15">
        <f t="shared" si="92"/>
        <v>0</v>
      </c>
      <c r="O749" s="58"/>
      <c r="Q749" s="21">
        <v>26.792372685187729</v>
      </c>
      <c r="R749">
        <f t="shared" si="94"/>
        <v>25696.203461306304</v>
      </c>
      <c r="S749">
        <f t="shared" si="95"/>
        <v>25696.345065389771</v>
      </c>
      <c r="T749">
        <f t="shared" si="96"/>
        <v>2.0051716454392653E-2</v>
      </c>
    </row>
    <row r="750" spans="1:20" x14ac:dyDescent="0.25">
      <c r="A750" s="2"/>
      <c r="B750" s="49"/>
      <c r="C750" s="64"/>
      <c r="D750" s="10"/>
      <c r="E750" s="52"/>
      <c r="F750" s="54"/>
      <c r="G750" s="15"/>
      <c r="H750" s="58"/>
      <c r="I750" s="58"/>
      <c r="J750" s="58">
        <f t="shared" si="93"/>
        <v>-45258.649317129632</v>
      </c>
      <c r="K750" s="58">
        <f t="shared" si="90"/>
        <v>0</v>
      </c>
      <c r="L750" s="58">
        <f t="shared" si="90"/>
        <v>0</v>
      </c>
      <c r="M750" s="58">
        <f t="shared" si="91"/>
        <v>0</v>
      </c>
      <c r="N750" s="15">
        <f t="shared" si="92"/>
        <v>0</v>
      </c>
      <c r="O750" s="58"/>
      <c r="Q750" s="21">
        <v>26.796990740738693</v>
      </c>
      <c r="R750">
        <f t="shared" si="94"/>
        <v>25683.827987554869</v>
      </c>
      <c r="S750">
        <f t="shared" si="95"/>
        <v>25683.96956151928</v>
      </c>
      <c r="T750">
        <f t="shared" si="96"/>
        <v>2.0043187398985262E-2</v>
      </c>
    </row>
    <row r="751" spans="1:20" x14ac:dyDescent="0.25">
      <c r="A751" s="2"/>
      <c r="B751" s="49"/>
      <c r="C751" s="64"/>
      <c r="D751" s="10"/>
      <c r="E751" s="52"/>
      <c r="F751" s="54"/>
      <c r="G751" s="15"/>
      <c r="H751" s="58"/>
      <c r="I751" s="58"/>
      <c r="J751" s="58">
        <f t="shared" si="93"/>
        <v>-45258.649317129632</v>
      </c>
      <c r="K751" s="58">
        <f t="shared" si="90"/>
        <v>0</v>
      </c>
      <c r="L751" s="58">
        <f t="shared" si="90"/>
        <v>0</v>
      </c>
      <c r="M751" s="58">
        <f t="shared" si="91"/>
        <v>0</v>
      </c>
      <c r="N751" s="15">
        <f t="shared" si="92"/>
        <v>0</v>
      </c>
      <c r="O751" s="58"/>
      <c r="Q751" s="21">
        <v>26.893564814810816</v>
      </c>
      <c r="R751">
        <f t="shared" si="94"/>
        <v>25426.389820230881</v>
      </c>
      <c r="S751">
        <f t="shared" si="95"/>
        <v>25426.530763475203</v>
      </c>
      <c r="T751">
        <f t="shared" si="96"/>
        <v>1.9864998119879546E-2</v>
      </c>
    </row>
    <row r="752" spans="1:20" x14ac:dyDescent="0.25">
      <c r="A752" s="2"/>
      <c r="B752" s="49"/>
      <c r="C752" s="64"/>
      <c r="D752" s="10"/>
      <c r="E752" s="52"/>
      <c r="F752" s="54"/>
      <c r="G752" s="15"/>
      <c r="H752" s="58"/>
      <c r="I752" s="58"/>
      <c r="J752" s="58">
        <f t="shared" si="93"/>
        <v>-45258.649317129632</v>
      </c>
      <c r="K752" s="58">
        <f t="shared" si="90"/>
        <v>0</v>
      </c>
      <c r="L752" s="58">
        <f t="shared" si="90"/>
        <v>0</v>
      </c>
      <c r="M752" s="58">
        <f t="shared" si="91"/>
        <v>0</v>
      </c>
      <c r="N752" s="15">
        <f t="shared" si="92"/>
        <v>0</v>
      </c>
      <c r="O752" s="58"/>
      <c r="Q752" s="21">
        <v>26.898182870369055</v>
      </c>
      <c r="R752">
        <f t="shared" si="94"/>
        <v>25414.144290622437</v>
      </c>
      <c r="S752">
        <f t="shared" si="95"/>
        <v>25414.285203666153</v>
      </c>
      <c r="T752">
        <f t="shared" si="96"/>
        <v>1.9856485889550881E-2</v>
      </c>
    </row>
    <row r="753" spans="1:20" x14ac:dyDescent="0.25">
      <c r="A753" s="2"/>
      <c r="B753" s="49"/>
      <c r="C753" s="64"/>
      <c r="D753" s="10"/>
      <c r="E753" s="52"/>
      <c r="F753" s="54"/>
      <c r="G753" s="15"/>
      <c r="H753" s="58"/>
      <c r="I753" s="58"/>
      <c r="J753" s="58">
        <f t="shared" si="93"/>
        <v>-45258.649317129632</v>
      </c>
      <c r="K753" s="58">
        <f t="shared" si="90"/>
        <v>0</v>
      </c>
      <c r="L753" s="58">
        <f t="shared" si="90"/>
        <v>0</v>
      </c>
      <c r="M753" s="58">
        <f t="shared" si="91"/>
        <v>0</v>
      </c>
      <c r="N753" s="15">
        <f t="shared" si="92"/>
        <v>0</v>
      </c>
      <c r="O753" s="58"/>
      <c r="Q753" s="21">
        <v>26.902812499996799</v>
      </c>
      <c r="R753">
        <f t="shared" si="94"/>
        <v>25401.873990196935</v>
      </c>
      <c r="S753">
        <f t="shared" si="95"/>
        <v>25402.014872960728</v>
      </c>
      <c r="T753">
        <f t="shared" si="96"/>
        <v>1.9847953134050807E-2</v>
      </c>
    </row>
    <row r="754" spans="1:20" x14ac:dyDescent="0.25">
      <c r="A754" s="1"/>
      <c r="B754" s="48"/>
      <c r="C754" s="60"/>
      <c r="D754" s="83"/>
      <c r="E754" s="56"/>
      <c r="F754" s="70"/>
      <c r="G754" s="61"/>
      <c r="H754" s="77"/>
      <c r="I754" s="77"/>
      <c r="J754" s="77">
        <f t="shared" si="93"/>
        <v>-45258.649317129632</v>
      </c>
      <c r="K754" s="77">
        <f t="shared" si="90"/>
        <v>0</v>
      </c>
      <c r="L754" s="77">
        <f t="shared" si="90"/>
        <v>0</v>
      </c>
      <c r="M754" s="77">
        <f t="shared" si="91"/>
        <v>0</v>
      </c>
      <c r="N754" s="13">
        <f t="shared" si="92"/>
        <v>0</v>
      </c>
      <c r="O754" s="58"/>
      <c r="Q754" s="21">
        <v>26.907442129631818</v>
      </c>
      <c r="R754">
        <f t="shared" si="94"/>
        <v>25389.609614022946</v>
      </c>
      <c r="S754">
        <f t="shared" si="95"/>
        <v>25389.75046650321</v>
      </c>
      <c r="T754">
        <f t="shared" si="96"/>
        <v>1.9839421196685109E-2</v>
      </c>
    </row>
    <row r="755" spans="1:20" x14ac:dyDescent="0.25">
      <c r="A755" s="2"/>
      <c r="B755" s="89"/>
      <c r="C755" s="80"/>
      <c r="D755" s="84"/>
      <c r="E755" s="65"/>
      <c r="F755" s="73"/>
      <c r="G755" s="62"/>
      <c r="H755" s="58"/>
      <c r="I755" s="58"/>
      <c r="J755" s="58">
        <f t="shared" si="93"/>
        <v>-45258.649317129632</v>
      </c>
      <c r="K755" s="58">
        <f t="shared" si="90"/>
        <v>0</v>
      </c>
      <c r="L755" s="58">
        <f t="shared" si="90"/>
        <v>0</v>
      </c>
      <c r="M755" s="58">
        <f t="shared" si="91"/>
        <v>0</v>
      </c>
      <c r="N755" s="15">
        <f t="shared" si="92"/>
        <v>0</v>
      </c>
      <c r="O755" s="58"/>
      <c r="Q755" s="21">
        <v>26.912060185182781</v>
      </c>
      <c r="R755">
        <f t="shared" si="94"/>
        <v>25377.381798041853</v>
      </c>
      <c r="S755">
        <f t="shared" si="95"/>
        <v>25377.522620310712</v>
      </c>
      <c r="T755">
        <f t="shared" si="96"/>
        <v>1.9830911406527676E-2</v>
      </c>
    </row>
    <row r="756" spans="1:20" x14ac:dyDescent="0.25">
      <c r="A756" s="2"/>
      <c r="B756" s="49"/>
      <c r="C756" s="80"/>
      <c r="D756" s="84"/>
      <c r="E756" s="65"/>
      <c r="F756" s="73"/>
      <c r="G756" s="62"/>
      <c r="H756" s="58"/>
      <c r="I756" s="58"/>
      <c r="J756" s="58">
        <f t="shared" si="93"/>
        <v>-45258.649317129632</v>
      </c>
      <c r="K756" s="58">
        <f t="shared" si="90"/>
        <v>0</v>
      </c>
      <c r="L756" s="58">
        <f t="shared" si="90"/>
        <v>0</v>
      </c>
      <c r="M756" s="58">
        <f t="shared" si="91"/>
        <v>0</v>
      </c>
      <c r="N756" s="15">
        <f t="shared" si="92"/>
        <v>0</v>
      </c>
      <c r="O756" s="58"/>
      <c r="Q756" s="21">
        <v>26.916689814817801</v>
      </c>
      <c r="R756">
        <f t="shared" si="94"/>
        <v>25365.129247037064</v>
      </c>
      <c r="S756">
        <f t="shared" si="95"/>
        <v>25365.270039015224</v>
      </c>
      <c r="T756">
        <f t="shared" si="96"/>
        <v>1.9822381114076679E-2</v>
      </c>
    </row>
    <row r="757" spans="1:20" x14ac:dyDescent="0.25">
      <c r="A757" s="2"/>
      <c r="B757" s="49"/>
      <c r="C757" s="80"/>
      <c r="D757" s="84"/>
      <c r="E757" s="65"/>
      <c r="F757" s="73"/>
      <c r="G757" s="62"/>
      <c r="H757" s="58"/>
      <c r="I757" s="58"/>
      <c r="J757" s="58">
        <f t="shared" si="93"/>
        <v>-45258.649317129632</v>
      </c>
      <c r="K757" s="58">
        <f t="shared" si="90"/>
        <v>0</v>
      </c>
      <c r="L757" s="58">
        <f t="shared" si="90"/>
        <v>0</v>
      </c>
      <c r="M757" s="58">
        <f t="shared" si="91"/>
        <v>0</v>
      </c>
      <c r="N757" s="15">
        <f t="shared" si="92"/>
        <v>0</v>
      </c>
      <c r="O757" s="58"/>
      <c r="Q757" s="21">
        <v>26.921307870368764</v>
      </c>
      <c r="R757">
        <f t="shared" si="94"/>
        <v>25352.913220974246</v>
      </c>
      <c r="S757">
        <f t="shared" si="95"/>
        <v>25353.053982733873</v>
      </c>
      <c r="T757">
        <f t="shared" si="96"/>
        <v>1.9813872973264542E-2</v>
      </c>
    </row>
    <row r="758" spans="1:20" x14ac:dyDescent="0.25">
      <c r="A758" s="2"/>
      <c r="B758" s="49"/>
      <c r="C758" s="80"/>
      <c r="D758" s="84"/>
      <c r="E758" s="65"/>
      <c r="F758" s="73"/>
      <c r="G758" s="62"/>
      <c r="H758" s="58"/>
      <c r="I758" s="58"/>
      <c r="J758" s="58">
        <f t="shared" si="93"/>
        <v>-45258.649317129632</v>
      </c>
      <c r="K758" s="58">
        <f t="shared" si="90"/>
        <v>0</v>
      </c>
      <c r="L758" s="58">
        <f t="shared" si="90"/>
        <v>0</v>
      </c>
      <c r="M758" s="58">
        <f t="shared" si="91"/>
        <v>0</v>
      </c>
      <c r="N758" s="15">
        <f t="shared" si="92"/>
        <v>0</v>
      </c>
      <c r="O758" s="58"/>
      <c r="Q758" s="21">
        <v>26.925925925927004</v>
      </c>
      <c r="R758">
        <f t="shared" si="94"/>
        <v>25340.70307821696</v>
      </c>
      <c r="S758">
        <f t="shared" si="95"/>
        <v>25340.843809754493</v>
      </c>
      <c r="T758">
        <f t="shared" si="96"/>
        <v>1.9805365656318207E-2</v>
      </c>
    </row>
    <row r="759" spans="1:20" x14ac:dyDescent="0.25">
      <c r="A759" s="2"/>
      <c r="B759" s="89"/>
      <c r="C759" s="80"/>
      <c r="D759" s="84"/>
      <c r="E759" s="65"/>
      <c r="F759" s="73"/>
      <c r="G759" s="62"/>
      <c r="H759" s="58"/>
      <c r="I759" s="58"/>
      <c r="J759" s="58">
        <f t="shared" si="93"/>
        <v>-45258.649317129632</v>
      </c>
      <c r="K759" s="58">
        <f t="shared" si="90"/>
        <v>0</v>
      </c>
      <c r="L759" s="58">
        <f t="shared" si="90"/>
        <v>0</v>
      </c>
      <c r="M759" s="58">
        <f t="shared" si="91"/>
        <v>0</v>
      </c>
      <c r="N759" s="15">
        <f t="shared" si="92"/>
        <v>0</v>
      </c>
      <c r="O759" s="58"/>
      <c r="Q759" s="21">
        <v>26.930555555554747</v>
      </c>
      <c r="R759">
        <f t="shared" si="94"/>
        <v>25328.468236224744</v>
      </c>
      <c r="S759">
        <f t="shared" si="95"/>
        <v>25328.608937460882</v>
      </c>
      <c r="T759">
        <f t="shared" si="96"/>
        <v>1.9796837850713189E-2</v>
      </c>
    </row>
    <row r="760" spans="1:20" x14ac:dyDescent="0.25">
      <c r="A760" s="2"/>
      <c r="B760" s="89"/>
      <c r="C760" s="80"/>
      <c r="D760" s="84"/>
      <c r="E760" s="65"/>
      <c r="F760" s="73"/>
      <c r="G760" s="62"/>
      <c r="H760" s="58"/>
      <c r="I760" s="58"/>
      <c r="J760" s="58">
        <f t="shared" si="93"/>
        <v>-45258.649317129632</v>
      </c>
      <c r="K760" s="58">
        <f t="shared" si="90"/>
        <v>0</v>
      </c>
      <c r="L760" s="58">
        <f t="shared" si="90"/>
        <v>0</v>
      </c>
      <c r="M760" s="58">
        <f t="shared" si="91"/>
        <v>0</v>
      </c>
      <c r="N760" s="15">
        <f t="shared" si="92"/>
        <v>0</v>
      </c>
      <c r="O760" s="58"/>
      <c r="Q760" s="21">
        <v>26.935173611112987</v>
      </c>
      <c r="R760">
        <f t="shared" si="94"/>
        <v>25316.269866345425</v>
      </c>
      <c r="S760">
        <f t="shared" si="95"/>
        <v>25316.4105373524</v>
      </c>
      <c r="T760">
        <f t="shared" si="96"/>
        <v>1.9788332203367842E-2</v>
      </c>
    </row>
    <row r="761" spans="1:20" x14ac:dyDescent="0.25">
      <c r="A761" s="2"/>
      <c r="B761" s="89"/>
      <c r="C761" s="80"/>
      <c r="D761" s="84"/>
      <c r="E761" s="65"/>
      <c r="F761" s="73"/>
      <c r="G761" s="62"/>
      <c r="H761" s="58"/>
      <c r="I761" s="58"/>
      <c r="J761" s="58">
        <f t="shared" si="93"/>
        <v>-45258.649317129632</v>
      </c>
      <c r="K761" s="58">
        <f t="shared" si="90"/>
        <v>0</v>
      </c>
      <c r="L761" s="58">
        <f t="shared" si="90"/>
        <v>0</v>
      </c>
      <c r="M761" s="58">
        <f t="shared" si="91"/>
        <v>0</v>
      </c>
      <c r="N761" s="15">
        <f t="shared" si="92"/>
        <v>0</v>
      </c>
      <c r="O761" s="58"/>
      <c r="Q761" s="21">
        <v>26.93981481481751</v>
      </c>
      <c r="R761">
        <f t="shared" si="94"/>
        <v>25304.016270821932</v>
      </c>
      <c r="S761">
        <f t="shared" si="95"/>
        <v>25304.156911444679</v>
      </c>
      <c r="T761">
        <f t="shared" si="96"/>
        <v>1.9779784766667991E-2</v>
      </c>
    </row>
    <row r="762" spans="1:20" x14ac:dyDescent="0.25">
      <c r="A762" s="2"/>
      <c r="B762" s="89"/>
      <c r="C762" s="80"/>
      <c r="D762" s="84"/>
      <c r="E762" s="65"/>
      <c r="F762" s="73"/>
      <c r="G762" s="62"/>
      <c r="H762" s="58"/>
      <c r="I762" s="58"/>
      <c r="J762" s="58">
        <f t="shared" si="93"/>
        <v>-45258.649317129632</v>
      </c>
      <c r="K762" s="58">
        <f t="shared" si="90"/>
        <v>0</v>
      </c>
      <c r="L762" s="58">
        <f t="shared" si="90"/>
        <v>0</v>
      </c>
      <c r="M762" s="58">
        <f t="shared" si="91"/>
        <v>0</v>
      </c>
      <c r="N762" s="15">
        <f t="shared" si="92"/>
        <v>0</v>
      </c>
      <c r="O762" s="58"/>
      <c r="Q762" s="21">
        <v>26.944444444445253</v>
      </c>
      <c r="R762">
        <f t="shared" si="94"/>
        <v>25291.799141727824</v>
      </c>
      <c r="S762">
        <f t="shared" si="95"/>
        <v>25291.939752038572</v>
      </c>
      <c r="T762">
        <f t="shared" si="96"/>
        <v>1.9771259488489866E-2</v>
      </c>
    </row>
    <row r="763" spans="1:20" x14ac:dyDescent="0.25">
      <c r="A763" s="2"/>
      <c r="B763" s="89"/>
      <c r="C763" s="80"/>
      <c r="D763" s="10"/>
      <c r="E763" s="71"/>
      <c r="F763" s="73"/>
      <c r="G763" s="62"/>
      <c r="H763" s="15"/>
      <c r="I763" s="15"/>
      <c r="J763" s="15">
        <f t="shared" si="93"/>
        <v>-45258.649317129632</v>
      </c>
      <c r="K763" s="15">
        <f t="shared" si="90"/>
        <v>0</v>
      </c>
      <c r="L763" s="15">
        <f t="shared" si="90"/>
        <v>0</v>
      </c>
      <c r="M763" s="15">
        <f t="shared" si="91"/>
        <v>0</v>
      </c>
      <c r="N763" s="15">
        <f t="shared" si="92"/>
        <v>0</v>
      </c>
      <c r="O763" s="58"/>
      <c r="Q763" s="21">
        <v>26.949074074072996</v>
      </c>
      <c r="R763">
        <f t="shared" si="94"/>
        <v>25279.587911232647</v>
      </c>
      <c r="S763">
        <f t="shared" si="95"/>
        <v>25279.728491227896</v>
      </c>
      <c r="T763">
        <f t="shared" si="96"/>
        <v>1.9762735063960736E-2</v>
      </c>
    </row>
    <row r="764" spans="1:20" x14ac:dyDescent="0.25">
      <c r="A764" s="2"/>
      <c r="B764" s="89"/>
      <c r="C764" s="80"/>
      <c r="D764" s="10"/>
      <c r="E764" s="72"/>
      <c r="F764" s="73"/>
      <c r="G764" s="62"/>
      <c r="H764" s="58"/>
      <c r="I764" s="58"/>
      <c r="J764" s="58">
        <f t="shared" si="93"/>
        <v>-45258.649317129632</v>
      </c>
      <c r="K764" s="58">
        <f t="shared" si="90"/>
        <v>0</v>
      </c>
      <c r="L764" s="58">
        <f t="shared" si="90"/>
        <v>0</v>
      </c>
      <c r="M764" s="58">
        <f t="shared" si="91"/>
        <v>0</v>
      </c>
      <c r="N764" s="15">
        <f t="shared" si="92"/>
        <v>0</v>
      </c>
      <c r="O764" s="58"/>
      <c r="Q764" s="21">
        <v>26.953703703700739</v>
      </c>
      <c r="R764">
        <f t="shared" si="94"/>
        <v>25267.382576488475</v>
      </c>
      <c r="S764">
        <f t="shared" si="95"/>
        <v>25267.523126164706</v>
      </c>
      <c r="T764">
        <f t="shared" si="96"/>
        <v>1.9754211488604005E-2</v>
      </c>
    </row>
    <row r="765" spans="1:20" x14ac:dyDescent="0.25">
      <c r="A765" s="2"/>
      <c r="B765" s="89"/>
      <c r="C765" s="80"/>
      <c r="D765" s="10"/>
      <c r="E765" s="72"/>
      <c r="F765" s="73"/>
      <c r="G765" s="62"/>
      <c r="H765" s="58"/>
      <c r="I765" s="58"/>
      <c r="J765" s="58">
        <f t="shared" si="93"/>
        <v>-45258.649317129632</v>
      </c>
      <c r="K765" s="58">
        <f t="shared" si="90"/>
        <v>0</v>
      </c>
      <c r="L765" s="58">
        <f t="shared" si="90"/>
        <v>0</v>
      </c>
      <c r="M765" s="58">
        <f t="shared" si="91"/>
        <v>0</v>
      </c>
      <c r="N765" s="15">
        <f t="shared" si="92"/>
        <v>0</v>
      </c>
      <c r="O765" s="58"/>
      <c r="Q765" s="21">
        <v>26.958321759258979</v>
      </c>
      <c r="R765">
        <f t="shared" si="94"/>
        <v>25255.213625895969</v>
      </c>
      <c r="S765">
        <f t="shared" si="95"/>
        <v>25255.354145325513</v>
      </c>
      <c r="T765">
        <f t="shared" si="96"/>
        <v>1.9745710079351143E-2</v>
      </c>
    </row>
    <row r="766" spans="1:20" x14ac:dyDescent="0.25">
      <c r="A766" s="2"/>
      <c r="B766" s="89"/>
      <c r="C766" s="80"/>
      <c r="D766" s="10"/>
      <c r="E766" s="52"/>
      <c r="F766" s="73"/>
      <c r="G766" s="15"/>
      <c r="H766" s="58"/>
      <c r="I766" s="58"/>
      <c r="J766" s="58">
        <f t="shared" si="93"/>
        <v>-45258.649317129632</v>
      </c>
      <c r="K766" s="58">
        <f t="shared" si="90"/>
        <v>0</v>
      </c>
      <c r="L766" s="58">
        <f t="shared" si="90"/>
        <v>0</v>
      </c>
      <c r="M766" s="58">
        <f t="shared" si="91"/>
        <v>0</v>
      </c>
      <c r="N766" s="15">
        <f t="shared" si="92"/>
        <v>0</v>
      </c>
      <c r="O766" s="58"/>
      <c r="Q766" s="21">
        <v>26.962939814817219</v>
      </c>
      <c r="R766">
        <f t="shared" si="94"/>
        <v>25243.050535956354</v>
      </c>
      <c r="S766">
        <f t="shared" si="95"/>
        <v>25243.191025135733</v>
      </c>
      <c r="T766">
        <f t="shared" si="96"/>
        <v>1.9737209522605603E-2</v>
      </c>
    </row>
    <row r="767" spans="1:20" x14ac:dyDescent="0.25">
      <c r="A767" s="2"/>
      <c r="B767" s="89"/>
      <c r="C767" s="80"/>
      <c r="D767" s="10"/>
      <c r="E767" s="52"/>
      <c r="F767" s="54"/>
      <c r="G767" s="15"/>
      <c r="H767" s="58"/>
      <c r="I767" s="58"/>
      <c r="J767" s="58">
        <f t="shared" si="93"/>
        <v>-45258.649317129632</v>
      </c>
      <c r="K767" s="58">
        <f t="shared" si="90"/>
        <v>0</v>
      </c>
      <c r="L767" s="58">
        <f t="shared" si="90"/>
        <v>0</v>
      </c>
      <c r="M767" s="58">
        <f t="shared" si="91"/>
        <v>0</v>
      </c>
      <c r="N767" s="15">
        <f t="shared" si="92"/>
        <v>0</v>
      </c>
      <c r="O767" s="58"/>
      <c r="Q767" s="21">
        <v>26.967569444444962</v>
      </c>
      <c r="R767">
        <f t="shared" si="94"/>
        <v>25230.862841962396</v>
      </c>
      <c r="S767">
        <f t="shared" si="95"/>
        <v>25231.003300812332</v>
      </c>
      <c r="T767">
        <f t="shared" si="96"/>
        <v>1.9728688525170984E-2</v>
      </c>
    </row>
    <row r="768" spans="1:20" x14ac:dyDescent="0.25">
      <c r="A768" s="2"/>
      <c r="B768" s="89"/>
      <c r="C768" s="80"/>
      <c r="D768" s="10"/>
      <c r="E768" s="52"/>
      <c r="F768" s="54"/>
      <c r="G768" s="15"/>
      <c r="H768" s="58"/>
      <c r="I768" s="58"/>
      <c r="J768" s="58">
        <f t="shared" si="93"/>
        <v>-45258.649317129632</v>
      </c>
      <c r="K768" s="58">
        <f t="shared" si="90"/>
        <v>0</v>
      </c>
      <c r="L768" s="58">
        <f t="shared" si="90"/>
        <v>0</v>
      </c>
      <c r="M768" s="58">
        <f t="shared" si="91"/>
        <v>0</v>
      </c>
      <c r="N768" s="15">
        <f t="shared" si="92"/>
        <v>0</v>
      </c>
      <c r="O768" s="58"/>
      <c r="Q768" s="21">
        <v>26.972187499995925</v>
      </c>
      <c r="R768">
        <f t="shared" si="94"/>
        <v>25218.711479552108</v>
      </c>
      <c r="S768">
        <f t="shared" si="95"/>
        <v>25218.85190814497</v>
      </c>
      <c r="T768">
        <f t="shared" si="96"/>
        <v>1.9720189693203709E-2</v>
      </c>
    </row>
    <row r="769" spans="1:20" x14ac:dyDescent="0.25">
      <c r="A769" s="2"/>
      <c r="B769" s="89"/>
      <c r="C769" s="80"/>
      <c r="D769" s="10"/>
      <c r="E769" s="52"/>
      <c r="F769" s="54"/>
      <c r="G769" s="15"/>
      <c r="H769" s="58"/>
      <c r="I769" s="58"/>
      <c r="J769" s="58">
        <f t="shared" si="93"/>
        <v>-45258.649317129632</v>
      </c>
      <c r="K769" s="58">
        <f t="shared" si="90"/>
        <v>0</v>
      </c>
      <c r="L769" s="58">
        <f t="shared" si="90"/>
        <v>0</v>
      </c>
      <c r="M769" s="58">
        <f t="shared" si="91"/>
        <v>0</v>
      </c>
      <c r="N769" s="15">
        <f t="shared" si="92"/>
        <v>0</v>
      </c>
      <c r="O769" s="58"/>
      <c r="Q769" s="21">
        <v>26.976817129630945</v>
      </c>
      <c r="R769">
        <f t="shared" si="94"/>
        <v>25206.535536772135</v>
      </c>
      <c r="S769">
        <f t="shared" si="95"/>
        <v>25206.675935028663</v>
      </c>
      <c r="T769">
        <f t="shared" si="96"/>
        <v>1.9711670436098595E-2</v>
      </c>
    </row>
    <row r="770" spans="1:20" x14ac:dyDescent="0.25">
      <c r="A770" s="2"/>
      <c r="B770" s="49"/>
      <c r="C770" s="64"/>
      <c r="D770" s="10"/>
      <c r="E770" s="52"/>
      <c r="F770" s="54"/>
      <c r="G770" s="15"/>
      <c r="H770" s="58"/>
      <c r="I770" s="58"/>
      <c r="J770" s="58">
        <f t="shared" si="93"/>
        <v>-45258.649317129632</v>
      </c>
      <c r="K770" s="58">
        <f t="shared" si="90"/>
        <v>0</v>
      </c>
      <c r="L770" s="58">
        <f t="shared" si="90"/>
        <v>0</v>
      </c>
      <c r="M770" s="58">
        <f t="shared" si="91"/>
        <v>0</v>
      </c>
      <c r="N770" s="15">
        <f t="shared" si="92"/>
        <v>0</v>
      </c>
      <c r="O770" s="58"/>
      <c r="Q770" s="21">
        <v>26.981435185181908</v>
      </c>
      <c r="R770">
        <f t="shared" si="94"/>
        <v>25194.395890564487</v>
      </c>
      <c r="S770">
        <f t="shared" si="95"/>
        <v>25194.536258557077</v>
      </c>
      <c r="T770">
        <f t="shared" si="96"/>
        <v>1.9703173343674701E-2</v>
      </c>
    </row>
    <row r="771" spans="1:20" x14ac:dyDescent="0.25">
      <c r="A771" s="2"/>
      <c r="B771" s="49"/>
      <c r="C771" s="64"/>
      <c r="D771" s="10"/>
      <c r="E771" s="52"/>
      <c r="F771" s="54"/>
      <c r="G771" s="15"/>
      <c r="H771" s="58"/>
      <c r="I771" s="58"/>
      <c r="J771" s="58">
        <f t="shared" si="93"/>
        <v>-45258.649317129632</v>
      </c>
      <c r="K771" s="58">
        <f t="shared" si="90"/>
        <v>0</v>
      </c>
      <c r="L771" s="58">
        <f t="shared" si="90"/>
        <v>0</v>
      </c>
      <c r="M771" s="58">
        <f t="shared" si="91"/>
        <v>0</v>
      </c>
      <c r="N771" s="15">
        <f t="shared" si="92"/>
        <v>0</v>
      </c>
      <c r="O771" s="58"/>
      <c r="Q771" s="21">
        <v>27.620995370372839</v>
      </c>
      <c r="R771">
        <f t="shared" si="94"/>
        <v>23568.40775630909</v>
      </c>
      <c r="S771">
        <f t="shared" si="95"/>
        <v>23568.543904463142</v>
      </c>
      <c r="T771">
        <f t="shared" si="96"/>
        <v>1.853631985166506E-2</v>
      </c>
    </row>
    <row r="772" spans="1:20" x14ac:dyDescent="0.25">
      <c r="A772" s="2"/>
      <c r="B772" s="49"/>
      <c r="C772" s="64"/>
      <c r="D772" s="10"/>
      <c r="E772" s="52"/>
      <c r="F772" s="54"/>
      <c r="G772" s="15"/>
      <c r="H772" s="58"/>
      <c r="I772" s="58"/>
      <c r="J772" s="58">
        <f t="shared" si="93"/>
        <v>-45258.649317129632</v>
      </c>
      <c r="K772" s="58">
        <f t="shared" si="90"/>
        <v>0</v>
      </c>
      <c r="L772" s="58">
        <f t="shared" si="90"/>
        <v>0</v>
      </c>
      <c r="M772" s="58">
        <f t="shared" si="91"/>
        <v>0</v>
      </c>
      <c r="N772" s="15">
        <f t="shared" si="92"/>
        <v>0</v>
      </c>
      <c r="O772" s="58"/>
      <c r="Q772" s="21">
        <v>27.625613425923802</v>
      </c>
      <c r="R772">
        <f t="shared" si="94"/>
        <v>23557.057044053461</v>
      </c>
      <c r="S772">
        <f t="shared" si="95"/>
        <v>23557.193161562976</v>
      </c>
      <c r="T772">
        <f t="shared" si="96"/>
        <v>1.8527976396652077E-2</v>
      </c>
    </row>
    <row r="773" spans="1:20" x14ac:dyDescent="0.25">
      <c r="A773" s="2"/>
      <c r="B773" s="49"/>
      <c r="C773" s="64"/>
      <c r="D773" s="10"/>
      <c r="E773" s="52"/>
      <c r="F773" s="54"/>
      <c r="G773" s="15"/>
      <c r="H773" s="58"/>
      <c r="I773" s="58"/>
      <c r="J773" s="58">
        <f t="shared" si="93"/>
        <v>-45258.649317129632</v>
      </c>
      <c r="K773" s="58">
        <f t="shared" ref="K773:L836" si="97">D773*G773/60</f>
        <v>0</v>
      </c>
      <c r="L773" s="58">
        <f t="shared" si="97"/>
        <v>0</v>
      </c>
      <c r="M773" s="58">
        <f t="shared" ref="M773:M836" si="98">E773*100/60</f>
        <v>0</v>
      </c>
      <c r="N773" s="15">
        <f t="shared" ref="N773:N836" si="99">SQRT(B773*(100/60)+M773)</f>
        <v>0</v>
      </c>
      <c r="O773" s="58"/>
      <c r="Q773" s="21">
        <v>27.630231481482042</v>
      </c>
      <c r="R773">
        <f t="shared" si="94"/>
        <v>23545.711798363456</v>
      </c>
      <c r="S773">
        <f t="shared" si="95"/>
        <v>23545.847885226347</v>
      </c>
      <c r="T773">
        <f t="shared" si="96"/>
        <v>1.8519634251461171E-2</v>
      </c>
    </row>
    <row r="774" spans="1:20" x14ac:dyDescent="0.25">
      <c r="A774" s="2"/>
      <c r="B774" s="49"/>
      <c r="C774" s="64"/>
      <c r="D774" s="10"/>
      <c r="E774" s="52"/>
      <c r="F774" s="54"/>
      <c r="G774" s="15"/>
      <c r="H774" s="58"/>
      <c r="I774" s="58"/>
      <c r="J774" s="58">
        <f t="shared" ref="J774:J837" si="100">F774-$F$4</f>
        <v>-45258.649317129632</v>
      </c>
      <c r="K774" s="58">
        <f t="shared" si="97"/>
        <v>0</v>
      </c>
      <c r="L774" s="58">
        <f t="shared" si="97"/>
        <v>0</v>
      </c>
      <c r="M774" s="58">
        <f t="shared" si="98"/>
        <v>0</v>
      </c>
      <c r="N774" s="15">
        <f t="shared" si="99"/>
        <v>0</v>
      </c>
      <c r="O774" s="58"/>
      <c r="Q774" s="21">
        <v>27.634849537033006</v>
      </c>
      <c r="R774">
        <f t="shared" si="94"/>
        <v>23534.372016642061</v>
      </c>
      <c r="S774">
        <f t="shared" si="95"/>
        <v>23534.508072856308</v>
      </c>
      <c r="T774">
        <f t="shared" si="96"/>
        <v>1.8511293435285167E-2</v>
      </c>
    </row>
    <row r="775" spans="1:20" x14ac:dyDescent="0.25">
      <c r="A775" s="2"/>
      <c r="B775" s="49"/>
      <c r="C775" s="64"/>
      <c r="D775" s="10"/>
      <c r="E775" s="52"/>
      <c r="F775" s="54"/>
      <c r="G775" s="15"/>
      <c r="H775" s="58"/>
      <c r="I775" s="58"/>
      <c r="J775" s="58">
        <f t="shared" si="100"/>
        <v>-45258.649317129632</v>
      </c>
      <c r="K775" s="58">
        <f t="shared" si="97"/>
        <v>0</v>
      </c>
      <c r="L775" s="58">
        <f t="shared" si="97"/>
        <v>0</v>
      </c>
      <c r="M775" s="58">
        <f t="shared" si="98"/>
        <v>0</v>
      </c>
      <c r="N775" s="15">
        <f t="shared" si="99"/>
        <v>0</v>
      </c>
      <c r="O775" s="58"/>
      <c r="Q775" s="21">
        <v>27.639479166668025</v>
      </c>
      <c r="R775">
        <f t="shared" si="94"/>
        <v>23523.009296256074</v>
      </c>
      <c r="S775">
        <f t="shared" si="95"/>
        <v>23523.145321742792</v>
      </c>
      <c r="T775">
        <f t="shared" si="96"/>
        <v>1.8502933036786934E-2</v>
      </c>
    </row>
    <row r="776" spans="1:20" x14ac:dyDescent="0.25">
      <c r="A776" s="2"/>
      <c r="B776" s="49"/>
      <c r="C776" s="64"/>
      <c r="D776" s="10"/>
      <c r="E776" s="52"/>
      <c r="F776" s="54"/>
      <c r="G776" s="15"/>
      <c r="H776" s="58"/>
      <c r="I776" s="58"/>
      <c r="J776" s="58">
        <f t="shared" si="100"/>
        <v>-45258.649317129632</v>
      </c>
      <c r="K776" s="58">
        <f t="shared" si="97"/>
        <v>0</v>
      </c>
      <c r="L776" s="58">
        <f t="shared" si="97"/>
        <v>0</v>
      </c>
      <c r="M776" s="58">
        <f t="shared" si="98"/>
        <v>0</v>
      </c>
      <c r="N776" s="15">
        <f t="shared" si="99"/>
        <v>0</v>
      </c>
      <c r="O776" s="58"/>
      <c r="Q776" s="21">
        <v>27.644097222218988</v>
      </c>
      <c r="R776">
        <f t="shared" si="94"/>
        <v>23511.680448220643</v>
      </c>
      <c r="S776">
        <f t="shared" si="95"/>
        <v>23511.816443054617</v>
      </c>
      <c r="T776">
        <f t="shared" si="96"/>
        <v>1.8494594867645608E-2</v>
      </c>
    </row>
    <row r="777" spans="1:20" x14ac:dyDescent="0.25">
      <c r="A777" s="2"/>
      <c r="B777" s="49"/>
      <c r="C777" s="64"/>
      <c r="D777" s="10"/>
      <c r="E777" s="52"/>
      <c r="F777" s="54"/>
      <c r="G777" s="15"/>
      <c r="H777" s="58"/>
      <c r="I777" s="58"/>
      <c r="J777" s="58">
        <f t="shared" si="100"/>
        <v>-45258.649317129632</v>
      </c>
      <c r="K777" s="58">
        <f t="shared" si="97"/>
        <v>0</v>
      </c>
      <c r="L777" s="58">
        <f t="shared" si="97"/>
        <v>0</v>
      </c>
      <c r="M777" s="58">
        <f t="shared" si="98"/>
        <v>0</v>
      </c>
      <c r="N777" s="15">
        <f t="shared" si="99"/>
        <v>0</v>
      </c>
      <c r="O777" s="58"/>
      <c r="Q777" s="21">
        <v>27.648726851854008</v>
      </c>
      <c r="R777">
        <f t="shared" si="94"/>
        <v>23500.328683637807</v>
      </c>
      <c r="S777">
        <f t="shared" si="95"/>
        <v>23500.464647740177</v>
      </c>
      <c r="T777">
        <f t="shared" si="96"/>
        <v>1.8486237133294333E-2</v>
      </c>
    </row>
    <row r="778" spans="1:20" x14ac:dyDescent="0.25">
      <c r="A778" s="2"/>
      <c r="B778" s="49"/>
      <c r="C778" s="64"/>
      <c r="D778" s="10"/>
      <c r="E778" s="52"/>
      <c r="F778" s="54"/>
      <c r="G778" s="15"/>
      <c r="H778" s="58"/>
      <c r="I778" s="58"/>
      <c r="J778" s="58">
        <f t="shared" si="100"/>
        <v>-45258.649317129632</v>
      </c>
      <c r="K778" s="58">
        <f t="shared" si="97"/>
        <v>0</v>
      </c>
      <c r="L778" s="58">
        <f t="shared" si="97"/>
        <v>0</v>
      </c>
      <c r="M778" s="58">
        <f t="shared" si="98"/>
        <v>0</v>
      </c>
      <c r="N778" s="15">
        <f t="shared" si="99"/>
        <v>0</v>
      </c>
      <c r="O778" s="58"/>
      <c r="Q778" s="21">
        <v>27.653368055558531</v>
      </c>
      <c r="R778">
        <f t="shared" si="94"/>
        <v>23488.954041011595</v>
      </c>
      <c r="S778">
        <f t="shared" si="95"/>
        <v>23489.089974303508</v>
      </c>
      <c r="T778">
        <f t="shared" si="96"/>
        <v>1.8477859850252253E-2</v>
      </c>
    </row>
    <row r="779" spans="1:20" x14ac:dyDescent="0.25">
      <c r="A779" s="2"/>
      <c r="B779" s="49"/>
      <c r="C779" s="64"/>
      <c r="D779" s="10"/>
      <c r="E779" s="52"/>
      <c r="F779" s="54"/>
      <c r="G779" s="15"/>
      <c r="H779" s="58"/>
      <c r="I779" s="58"/>
      <c r="J779" s="58">
        <f t="shared" si="100"/>
        <v>-45258.649317129632</v>
      </c>
      <c r="K779" s="58">
        <f t="shared" si="97"/>
        <v>0</v>
      </c>
      <c r="L779" s="58">
        <f t="shared" si="97"/>
        <v>0</v>
      </c>
      <c r="M779" s="58">
        <f t="shared" si="98"/>
        <v>0</v>
      </c>
      <c r="N779" s="15">
        <f t="shared" si="99"/>
        <v>0</v>
      </c>
      <c r="O779" s="58"/>
      <c r="Q779" s="21">
        <v>27.658009259255778</v>
      </c>
      <c r="R779">
        <f t="shared" si="94"/>
        <v>23477.584903964278</v>
      </c>
      <c r="S779">
        <f t="shared" si="95"/>
        <v>23477.720806443707</v>
      </c>
      <c r="T779">
        <f t="shared" si="96"/>
        <v>1.8469483915005601E-2</v>
      </c>
    </row>
    <row r="780" spans="1:20" x14ac:dyDescent="0.25">
      <c r="A780" s="2"/>
      <c r="B780" s="49"/>
      <c r="C780" s="64"/>
      <c r="D780" s="10"/>
      <c r="E780" s="52"/>
      <c r="F780" s="54"/>
      <c r="G780" s="15"/>
      <c r="H780" s="58"/>
      <c r="I780" s="58"/>
      <c r="J780" s="58">
        <f t="shared" si="100"/>
        <v>-45258.649317129632</v>
      </c>
      <c r="K780" s="58">
        <f t="shared" si="97"/>
        <v>0</v>
      </c>
      <c r="L780" s="58">
        <f t="shared" si="97"/>
        <v>0</v>
      </c>
      <c r="M780" s="58">
        <f t="shared" si="98"/>
        <v>0</v>
      </c>
      <c r="N780" s="15">
        <f t="shared" si="99"/>
        <v>0</v>
      </c>
      <c r="O780" s="58"/>
      <c r="Q780" s="21">
        <v>27.662627314814017</v>
      </c>
      <c r="R780">
        <f t="shared" si="94"/>
        <v>23466.277932620389</v>
      </c>
      <c r="S780">
        <f t="shared" si="95"/>
        <v>23466.413804438998</v>
      </c>
      <c r="T780">
        <f t="shared" si="96"/>
        <v>1.8461151092199299E-2</v>
      </c>
    </row>
    <row r="781" spans="1:20" x14ac:dyDescent="0.25">
      <c r="A781" s="2"/>
      <c r="B781" s="49"/>
      <c r="C781" s="64"/>
      <c r="D781" s="10"/>
      <c r="E781" s="52"/>
      <c r="F781" s="54"/>
      <c r="G781" s="15"/>
      <c r="H781" s="58"/>
      <c r="I781" s="58"/>
      <c r="J781" s="58">
        <f t="shared" si="100"/>
        <v>-45258.649317129632</v>
      </c>
      <c r="K781" s="58">
        <f t="shared" si="97"/>
        <v>0</v>
      </c>
      <c r="L781" s="58">
        <f t="shared" si="97"/>
        <v>0</v>
      </c>
      <c r="M781" s="58">
        <f t="shared" si="98"/>
        <v>0</v>
      </c>
      <c r="N781" s="15">
        <f t="shared" si="99"/>
        <v>0</v>
      </c>
      <c r="O781" s="58"/>
      <c r="Q781" s="21">
        <v>27.66726851851854</v>
      </c>
      <c r="R781">
        <f t="shared" si="94"/>
        <v>23454.919771258297</v>
      </c>
      <c r="S781">
        <f t="shared" si="95"/>
        <v>23455.055612260396</v>
      </c>
      <c r="T781">
        <f t="shared" si="96"/>
        <v>1.8452777851113621E-2</v>
      </c>
    </row>
    <row r="782" spans="1:20" x14ac:dyDescent="0.25">
      <c r="A782" s="2"/>
      <c r="B782" s="49"/>
      <c r="C782" s="64"/>
      <c r="D782" s="10"/>
      <c r="E782" s="52"/>
      <c r="F782" s="54"/>
      <c r="G782" s="15"/>
      <c r="H782" s="58"/>
      <c r="I782" s="58"/>
      <c r="J782" s="58">
        <f t="shared" si="100"/>
        <v>-45258.649317129632</v>
      </c>
      <c r="K782" s="58">
        <f t="shared" si="97"/>
        <v>0</v>
      </c>
      <c r="L782" s="58">
        <f t="shared" si="97"/>
        <v>0</v>
      </c>
      <c r="M782" s="58">
        <f t="shared" si="98"/>
        <v>0</v>
      </c>
      <c r="N782" s="15">
        <f t="shared" si="99"/>
        <v>0</v>
      </c>
      <c r="O782" s="58"/>
      <c r="Q782" s="21">
        <v>27.67188657407678</v>
      </c>
      <c r="R782">
        <f t="shared" si="94"/>
        <v>23443.623715603011</v>
      </c>
      <c r="S782">
        <f t="shared" si="95"/>
        <v>23443.759525940317</v>
      </c>
      <c r="T782">
        <f t="shared" si="96"/>
        <v>1.8444447719137953E-2</v>
      </c>
    </row>
    <row r="783" spans="1:20" x14ac:dyDescent="0.25">
      <c r="A783" s="2"/>
      <c r="B783" s="49"/>
      <c r="C783" s="64"/>
      <c r="D783" s="10"/>
      <c r="E783" s="52"/>
      <c r="F783" s="54"/>
      <c r="G783" s="15"/>
      <c r="H783" s="58"/>
      <c r="I783" s="58"/>
      <c r="J783" s="58">
        <f t="shared" si="100"/>
        <v>-45258.649317129632</v>
      </c>
      <c r="K783" s="58">
        <f t="shared" si="97"/>
        <v>0</v>
      </c>
      <c r="L783" s="58">
        <f t="shared" si="97"/>
        <v>0</v>
      </c>
      <c r="M783" s="58">
        <f t="shared" si="98"/>
        <v>0</v>
      </c>
      <c r="N783" s="15">
        <f t="shared" si="99"/>
        <v>0</v>
      </c>
      <c r="O783" s="58"/>
      <c r="Q783" s="21">
        <v>27.676516203704523</v>
      </c>
      <c r="R783">
        <f t="shared" si="94"/>
        <v>23432.304809769968</v>
      </c>
      <c r="S783">
        <f t="shared" si="95"/>
        <v>23432.440589363654</v>
      </c>
      <c r="T783">
        <f t="shared" si="96"/>
        <v>1.8436098061422195E-2</v>
      </c>
    </row>
    <row r="784" spans="1:20" x14ac:dyDescent="0.25">
      <c r="A784" s="1"/>
      <c r="B784" s="48"/>
      <c r="C784" s="60"/>
      <c r="D784" s="83"/>
      <c r="E784" s="56"/>
      <c r="F784" s="70"/>
      <c r="G784" s="61"/>
      <c r="H784" s="77"/>
      <c r="I784" s="77"/>
      <c r="J784" s="77">
        <f t="shared" si="100"/>
        <v>-45258.649317129632</v>
      </c>
      <c r="K784" s="77">
        <f t="shared" si="97"/>
        <v>0</v>
      </c>
      <c r="L784" s="77">
        <f t="shared" si="97"/>
        <v>0</v>
      </c>
      <c r="M784" s="77">
        <f t="shared" si="98"/>
        <v>0</v>
      </c>
      <c r="N784" s="13">
        <f t="shared" si="99"/>
        <v>0</v>
      </c>
      <c r="O784" s="58"/>
      <c r="Q784" s="21">
        <v>27.681134259255487</v>
      </c>
      <c r="R784">
        <f t="shared" si="94"/>
        <v>23421.019645658249</v>
      </c>
      <c r="S784">
        <f t="shared" si="95"/>
        <v>23421.155394583202</v>
      </c>
      <c r="T784">
        <f t="shared" si="96"/>
        <v>1.842777062591619E-2</v>
      </c>
    </row>
    <row r="785" spans="1:20" x14ac:dyDescent="0.25">
      <c r="A785" s="2"/>
      <c r="B785" s="89"/>
      <c r="C785" s="80"/>
      <c r="D785" s="84"/>
      <c r="E785" s="65"/>
      <c r="F785" s="73"/>
      <c r="G785" s="62"/>
      <c r="H785" s="58"/>
      <c r="I785" s="58"/>
      <c r="J785" s="58">
        <f t="shared" si="100"/>
        <v>-45258.649317129632</v>
      </c>
      <c r="K785" s="58">
        <f t="shared" si="97"/>
        <v>0</v>
      </c>
      <c r="L785" s="58">
        <f t="shared" si="97"/>
        <v>0</v>
      </c>
      <c r="M785" s="58">
        <f t="shared" si="98"/>
        <v>0</v>
      </c>
      <c r="N785" s="15">
        <f t="shared" si="99"/>
        <v>0</v>
      </c>
      <c r="O785" s="58"/>
      <c r="Q785" s="21">
        <v>27.685763888890506</v>
      </c>
      <c r="R785">
        <f t="shared" si="94"/>
        <v>23409.711653365088</v>
      </c>
      <c r="S785">
        <f t="shared" si="95"/>
        <v>23409.847371542488</v>
      </c>
      <c r="T785">
        <f t="shared" si="96"/>
        <v>1.8419423676810966E-2</v>
      </c>
    </row>
    <row r="786" spans="1:20" x14ac:dyDescent="0.25">
      <c r="A786" s="2"/>
      <c r="B786" s="49"/>
      <c r="C786" s="80"/>
      <c r="D786" s="84"/>
      <c r="E786" s="65"/>
      <c r="F786" s="73"/>
      <c r="G786" s="62"/>
      <c r="H786" s="58"/>
      <c r="I786" s="58"/>
      <c r="J786" s="58">
        <f t="shared" si="100"/>
        <v>-45258.649317129632</v>
      </c>
      <c r="K786" s="58">
        <f t="shared" si="97"/>
        <v>0</v>
      </c>
      <c r="L786" s="58">
        <f t="shared" si="97"/>
        <v>0</v>
      </c>
      <c r="M786" s="58">
        <f t="shared" si="98"/>
        <v>0</v>
      </c>
      <c r="N786" s="15">
        <f t="shared" si="99"/>
        <v>0</v>
      </c>
      <c r="O786" s="58"/>
      <c r="Q786" s="21">
        <v>27.690393518518249</v>
      </c>
      <c r="R786">
        <f t="shared" si="94"/>
        <v>23398.409120744811</v>
      </c>
      <c r="S786">
        <f t="shared" si="95"/>
        <v>23398.544808172697</v>
      </c>
      <c r="T786">
        <f t="shared" si="96"/>
        <v>1.8411078086398795E-2</v>
      </c>
    </row>
    <row r="787" spans="1:20" x14ac:dyDescent="0.25">
      <c r="A787" s="2"/>
      <c r="B787" s="49"/>
      <c r="C787" s="80"/>
      <c r="D787" s="84"/>
      <c r="E787" s="65"/>
      <c r="F787" s="73"/>
      <c r="G787" s="62"/>
      <c r="H787" s="58"/>
      <c r="I787" s="58"/>
      <c r="J787" s="58">
        <f t="shared" si="100"/>
        <v>-45258.649317129632</v>
      </c>
      <c r="K787" s="58">
        <f t="shared" si="97"/>
        <v>0</v>
      </c>
      <c r="L787" s="58">
        <f t="shared" si="97"/>
        <v>0</v>
      </c>
      <c r="M787" s="58">
        <f t="shared" si="98"/>
        <v>0</v>
      </c>
      <c r="N787" s="15">
        <f t="shared" si="99"/>
        <v>0</v>
      </c>
      <c r="O787" s="58"/>
      <c r="Q787" s="21">
        <v>27.695023148145992</v>
      </c>
      <c r="R787">
        <f t="shared" si="94"/>
        <v>23387.112045143633</v>
      </c>
      <c r="S787">
        <f t="shared" si="95"/>
        <v>23387.247701820073</v>
      </c>
      <c r="T787">
        <f t="shared" si="96"/>
        <v>1.8402733862937705E-2</v>
      </c>
    </row>
    <row r="788" spans="1:20" x14ac:dyDescent="0.25">
      <c r="A788" s="2"/>
      <c r="B788" s="49"/>
      <c r="C788" s="80"/>
      <c r="D788" s="84"/>
      <c r="E788" s="65"/>
      <c r="F788" s="73"/>
      <c r="G788" s="62"/>
      <c r="H788" s="58"/>
      <c r="I788" s="58"/>
      <c r="J788" s="58">
        <f t="shared" si="100"/>
        <v>-45258.649317129632</v>
      </c>
      <c r="K788" s="58">
        <f t="shared" si="97"/>
        <v>0</v>
      </c>
      <c r="L788" s="58">
        <f t="shared" si="97"/>
        <v>0</v>
      </c>
      <c r="M788" s="58">
        <f t="shared" si="98"/>
        <v>0</v>
      </c>
      <c r="N788" s="15">
        <f t="shared" si="99"/>
        <v>0</v>
      </c>
      <c r="O788" s="58"/>
      <c r="Q788" s="21">
        <v>27.699652777773736</v>
      </c>
      <c r="R788">
        <f t="shared" si="94"/>
        <v>23375.820423926831</v>
      </c>
      <c r="S788">
        <f t="shared" si="95"/>
        <v>23375.956049849879</v>
      </c>
      <c r="T788">
        <f t="shared" si="96"/>
        <v>1.8394391002836897E-2</v>
      </c>
    </row>
    <row r="789" spans="1:20" x14ac:dyDescent="0.25">
      <c r="A789" s="2"/>
      <c r="B789" s="89"/>
      <c r="C789" s="80"/>
      <c r="D789" s="84"/>
      <c r="E789" s="65"/>
      <c r="F789" s="73"/>
      <c r="G789" s="62"/>
      <c r="H789" s="58"/>
      <c r="I789" s="58"/>
      <c r="J789" s="58">
        <f t="shared" si="100"/>
        <v>-45258.649317129632</v>
      </c>
      <c r="K789" s="58">
        <f t="shared" si="97"/>
        <v>0</v>
      </c>
      <c r="L789" s="58">
        <f t="shared" si="97"/>
        <v>0</v>
      </c>
      <c r="M789" s="58">
        <f t="shared" si="98"/>
        <v>0</v>
      </c>
      <c r="N789" s="15">
        <f t="shared" si="99"/>
        <v>0</v>
      </c>
      <c r="O789" s="58"/>
      <c r="Q789" s="21">
        <v>27.704282407408755</v>
      </c>
      <c r="R789">
        <f t="shared" si="94"/>
        <v>23364.534254443224</v>
      </c>
      <c r="S789">
        <f t="shared" si="95"/>
        <v>23364.66984961096</v>
      </c>
      <c r="T789">
        <f t="shared" si="96"/>
        <v>1.8386049513361594E-2</v>
      </c>
    </row>
    <row r="790" spans="1:20" x14ac:dyDescent="0.25">
      <c r="A790" s="2"/>
      <c r="B790" s="89"/>
      <c r="C790" s="80"/>
      <c r="D790" s="84"/>
      <c r="E790" s="65"/>
      <c r="F790" s="73"/>
      <c r="G790" s="62"/>
      <c r="H790" s="58"/>
      <c r="I790" s="58"/>
      <c r="J790" s="58">
        <f t="shared" si="100"/>
        <v>-45258.649317129632</v>
      </c>
      <c r="K790" s="58">
        <f t="shared" si="97"/>
        <v>0</v>
      </c>
      <c r="L790" s="58">
        <f t="shared" si="97"/>
        <v>0</v>
      </c>
      <c r="M790" s="58">
        <f t="shared" si="98"/>
        <v>0</v>
      </c>
      <c r="N790" s="15">
        <f t="shared" si="99"/>
        <v>0</v>
      </c>
      <c r="O790" s="58"/>
      <c r="Q790" s="21">
        <v>27.708900462959718</v>
      </c>
      <c r="R790">
        <f t="shared" si="94"/>
        <v>23353.281729111386</v>
      </c>
      <c r="S790">
        <f t="shared" si="95"/>
        <v>23353.417293598784</v>
      </c>
      <c r="T790">
        <f t="shared" si="96"/>
        <v>1.8377730243582611E-2</v>
      </c>
    </row>
    <row r="791" spans="1:20" x14ac:dyDescent="0.25">
      <c r="A791" s="2"/>
      <c r="B791" s="89"/>
      <c r="C791" s="80"/>
      <c r="D791" s="84"/>
      <c r="E791" s="65"/>
      <c r="F791" s="73"/>
      <c r="G791" s="62"/>
      <c r="H791" s="58"/>
      <c r="I791" s="58"/>
      <c r="J791" s="58">
        <f t="shared" si="100"/>
        <v>-45258.649317129632</v>
      </c>
      <c r="K791" s="58">
        <f t="shared" si="97"/>
        <v>0</v>
      </c>
      <c r="L791" s="58">
        <f t="shared" si="97"/>
        <v>0</v>
      </c>
      <c r="M791" s="58">
        <f t="shared" si="98"/>
        <v>0</v>
      </c>
      <c r="N791" s="15">
        <f t="shared" si="99"/>
        <v>0</v>
      </c>
      <c r="O791" s="58"/>
      <c r="Q791" s="21">
        <v>27.842303240737238</v>
      </c>
      <c r="R791">
        <f t="shared" si="94"/>
        <v>23030.556534407442</v>
      </c>
      <c r="S791">
        <f t="shared" si="95"/>
        <v>23030.691211841226</v>
      </c>
      <c r="T791">
        <f t="shared" si="96"/>
        <v>1.8138011170511344E-2</v>
      </c>
    </row>
    <row r="792" spans="1:20" x14ac:dyDescent="0.25">
      <c r="A792" s="2"/>
      <c r="B792" s="89"/>
      <c r="C792" s="80"/>
      <c r="D792" s="84"/>
      <c r="E792" s="65"/>
      <c r="F792" s="73"/>
      <c r="G792" s="62"/>
      <c r="H792" s="58"/>
      <c r="I792" s="58"/>
      <c r="J792" s="58">
        <f t="shared" si="100"/>
        <v>-45258.649317129632</v>
      </c>
      <c r="K792" s="58">
        <f t="shared" si="97"/>
        <v>0</v>
      </c>
      <c r="L792" s="58">
        <f t="shared" si="97"/>
        <v>0</v>
      </c>
      <c r="M792" s="58">
        <f t="shared" si="98"/>
        <v>0</v>
      </c>
      <c r="N792" s="15">
        <f t="shared" si="99"/>
        <v>0</v>
      </c>
      <c r="O792" s="58"/>
      <c r="Q792" s="21">
        <v>27.846932870372257</v>
      </c>
      <c r="R792">
        <f t="shared" si="94"/>
        <v>23019.437063106103</v>
      </c>
      <c r="S792">
        <f t="shared" si="95"/>
        <v>23019.571709729593</v>
      </c>
      <c r="T792">
        <f t="shared" si="96"/>
        <v>1.812971321724996E-2</v>
      </c>
    </row>
    <row r="793" spans="1:20" x14ac:dyDescent="0.25">
      <c r="A793" s="2"/>
      <c r="B793" s="89"/>
      <c r="C793" s="80"/>
      <c r="D793" s="10"/>
      <c r="E793" s="71"/>
      <c r="F793" s="73"/>
      <c r="G793" s="62"/>
      <c r="H793" s="15"/>
      <c r="I793" s="15"/>
      <c r="J793" s="15">
        <f t="shared" si="100"/>
        <v>-45258.649317129632</v>
      </c>
      <c r="K793" s="15">
        <f t="shared" si="97"/>
        <v>0</v>
      </c>
      <c r="L793" s="15">
        <f t="shared" si="97"/>
        <v>0</v>
      </c>
      <c r="M793" s="15">
        <f t="shared" si="98"/>
        <v>0</v>
      </c>
      <c r="N793" s="15">
        <f t="shared" si="99"/>
        <v>0</v>
      </c>
      <c r="O793" s="58"/>
      <c r="Q793" s="21">
        <v>27.85155092592322</v>
      </c>
      <c r="R793">
        <f t="shared" si="94"/>
        <v>23008.350739028061</v>
      </c>
      <c r="S793">
        <f t="shared" si="95"/>
        <v>23008.485354916647</v>
      </c>
      <c r="T793">
        <f t="shared" si="96"/>
        <v>1.8121437459870472E-2</v>
      </c>
    </row>
    <row r="794" spans="1:20" x14ac:dyDescent="0.25">
      <c r="A794" s="2"/>
      <c r="B794" s="89"/>
      <c r="C794" s="80"/>
      <c r="D794" s="10"/>
      <c r="E794" s="72"/>
      <c r="F794" s="73"/>
      <c r="G794" s="62"/>
      <c r="H794" s="58"/>
      <c r="I794" s="58"/>
      <c r="J794" s="58">
        <f t="shared" si="100"/>
        <v>-45258.649317129632</v>
      </c>
      <c r="K794" s="58">
        <f t="shared" si="97"/>
        <v>0</v>
      </c>
      <c r="L794" s="58">
        <f t="shared" si="97"/>
        <v>0</v>
      </c>
      <c r="M794" s="58">
        <f t="shared" si="98"/>
        <v>0</v>
      </c>
      <c r="N794" s="15">
        <f t="shared" si="99"/>
        <v>0</v>
      </c>
      <c r="O794" s="58"/>
      <c r="Q794" s="21">
        <v>27.85616898148146</v>
      </c>
      <c r="R794">
        <f t="shared" si="94"/>
        <v>22997.269754184825</v>
      </c>
      <c r="S794">
        <f t="shared" si="95"/>
        <v>22997.404339336892</v>
      </c>
      <c r="T794">
        <f t="shared" si="96"/>
        <v>1.8113163156978872E-2</v>
      </c>
    </row>
    <row r="795" spans="1:20" x14ac:dyDescent="0.25">
      <c r="A795" s="2"/>
      <c r="B795" s="89"/>
      <c r="C795" s="80"/>
      <c r="D795" s="10"/>
      <c r="E795" s="72"/>
      <c r="F795" s="73"/>
      <c r="G795" s="62"/>
      <c r="H795" s="58"/>
      <c r="I795" s="58"/>
      <c r="J795" s="58">
        <f t="shared" si="100"/>
        <v>-45258.649317129632</v>
      </c>
      <c r="K795" s="58">
        <f t="shared" si="97"/>
        <v>0</v>
      </c>
      <c r="L795" s="58">
        <f t="shared" si="97"/>
        <v>0</v>
      </c>
      <c r="M795" s="58">
        <f t="shared" si="98"/>
        <v>0</v>
      </c>
      <c r="N795" s="15">
        <f t="shared" si="99"/>
        <v>0</v>
      </c>
      <c r="O795" s="58"/>
      <c r="Q795" s="21">
        <v>27.860798611109203</v>
      </c>
      <c r="R795">
        <f t="shared" si="94"/>
        <v>22986.166354218913</v>
      </c>
      <c r="S795">
        <f t="shared" si="95"/>
        <v>22986.300908555804</v>
      </c>
      <c r="T795">
        <f t="shared" si="96"/>
        <v>1.8104869576337355E-2</v>
      </c>
    </row>
    <row r="796" spans="1:20" x14ac:dyDescent="0.25">
      <c r="A796" s="2"/>
      <c r="B796" s="89"/>
      <c r="C796" s="80"/>
      <c r="D796" s="10"/>
      <c r="E796" s="52"/>
      <c r="F796" s="73"/>
      <c r="G796" s="15"/>
      <c r="H796" s="58"/>
      <c r="I796" s="58"/>
      <c r="J796" s="58">
        <f t="shared" si="100"/>
        <v>-45258.649317129632</v>
      </c>
      <c r="K796" s="58">
        <f t="shared" si="97"/>
        <v>0</v>
      </c>
      <c r="L796" s="58">
        <f t="shared" si="97"/>
        <v>0</v>
      </c>
      <c r="M796" s="58">
        <f t="shared" si="98"/>
        <v>0</v>
      </c>
      <c r="N796" s="15">
        <f t="shared" si="99"/>
        <v>0</v>
      </c>
      <c r="O796" s="58"/>
      <c r="Q796" s="21">
        <v>27.865416666667443</v>
      </c>
      <c r="R796">
        <f t="shared" si="94"/>
        <v>22975.096053532696</v>
      </c>
      <c r="S796">
        <f t="shared" si="95"/>
        <v>22975.230577129827</v>
      </c>
      <c r="T796">
        <f t="shared" si="96"/>
        <v>1.8096598185115307E-2</v>
      </c>
    </row>
    <row r="797" spans="1:20" x14ac:dyDescent="0.25">
      <c r="A797" s="2"/>
      <c r="B797" s="89"/>
      <c r="C797" s="80"/>
      <c r="D797" s="10"/>
      <c r="E797" s="52"/>
      <c r="F797" s="54"/>
      <c r="G797" s="15"/>
      <c r="H797" s="58"/>
      <c r="I797" s="58"/>
      <c r="J797" s="58">
        <f t="shared" si="100"/>
        <v>-45258.649317129632</v>
      </c>
      <c r="K797" s="58">
        <f t="shared" si="97"/>
        <v>0</v>
      </c>
      <c r="L797" s="58">
        <f t="shared" si="97"/>
        <v>0</v>
      </c>
      <c r="M797" s="58">
        <f t="shared" si="98"/>
        <v>0</v>
      </c>
      <c r="N797" s="15">
        <f t="shared" si="99"/>
        <v>0</v>
      </c>
      <c r="O797" s="58"/>
      <c r="Q797" s="21">
        <v>27.870046296295186</v>
      </c>
      <c r="R797">
        <f t="shared" si="94"/>
        <v>22964.003359336195</v>
      </c>
      <c r="S797">
        <f t="shared" si="95"/>
        <v>22964.137852114913</v>
      </c>
      <c r="T797">
        <f t="shared" si="96"/>
        <v>1.8088307527204379E-2</v>
      </c>
    </row>
    <row r="798" spans="1:20" x14ac:dyDescent="0.25">
      <c r="A798" s="2"/>
      <c r="B798" s="89"/>
      <c r="C798" s="80"/>
      <c r="D798" s="10"/>
      <c r="E798" s="52"/>
      <c r="F798" s="54"/>
      <c r="G798" s="15"/>
      <c r="H798" s="58"/>
      <c r="I798" s="58"/>
      <c r="J798" s="58">
        <f t="shared" si="100"/>
        <v>-45258.649317129632</v>
      </c>
      <c r="K798" s="58">
        <f t="shared" si="97"/>
        <v>0</v>
      </c>
      <c r="L798" s="58">
        <f t="shared" si="97"/>
        <v>0</v>
      </c>
      <c r="M798" s="58">
        <f t="shared" si="98"/>
        <v>0</v>
      </c>
      <c r="N798" s="15">
        <f t="shared" si="99"/>
        <v>0</v>
      </c>
      <c r="O798" s="58"/>
      <c r="Q798" s="21">
        <v>27.874664351853426</v>
      </c>
      <c r="R798">
        <f t="shared" si="94"/>
        <v>22952.943732505446</v>
      </c>
      <c r="S798">
        <f t="shared" si="95"/>
        <v>22953.078194541213</v>
      </c>
      <c r="T798">
        <f t="shared" si="96"/>
        <v>1.8080039062545111E-2</v>
      </c>
    </row>
    <row r="799" spans="1:20" x14ac:dyDescent="0.25">
      <c r="A799" s="2"/>
      <c r="B799" s="89"/>
      <c r="C799" s="80"/>
      <c r="D799" s="10"/>
      <c r="E799" s="52"/>
      <c r="F799" s="54"/>
      <c r="G799" s="15"/>
      <c r="H799" s="58"/>
      <c r="I799" s="58"/>
      <c r="J799" s="58">
        <f t="shared" si="100"/>
        <v>-45258.649317129632</v>
      </c>
      <c r="K799" s="58">
        <f t="shared" si="97"/>
        <v>0</v>
      </c>
      <c r="L799" s="58">
        <f t="shared" si="97"/>
        <v>0</v>
      </c>
      <c r="M799" s="58">
        <f t="shared" si="98"/>
        <v>0</v>
      </c>
      <c r="N799" s="15">
        <f t="shared" si="99"/>
        <v>0</v>
      </c>
      <c r="O799" s="58"/>
      <c r="Q799" s="21">
        <v>27.879282407404389</v>
      </c>
      <c r="R799">
        <f t="shared" si="94"/>
        <v>22941.889432086795</v>
      </c>
      <c r="S799">
        <f t="shared" si="95"/>
        <v>22942.023863378032</v>
      </c>
      <c r="T799">
        <f t="shared" si="96"/>
        <v>1.8071772063641391E-2</v>
      </c>
    </row>
    <row r="800" spans="1:20" x14ac:dyDescent="0.25">
      <c r="A800" s="2"/>
      <c r="B800" s="49"/>
      <c r="C800" s="64"/>
      <c r="D800" s="10"/>
      <c r="E800" s="52"/>
      <c r="F800" s="54"/>
      <c r="G800" s="15"/>
      <c r="H800" s="58"/>
      <c r="I800" s="58"/>
      <c r="J800" s="58">
        <f t="shared" si="100"/>
        <v>-45258.649317129632</v>
      </c>
      <c r="K800" s="58">
        <f t="shared" si="97"/>
        <v>0</v>
      </c>
      <c r="L800" s="58">
        <f t="shared" si="97"/>
        <v>0</v>
      </c>
      <c r="M800" s="58">
        <f t="shared" si="98"/>
        <v>0</v>
      </c>
      <c r="N800" s="15">
        <f t="shared" si="99"/>
        <v>0</v>
      </c>
      <c r="O800" s="58"/>
      <c r="Q800" s="21">
        <v>27.883900462962629</v>
      </c>
      <c r="R800">
        <f t="shared" ref="R800:R863" si="101">$R$27*EXP(($R$28*Q800))</f>
        <v>22930.840455480196</v>
      </c>
      <c r="S800">
        <f t="shared" ref="S800:S863" si="102">$X$40*EXP(($X$41*Q800))</f>
        <v>22930.974856025321</v>
      </c>
      <c r="T800">
        <f t="shared" ref="T800:T863" si="103">(S800-R800)^2</f>
        <v>1.8063506529806587E-2</v>
      </c>
    </row>
    <row r="801" spans="1:20" x14ac:dyDescent="0.25">
      <c r="A801" s="2"/>
      <c r="B801" s="49"/>
      <c r="C801" s="64"/>
      <c r="D801" s="10"/>
      <c r="E801" s="52"/>
      <c r="F801" s="54"/>
      <c r="G801" s="15"/>
      <c r="H801" s="58"/>
      <c r="I801" s="58"/>
      <c r="J801" s="58">
        <f t="shared" si="100"/>
        <v>-45258.649317129632</v>
      </c>
      <c r="K801" s="58">
        <f t="shared" si="97"/>
        <v>0</v>
      </c>
      <c r="L801" s="58">
        <f t="shared" si="97"/>
        <v>0</v>
      </c>
      <c r="M801" s="58">
        <f t="shared" si="98"/>
        <v>0</v>
      </c>
      <c r="N801" s="15">
        <f t="shared" si="99"/>
        <v>0</v>
      </c>
      <c r="O801" s="58"/>
      <c r="Q801" s="21">
        <v>27.888506944444089</v>
      </c>
      <c r="R801">
        <f t="shared" si="101"/>
        <v>22919.824471830296</v>
      </c>
      <c r="S801">
        <f t="shared" si="102"/>
        <v>22919.958841704814</v>
      </c>
      <c r="T801">
        <f t="shared" si="103"/>
        <v>1.8055263178143637E-2</v>
      </c>
    </row>
    <row r="802" spans="1:20" x14ac:dyDescent="0.25">
      <c r="A802" s="2"/>
      <c r="B802" s="49"/>
      <c r="C802" s="64"/>
      <c r="D802" s="10"/>
      <c r="E802" s="52"/>
      <c r="F802" s="54"/>
      <c r="G802" s="15"/>
      <c r="H802" s="58"/>
      <c r="I802" s="58"/>
      <c r="J802" s="58">
        <f t="shared" si="100"/>
        <v>-45258.649317129632</v>
      </c>
      <c r="K802" s="58">
        <f t="shared" si="97"/>
        <v>0</v>
      </c>
      <c r="L802" s="58">
        <f t="shared" si="97"/>
        <v>0</v>
      </c>
      <c r="M802" s="58">
        <f t="shared" si="98"/>
        <v>0</v>
      </c>
      <c r="N802" s="15">
        <f t="shared" si="99"/>
        <v>0</v>
      </c>
      <c r="O802" s="58"/>
      <c r="Q802" s="21">
        <v>27.893136574071832</v>
      </c>
      <c r="R802">
        <f t="shared" si="101"/>
        <v>22908.758463518032</v>
      </c>
      <c r="S802">
        <f t="shared" si="102"/>
        <v>22908.89280256625</v>
      </c>
      <c r="T802">
        <f t="shared" si="103"/>
        <v>1.8046979876105488E-2</v>
      </c>
    </row>
    <row r="803" spans="1:20" x14ac:dyDescent="0.25">
      <c r="A803" s="2"/>
      <c r="B803" s="49"/>
      <c r="C803" s="64"/>
      <c r="D803" s="10"/>
      <c r="E803" s="52"/>
      <c r="F803" s="54"/>
      <c r="G803" s="15"/>
      <c r="H803" s="58"/>
      <c r="I803" s="58"/>
      <c r="J803" s="58">
        <f t="shared" si="100"/>
        <v>-45258.649317129632</v>
      </c>
      <c r="K803" s="58">
        <f t="shared" si="97"/>
        <v>0</v>
      </c>
      <c r="L803" s="58">
        <f t="shared" si="97"/>
        <v>0</v>
      </c>
      <c r="M803" s="58">
        <f t="shared" si="98"/>
        <v>0</v>
      </c>
      <c r="N803" s="15">
        <f t="shared" si="99"/>
        <v>0</v>
      </c>
      <c r="O803" s="58"/>
      <c r="Q803" s="21">
        <v>27.897754629630072</v>
      </c>
      <c r="R803">
        <f t="shared" si="101"/>
        <v>22897.72544302079</v>
      </c>
      <c r="S803">
        <f t="shared" si="102"/>
        <v>22897.859751318229</v>
      </c>
      <c r="T803">
        <f t="shared" si="103"/>
        <v>1.8038718760723948E-2</v>
      </c>
    </row>
    <row r="804" spans="1:20" x14ac:dyDescent="0.25">
      <c r="A804" s="2"/>
      <c r="B804" s="49"/>
      <c r="C804" s="64"/>
      <c r="D804" s="10"/>
      <c r="E804" s="52"/>
      <c r="F804" s="54"/>
      <c r="G804" s="15"/>
      <c r="H804" s="58"/>
      <c r="I804" s="58"/>
      <c r="J804" s="58">
        <f t="shared" si="100"/>
        <v>-45258.649317129632</v>
      </c>
      <c r="K804" s="58">
        <f t="shared" si="97"/>
        <v>0</v>
      </c>
      <c r="L804" s="58">
        <f t="shared" si="97"/>
        <v>0</v>
      </c>
      <c r="M804" s="58">
        <f t="shared" si="98"/>
        <v>0</v>
      </c>
      <c r="N804" s="15">
        <f t="shared" si="99"/>
        <v>0</v>
      </c>
      <c r="O804" s="58"/>
      <c r="Q804" s="21">
        <v>27.902384259257815</v>
      </c>
      <c r="R804">
        <f t="shared" si="101"/>
        <v>22886.670104425335</v>
      </c>
      <c r="S804">
        <f t="shared" si="102"/>
        <v>22886.804381893373</v>
      </c>
      <c r="T804">
        <f t="shared" si="103"/>
        <v>1.8030438422671394E-2</v>
      </c>
    </row>
    <row r="805" spans="1:20" x14ac:dyDescent="0.25">
      <c r="A805" s="2"/>
      <c r="B805" s="49"/>
      <c r="C805" s="64"/>
      <c r="D805" s="10"/>
      <c r="E805" s="52"/>
      <c r="F805" s="54"/>
      <c r="G805" s="15"/>
      <c r="H805" s="58"/>
      <c r="I805" s="58"/>
      <c r="J805" s="58">
        <f t="shared" si="100"/>
        <v>-45258.649317129632</v>
      </c>
      <c r="K805" s="58">
        <f t="shared" si="97"/>
        <v>0</v>
      </c>
      <c r="L805" s="58">
        <f t="shared" si="97"/>
        <v>0</v>
      </c>
      <c r="M805" s="58">
        <f t="shared" si="98"/>
        <v>0</v>
      </c>
      <c r="N805" s="15">
        <f t="shared" si="99"/>
        <v>0</v>
      </c>
      <c r="O805" s="58"/>
      <c r="Q805" s="21">
        <v>27.907013888885558</v>
      </c>
      <c r="R805">
        <f t="shared" si="101"/>
        <v>22875.620103500289</v>
      </c>
      <c r="S805">
        <f t="shared" si="102"/>
        <v>22875.754350137398</v>
      </c>
      <c r="T805">
        <f t="shared" si="103"/>
        <v>1.8022159575278082E-2</v>
      </c>
    </row>
    <row r="806" spans="1:20" x14ac:dyDescent="0.25">
      <c r="A806" s="2"/>
      <c r="B806" s="49"/>
      <c r="C806" s="64"/>
      <c r="D806" s="10"/>
      <c r="E806" s="52"/>
      <c r="F806" s="54"/>
      <c r="G806" s="15"/>
      <c r="H806" s="58"/>
      <c r="I806" s="58"/>
      <c r="J806" s="58">
        <f t="shared" si="100"/>
        <v>-45258.649317129632</v>
      </c>
      <c r="K806" s="58">
        <f t="shared" si="97"/>
        <v>0</v>
      </c>
      <c r="L806" s="58">
        <f t="shared" si="97"/>
        <v>0</v>
      </c>
      <c r="M806" s="58">
        <f t="shared" si="98"/>
        <v>0</v>
      </c>
      <c r="N806" s="15">
        <f t="shared" si="99"/>
        <v>0</v>
      </c>
      <c r="O806" s="58"/>
      <c r="Q806" s="21">
        <v>27.911631944443798</v>
      </c>
      <c r="R806">
        <f t="shared" si="101"/>
        <v>22864.603042672174</v>
      </c>
      <c r="S806">
        <f t="shared" si="102"/>
        <v>22864.737258553905</v>
      </c>
      <c r="T806">
        <f t="shared" si="103"/>
        <v>1.8013902908965786E-2</v>
      </c>
    </row>
    <row r="807" spans="1:20" x14ac:dyDescent="0.25">
      <c r="A807" s="2"/>
      <c r="B807" s="49"/>
      <c r="C807" s="64"/>
      <c r="D807" s="10"/>
      <c r="E807" s="52"/>
      <c r="F807" s="54"/>
      <c r="G807" s="15"/>
      <c r="H807" s="58"/>
      <c r="I807" s="58"/>
      <c r="J807" s="58">
        <f t="shared" si="100"/>
        <v>-45258.649317129632</v>
      </c>
      <c r="K807" s="58">
        <f t="shared" si="97"/>
        <v>0</v>
      </c>
      <c r="L807" s="58">
        <f t="shared" si="97"/>
        <v>0</v>
      </c>
      <c r="M807" s="58">
        <f t="shared" si="98"/>
        <v>0</v>
      </c>
      <c r="N807" s="15">
        <f t="shared" si="99"/>
        <v>0</v>
      </c>
      <c r="O807" s="58"/>
      <c r="Q807" s="21">
        <v>27.916261574071541</v>
      </c>
      <c r="R807">
        <f t="shared" si="101"/>
        <v>22853.563696029796</v>
      </c>
      <c r="S807">
        <f t="shared" si="102"/>
        <v>22853.697881077544</v>
      </c>
      <c r="T807">
        <f t="shared" si="103"/>
        <v>1.8005627038985672E-2</v>
      </c>
    </row>
    <row r="808" spans="1:20" x14ac:dyDescent="0.25">
      <c r="A808" s="2"/>
      <c r="B808" s="49"/>
      <c r="C808" s="64"/>
      <c r="D808" s="10"/>
      <c r="E808" s="52"/>
      <c r="F808" s="54"/>
      <c r="G808" s="15"/>
      <c r="H808" s="58"/>
      <c r="I808" s="58"/>
      <c r="J808" s="58">
        <f t="shared" si="100"/>
        <v>-45258.649317129632</v>
      </c>
      <c r="K808" s="58">
        <f t="shared" si="97"/>
        <v>0</v>
      </c>
      <c r="L808" s="58">
        <f t="shared" si="97"/>
        <v>0</v>
      </c>
      <c r="M808" s="58">
        <f t="shared" si="98"/>
        <v>0</v>
      </c>
      <c r="N808" s="15">
        <f t="shared" si="99"/>
        <v>0</v>
      </c>
      <c r="O808" s="58"/>
      <c r="Q808" s="21">
        <v>27.920879629629781</v>
      </c>
      <c r="R808">
        <f t="shared" si="101"/>
        <v>22842.557257723907</v>
      </c>
      <c r="S808">
        <f t="shared" si="102"/>
        <v>22842.69141201325</v>
      </c>
      <c r="T808">
        <f t="shared" si="103"/>
        <v>1.7997373348965669E-2</v>
      </c>
    </row>
    <row r="809" spans="1:20" x14ac:dyDescent="0.25">
      <c r="A809" s="2"/>
      <c r="B809" s="49"/>
      <c r="C809" s="64"/>
      <c r="D809" s="10"/>
      <c r="E809" s="52"/>
      <c r="F809" s="54"/>
      <c r="G809" s="15"/>
      <c r="H809" s="58"/>
      <c r="I809" s="58"/>
      <c r="J809" s="58">
        <f t="shared" si="100"/>
        <v>-45258.649317129632</v>
      </c>
      <c r="K809" s="58">
        <f t="shared" si="97"/>
        <v>0</v>
      </c>
      <c r="L809" s="58">
        <f t="shared" si="97"/>
        <v>0</v>
      </c>
      <c r="M809" s="58">
        <f t="shared" si="98"/>
        <v>0</v>
      </c>
      <c r="N809" s="15">
        <f t="shared" si="99"/>
        <v>0</v>
      </c>
      <c r="O809" s="58"/>
      <c r="Q809" s="21">
        <v>27.925509259257524</v>
      </c>
      <c r="R809">
        <f t="shared" si="101"/>
        <v>22831.528555091474</v>
      </c>
      <c r="S809">
        <f t="shared" si="102"/>
        <v>22831.662678543813</v>
      </c>
      <c r="T809">
        <f t="shared" si="103"/>
        <v>1.7989100467285492E-2</v>
      </c>
    </row>
    <row r="810" spans="1:20" x14ac:dyDescent="0.25">
      <c r="A810" s="2"/>
      <c r="B810" s="49"/>
      <c r="C810" s="64"/>
      <c r="D810" s="10"/>
      <c r="E810" s="52"/>
      <c r="F810" s="54"/>
      <c r="G810" s="15"/>
      <c r="H810" s="58"/>
      <c r="I810" s="58"/>
      <c r="J810" s="58">
        <f t="shared" si="100"/>
        <v>-45258.649317129632</v>
      </c>
      <c r="K810" s="58">
        <f t="shared" si="97"/>
        <v>0</v>
      </c>
      <c r="L810" s="58">
        <f t="shared" si="97"/>
        <v>0</v>
      </c>
      <c r="M810" s="58">
        <f t="shared" si="98"/>
        <v>0</v>
      </c>
      <c r="N810" s="15">
        <f t="shared" si="99"/>
        <v>0</v>
      </c>
      <c r="O810" s="58"/>
      <c r="Q810" s="21">
        <v>27.930138888885267</v>
      </c>
      <c r="R810">
        <f t="shared" si="101"/>
        <v>22820.505177269235</v>
      </c>
      <c r="S810">
        <f t="shared" si="102"/>
        <v>22820.639269883093</v>
      </c>
      <c r="T810">
        <f t="shared" si="103"/>
        <v>1.7980829091332112E-2</v>
      </c>
    </row>
    <row r="811" spans="1:20" x14ac:dyDescent="0.25">
      <c r="A811" s="2"/>
      <c r="B811" s="49"/>
      <c r="C811" s="64"/>
      <c r="D811" s="10"/>
      <c r="E811" s="52"/>
      <c r="F811" s="54"/>
      <c r="G811" s="15"/>
      <c r="H811" s="58"/>
      <c r="I811" s="58"/>
      <c r="J811" s="58">
        <f t="shared" si="100"/>
        <v>-45258.649317129632</v>
      </c>
      <c r="K811" s="58">
        <f t="shared" si="97"/>
        <v>0</v>
      </c>
      <c r="L811" s="58">
        <f t="shared" si="97"/>
        <v>0</v>
      </c>
      <c r="M811" s="58">
        <f t="shared" si="98"/>
        <v>0</v>
      </c>
      <c r="N811" s="15">
        <f t="shared" si="99"/>
        <v>0</v>
      </c>
      <c r="O811" s="58"/>
      <c r="Q811" s="21">
        <v>28.614513888889633</v>
      </c>
      <c r="R811">
        <f t="shared" si="101"/>
        <v>21248.159747363577</v>
      </c>
      <c r="S811">
        <f t="shared" si="102"/>
        <v>21248.289269411693</v>
      </c>
      <c r="T811">
        <f t="shared" si="103"/>
        <v>1.6775960947950308E-2</v>
      </c>
    </row>
    <row r="812" spans="1:20" x14ac:dyDescent="0.25">
      <c r="A812" s="2"/>
      <c r="B812" s="49"/>
      <c r="C812" s="64"/>
      <c r="D812" s="10"/>
      <c r="E812" s="52"/>
      <c r="F812" s="54"/>
      <c r="G812" s="15"/>
      <c r="H812" s="58"/>
      <c r="I812" s="58"/>
      <c r="J812" s="58">
        <f t="shared" si="100"/>
        <v>-45258.649317129632</v>
      </c>
      <c r="K812" s="58">
        <f t="shared" si="97"/>
        <v>0</v>
      </c>
      <c r="L812" s="58">
        <f t="shared" si="97"/>
        <v>0</v>
      </c>
      <c r="M812" s="58">
        <f t="shared" si="98"/>
        <v>0</v>
      </c>
      <c r="N812" s="15">
        <f t="shared" si="99"/>
        <v>0</v>
      </c>
      <c r="O812" s="58"/>
      <c r="Q812" s="21">
        <v>28.619131944440596</v>
      </c>
      <c r="R812">
        <f t="shared" si="101"/>
        <v>21237.926482997667</v>
      </c>
      <c r="S812">
        <f t="shared" si="102"/>
        <v>21238.055974154107</v>
      </c>
      <c r="T812">
        <f t="shared" si="103"/>
        <v>1.6767959596182436E-2</v>
      </c>
    </row>
    <row r="813" spans="1:20" x14ac:dyDescent="0.25">
      <c r="A813" s="2"/>
      <c r="B813" s="49"/>
      <c r="C813" s="64"/>
      <c r="D813" s="10"/>
      <c r="E813" s="52"/>
      <c r="F813" s="54"/>
      <c r="G813" s="15"/>
      <c r="H813" s="58"/>
      <c r="I813" s="58"/>
      <c r="J813" s="58">
        <f t="shared" si="100"/>
        <v>-45258.649317129632</v>
      </c>
      <c r="K813" s="58">
        <f t="shared" si="97"/>
        <v>0</v>
      </c>
      <c r="L813" s="58">
        <f t="shared" si="97"/>
        <v>0</v>
      </c>
      <c r="M813" s="58">
        <f t="shared" si="98"/>
        <v>0</v>
      </c>
      <c r="N813" s="15">
        <f t="shared" si="99"/>
        <v>0</v>
      </c>
      <c r="O813" s="58"/>
      <c r="Q813" s="21">
        <v>28.623773148145119</v>
      </c>
      <c r="R813">
        <f t="shared" si="101"/>
        <v>21227.646889587806</v>
      </c>
      <c r="S813">
        <f t="shared" si="102"/>
        <v>21227.776349697455</v>
      </c>
      <c r="T813">
        <f t="shared" si="103"/>
        <v>1.6759919990276602E-2</v>
      </c>
    </row>
    <row r="814" spans="1:20" x14ac:dyDescent="0.25">
      <c r="A814" s="1"/>
      <c r="B814" s="48"/>
      <c r="C814" s="60"/>
      <c r="D814" s="83"/>
      <c r="E814" s="56"/>
      <c r="F814" s="70"/>
      <c r="G814" s="61"/>
      <c r="H814" s="77"/>
      <c r="I814" s="77"/>
      <c r="J814" s="77">
        <f t="shared" si="100"/>
        <v>-45258.649317129632</v>
      </c>
      <c r="K814" s="77">
        <f t="shared" si="97"/>
        <v>0</v>
      </c>
      <c r="L814" s="77">
        <f t="shared" si="97"/>
        <v>0</v>
      </c>
      <c r="M814" s="77">
        <f t="shared" si="98"/>
        <v>0</v>
      </c>
      <c r="N814" s="13">
        <f t="shared" si="99"/>
        <v>0</v>
      </c>
      <c r="O814" s="58"/>
      <c r="Q814" s="21">
        <v>28.628414351849642</v>
      </c>
      <c r="R814">
        <f t="shared" si="101"/>
        <v>21217.372271712669</v>
      </c>
      <c r="S814">
        <f t="shared" si="102"/>
        <v>21217.501700775236</v>
      </c>
      <c r="T814">
        <f t="shared" si="103"/>
        <v>1.6751882236839637E-2</v>
      </c>
    </row>
    <row r="815" spans="1:20" x14ac:dyDescent="0.25">
      <c r="A815" s="2"/>
      <c r="B815" s="89"/>
      <c r="C815" s="80"/>
      <c r="D815" s="84"/>
      <c r="E815" s="65"/>
      <c r="F815" s="73"/>
      <c r="G815" s="62"/>
      <c r="H815" s="58"/>
      <c r="I815" s="58"/>
      <c r="J815" s="58">
        <f t="shared" si="100"/>
        <v>-45258.649317129632</v>
      </c>
      <c r="K815" s="58">
        <f t="shared" si="97"/>
        <v>0</v>
      </c>
      <c r="L815" s="58">
        <f t="shared" si="97"/>
        <v>0</v>
      </c>
      <c r="M815" s="58">
        <f t="shared" si="98"/>
        <v>0</v>
      </c>
      <c r="N815" s="15">
        <f t="shared" si="99"/>
        <v>0</v>
      </c>
      <c r="O815" s="58"/>
      <c r="Q815" s="21">
        <v>28.633032407407882</v>
      </c>
      <c r="R815">
        <f t="shared" si="101"/>
        <v>21207.153834797191</v>
      </c>
      <c r="S815">
        <f t="shared" si="102"/>
        <v>21207.283232967249</v>
      </c>
      <c r="T815">
        <f t="shared" si="103"/>
        <v>1.6743886414427995E-2</v>
      </c>
    </row>
    <row r="816" spans="1:20" x14ac:dyDescent="0.25">
      <c r="A816" s="2"/>
      <c r="B816" s="49"/>
      <c r="C816" s="80"/>
      <c r="D816" s="84"/>
      <c r="E816" s="65"/>
      <c r="F816" s="73"/>
      <c r="G816" s="62"/>
      <c r="H816" s="58"/>
      <c r="I816" s="58"/>
      <c r="J816" s="58">
        <f t="shared" si="100"/>
        <v>-45258.649317129632</v>
      </c>
      <c r="K816" s="58">
        <f t="shared" si="97"/>
        <v>0</v>
      </c>
      <c r="L816" s="58">
        <f t="shared" si="97"/>
        <v>0</v>
      </c>
      <c r="M816" s="58">
        <f t="shared" si="98"/>
        <v>0</v>
      </c>
      <c r="N816" s="15">
        <f t="shared" si="99"/>
        <v>0</v>
      </c>
      <c r="O816" s="58"/>
      <c r="Q816" s="21">
        <v>28.637662037035625</v>
      </c>
      <c r="R816">
        <f t="shared" si="101"/>
        <v>21196.914727560405</v>
      </c>
      <c r="S816">
        <f t="shared" si="102"/>
        <v>21197.044094760262</v>
      </c>
      <c r="T816">
        <f t="shared" si="103"/>
        <v>1.6735872398936712E-2</v>
      </c>
    </row>
    <row r="817" spans="1:20" x14ac:dyDescent="0.25">
      <c r="A817" s="2"/>
      <c r="B817" s="49"/>
      <c r="C817" s="80"/>
      <c r="D817" s="84"/>
      <c r="E817" s="65"/>
      <c r="F817" s="73"/>
      <c r="G817" s="62"/>
      <c r="H817" s="58"/>
      <c r="I817" s="58"/>
      <c r="J817" s="58">
        <f t="shared" si="100"/>
        <v>-45258.649317129632</v>
      </c>
      <c r="K817" s="58">
        <f t="shared" si="97"/>
        <v>0</v>
      </c>
      <c r="L817" s="58">
        <f t="shared" si="97"/>
        <v>0</v>
      </c>
      <c r="M817" s="58">
        <f t="shared" si="98"/>
        <v>0</v>
      </c>
      <c r="N817" s="15">
        <f t="shared" si="99"/>
        <v>0</v>
      </c>
      <c r="O817" s="58"/>
      <c r="Q817" s="21">
        <v>28.642280092593865</v>
      </c>
      <c r="R817">
        <f t="shared" si="101"/>
        <v>21186.706143143227</v>
      </c>
      <c r="S817">
        <f t="shared" si="102"/>
        <v>21186.835479450059</v>
      </c>
      <c r="T817">
        <f t="shared" si="103"/>
        <v>1.6727880265085111E-2</v>
      </c>
    </row>
    <row r="818" spans="1:20" x14ac:dyDescent="0.25">
      <c r="A818" s="2"/>
      <c r="B818" s="49"/>
      <c r="C818" s="80"/>
      <c r="D818" s="84"/>
      <c r="E818" s="65"/>
      <c r="F818" s="73"/>
      <c r="G818" s="62"/>
      <c r="H818" s="58"/>
      <c r="I818" s="58"/>
      <c r="J818" s="58">
        <f t="shared" si="100"/>
        <v>-45258.649317129632</v>
      </c>
      <c r="K818" s="58">
        <f t="shared" si="97"/>
        <v>0</v>
      </c>
      <c r="L818" s="58">
        <f t="shared" si="97"/>
        <v>0</v>
      </c>
      <c r="M818" s="58">
        <f t="shared" si="98"/>
        <v>0</v>
      </c>
      <c r="N818" s="15">
        <f t="shared" si="99"/>
        <v>0</v>
      </c>
      <c r="O818" s="58"/>
      <c r="Q818" s="21">
        <v>28.646921296298387</v>
      </c>
      <c r="R818">
        <f t="shared" si="101"/>
        <v>21176.45134143177</v>
      </c>
      <c r="S818">
        <f t="shared" si="102"/>
        <v>21176.580646690472</v>
      </c>
      <c r="T818">
        <f t="shared" si="103"/>
        <v>1.6719849928124551E-2</v>
      </c>
    </row>
    <row r="819" spans="1:20" x14ac:dyDescent="0.25">
      <c r="A819" s="2"/>
      <c r="B819" s="89"/>
      <c r="C819" s="80"/>
      <c r="D819" s="84"/>
      <c r="E819" s="65"/>
      <c r="F819" s="73"/>
      <c r="G819" s="62"/>
      <c r="H819" s="58"/>
      <c r="I819" s="58"/>
      <c r="J819" s="58">
        <f t="shared" si="100"/>
        <v>-45258.649317129632</v>
      </c>
      <c r="K819" s="58">
        <f t="shared" si="97"/>
        <v>0</v>
      </c>
      <c r="L819" s="58">
        <f t="shared" si="97"/>
        <v>0</v>
      </c>
      <c r="M819" s="58">
        <f t="shared" si="98"/>
        <v>0</v>
      </c>
      <c r="N819" s="15">
        <f t="shared" si="99"/>
        <v>0</v>
      </c>
      <c r="O819" s="58"/>
      <c r="Q819" s="21">
        <v>28.651527777779847</v>
      </c>
      <c r="R819">
        <f t="shared" si="101"/>
        <v>21166.278166916301</v>
      </c>
      <c r="S819">
        <f t="shared" si="102"/>
        <v>21166.407441358897</v>
      </c>
      <c r="T819">
        <f t="shared" si="103"/>
        <v>1.6711881508374105E-2</v>
      </c>
    </row>
    <row r="820" spans="1:20" x14ac:dyDescent="0.25">
      <c r="A820" s="2"/>
      <c r="B820" s="89"/>
      <c r="C820" s="80"/>
      <c r="D820" s="84"/>
      <c r="E820" s="65"/>
      <c r="F820" s="73"/>
      <c r="G820" s="62"/>
      <c r="H820" s="58"/>
      <c r="I820" s="58"/>
      <c r="J820" s="58">
        <f t="shared" si="100"/>
        <v>-45258.649317129632</v>
      </c>
      <c r="K820" s="58">
        <f t="shared" si="97"/>
        <v>0</v>
      </c>
      <c r="L820" s="58">
        <f t="shared" si="97"/>
        <v>0</v>
      </c>
      <c r="M820" s="58">
        <f t="shared" si="98"/>
        <v>0</v>
      </c>
      <c r="N820" s="15">
        <f t="shared" si="99"/>
        <v>0</v>
      </c>
      <c r="O820" s="58"/>
      <c r="Q820" s="21">
        <v>28.656145833330811</v>
      </c>
      <c r="R820">
        <f t="shared" si="101"/>
        <v>21156.084337300003</v>
      </c>
      <c r="S820">
        <f t="shared" si="102"/>
        <v>21156.213580848842</v>
      </c>
      <c r="T820">
        <f t="shared" si="103"/>
        <v>1.67038949166128E-2</v>
      </c>
    </row>
    <row r="821" spans="1:20" x14ac:dyDescent="0.25">
      <c r="A821" s="2"/>
      <c r="B821" s="89"/>
      <c r="C821" s="80"/>
      <c r="D821" s="84"/>
      <c r="E821" s="65"/>
      <c r="F821" s="73"/>
      <c r="G821" s="62"/>
      <c r="H821" s="58"/>
      <c r="I821" s="58"/>
      <c r="J821" s="58">
        <f t="shared" si="100"/>
        <v>-45258.649317129632</v>
      </c>
      <c r="K821" s="58">
        <f t="shared" si="97"/>
        <v>0</v>
      </c>
      <c r="L821" s="58">
        <f t="shared" si="97"/>
        <v>0</v>
      </c>
      <c r="M821" s="58">
        <f t="shared" si="98"/>
        <v>0</v>
      </c>
      <c r="N821" s="15">
        <f t="shared" si="99"/>
        <v>0</v>
      </c>
      <c r="O821" s="58"/>
      <c r="Q821" s="21">
        <v>28.66077546296583</v>
      </c>
      <c r="R821">
        <f t="shared" si="101"/>
        <v>21145.869887107012</v>
      </c>
      <c r="S821">
        <f t="shared" si="102"/>
        <v>21145.999099684454</v>
      </c>
      <c r="T821">
        <f t="shared" si="103"/>
        <v>1.6695890169114151E-2</v>
      </c>
    </row>
    <row r="822" spans="1:20" x14ac:dyDescent="0.25">
      <c r="A822" s="2"/>
      <c r="B822" s="89"/>
      <c r="C822" s="80"/>
      <c r="D822" s="84"/>
      <c r="E822" s="65"/>
      <c r="F822" s="73"/>
      <c r="G822" s="62"/>
      <c r="H822" s="58"/>
      <c r="I822" s="58"/>
      <c r="J822" s="58">
        <f t="shared" si="100"/>
        <v>-45258.649317129632</v>
      </c>
      <c r="K822" s="58">
        <f t="shared" si="97"/>
        <v>0</v>
      </c>
      <c r="L822" s="58">
        <f t="shared" si="97"/>
        <v>0</v>
      </c>
      <c r="M822" s="58">
        <f t="shared" si="98"/>
        <v>0</v>
      </c>
      <c r="N822" s="15">
        <f t="shared" si="99"/>
        <v>0</v>
      </c>
      <c r="O822" s="58"/>
      <c r="Q822" s="21">
        <v>28.665393518516794</v>
      </c>
      <c r="R822">
        <f t="shared" si="101"/>
        <v>21135.685886262949</v>
      </c>
      <c r="S822">
        <f t="shared" si="102"/>
        <v>21135.81506794618</v>
      </c>
      <c r="T822">
        <f t="shared" si="103"/>
        <v>1.6687907282356734E-2</v>
      </c>
    </row>
    <row r="823" spans="1:20" x14ac:dyDescent="0.25">
      <c r="A823" s="2"/>
      <c r="B823" s="89"/>
      <c r="C823" s="80"/>
      <c r="D823" s="10"/>
      <c r="E823" s="71"/>
      <c r="F823" s="73"/>
      <c r="G823" s="62"/>
      <c r="H823" s="15"/>
      <c r="I823" s="15"/>
      <c r="J823" s="15">
        <f t="shared" si="100"/>
        <v>-45258.649317129632</v>
      </c>
      <c r="K823" s="15">
        <f t="shared" si="97"/>
        <v>0</v>
      </c>
      <c r="L823" s="15">
        <f t="shared" si="97"/>
        <v>0</v>
      </c>
      <c r="M823" s="15">
        <f t="shared" si="98"/>
        <v>0</v>
      </c>
      <c r="N823" s="15">
        <f t="shared" si="99"/>
        <v>0</v>
      </c>
      <c r="O823" s="58"/>
      <c r="Q823" s="21">
        <v>28.670023148144537</v>
      </c>
      <c r="R823">
        <f t="shared" si="101"/>
        <v>21125.481284740352</v>
      </c>
      <c r="S823">
        <f t="shared" si="102"/>
        <v>21125.610435451737</v>
      </c>
      <c r="T823">
        <f t="shared" si="103"/>
        <v>1.6679906251404333E-2</v>
      </c>
    </row>
    <row r="824" spans="1:20" x14ac:dyDescent="0.25">
      <c r="A824" s="2"/>
      <c r="B824" s="89"/>
      <c r="C824" s="80"/>
      <c r="D824" s="10"/>
      <c r="E824" s="72"/>
      <c r="F824" s="73"/>
      <c r="G824" s="62"/>
      <c r="H824" s="58"/>
      <c r="I824" s="58"/>
      <c r="J824" s="58">
        <f t="shared" si="100"/>
        <v>-45258.649317129632</v>
      </c>
      <c r="K824" s="58">
        <f t="shared" si="97"/>
        <v>0</v>
      </c>
      <c r="L824" s="58">
        <f t="shared" si="97"/>
        <v>0</v>
      </c>
      <c r="M824" s="58">
        <f t="shared" si="98"/>
        <v>0</v>
      </c>
      <c r="N824" s="15">
        <f t="shared" si="99"/>
        <v>0</v>
      </c>
      <c r="O824" s="58"/>
      <c r="Q824" s="21">
        <v>28.674641203702777</v>
      </c>
      <c r="R824">
        <f t="shared" si="101"/>
        <v>21115.307103175703</v>
      </c>
      <c r="S824">
        <f t="shared" si="102"/>
        <v>21115.436222992459</v>
      </c>
      <c r="T824">
        <f t="shared" si="103"/>
        <v>1.6671927079213781E-2</v>
      </c>
    </row>
    <row r="825" spans="1:20" x14ac:dyDescent="0.25">
      <c r="A825" s="2"/>
      <c r="B825" s="89"/>
      <c r="C825" s="80"/>
      <c r="D825" s="10"/>
      <c r="E825" s="72"/>
      <c r="F825" s="73"/>
      <c r="G825" s="62"/>
      <c r="H825" s="58"/>
      <c r="I825" s="58"/>
      <c r="J825" s="58">
        <f t="shared" si="100"/>
        <v>-45258.649317129632</v>
      </c>
      <c r="K825" s="58">
        <f t="shared" si="97"/>
        <v>0</v>
      </c>
      <c r="L825" s="58">
        <f t="shared" si="97"/>
        <v>0</v>
      </c>
      <c r="M825" s="58">
        <f t="shared" si="98"/>
        <v>0</v>
      </c>
      <c r="N825" s="15">
        <f t="shared" si="99"/>
        <v>0</v>
      </c>
      <c r="O825" s="58"/>
      <c r="Q825" s="21">
        <v>28.67927083333052</v>
      </c>
      <c r="R825">
        <f t="shared" si="101"/>
        <v>21105.112340811487</v>
      </c>
      <c r="S825">
        <f t="shared" si="102"/>
        <v>21105.241429656002</v>
      </c>
      <c r="T825">
        <f t="shared" si="103"/>
        <v>1.6663929778121426E-2</v>
      </c>
    </row>
    <row r="826" spans="1:20" x14ac:dyDescent="0.25">
      <c r="A826" s="2"/>
      <c r="B826" s="89"/>
      <c r="C826" s="80"/>
      <c r="D826" s="10"/>
      <c r="E826" s="52"/>
      <c r="F826" s="73"/>
      <c r="G826" s="15"/>
      <c r="H826" s="58"/>
      <c r="I826" s="58"/>
      <c r="J826" s="58">
        <f t="shared" si="100"/>
        <v>-45258.649317129632</v>
      </c>
      <c r="K826" s="58">
        <f t="shared" si="97"/>
        <v>0</v>
      </c>
      <c r="L826" s="58">
        <f t="shared" si="97"/>
        <v>0</v>
      </c>
      <c r="M826" s="58">
        <f t="shared" si="98"/>
        <v>0</v>
      </c>
      <c r="N826" s="15">
        <f t="shared" si="99"/>
        <v>0</v>
      </c>
      <c r="O826" s="58"/>
      <c r="Q826" s="21">
        <v>28.68388888888876</v>
      </c>
      <c r="R826">
        <f t="shared" si="101"/>
        <v>21094.947969074638</v>
      </c>
      <c r="S826">
        <f t="shared" si="102"/>
        <v>21095.077027024145</v>
      </c>
      <c r="T826">
        <f t="shared" si="103"/>
        <v>1.6655954330980851E-2</v>
      </c>
    </row>
    <row r="827" spans="1:20" x14ac:dyDescent="0.25">
      <c r="A827" s="2"/>
      <c r="B827" s="89"/>
      <c r="C827" s="80"/>
      <c r="D827" s="10"/>
      <c r="E827" s="52"/>
      <c r="F827" s="54"/>
      <c r="G827" s="15"/>
      <c r="H827" s="58"/>
      <c r="I827" s="58"/>
      <c r="J827" s="58">
        <f t="shared" si="100"/>
        <v>-45258.649317129632</v>
      </c>
      <c r="K827" s="58">
        <f t="shared" si="97"/>
        <v>0</v>
      </c>
      <c r="L827" s="58">
        <f t="shared" si="97"/>
        <v>0</v>
      </c>
      <c r="M827" s="58">
        <f t="shared" si="98"/>
        <v>0</v>
      </c>
      <c r="N827" s="15">
        <f t="shared" si="99"/>
        <v>0</v>
      </c>
      <c r="O827" s="58"/>
      <c r="Q827" s="21">
        <v>28.688518518516503</v>
      </c>
      <c r="R827">
        <f t="shared" si="101"/>
        <v>21084.763036382003</v>
      </c>
      <c r="S827">
        <f t="shared" si="102"/>
        <v>21084.892063358882</v>
      </c>
      <c r="T827">
        <f t="shared" si="103"/>
        <v>1.6647960762711057E-2</v>
      </c>
    </row>
    <row r="828" spans="1:20" x14ac:dyDescent="0.25">
      <c r="A828" s="2"/>
      <c r="B828" s="89"/>
      <c r="C828" s="80"/>
      <c r="D828" s="10"/>
      <c r="E828" s="52"/>
      <c r="F828" s="54"/>
      <c r="G828" s="15"/>
      <c r="H828" s="58"/>
      <c r="I828" s="58"/>
      <c r="J828" s="58">
        <f t="shared" si="100"/>
        <v>-45258.649317129632</v>
      </c>
      <c r="K828" s="58">
        <f t="shared" si="97"/>
        <v>0</v>
      </c>
      <c r="L828" s="58">
        <f t="shared" si="97"/>
        <v>0</v>
      </c>
      <c r="M828" s="58">
        <f t="shared" si="98"/>
        <v>0</v>
      </c>
      <c r="N828" s="15">
        <f t="shared" si="99"/>
        <v>0</v>
      </c>
      <c r="O828" s="58"/>
      <c r="Q828" s="21">
        <v>28.693148148144246</v>
      </c>
      <c r="R828">
        <f t="shared" si="101"/>
        <v>21074.583021115763</v>
      </c>
      <c r="S828">
        <f t="shared" si="102"/>
        <v>21074.712017119837</v>
      </c>
      <c r="T828">
        <f t="shared" si="103"/>
        <v>1.6639969067058658E-2</v>
      </c>
    </row>
    <row r="829" spans="1:20" x14ac:dyDescent="0.25">
      <c r="A829" s="2"/>
      <c r="B829" s="89"/>
      <c r="C829" s="80"/>
      <c r="D829" s="10"/>
      <c r="E829" s="52"/>
      <c r="F829" s="54"/>
      <c r="G829" s="15"/>
      <c r="H829" s="58"/>
      <c r="I829" s="58"/>
      <c r="J829" s="58">
        <f t="shared" si="100"/>
        <v>-45258.649317129632</v>
      </c>
      <c r="K829" s="58">
        <f t="shared" si="97"/>
        <v>0</v>
      </c>
      <c r="L829" s="58">
        <f t="shared" si="97"/>
        <v>0</v>
      </c>
      <c r="M829" s="58">
        <f t="shared" si="98"/>
        <v>0</v>
      </c>
      <c r="N829" s="15">
        <f t="shared" si="99"/>
        <v>0</v>
      </c>
      <c r="O829" s="58"/>
      <c r="Q829" s="21">
        <v>28.697800925925549</v>
      </c>
      <c r="R829">
        <f t="shared" si="101"/>
        <v>21064.357057733821</v>
      </c>
      <c r="S829">
        <f t="shared" si="102"/>
        <v>21064.486022610054</v>
      </c>
      <c r="T829">
        <f t="shared" si="103"/>
        <v>1.6631939301587462E-2</v>
      </c>
    </row>
    <row r="830" spans="1:20" x14ac:dyDescent="0.25">
      <c r="A830" s="2"/>
      <c r="B830" s="49"/>
      <c r="C830" s="64"/>
      <c r="D830" s="10"/>
      <c r="E830" s="52"/>
      <c r="F830" s="54"/>
      <c r="G830" s="15"/>
      <c r="H830" s="58"/>
      <c r="I830" s="58"/>
      <c r="J830" s="58">
        <f t="shared" si="100"/>
        <v>-45258.649317129632</v>
      </c>
      <c r="K830" s="58">
        <f t="shared" si="97"/>
        <v>0</v>
      </c>
      <c r="L830" s="58">
        <f t="shared" si="97"/>
        <v>0</v>
      </c>
      <c r="M830" s="58">
        <f t="shared" si="98"/>
        <v>0</v>
      </c>
      <c r="N830" s="15">
        <f t="shared" si="99"/>
        <v>0</v>
      </c>
      <c r="O830" s="58"/>
      <c r="Q830" s="21">
        <v>28.702430555553292</v>
      </c>
      <c r="R830">
        <f t="shared" si="101"/>
        <v>21054.186894756356</v>
      </c>
      <c r="S830">
        <f t="shared" si="102"/>
        <v>21054.315828659459</v>
      </c>
      <c r="T830">
        <f t="shared" si="103"/>
        <v>1.6623951369305171E-2</v>
      </c>
    </row>
    <row r="831" spans="1:20" x14ac:dyDescent="0.25">
      <c r="A831" s="2"/>
      <c r="B831" s="49"/>
      <c r="C831" s="64"/>
      <c r="D831" s="10"/>
      <c r="E831" s="52"/>
      <c r="F831" s="54"/>
      <c r="G831" s="15"/>
      <c r="H831" s="58"/>
      <c r="I831" s="58"/>
      <c r="J831" s="58">
        <f t="shared" si="100"/>
        <v>-45258.649317129632</v>
      </c>
      <c r="K831" s="58">
        <f t="shared" si="97"/>
        <v>0</v>
      </c>
      <c r="L831" s="58">
        <f t="shared" si="97"/>
        <v>0</v>
      </c>
      <c r="M831" s="58">
        <f t="shared" si="98"/>
        <v>0</v>
      </c>
      <c r="N831" s="15">
        <f t="shared" si="99"/>
        <v>0</v>
      </c>
      <c r="O831" s="58"/>
      <c r="Q831" s="21">
        <v>28.843819444446126</v>
      </c>
      <c r="R831">
        <f t="shared" si="101"/>
        <v>20745.943788880497</v>
      </c>
      <c r="S831">
        <f t="shared" si="102"/>
        <v>20746.071776824479</v>
      </c>
      <c r="T831">
        <f t="shared" si="103"/>
        <v>1.6380913804890356E-2</v>
      </c>
    </row>
    <row r="832" spans="1:20" x14ac:dyDescent="0.25">
      <c r="A832" s="2"/>
      <c r="B832" s="49"/>
      <c r="C832" s="64"/>
      <c r="D832" s="10"/>
      <c r="E832" s="52"/>
      <c r="F832" s="54"/>
      <c r="G832" s="15"/>
      <c r="H832" s="58"/>
      <c r="I832" s="58"/>
      <c r="J832" s="58">
        <f t="shared" si="100"/>
        <v>-45258.649317129632</v>
      </c>
      <c r="K832" s="58">
        <f t="shared" si="97"/>
        <v>0</v>
      </c>
      <c r="L832" s="58">
        <f t="shared" si="97"/>
        <v>0</v>
      </c>
      <c r="M832" s="58">
        <f t="shared" si="98"/>
        <v>0</v>
      </c>
      <c r="N832" s="15">
        <f t="shared" si="99"/>
        <v>0</v>
      </c>
      <c r="O832" s="58"/>
      <c r="Q832" s="21">
        <v>28.84843749999709</v>
      </c>
      <c r="R832">
        <f t="shared" si="101"/>
        <v>20735.952395280478</v>
      </c>
      <c r="S832">
        <f t="shared" si="102"/>
        <v>20736.080352327415</v>
      </c>
      <c r="T832">
        <f t="shared" si="103"/>
        <v>1.6373005861044562E-2</v>
      </c>
    </row>
    <row r="833" spans="1:20" x14ac:dyDescent="0.25">
      <c r="A833" s="2"/>
      <c r="B833" s="49"/>
      <c r="C833" s="64"/>
      <c r="D833" s="10"/>
      <c r="E833" s="52"/>
      <c r="F833" s="54"/>
      <c r="G833" s="15"/>
      <c r="H833" s="58"/>
      <c r="I833" s="58"/>
      <c r="J833" s="58">
        <f t="shared" si="100"/>
        <v>-45258.649317129632</v>
      </c>
      <c r="K833" s="58">
        <f t="shared" si="97"/>
        <v>0</v>
      </c>
      <c r="L833" s="58">
        <f t="shared" si="97"/>
        <v>0</v>
      </c>
      <c r="M833" s="58">
        <f t="shared" si="98"/>
        <v>0</v>
      </c>
      <c r="N833" s="15">
        <f t="shared" si="99"/>
        <v>0</v>
      </c>
      <c r="O833" s="58"/>
      <c r="Q833" s="21">
        <v>28.853055555555329</v>
      </c>
      <c r="R833">
        <f t="shared" si="101"/>
        <v>20725.965813590719</v>
      </c>
      <c r="S833">
        <f t="shared" si="102"/>
        <v>20726.093739740667</v>
      </c>
      <c r="T833">
        <f t="shared" si="103"/>
        <v>1.6365099840415297E-2</v>
      </c>
    </row>
    <row r="834" spans="1:20" x14ac:dyDescent="0.25">
      <c r="A834" s="2"/>
      <c r="B834" s="49"/>
      <c r="C834" s="64"/>
      <c r="D834" s="10"/>
      <c r="E834" s="52"/>
      <c r="F834" s="54"/>
      <c r="G834" s="15"/>
      <c r="H834" s="58"/>
      <c r="I834" s="58"/>
      <c r="J834" s="58">
        <f t="shared" si="100"/>
        <v>-45258.649317129632</v>
      </c>
      <c r="K834" s="58">
        <f t="shared" si="97"/>
        <v>0</v>
      </c>
      <c r="L834" s="58">
        <f t="shared" si="97"/>
        <v>0</v>
      </c>
      <c r="M834" s="58">
        <f t="shared" si="98"/>
        <v>0</v>
      </c>
      <c r="N834" s="15">
        <f t="shared" si="99"/>
        <v>0</v>
      </c>
      <c r="O834" s="58"/>
      <c r="Q834" s="21">
        <v>28.857685185183072</v>
      </c>
      <c r="R834">
        <f t="shared" si="101"/>
        <v>20715.959030586997</v>
      </c>
      <c r="S834">
        <f t="shared" si="102"/>
        <v>20716.086925762625</v>
      </c>
      <c r="T834">
        <f t="shared" si="103"/>
        <v>1.6357175949047318E-2</v>
      </c>
    </row>
    <row r="835" spans="1:20" x14ac:dyDescent="0.25">
      <c r="A835" s="2"/>
      <c r="B835" s="49"/>
      <c r="C835" s="64"/>
      <c r="D835" s="10"/>
      <c r="E835" s="52"/>
      <c r="F835" s="54"/>
      <c r="G835" s="15"/>
      <c r="H835" s="58"/>
      <c r="I835" s="58"/>
      <c r="J835" s="58">
        <f t="shared" si="100"/>
        <v>-45258.649317129632</v>
      </c>
      <c r="K835" s="58">
        <f t="shared" si="97"/>
        <v>0</v>
      </c>
      <c r="L835" s="58">
        <f t="shared" si="97"/>
        <v>0</v>
      </c>
      <c r="M835" s="58">
        <f t="shared" si="98"/>
        <v>0</v>
      </c>
      <c r="N835" s="15">
        <f t="shared" si="99"/>
        <v>0</v>
      </c>
      <c r="O835" s="58"/>
      <c r="Q835" s="21">
        <v>28.862303240741312</v>
      </c>
      <c r="R835">
        <f t="shared" si="101"/>
        <v>20705.982077843419</v>
      </c>
      <c r="S835">
        <f t="shared" si="102"/>
        <v>20706.109942122243</v>
      </c>
      <c r="T835">
        <f t="shared" si="103"/>
        <v>1.6349273799139617E-2</v>
      </c>
    </row>
    <row r="836" spans="1:20" x14ac:dyDescent="0.25">
      <c r="A836" s="2"/>
      <c r="B836" s="49"/>
      <c r="C836" s="64"/>
      <c r="D836" s="10"/>
      <c r="E836" s="52"/>
      <c r="F836" s="54"/>
      <c r="G836" s="15"/>
      <c r="H836" s="58"/>
      <c r="I836" s="58"/>
      <c r="J836" s="58">
        <f t="shared" si="100"/>
        <v>-45258.649317129632</v>
      </c>
      <c r="K836" s="58">
        <f t="shared" si="97"/>
        <v>0</v>
      </c>
      <c r="L836" s="58">
        <f t="shared" si="97"/>
        <v>0</v>
      </c>
      <c r="M836" s="58">
        <f t="shared" si="98"/>
        <v>0</v>
      </c>
      <c r="N836" s="15">
        <f t="shared" si="99"/>
        <v>0</v>
      </c>
      <c r="O836" s="58"/>
      <c r="Q836" s="21">
        <v>28.866921296292276</v>
      </c>
      <c r="R836">
        <f t="shared" si="101"/>
        <v>20696.00993008673</v>
      </c>
      <c r="S836">
        <f t="shared" si="102"/>
        <v>20696.137763468843</v>
      </c>
      <c r="T836">
        <f t="shared" si="103"/>
        <v>1.6341373582639863E-2</v>
      </c>
    </row>
    <row r="837" spans="1:20" x14ac:dyDescent="0.25">
      <c r="A837" s="2"/>
      <c r="B837" s="49"/>
      <c r="C837" s="64"/>
      <c r="D837" s="10"/>
      <c r="E837" s="52"/>
      <c r="F837" s="54"/>
      <c r="G837" s="15"/>
      <c r="H837" s="58"/>
      <c r="I837" s="58"/>
      <c r="J837" s="58">
        <f t="shared" si="100"/>
        <v>-45258.649317129632</v>
      </c>
      <c r="K837" s="58">
        <f t="shared" ref="K837:L900" si="104">D837*G837/60</f>
        <v>0</v>
      </c>
      <c r="L837" s="58">
        <f t="shared" si="104"/>
        <v>0</v>
      </c>
      <c r="M837" s="58">
        <f t="shared" ref="M837:M900" si="105">E837*100/60</f>
        <v>0</v>
      </c>
      <c r="N837" s="15">
        <f t="shared" ref="N837:N900" si="106">SQRT(B837*(100/60)+M837)</f>
        <v>0</v>
      </c>
      <c r="O837" s="58"/>
      <c r="Q837" s="21">
        <v>28.871539351850515</v>
      </c>
      <c r="R837">
        <f t="shared" si="101"/>
        <v>20686.042584971394</v>
      </c>
      <c r="S837">
        <f t="shared" si="102"/>
        <v>20686.170387456903</v>
      </c>
      <c r="T837">
        <f t="shared" si="103"/>
        <v>1.6333475302320176E-2</v>
      </c>
    </row>
    <row r="838" spans="1:20" x14ac:dyDescent="0.25">
      <c r="A838" s="2"/>
      <c r="B838" s="49"/>
      <c r="C838" s="64"/>
      <c r="D838" s="10"/>
      <c r="E838" s="52"/>
      <c r="F838" s="54"/>
      <c r="G838" s="15"/>
      <c r="H838" s="58"/>
      <c r="I838" s="58"/>
      <c r="J838" s="58">
        <f t="shared" ref="J838:J901" si="107">F838-$F$4</f>
        <v>-45258.649317129632</v>
      </c>
      <c r="K838" s="58">
        <f t="shared" si="104"/>
        <v>0</v>
      </c>
      <c r="L838" s="58">
        <f t="shared" si="104"/>
        <v>0</v>
      </c>
      <c r="M838" s="58">
        <f t="shared" si="105"/>
        <v>0</v>
      </c>
      <c r="N838" s="15">
        <f t="shared" si="106"/>
        <v>0</v>
      </c>
      <c r="O838" s="58"/>
      <c r="Q838" s="21">
        <v>28.876168981478259</v>
      </c>
      <c r="R838">
        <f t="shared" si="101"/>
        <v>20676.055077454716</v>
      </c>
      <c r="S838">
        <f t="shared" si="102"/>
        <v>20676.182848966295</v>
      </c>
      <c r="T838">
        <f t="shared" si="103"/>
        <v>1.6325559171269381E-2</v>
      </c>
    </row>
    <row r="839" spans="1:20" x14ac:dyDescent="0.25">
      <c r="A839" s="2"/>
      <c r="B839" s="49"/>
      <c r="C839" s="64"/>
      <c r="D839" s="10"/>
      <c r="E839" s="52"/>
      <c r="F839" s="54"/>
      <c r="G839" s="15"/>
      <c r="H839" s="58"/>
      <c r="I839" s="58"/>
      <c r="J839" s="58">
        <f t="shared" si="107"/>
        <v>-45258.649317129632</v>
      </c>
      <c r="K839" s="58">
        <f t="shared" si="104"/>
        <v>0</v>
      </c>
      <c r="L839" s="58">
        <f t="shared" si="104"/>
        <v>0</v>
      </c>
      <c r="M839" s="58">
        <f t="shared" si="105"/>
        <v>0</v>
      </c>
      <c r="N839" s="15">
        <f t="shared" si="106"/>
        <v>0</v>
      </c>
      <c r="O839" s="58"/>
      <c r="Q839" s="21">
        <v>28.880798611113278</v>
      </c>
      <c r="R839">
        <f t="shared" si="101"/>
        <v>20666.072392029146</v>
      </c>
      <c r="S839">
        <f t="shared" si="102"/>
        <v>20666.200132566919</v>
      </c>
      <c r="T839">
        <f t="shared" si="103"/>
        <v>1.6317644990588021E-2</v>
      </c>
    </row>
    <row r="840" spans="1:20" x14ac:dyDescent="0.25">
      <c r="A840" s="2"/>
      <c r="B840" s="49"/>
      <c r="C840" s="64"/>
      <c r="D840" s="10"/>
      <c r="E840" s="52"/>
      <c r="F840" s="54"/>
      <c r="G840" s="15"/>
      <c r="H840" s="58"/>
      <c r="I840" s="58"/>
      <c r="J840" s="58">
        <f t="shared" si="107"/>
        <v>-45258.649317129632</v>
      </c>
      <c r="K840" s="58">
        <f t="shared" si="104"/>
        <v>0</v>
      </c>
      <c r="L840" s="58">
        <f t="shared" si="104"/>
        <v>0</v>
      </c>
      <c r="M840" s="58">
        <f t="shared" si="105"/>
        <v>0</v>
      </c>
      <c r="N840" s="15">
        <f t="shared" si="106"/>
        <v>0</v>
      </c>
      <c r="O840" s="58"/>
      <c r="Q840" s="21">
        <v>28.885428240741021</v>
      </c>
      <c r="R840">
        <f t="shared" si="101"/>
        <v>20656.094526397883</v>
      </c>
      <c r="S840">
        <f t="shared" si="102"/>
        <v>20656.222235961959</v>
      </c>
      <c r="T840">
        <f t="shared" si="103"/>
        <v>1.6309732756536278E-2</v>
      </c>
    </row>
    <row r="841" spans="1:20" x14ac:dyDescent="0.25">
      <c r="A841" s="2"/>
      <c r="B841" s="49"/>
      <c r="C841" s="64"/>
      <c r="D841" s="10"/>
      <c r="E841" s="52"/>
      <c r="F841" s="54"/>
      <c r="G841" s="15"/>
      <c r="H841" s="58"/>
      <c r="I841" s="58"/>
      <c r="J841" s="58">
        <f t="shared" si="107"/>
        <v>-45258.649317129632</v>
      </c>
      <c r="K841" s="58">
        <f t="shared" si="104"/>
        <v>0</v>
      </c>
      <c r="L841" s="58">
        <f t="shared" si="104"/>
        <v>0</v>
      </c>
      <c r="M841" s="58">
        <f t="shared" si="105"/>
        <v>0</v>
      </c>
      <c r="N841" s="15">
        <f t="shared" si="106"/>
        <v>0</v>
      </c>
      <c r="O841" s="58"/>
      <c r="Q841" s="21">
        <v>28.890046296299261</v>
      </c>
      <c r="R841">
        <f t="shared" si="101"/>
        <v>20646.146404823961</v>
      </c>
      <c r="S841">
        <f t="shared" si="102"/>
        <v>20646.27408349191</v>
      </c>
      <c r="T841">
        <f t="shared" si="103"/>
        <v>1.6301842249027462E-2</v>
      </c>
    </row>
    <row r="842" spans="1:20" x14ac:dyDescent="0.25">
      <c r="A842" s="2"/>
      <c r="B842" s="49"/>
      <c r="C842" s="64"/>
      <c r="D842" s="10"/>
      <c r="E842" s="52"/>
      <c r="F842" s="54"/>
      <c r="G842" s="15"/>
      <c r="H842" s="58"/>
      <c r="I842" s="58"/>
      <c r="J842" s="58">
        <f t="shared" si="107"/>
        <v>-45258.649317129632</v>
      </c>
      <c r="K842" s="58">
        <f t="shared" si="104"/>
        <v>0</v>
      </c>
      <c r="L842" s="58">
        <f t="shared" si="104"/>
        <v>0</v>
      </c>
      <c r="M842" s="58">
        <f t="shared" si="105"/>
        <v>0</v>
      </c>
      <c r="N842" s="15">
        <f t="shared" si="106"/>
        <v>0</v>
      </c>
      <c r="O842" s="58"/>
      <c r="Q842" s="21">
        <v>28.894664351850224</v>
      </c>
      <c r="R842">
        <f t="shared" si="101"/>
        <v>20636.203074351586</v>
      </c>
      <c r="S842">
        <f t="shared" si="102"/>
        <v>20636.330722123545</v>
      </c>
      <c r="T842">
        <f t="shared" si="103"/>
        <v>1.6293953685952971E-2</v>
      </c>
    </row>
    <row r="843" spans="1:20" x14ac:dyDescent="0.25">
      <c r="A843" s="2"/>
      <c r="B843" s="49"/>
      <c r="C843" s="64"/>
      <c r="D843" s="10"/>
      <c r="E843" s="52"/>
      <c r="F843" s="54"/>
      <c r="G843" s="15"/>
      <c r="H843" s="58"/>
      <c r="I843" s="58"/>
      <c r="J843" s="58">
        <f t="shared" si="107"/>
        <v>-45258.649317129632</v>
      </c>
      <c r="K843" s="58">
        <f t="shared" si="104"/>
        <v>0</v>
      </c>
      <c r="L843" s="58">
        <f t="shared" si="104"/>
        <v>0</v>
      </c>
      <c r="M843" s="58">
        <f t="shared" si="105"/>
        <v>0</v>
      </c>
      <c r="N843" s="15">
        <f t="shared" si="106"/>
        <v>0</v>
      </c>
      <c r="O843" s="58"/>
      <c r="Q843" s="21">
        <v>28.899282407408464</v>
      </c>
      <c r="R843">
        <f t="shared" si="101"/>
        <v>20626.264532641992</v>
      </c>
      <c r="S843">
        <f t="shared" si="102"/>
        <v>20626.392149518113</v>
      </c>
      <c r="T843">
        <f t="shared" si="103"/>
        <v>1.6286067071001314E-2</v>
      </c>
    </row>
    <row r="844" spans="1:20" x14ac:dyDescent="0.25">
      <c r="A844" s="1"/>
      <c r="B844" s="48"/>
      <c r="C844" s="60"/>
      <c r="D844" s="83"/>
      <c r="E844" s="56"/>
      <c r="F844" s="70"/>
      <c r="G844" s="61"/>
      <c r="H844" s="77"/>
      <c r="I844" s="77"/>
      <c r="J844" s="77">
        <f t="shared" si="107"/>
        <v>-45258.649317129632</v>
      </c>
      <c r="K844" s="77">
        <f t="shared" si="104"/>
        <v>0</v>
      </c>
      <c r="L844" s="77">
        <f t="shared" si="104"/>
        <v>0</v>
      </c>
      <c r="M844" s="77">
        <f t="shared" si="105"/>
        <v>0</v>
      </c>
      <c r="N844" s="13">
        <f t="shared" si="106"/>
        <v>0</v>
      </c>
      <c r="O844" s="58"/>
      <c r="Q844" s="21">
        <v>28.903900462959427</v>
      </c>
      <c r="R844">
        <f t="shared" si="101"/>
        <v>20616.3307774202</v>
      </c>
      <c r="S844">
        <f t="shared" si="102"/>
        <v>20616.45836340063</v>
      </c>
      <c r="T844">
        <f t="shared" si="103"/>
        <v>1.6278182402287549E-2</v>
      </c>
    </row>
    <row r="845" spans="1:20" x14ac:dyDescent="0.25">
      <c r="A845" s="2"/>
      <c r="B845" s="89"/>
      <c r="C845" s="80"/>
      <c r="D845" s="84"/>
      <c r="E845" s="65"/>
      <c r="F845" s="73"/>
      <c r="G845" s="62"/>
      <c r="H845" s="58"/>
      <c r="I845" s="58"/>
      <c r="J845" s="58">
        <f t="shared" si="107"/>
        <v>-45258.649317129632</v>
      </c>
      <c r="K845" s="58">
        <f t="shared" si="104"/>
        <v>0</v>
      </c>
      <c r="L845" s="58">
        <f t="shared" si="104"/>
        <v>0</v>
      </c>
      <c r="M845" s="58">
        <f t="shared" si="105"/>
        <v>0</v>
      </c>
      <c r="N845" s="15">
        <f t="shared" si="106"/>
        <v>0</v>
      </c>
      <c r="O845" s="58"/>
      <c r="Q845" s="21">
        <v>28.908518518517667</v>
      </c>
      <c r="R845">
        <f t="shared" si="101"/>
        <v>20606.40180634971</v>
      </c>
      <c r="S845">
        <f t="shared" si="102"/>
        <v>20606.529361434608</v>
      </c>
      <c r="T845">
        <f t="shared" si="103"/>
        <v>1.6270299683497046E-2</v>
      </c>
    </row>
    <row r="846" spans="1:20" x14ac:dyDescent="0.25">
      <c r="A846" s="2"/>
      <c r="B846" s="49"/>
      <c r="C846" s="80"/>
      <c r="D846" s="84"/>
      <c r="E846" s="65"/>
      <c r="F846" s="73"/>
      <c r="G846" s="62"/>
      <c r="H846" s="58"/>
      <c r="I846" s="58"/>
      <c r="J846" s="58">
        <f t="shared" si="107"/>
        <v>-45258.649317129632</v>
      </c>
      <c r="K846" s="58">
        <f t="shared" si="104"/>
        <v>0</v>
      </c>
      <c r="L846" s="58">
        <f t="shared" si="104"/>
        <v>0</v>
      </c>
      <c r="M846" s="58">
        <f t="shared" si="105"/>
        <v>0</v>
      </c>
      <c r="N846" s="15">
        <f t="shared" si="106"/>
        <v>0</v>
      </c>
      <c r="O846" s="58"/>
      <c r="Q846" s="21">
        <v>28.913136574075907</v>
      </c>
      <c r="R846">
        <f t="shared" si="101"/>
        <v>20596.477617142074</v>
      </c>
      <c r="S846">
        <f t="shared" si="102"/>
        <v>20596.605141331613</v>
      </c>
      <c r="T846">
        <f t="shared" si="103"/>
        <v>1.6262418917383704E-2</v>
      </c>
    </row>
    <row r="847" spans="1:20" x14ac:dyDescent="0.25">
      <c r="A847" s="2"/>
      <c r="B847" s="49"/>
      <c r="C847" s="80"/>
      <c r="D847" s="84"/>
      <c r="E847" s="65"/>
      <c r="F847" s="73"/>
      <c r="G847" s="62"/>
      <c r="H847" s="58"/>
      <c r="I847" s="58"/>
      <c r="J847" s="58">
        <f t="shared" si="107"/>
        <v>-45258.649317129632</v>
      </c>
      <c r="K847" s="58">
        <f t="shared" si="104"/>
        <v>0</v>
      </c>
      <c r="L847" s="58">
        <f t="shared" si="104"/>
        <v>0</v>
      </c>
      <c r="M847" s="58">
        <f t="shared" si="105"/>
        <v>0</v>
      </c>
      <c r="N847" s="15">
        <f t="shared" si="106"/>
        <v>0</v>
      </c>
      <c r="O847" s="58"/>
      <c r="Q847" s="21">
        <v>28.91775462962687</v>
      </c>
      <c r="R847">
        <f t="shared" si="101"/>
        <v>20586.558207509956</v>
      </c>
      <c r="S847">
        <f t="shared" si="102"/>
        <v>20586.685700804301</v>
      </c>
      <c r="T847">
        <f t="shared" si="103"/>
        <v>1.6254540102988199E-2</v>
      </c>
    </row>
    <row r="848" spans="1:20" x14ac:dyDescent="0.25">
      <c r="A848" s="2"/>
      <c r="B848" s="49"/>
      <c r="C848" s="80"/>
      <c r="D848" s="84"/>
      <c r="E848" s="65"/>
      <c r="F848" s="73"/>
      <c r="G848" s="62"/>
      <c r="H848" s="58"/>
      <c r="I848" s="58"/>
      <c r="J848" s="58">
        <f t="shared" si="107"/>
        <v>-45258.649317129632</v>
      </c>
      <c r="K848" s="58">
        <f t="shared" si="104"/>
        <v>0</v>
      </c>
      <c r="L848" s="58">
        <f t="shared" si="104"/>
        <v>0</v>
      </c>
      <c r="M848" s="58">
        <f t="shared" si="105"/>
        <v>0</v>
      </c>
      <c r="N848" s="15">
        <f t="shared" si="106"/>
        <v>0</v>
      </c>
      <c r="O848" s="58"/>
      <c r="Q848" s="21">
        <v>28.922384259261889</v>
      </c>
      <c r="R848">
        <f t="shared" si="101"/>
        <v>20576.618732411302</v>
      </c>
      <c r="S848">
        <f t="shared" si="102"/>
        <v>20576.746194733201</v>
      </c>
      <c r="T848">
        <f t="shared" si="103"/>
        <v>1.6246643504051698E-2</v>
      </c>
    </row>
    <row r="849" spans="1:20" x14ac:dyDescent="0.25">
      <c r="A849" s="2"/>
      <c r="B849" s="89"/>
      <c r="C849" s="80"/>
      <c r="D849" s="84"/>
      <c r="E849" s="65"/>
      <c r="F849" s="73"/>
      <c r="G849" s="62"/>
      <c r="H849" s="58"/>
      <c r="I849" s="58"/>
      <c r="J849" s="58">
        <f t="shared" si="107"/>
        <v>-45258.649317129632</v>
      </c>
      <c r="K849" s="58">
        <f t="shared" si="104"/>
        <v>0</v>
      </c>
      <c r="L849" s="58">
        <f t="shared" si="104"/>
        <v>0</v>
      </c>
      <c r="M849" s="58">
        <f t="shared" si="105"/>
        <v>0</v>
      </c>
      <c r="N849" s="15">
        <f t="shared" si="106"/>
        <v>0</v>
      </c>
      <c r="O849" s="58"/>
      <c r="Q849" s="21">
        <v>28.926990740743349</v>
      </c>
      <c r="R849">
        <f t="shared" si="101"/>
        <v>20566.733717687723</v>
      </c>
      <c r="S849">
        <f t="shared" si="102"/>
        <v>20566.861149192235</v>
      </c>
      <c r="T849">
        <f t="shared" si="103"/>
        <v>1.6238788342207218E-2</v>
      </c>
    </row>
    <row r="850" spans="1:20" x14ac:dyDescent="0.25">
      <c r="A850" s="2"/>
      <c r="B850" s="89"/>
      <c r="C850" s="80"/>
      <c r="D850" s="84"/>
      <c r="E850" s="65"/>
      <c r="F850" s="73"/>
      <c r="G850" s="62"/>
      <c r="H850" s="58"/>
      <c r="I850" s="58"/>
      <c r="J850" s="58">
        <f t="shared" si="107"/>
        <v>-45258.649317129632</v>
      </c>
      <c r="K850" s="58">
        <f t="shared" si="104"/>
        <v>0</v>
      </c>
      <c r="L850" s="58">
        <f t="shared" si="104"/>
        <v>0</v>
      </c>
      <c r="M850" s="58">
        <f t="shared" si="105"/>
        <v>0</v>
      </c>
      <c r="N850" s="15">
        <f t="shared" si="106"/>
        <v>0</v>
      </c>
      <c r="O850" s="58"/>
      <c r="Q850" s="21">
        <v>28.931620370371093</v>
      </c>
      <c r="R850">
        <f t="shared" si="101"/>
        <v>20556.803814142615</v>
      </c>
      <c r="S850">
        <f t="shared" si="102"/>
        <v>20556.931214675064</v>
      </c>
      <c r="T850">
        <f t="shared" si="103"/>
        <v>1.6230895668166087E-2</v>
      </c>
    </row>
    <row r="851" spans="1:20" x14ac:dyDescent="0.25">
      <c r="A851" s="2"/>
      <c r="B851" s="89"/>
      <c r="C851" s="80"/>
      <c r="D851" s="84"/>
      <c r="E851" s="65"/>
      <c r="F851" s="73"/>
      <c r="G851" s="62"/>
      <c r="H851" s="58"/>
      <c r="I851" s="58"/>
      <c r="J851" s="58">
        <f t="shared" si="107"/>
        <v>-45258.649317129632</v>
      </c>
      <c r="K851" s="58">
        <f t="shared" si="104"/>
        <v>0</v>
      </c>
      <c r="L851" s="58">
        <f t="shared" si="104"/>
        <v>0</v>
      </c>
      <c r="M851" s="58">
        <f t="shared" si="105"/>
        <v>0</v>
      </c>
      <c r="N851" s="15">
        <f t="shared" si="106"/>
        <v>0</v>
      </c>
      <c r="O851" s="58"/>
      <c r="Q851" s="21">
        <v>29.612800925926422</v>
      </c>
      <c r="R851">
        <f t="shared" si="101"/>
        <v>19146.807734898201</v>
      </c>
      <c r="S851">
        <f t="shared" si="102"/>
        <v>19146.930584158992</v>
      </c>
      <c r="T851">
        <f t="shared" si="103"/>
        <v>1.5091940877031276E-2</v>
      </c>
    </row>
    <row r="852" spans="1:20" x14ac:dyDescent="0.25">
      <c r="A852" s="2"/>
      <c r="B852" s="89"/>
      <c r="C852" s="80"/>
      <c r="D852" s="84"/>
      <c r="E852" s="65"/>
      <c r="F852" s="73"/>
      <c r="G852" s="62"/>
      <c r="H852" s="58"/>
      <c r="I852" s="58"/>
      <c r="J852" s="58">
        <f t="shared" si="107"/>
        <v>-45258.649317129632</v>
      </c>
      <c r="K852" s="58">
        <f t="shared" si="104"/>
        <v>0</v>
      </c>
      <c r="L852" s="58">
        <f t="shared" si="104"/>
        <v>0</v>
      </c>
      <c r="M852" s="58">
        <f t="shared" si="105"/>
        <v>0</v>
      </c>
      <c r="N852" s="15">
        <f t="shared" si="106"/>
        <v>0</v>
      </c>
      <c r="O852" s="58"/>
      <c r="Q852" s="21">
        <v>29.617418981477385</v>
      </c>
      <c r="R852">
        <f t="shared" si="101"/>
        <v>19137.586496558302</v>
      </c>
      <c r="S852">
        <f t="shared" si="102"/>
        <v>19137.709315027168</v>
      </c>
      <c r="T852">
        <f t="shared" si="103"/>
        <v>1.5084376294630693E-2</v>
      </c>
    </row>
    <row r="853" spans="1:20" x14ac:dyDescent="0.25">
      <c r="A853" s="2"/>
      <c r="B853" s="89"/>
      <c r="C853" s="80"/>
      <c r="D853" s="10"/>
      <c r="E853" s="71"/>
      <c r="F853" s="73"/>
      <c r="G853" s="62"/>
      <c r="H853" s="15"/>
      <c r="I853" s="15"/>
      <c r="J853" s="15">
        <f t="shared" si="107"/>
        <v>-45258.649317129632</v>
      </c>
      <c r="K853" s="15">
        <f t="shared" si="104"/>
        <v>0</v>
      </c>
      <c r="L853" s="15">
        <f t="shared" si="104"/>
        <v>0</v>
      </c>
      <c r="M853" s="15">
        <f t="shared" si="105"/>
        <v>0</v>
      </c>
      <c r="N853" s="15">
        <f t="shared" si="106"/>
        <v>0</v>
      </c>
      <c r="O853" s="58"/>
      <c r="Q853" s="21">
        <v>29.622025462958845</v>
      </c>
      <c r="R853">
        <f t="shared" si="101"/>
        <v>19128.392793416293</v>
      </c>
      <c r="S853">
        <f t="shared" si="102"/>
        <v>19128.515581171545</v>
      </c>
      <c r="T853">
        <f t="shared" si="103"/>
        <v>1.5076832839805486E-2</v>
      </c>
    </row>
    <row r="854" spans="1:20" x14ac:dyDescent="0.25">
      <c r="A854" s="2"/>
      <c r="B854" s="89"/>
      <c r="C854" s="80"/>
      <c r="D854" s="10"/>
      <c r="E854" s="72"/>
      <c r="F854" s="73"/>
      <c r="G854" s="62"/>
      <c r="H854" s="58"/>
      <c r="I854" s="58"/>
      <c r="J854" s="58">
        <f t="shared" si="107"/>
        <v>-45258.649317129632</v>
      </c>
      <c r="K854" s="58">
        <f t="shared" si="104"/>
        <v>0</v>
      </c>
      <c r="L854" s="58">
        <f t="shared" si="104"/>
        <v>0</v>
      </c>
      <c r="M854" s="58">
        <f t="shared" si="105"/>
        <v>0</v>
      </c>
      <c r="N854" s="15">
        <f t="shared" si="106"/>
        <v>0</v>
      </c>
      <c r="O854" s="58"/>
      <c r="Q854" s="21">
        <v>29.626655092593865</v>
      </c>
      <c r="R854">
        <f t="shared" si="101"/>
        <v>19119.157340751943</v>
      </c>
      <c r="S854">
        <f t="shared" si="102"/>
        <v>19119.280097640436</v>
      </c>
      <c r="T854">
        <f t="shared" si="103"/>
        <v>1.5069253672559794E-2</v>
      </c>
    </row>
    <row r="855" spans="1:20" x14ac:dyDescent="0.25">
      <c r="A855" s="2"/>
      <c r="B855" s="89"/>
      <c r="C855" s="80"/>
      <c r="D855" s="10"/>
      <c r="E855" s="72"/>
      <c r="F855" s="73"/>
      <c r="G855" s="62"/>
      <c r="H855" s="58"/>
      <c r="I855" s="58"/>
      <c r="J855" s="58">
        <f t="shared" si="107"/>
        <v>-45258.649317129632</v>
      </c>
      <c r="K855" s="58">
        <f t="shared" si="104"/>
        <v>0</v>
      </c>
      <c r="L855" s="58">
        <f t="shared" si="104"/>
        <v>0</v>
      </c>
      <c r="M855" s="58">
        <f t="shared" si="105"/>
        <v>0</v>
      </c>
      <c r="N855" s="15">
        <f t="shared" si="106"/>
        <v>0</v>
      </c>
      <c r="O855" s="58"/>
      <c r="Q855" s="21">
        <v>29.631273148144828</v>
      </c>
      <c r="R855">
        <f t="shared" si="101"/>
        <v>19109.949419037883</v>
      </c>
      <c r="S855">
        <f t="shared" si="102"/>
        <v>19110.072145137961</v>
      </c>
      <c r="T855">
        <f t="shared" si="103"/>
        <v>1.5061695640497684E-2</v>
      </c>
    </row>
    <row r="856" spans="1:20" x14ac:dyDescent="0.25">
      <c r="A856" s="2"/>
      <c r="B856" s="89"/>
      <c r="C856" s="80"/>
      <c r="D856" s="10"/>
      <c r="E856" s="52"/>
      <c r="F856" s="73"/>
      <c r="G856" s="15"/>
      <c r="H856" s="58"/>
      <c r="I856" s="58"/>
      <c r="J856" s="58">
        <f t="shared" si="107"/>
        <v>-45258.649317129632</v>
      </c>
      <c r="K856" s="58">
        <f t="shared" si="104"/>
        <v>0</v>
      </c>
      <c r="L856" s="58">
        <f t="shared" si="104"/>
        <v>0</v>
      </c>
      <c r="M856" s="58">
        <f t="shared" si="105"/>
        <v>0</v>
      </c>
      <c r="N856" s="15">
        <f t="shared" si="106"/>
        <v>0</v>
      </c>
      <c r="O856" s="58"/>
      <c r="Q856" s="21">
        <v>29.635891203703068</v>
      </c>
      <c r="R856">
        <f t="shared" si="101"/>
        <v>19100.745931909707</v>
      </c>
      <c r="S856">
        <f t="shared" si="102"/>
        <v>19100.86862722255</v>
      </c>
      <c r="T856">
        <f t="shared" si="103"/>
        <v>1.5054139793531726E-2</v>
      </c>
    </row>
    <row r="857" spans="1:20" x14ac:dyDescent="0.25">
      <c r="A857" s="2"/>
      <c r="B857" s="89"/>
      <c r="C857" s="80"/>
      <c r="D857" s="10"/>
      <c r="E857" s="52"/>
      <c r="F857" s="54"/>
      <c r="G857" s="15"/>
      <c r="H857" s="58"/>
      <c r="I857" s="58"/>
      <c r="J857" s="58">
        <f t="shared" si="107"/>
        <v>-45258.649317129632</v>
      </c>
      <c r="K857" s="58">
        <f t="shared" si="104"/>
        <v>0</v>
      </c>
      <c r="L857" s="58">
        <f t="shared" si="104"/>
        <v>0</v>
      </c>
      <c r="M857" s="58">
        <f t="shared" si="105"/>
        <v>0</v>
      </c>
      <c r="N857" s="15">
        <f t="shared" si="106"/>
        <v>0</v>
      </c>
      <c r="O857" s="58"/>
      <c r="Q857" s="21">
        <v>29.640509259261307</v>
      </c>
      <c r="R857">
        <f t="shared" si="101"/>
        <v>19091.546877246186</v>
      </c>
      <c r="S857">
        <f t="shared" si="102"/>
        <v>19091.669541772975</v>
      </c>
      <c r="T857">
        <f t="shared" si="103"/>
        <v>1.5046586132336689E-2</v>
      </c>
    </row>
    <row r="858" spans="1:20" x14ac:dyDescent="0.25">
      <c r="A858" s="2"/>
      <c r="B858" s="89"/>
      <c r="C858" s="80"/>
      <c r="D858" s="10"/>
      <c r="E858" s="52"/>
      <c r="F858" s="54"/>
      <c r="G858" s="15"/>
      <c r="H858" s="58"/>
      <c r="I858" s="58"/>
      <c r="J858" s="58">
        <f t="shared" si="107"/>
        <v>-45258.649317129632</v>
      </c>
      <c r="K858" s="58">
        <f t="shared" si="104"/>
        <v>0</v>
      </c>
      <c r="L858" s="58">
        <f t="shared" si="104"/>
        <v>0</v>
      </c>
      <c r="M858" s="58">
        <f t="shared" si="105"/>
        <v>0</v>
      </c>
      <c r="N858" s="15">
        <f t="shared" si="106"/>
        <v>0</v>
      </c>
      <c r="O858" s="58"/>
      <c r="Q858" s="21">
        <v>29.645127314812271</v>
      </c>
      <c r="R858">
        <f t="shared" si="101"/>
        <v>19082.352252927085</v>
      </c>
      <c r="S858">
        <f t="shared" si="102"/>
        <v>19082.474886669028</v>
      </c>
      <c r="T858">
        <f t="shared" si="103"/>
        <v>1.5039034662940119E-2</v>
      </c>
    </row>
    <row r="859" spans="1:20" x14ac:dyDescent="0.25">
      <c r="A859" s="2"/>
      <c r="B859" s="89"/>
      <c r="C859" s="80"/>
      <c r="D859" s="10"/>
      <c r="E859" s="52"/>
      <c r="F859" s="54"/>
      <c r="G859" s="15"/>
      <c r="H859" s="58"/>
      <c r="I859" s="58"/>
      <c r="J859" s="58">
        <f t="shared" si="107"/>
        <v>-45258.649317129632</v>
      </c>
      <c r="K859" s="58">
        <f t="shared" si="104"/>
        <v>0</v>
      </c>
      <c r="L859" s="58">
        <f t="shared" si="104"/>
        <v>0</v>
      </c>
      <c r="M859" s="58">
        <f t="shared" si="105"/>
        <v>0</v>
      </c>
      <c r="N859" s="15">
        <f t="shared" si="106"/>
        <v>0</v>
      </c>
      <c r="O859" s="58"/>
      <c r="Q859" s="21">
        <v>29.64974537037051</v>
      </c>
      <c r="R859">
        <f t="shared" si="101"/>
        <v>19073.162056789773</v>
      </c>
      <c r="S859">
        <f t="shared" si="102"/>
        <v>19073.28465974806</v>
      </c>
      <c r="T859">
        <f t="shared" si="103"/>
        <v>1.5031485380658653E-2</v>
      </c>
    </row>
    <row r="860" spans="1:20" x14ac:dyDescent="0.25">
      <c r="A860" s="2"/>
      <c r="B860" s="49"/>
      <c r="C860" s="64"/>
      <c r="D860" s="10"/>
      <c r="E860" s="52"/>
      <c r="F860" s="54"/>
      <c r="G860" s="15"/>
      <c r="H860" s="58"/>
      <c r="I860" s="58"/>
      <c r="J860" s="58">
        <f t="shared" si="107"/>
        <v>-45258.649317129632</v>
      </c>
      <c r="K860" s="58">
        <f t="shared" si="104"/>
        <v>0</v>
      </c>
      <c r="L860" s="58">
        <f t="shared" si="104"/>
        <v>0</v>
      </c>
      <c r="M860" s="58">
        <f t="shared" si="105"/>
        <v>0</v>
      </c>
      <c r="N860" s="15">
        <f t="shared" si="106"/>
        <v>0</v>
      </c>
      <c r="O860" s="58"/>
      <c r="Q860" s="21">
        <v>29.654374999998254</v>
      </c>
      <c r="R860">
        <f t="shared" si="101"/>
        <v>19063.953270303598</v>
      </c>
      <c r="S860">
        <f t="shared" si="102"/>
        <v>19064.07584240229</v>
      </c>
      <c r="T860">
        <f t="shared" si="103"/>
        <v>1.502391937759162E-2</v>
      </c>
    </row>
    <row r="861" spans="1:20" x14ac:dyDescent="0.25">
      <c r="A861" s="2"/>
      <c r="B861" s="49"/>
      <c r="C861" s="64"/>
      <c r="D861" s="10"/>
      <c r="E861" s="52"/>
      <c r="F861" s="54"/>
      <c r="G861" s="15"/>
      <c r="H861" s="58"/>
      <c r="I861" s="58"/>
      <c r="J861" s="58">
        <f t="shared" si="107"/>
        <v>-45258.649317129632</v>
      </c>
      <c r="K861" s="58">
        <f t="shared" si="104"/>
        <v>0</v>
      </c>
      <c r="L861" s="58">
        <f t="shared" si="104"/>
        <v>0</v>
      </c>
      <c r="M861" s="58">
        <f t="shared" si="105"/>
        <v>0</v>
      </c>
      <c r="N861" s="15">
        <f t="shared" si="106"/>
        <v>0</v>
      </c>
      <c r="O861" s="58"/>
      <c r="Q861" s="21">
        <v>29.658993055556493</v>
      </c>
      <c r="R861">
        <f t="shared" si="101"/>
        <v>19054.771935246765</v>
      </c>
      <c r="S861">
        <f t="shared" si="102"/>
        <v>19054.894476564223</v>
      </c>
      <c r="T861">
        <f t="shared" si="103"/>
        <v>1.5016374484328706E-2</v>
      </c>
    </row>
    <row r="862" spans="1:20" x14ac:dyDescent="0.25">
      <c r="A862" s="2"/>
      <c r="B862" s="49"/>
      <c r="C862" s="64"/>
      <c r="D862" s="10"/>
      <c r="E862" s="52"/>
      <c r="F862" s="54"/>
      <c r="G862" s="15"/>
      <c r="H862" s="58"/>
      <c r="I862" s="58"/>
      <c r="J862" s="58">
        <f t="shared" si="107"/>
        <v>-45258.649317129632</v>
      </c>
      <c r="K862" s="58">
        <f t="shared" si="104"/>
        <v>0</v>
      </c>
      <c r="L862" s="58">
        <f t="shared" si="104"/>
        <v>0</v>
      </c>
      <c r="M862" s="58">
        <f t="shared" si="105"/>
        <v>0</v>
      </c>
      <c r="N862" s="15">
        <f t="shared" si="106"/>
        <v>0</v>
      </c>
      <c r="O862" s="58"/>
      <c r="Q862" s="21">
        <v>29.663611111107457</v>
      </c>
      <c r="R862">
        <f t="shared" si="101"/>
        <v>19045.595022000434</v>
      </c>
      <c r="S862">
        <f t="shared" si="102"/>
        <v>19045.717532537888</v>
      </c>
      <c r="T862">
        <f t="shared" si="103"/>
        <v>1.5008831787321385E-2</v>
      </c>
    </row>
    <row r="863" spans="1:20" x14ac:dyDescent="0.25">
      <c r="A863" s="2"/>
      <c r="B863" s="49"/>
      <c r="C863" s="64"/>
      <c r="D863" s="10"/>
      <c r="E863" s="52"/>
      <c r="F863" s="54"/>
      <c r="G863" s="15"/>
      <c r="H863" s="58"/>
      <c r="I863" s="58"/>
      <c r="J863" s="58">
        <f t="shared" si="107"/>
        <v>-45258.649317129632</v>
      </c>
      <c r="K863" s="58">
        <f t="shared" si="104"/>
        <v>0</v>
      </c>
      <c r="L863" s="58">
        <f t="shared" si="104"/>
        <v>0</v>
      </c>
      <c r="M863" s="58">
        <f t="shared" si="105"/>
        <v>0</v>
      </c>
      <c r="N863" s="15">
        <f t="shared" si="106"/>
        <v>0</v>
      </c>
      <c r="O863" s="58"/>
      <c r="Q863" s="21">
        <v>29.668240740742476</v>
      </c>
      <c r="R863">
        <f t="shared" si="101"/>
        <v>19036.399545245553</v>
      </c>
      <c r="S863">
        <f t="shared" si="102"/>
        <v>19036.522024927082</v>
      </c>
      <c r="T863">
        <f t="shared" si="103"/>
        <v>1.5001272387570723E-2</v>
      </c>
    </row>
    <row r="864" spans="1:20" x14ac:dyDescent="0.25">
      <c r="A864" s="2"/>
      <c r="B864" s="49"/>
      <c r="C864" s="64"/>
      <c r="D864" s="10"/>
      <c r="E864" s="52"/>
      <c r="F864" s="54"/>
      <c r="G864" s="15"/>
      <c r="H864" s="58"/>
      <c r="I864" s="58"/>
      <c r="J864" s="58">
        <f t="shared" si="107"/>
        <v>-45258.649317129632</v>
      </c>
      <c r="K864" s="58">
        <f t="shared" si="104"/>
        <v>0</v>
      </c>
      <c r="L864" s="58">
        <f t="shared" si="104"/>
        <v>0</v>
      </c>
      <c r="M864" s="58">
        <f t="shared" si="105"/>
        <v>0</v>
      </c>
      <c r="N864" s="15">
        <f t="shared" si="106"/>
        <v>0</v>
      </c>
      <c r="O864" s="58"/>
      <c r="Q864" s="21">
        <v>29.67285879629344</v>
      </c>
      <c r="R864">
        <f t="shared" ref="R864:R927" si="108">$R$27*EXP(($R$28*Q864))</f>
        <v>19027.231480272498</v>
      </c>
      <c r="S864">
        <f t="shared" ref="S864:S927" si="109">$X$40*EXP(($X$41*Q864))</f>
        <v>19027.353929176483</v>
      </c>
      <c r="T864">
        <f t="shared" ref="T864:T927" si="110">(S864-R864)^2</f>
        <v>1.4993734087142342E-2</v>
      </c>
    </row>
    <row r="865" spans="1:20" x14ac:dyDescent="0.25">
      <c r="A865" s="2"/>
      <c r="B865" s="49"/>
      <c r="C865" s="64"/>
      <c r="D865" s="10"/>
      <c r="E865" s="52"/>
      <c r="F865" s="54"/>
      <c r="G865" s="15"/>
      <c r="H865" s="58"/>
      <c r="I865" s="58"/>
      <c r="J865" s="58">
        <f t="shared" si="107"/>
        <v>-45258.649317129632</v>
      </c>
      <c r="K865" s="58">
        <f t="shared" si="104"/>
        <v>0</v>
      </c>
      <c r="L865" s="58">
        <f t="shared" si="104"/>
        <v>0</v>
      </c>
      <c r="M865" s="58">
        <f t="shared" si="105"/>
        <v>0</v>
      </c>
      <c r="N865" s="15">
        <f t="shared" si="106"/>
        <v>0</v>
      </c>
      <c r="O865" s="58"/>
      <c r="Q865" s="21">
        <v>29.677488425928459</v>
      </c>
      <c r="R865">
        <f t="shared" si="108"/>
        <v>19018.044869689606</v>
      </c>
      <c r="S865">
        <f t="shared" si="109"/>
        <v>19018.16728774014</v>
      </c>
      <c r="T865">
        <f t="shared" si="110"/>
        <v>1.4986179096588852E-2</v>
      </c>
    </row>
    <row r="866" spans="1:20" x14ac:dyDescent="0.25">
      <c r="A866" s="2"/>
      <c r="B866" s="49"/>
      <c r="C866" s="64"/>
      <c r="D866" s="10"/>
      <c r="E866" s="52"/>
      <c r="F866" s="54"/>
      <c r="G866" s="15"/>
      <c r="H866" s="58"/>
      <c r="I866" s="58"/>
      <c r="J866" s="58">
        <f t="shared" si="107"/>
        <v>-45258.649317129632</v>
      </c>
      <c r="K866" s="58">
        <f t="shared" si="104"/>
        <v>0</v>
      </c>
      <c r="L866" s="58">
        <f t="shared" si="104"/>
        <v>0</v>
      </c>
      <c r="M866" s="58">
        <f t="shared" si="105"/>
        <v>0</v>
      </c>
      <c r="N866" s="15">
        <f t="shared" si="106"/>
        <v>0</v>
      </c>
      <c r="O866" s="58"/>
      <c r="Q866" s="21">
        <v>29.682106481479423</v>
      </c>
      <c r="R866">
        <f t="shared" si="108"/>
        <v>19008.885644458413</v>
      </c>
      <c r="S866">
        <f t="shared" si="109"/>
        <v>19009.008031733883</v>
      </c>
      <c r="T866">
        <f t="shared" si="110"/>
        <v>1.497864519717238E-2</v>
      </c>
    </row>
    <row r="867" spans="1:20" x14ac:dyDescent="0.25">
      <c r="A867" s="2"/>
      <c r="B867" s="49"/>
      <c r="C867" s="64"/>
      <c r="D867" s="10"/>
      <c r="E867" s="52"/>
      <c r="F867" s="54"/>
      <c r="G867" s="15"/>
      <c r="H867" s="58"/>
      <c r="I867" s="58"/>
      <c r="J867" s="58">
        <f t="shared" si="107"/>
        <v>-45258.649317129632</v>
      </c>
      <c r="K867" s="58">
        <f t="shared" si="104"/>
        <v>0</v>
      </c>
      <c r="L867" s="58">
        <f t="shared" si="104"/>
        <v>0</v>
      </c>
      <c r="M867" s="58">
        <f t="shared" si="105"/>
        <v>0</v>
      </c>
      <c r="N867" s="15">
        <f t="shared" si="106"/>
        <v>0</v>
      </c>
      <c r="O867" s="58"/>
      <c r="Q867" s="21">
        <v>29.686724537037662</v>
      </c>
      <c r="R867">
        <f t="shared" si="108"/>
        <v>18999.730830360611</v>
      </c>
      <c r="S867">
        <f t="shared" si="109"/>
        <v>18999.853186862256</v>
      </c>
      <c r="T867">
        <f t="shared" si="110"/>
        <v>1.4971113494653597E-2</v>
      </c>
    </row>
    <row r="868" spans="1:20" x14ac:dyDescent="0.25">
      <c r="A868" s="2"/>
      <c r="B868" s="49"/>
      <c r="C868" s="64"/>
      <c r="D868" s="10"/>
      <c r="E868" s="52"/>
      <c r="F868" s="54"/>
      <c r="G868" s="15"/>
      <c r="H868" s="58"/>
      <c r="I868" s="58"/>
      <c r="J868" s="58">
        <f t="shared" si="107"/>
        <v>-45258.649317129632</v>
      </c>
      <c r="K868" s="58">
        <f t="shared" si="104"/>
        <v>0</v>
      </c>
      <c r="L868" s="58">
        <f t="shared" si="104"/>
        <v>0</v>
      </c>
      <c r="M868" s="58">
        <f t="shared" si="105"/>
        <v>0</v>
      </c>
      <c r="N868" s="15">
        <f t="shared" si="106"/>
        <v>0</v>
      </c>
      <c r="O868" s="58"/>
      <c r="Q868" s="21">
        <v>29.691342592588626</v>
      </c>
      <c r="R868">
        <f t="shared" si="108"/>
        <v>18990.580425300595</v>
      </c>
      <c r="S868">
        <f t="shared" si="109"/>
        <v>18990.702751029676</v>
      </c>
      <c r="T868">
        <f t="shared" si="110"/>
        <v>1.4963583995034377E-2</v>
      </c>
    </row>
    <row r="869" spans="1:20" x14ac:dyDescent="0.25">
      <c r="A869" s="2"/>
      <c r="B869" s="49"/>
      <c r="C869" s="64"/>
      <c r="D869" s="10"/>
      <c r="E869" s="52"/>
      <c r="F869" s="54"/>
      <c r="G869" s="15"/>
      <c r="H869" s="58"/>
      <c r="I869" s="58"/>
      <c r="J869" s="58">
        <f t="shared" si="107"/>
        <v>-45258.649317129632</v>
      </c>
      <c r="K869" s="58">
        <f t="shared" si="104"/>
        <v>0</v>
      </c>
      <c r="L869" s="58">
        <f t="shared" si="104"/>
        <v>0</v>
      </c>
      <c r="M869" s="58">
        <f t="shared" si="105"/>
        <v>0</v>
      </c>
      <c r="N869" s="15">
        <f t="shared" si="106"/>
        <v>0</v>
      </c>
      <c r="O869" s="58"/>
      <c r="Q869" s="21">
        <v>29.695960648146865</v>
      </c>
      <c r="R869">
        <f t="shared" si="108"/>
        <v>18981.434427126111</v>
      </c>
      <c r="S869">
        <f t="shared" si="109"/>
        <v>18981.556722083893</v>
      </c>
      <c r="T869">
        <f t="shared" si="110"/>
        <v>1.4956056698971454E-2</v>
      </c>
    </row>
    <row r="870" spans="1:20" x14ac:dyDescent="0.25">
      <c r="A870" s="2"/>
      <c r="B870" s="49"/>
      <c r="C870" s="64"/>
      <c r="D870" s="10"/>
      <c r="E870" s="52"/>
      <c r="F870" s="54"/>
      <c r="G870" s="15"/>
      <c r="H870" s="58"/>
      <c r="I870" s="58"/>
      <c r="J870" s="58">
        <f t="shared" si="107"/>
        <v>-45258.649317129632</v>
      </c>
      <c r="K870" s="58">
        <f t="shared" si="104"/>
        <v>0</v>
      </c>
      <c r="L870" s="58">
        <f t="shared" si="104"/>
        <v>0</v>
      </c>
      <c r="M870" s="58">
        <f t="shared" si="105"/>
        <v>0</v>
      </c>
      <c r="N870" s="15">
        <f t="shared" si="106"/>
        <v>0</v>
      </c>
      <c r="O870" s="58"/>
      <c r="Q870" s="21">
        <v>29.700578703705105</v>
      </c>
      <c r="R870">
        <f t="shared" si="108"/>
        <v>18972.292833729203</v>
      </c>
      <c r="S870">
        <f t="shared" si="109"/>
        <v>18972.415097916943</v>
      </c>
      <c r="T870">
        <f t="shared" si="110"/>
        <v>1.4948531603562316E-2</v>
      </c>
    </row>
    <row r="871" spans="1:20" x14ac:dyDescent="0.25">
      <c r="A871" s="2"/>
      <c r="B871" s="49"/>
      <c r="C871" s="64"/>
      <c r="D871" s="10"/>
      <c r="E871" s="52"/>
      <c r="F871" s="54"/>
      <c r="G871" s="15"/>
      <c r="H871" s="58"/>
      <c r="I871" s="58"/>
      <c r="J871" s="58">
        <f t="shared" si="107"/>
        <v>-45258.649317129632</v>
      </c>
      <c r="K871" s="58">
        <f t="shared" si="104"/>
        <v>0</v>
      </c>
      <c r="L871" s="58">
        <f t="shared" si="104"/>
        <v>0</v>
      </c>
      <c r="M871" s="58">
        <f t="shared" si="105"/>
        <v>0</v>
      </c>
      <c r="N871" s="15">
        <f t="shared" si="106"/>
        <v>0</v>
      </c>
      <c r="O871" s="58"/>
      <c r="Q871" s="21">
        <v>29.724918981482915</v>
      </c>
      <c r="R871">
        <f t="shared" si="108"/>
        <v>18924.183156108866</v>
      </c>
      <c r="S871">
        <f t="shared" si="109"/>
        <v>18924.305258138851</v>
      </c>
      <c r="T871">
        <f t="shared" si="110"/>
        <v>1.4908905726555273E-2</v>
      </c>
    </row>
    <row r="872" spans="1:20" x14ac:dyDescent="0.25">
      <c r="A872" s="2"/>
      <c r="B872" s="49"/>
      <c r="C872" s="64"/>
      <c r="D872" s="10"/>
      <c r="E872" s="52"/>
      <c r="F872" s="54"/>
      <c r="G872" s="15"/>
      <c r="H872" s="58"/>
      <c r="I872" s="58"/>
      <c r="J872" s="58">
        <f t="shared" si="107"/>
        <v>-45258.649317129632</v>
      </c>
      <c r="K872" s="58">
        <f t="shared" si="104"/>
        <v>0</v>
      </c>
      <c r="L872" s="58">
        <f t="shared" si="104"/>
        <v>0</v>
      </c>
      <c r="M872" s="58">
        <f t="shared" si="105"/>
        <v>0</v>
      </c>
      <c r="N872" s="15">
        <f t="shared" si="106"/>
        <v>0</v>
      </c>
      <c r="O872" s="58"/>
      <c r="Q872" s="21">
        <v>29.729537037033879</v>
      </c>
      <c r="R872">
        <f t="shared" si="108"/>
        <v>18915.06913534434</v>
      </c>
      <c r="S872">
        <f t="shared" si="109"/>
        <v>18915.191206612362</v>
      </c>
      <c r="T872">
        <f t="shared" si="110"/>
        <v>1.490139447659897E-2</v>
      </c>
    </row>
    <row r="873" spans="1:20" x14ac:dyDescent="0.25">
      <c r="A873" s="2"/>
      <c r="B873" s="49"/>
      <c r="C873" s="64"/>
      <c r="D873" s="10"/>
      <c r="E873" s="52"/>
      <c r="F873" s="54"/>
      <c r="G873" s="15"/>
      <c r="H873" s="58"/>
      <c r="I873" s="58"/>
      <c r="J873" s="58">
        <f t="shared" si="107"/>
        <v>-45258.649317129632</v>
      </c>
      <c r="K873" s="58">
        <f t="shared" si="104"/>
        <v>0</v>
      </c>
      <c r="L873" s="58">
        <f t="shared" si="104"/>
        <v>0</v>
      </c>
      <c r="M873" s="58">
        <f t="shared" si="105"/>
        <v>0</v>
      </c>
      <c r="N873" s="15">
        <f t="shared" si="106"/>
        <v>0</v>
      </c>
      <c r="O873" s="58"/>
      <c r="Q873" s="21">
        <v>29.734166666668898</v>
      </c>
      <c r="R873">
        <f t="shared" si="108"/>
        <v>18905.936678293245</v>
      </c>
      <c r="S873">
        <f t="shared" si="109"/>
        <v>18906.058718723525</v>
      </c>
      <c r="T873">
        <f t="shared" si="110"/>
        <v>1.4893866623006072E-2</v>
      </c>
    </row>
    <row r="874" spans="1:20" x14ac:dyDescent="0.25">
      <c r="A874" s="1"/>
      <c r="B874" s="48"/>
      <c r="C874" s="60"/>
      <c r="D874" s="83"/>
      <c r="E874" s="56"/>
      <c r="F874" s="70"/>
      <c r="G874" s="61"/>
      <c r="H874" s="77"/>
      <c r="I874" s="77"/>
      <c r="J874" s="77">
        <f t="shared" si="107"/>
        <v>-45258.649317129632</v>
      </c>
      <c r="K874" s="77">
        <f t="shared" si="104"/>
        <v>0</v>
      </c>
      <c r="L874" s="77">
        <f t="shared" si="104"/>
        <v>0</v>
      </c>
      <c r="M874" s="77">
        <f t="shared" si="105"/>
        <v>0</v>
      </c>
      <c r="N874" s="13">
        <f t="shared" si="106"/>
        <v>0</v>
      </c>
      <c r="O874" s="58"/>
      <c r="Q874" s="21">
        <v>29.738784722219862</v>
      </c>
      <c r="R874">
        <f t="shared" si="108"/>
        <v>18896.831445161781</v>
      </c>
      <c r="S874">
        <f t="shared" si="109"/>
        <v>18896.953454832728</v>
      </c>
      <c r="T874">
        <f t="shared" si="110"/>
        <v>1.488635980473945E-2</v>
      </c>
    </row>
    <row r="875" spans="1:20" x14ac:dyDescent="0.25">
      <c r="A875" s="2"/>
      <c r="B875" s="89"/>
      <c r="C875" s="80"/>
      <c r="D875" s="84"/>
      <c r="E875" s="65"/>
      <c r="F875" s="73"/>
      <c r="G875" s="62"/>
      <c r="H875" s="58"/>
      <c r="I875" s="58"/>
      <c r="J875" s="58">
        <f t="shared" si="107"/>
        <v>-45258.649317129632</v>
      </c>
      <c r="K875" s="58">
        <f t="shared" si="104"/>
        <v>0</v>
      </c>
      <c r="L875" s="58">
        <f t="shared" si="104"/>
        <v>0</v>
      </c>
      <c r="M875" s="58">
        <f t="shared" si="105"/>
        <v>0</v>
      </c>
      <c r="N875" s="15">
        <f t="shared" si="106"/>
        <v>0</v>
      </c>
      <c r="O875" s="58"/>
      <c r="Q875" s="21">
        <v>29.743402777778101</v>
      </c>
      <c r="R875">
        <f t="shared" si="108"/>
        <v>18887.730597160815</v>
      </c>
      <c r="S875">
        <f t="shared" si="109"/>
        <v>18887.85257607375</v>
      </c>
      <c r="T875">
        <f t="shared" si="110"/>
        <v>1.4878855200913289E-2</v>
      </c>
    </row>
    <row r="876" spans="1:20" x14ac:dyDescent="0.25">
      <c r="A876" s="2"/>
      <c r="B876" s="49"/>
      <c r="C876" s="80"/>
      <c r="D876" s="84"/>
      <c r="E876" s="65"/>
      <c r="F876" s="73"/>
      <c r="G876" s="62"/>
      <c r="H876" s="58"/>
      <c r="I876" s="58"/>
      <c r="J876" s="58">
        <f t="shared" si="107"/>
        <v>-45258.649317129632</v>
      </c>
      <c r="K876" s="58">
        <f t="shared" si="104"/>
        <v>0</v>
      </c>
      <c r="L876" s="58">
        <f t="shared" si="104"/>
        <v>0</v>
      </c>
      <c r="M876" s="58">
        <f t="shared" si="105"/>
        <v>0</v>
      </c>
      <c r="N876" s="15">
        <f t="shared" si="106"/>
        <v>0</v>
      </c>
      <c r="O876" s="58"/>
      <c r="Q876" s="21">
        <v>29.748020833336341</v>
      </c>
      <c r="R876">
        <f t="shared" si="108"/>
        <v>18878.634132192768</v>
      </c>
      <c r="S876">
        <f t="shared" si="109"/>
        <v>18878.756080349016</v>
      </c>
      <c r="T876">
        <f t="shared" si="110"/>
        <v>1.4871352812171171E-2</v>
      </c>
    </row>
    <row r="877" spans="1:20" x14ac:dyDescent="0.25">
      <c r="A877" s="2"/>
      <c r="B877" s="49"/>
      <c r="C877" s="80"/>
      <c r="D877" s="84"/>
      <c r="E877" s="65"/>
      <c r="F877" s="73"/>
      <c r="G877" s="62"/>
      <c r="H877" s="58"/>
      <c r="I877" s="58"/>
      <c r="J877" s="58">
        <f t="shared" si="107"/>
        <v>-45258.649317129632</v>
      </c>
      <c r="K877" s="58">
        <f t="shared" si="104"/>
        <v>0</v>
      </c>
      <c r="L877" s="58">
        <f t="shared" si="104"/>
        <v>0</v>
      </c>
      <c r="M877" s="58">
        <f t="shared" si="105"/>
        <v>0</v>
      </c>
      <c r="N877" s="15">
        <f t="shared" si="106"/>
        <v>0</v>
      </c>
      <c r="O877" s="58"/>
      <c r="Q877" s="21">
        <v>29.752638888887304</v>
      </c>
      <c r="R877">
        <f t="shared" si="108"/>
        <v>18869.542048161056</v>
      </c>
      <c r="S877">
        <f t="shared" si="109"/>
        <v>18869.663965561958</v>
      </c>
      <c r="T877">
        <f t="shared" si="110"/>
        <v>1.4863852642704048E-2</v>
      </c>
    </row>
    <row r="878" spans="1:20" x14ac:dyDescent="0.25">
      <c r="A878" s="2"/>
      <c r="B878" s="49"/>
      <c r="C878" s="80"/>
      <c r="D878" s="84"/>
      <c r="E878" s="65"/>
      <c r="F878" s="73"/>
      <c r="G878" s="62"/>
      <c r="H878" s="58"/>
      <c r="I878" s="58"/>
      <c r="J878" s="58">
        <f t="shared" si="107"/>
        <v>-45258.649317129632</v>
      </c>
      <c r="K878" s="58">
        <f t="shared" si="104"/>
        <v>0</v>
      </c>
      <c r="L878" s="58">
        <f t="shared" si="104"/>
        <v>0</v>
      </c>
      <c r="M878" s="58">
        <f t="shared" si="105"/>
        <v>0</v>
      </c>
      <c r="N878" s="15">
        <f t="shared" si="106"/>
        <v>0</v>
      </c>
      <c r="O878" s="58"/>
      <c r="Q878" s="21">
        <v>29.757256944445544</v>
      </c>
      <c r="R878">
        <f t="shared" si="108"/>
        <v>18860.454342927165</v>
      </c>
      <c r="S878">
        <f t="shared" si="109"/>
        <v>18860.57622957405</v>
      </c>
      <c r="T878">
        <f t="shared" si="110"/>
        <v>1.4856354688716837E-2</v>
      </c>
    </row>
    <row r="879" spans="1:20" x14ac:dyDescent="0.25">
      <c r="A879" s="2"/>
      <c r="B879" s="89"/>
      <c r="C879" s="80"/>
      <c r="D879" s="84"/>
      <c r="E879" s="65"/>
      <c r="F879" s="73"/>
      <c r="G879" s="62"/>
      <c r="H879" s="58"/>
      <c r="I879" s="58"/>
      <c r="J879" s="58">
        <f t="shared" si="107"/>
        <v>-45258.649317129632</v>
      </c>
      <c r="K879" s="58">
        <f t="shared" si="104"/>
        <v>0</v>
      </c>
      <c r="L879" s="58">
        <f t="shared" si="104"/>
        <v>0</v>
      </c>
      <c r="M879" s="58">
        <f t="shared" si="105"/>
        <v>0</v>
      </c>
      <c r="N879" s="15">
        <f t="shared" si="106"/>
        <v>0</v>
      </c>
      <c r="O879" s="58"/>
      <c r="Q879" s="21">
        <v>29.761874999996508</v>
      </c>
      <c r="R879">
        <f t="shared" si="108"/>
        <v>18851.371014410852</v>
      </c>
      <c r="S879">
        <f t="shared" si="109"/>
        <v>18851.492870305065</v>
      </c>
      <c r="T879">
        <f t="shared" si="110"/>
        <v>1.4848858954397606E-2</v>
      </c>
    </row>
    <row r="880" spans="1:20" x14ac:dyDescent="0.25">
      <c r="A880" s="2"/>
      <c r="B880" s="89"/>
      <c r="C880" s="80"/>
      <c r="D880" s="84"/>
      <c r="E880" s="65"/>
      <c r="F880" s="73"/>
      <c r="G880" s="62"/>
      <c r="H880" s="58"/>
      <c r="I880" s="58"/>
      <c r="J880" s="58">
        <f t="shared" si="107"/>
        <v>-45258.649317129632</v>
      </c>
      <c r="K880" s="58">
        <f t="shared" si="104"/>
        <v>0</v>
      </c>
      <c r="L880" s="58">
        <f t="shared" si="104"/>
        <v>0</v>
      </c>
      <c r="M880" s="58">
        <f t="shared" si="105"/>
        <v>0</v>
      </c>
      <c r="N880" s="15">
        <f t="shared" si="106"/>
        <v>0</v>
      </c>
      <c r="O880" s="58"/>
      <c r="Q880" s="21">
        <v>29.766493055554747</v>
      </c>
      <c r="R880">
        <f t="shared" si="108"/>
        <v>18842.292060475636</v>
      </c>
      <c r="S880">
        <f t="shared" si="109"/>
        <v>18842.413885618538</v>
      </c>
      <c r="T880">
        <f t="shared" si="110"/>
        <v>1.4841365443043562E-2</v>
      </c>
    </row>
    <row r="881" spans="1:20" x14ac:dyDescent="0.25">
      <c r="A881" s="2"/>
      <c r="B881" s="89"/>
      <c r="C881" s="80"/>
      <c r="D881" s="84"/>
      <c r="E881" s="65"/>
      <c r="F881" s="73"/>
      <c r="G881" s="62"/>
      <c r="H881" s="58"/>
      <c r="I881" s="58"/>
      <c r="J881" s="58">
        <f t="shared" si="107"/>
        <v>-45258.649317129632</v>
      </c>
      <c r="K881" s="58">
        <f t="shared" si="104"/>
        <v>0</v>
      </c>
      <c r="L881" s="58">
        <f t="shared" si="104"/>
        <v>0</v>
      </c>
      <c r="M881" s="58">
        <f t="shared" si="105"/>
        <v>0</v>
      </c>
      <c r="N881" s="15">
        <f t="shared" si="106"/>
        <v>0</v>
      </c>
      <c r="O881" s="58"/>
      <c r="Q881" s="21">
        <v>29.771111111112987</v>
      </c>
      <c r="R881">
        <f t="shared" si="108"/>
        <v>18833.217479029016</v>
      </c>
      <c r="S881">
        <f t="shared" si="109"/>
        <v>18833.339273421949</v>
      </c>
      <c r="T881">
        <f t="shared" si="110"/>
        <v>1.4833874149972814E-2</v>
      </c>
    </row>
    <row r="882" spans="1:20" x14ac:dyDescent="0.25">
      <c r="A882" s="2"/>
      <c r="B882" s="89"/>
      <c r="C882" s="80"/>
      <c r="D882" s="84"/>
      <c r="E882" s="65"/>
      <c r="F882" s="73"/>
      <c r="G882" s="62"/>
      <c r="H882" s="58"/>
      <c r="I882" s="58"/>
      <c r="J882" s="58">
        <f t="shared" si="107"/>
        <v>-45258.649317129632</v>
      </c>
      <c r="K882" s="58">
        <f t="shared" si="104"/>
        <v>0</v>
      </c>
      <c r="L882" s="58">
        <f t="shared" si="104"/>
        <v>0</v>
      </c>
      <c r="M882" s="58">
        <f t="shared" si="105"/>
        <v>0</v>
      </c>
      <c r="N882" s="15">
        <f t="shared" si="106"/>
        <v>0</v>
      </c>
      <c r="O882" s="58"/>
      <c r="Q882" s="21">
        <v>29.77572916666395</v>
      </c>
      <c r="R882">
        <f t="shared" si="108"/>
        <v>18824.147267979442</v>
      </c>
      <c r="S882">
        <f t="shared" si="109"/>
        <v>18824.269031623775</v>
      </c>
      <c r="T882">
        <f t="shared" si="110"/>
        <v>1.4826385081139313E-2</v>
      </c>
    </row>
    <row r="883" spans="1:20" x14ac:dyDescent="0.25">
      <c r="A883" s="2"/>
      <c r="B883" s="89"/>
      <c r="C883" s="80"/>
      <c r="D883" s="10"/>
      <c r="E883" s="71"/>
      <c r="F883" s="73"/>
      <c r="G883" s="62"/>
      <c r="H883" s="15"/>
      <c r="I883" s="15"/>
      <c r="J883" s="15">
        <f t="shared" si="107"/>
        <v>-45258.649317129632</v>
      </c>
      <c r="K883" s="15">
        <f t="shared" si="104"/>
        <v>0</v>
      </c>
      <c r="L883" s="15">
        <f t="shared" si="104"/>
        <v>0</v>
      </c>
      <c r="M883" s="15">
        <f t="shared" si="105"/>
        <v>0</v>
      </c>
      <c r="N883" s="15">
        <f t="shared" si="106"/>
        <v>0</v>
      </c>
      <c r="O883" s="58"/>
      <c r="Q883" s="21">
        <v>29.78034722222219</v>
      </c>
      <c r="R883">
        <f t="shared" si="108"/>
        <v>18815.081425193523</v>
      </c>
      <c r="S883">
        <f t="shared" si="109"/>
        <v>18815.203158090626</v>
      </c>
      <c r="T883">
        <f t="shared" si="110"/>
        <v>1.4818898237176421E-2</v>
      </c>
    </row>
    <row r="884" spans="1:20" x14ac:dyDescent="0.25">
      <c r="A884" s="2"/>
      <c r="B884" s="89"/>
      <c r="C884" s="80"/>
      <c r="D884" s="10"/>
      <c r="E884" s="72"/>
      <c r="F884" s="73"/>
      <c r="G884" s="62"/>
      <c r="H884" s="58"/>
      <c r="I884" s="58"/>
      <c r="J884" s="58">
        <f t="shared" si="107"/>
        <v>-45258.649317129632</v>
      </c>
      <c r="K884" s="58">
        <f t="shared" si="104"/>
        <v>0</v>
      </c>
      <c r="L884" s="58">
        <f t="shared" si="104"/>
        <v>0</v>
      </c>
      <c r="M884" s="58">
        <f t="shared" si="105"/>
        <v>0</v>
      </c>
      <c r="N884" s="15">
        <f t="shared" si="106"/>
        <v>0</v>
      </c>
      <c r="O884" s="58"/>
      <c r="Q884" s="21">
        <v>29.784965277780429</v>
      </c>
      <c r="R884">
        <f t="shared" si="108"/>
        <v>18806.019948581772</v>
      </c>
      <c r="S884">
        <f t="shared" si="109"/>
        <v>18806.141650733014</v>
      </c>
      <c r="T884">
        <f t="shared" si="110"/>
        <v>1.4811413616945615E-2</v>
      </c>
    </row>
    <row r="885" spans="1:20" x14ac:dyDescent="0.25">
      <c r="A885" s="2"/>
      <c r="B885" s="89"/>
      <c r="C885" s="80"/>
      <c r="D885" s="10"/>
      <c r="E885" s="72"/>
      <c r="F885" s="73"/>
      <c r="G885" s="62"/>
      <c r="H885" s="58"/>
      <c r="I885" s="58"/>
      <c r="J885" s="58">
        <f t="shared" si="107"/>
        <v>-45258.649317129632</v>
      </c>
      <c r="K885" s="58">
        <f t="shared" si="104"/>
        <v>0</v>
      </c>
      <c r="L885" s="58">
        <f t="shared" si="104"/>
        <v>0</v>
      </c>
      <c r="M885" s="58">
        <f t="shared" si="105"/>
        <v>0</v>
      </c>
      <c r="N885" s="15">
        <f t="shared" si="106"/>
        <v>0</v>
      </c>
      <c r="O885" s="58"/>
      <c r="Q885" s="21">
        <v>29.789583333331393</v>
      </c>
      <c r="R885">
        <f t="shared" si="108"/>
        <v>18796.962836055671</v>
      </c>
      <c r="S885">
        <f t="shared" si="109"/>
        <v>18797.08450746243</v>
      </c>
      <c r="T885">
        <f t="shared" si="110"/>
        <v>1.4803931222850385E-2</v>
      </c>
    </row>
    <row r="886" spans="1:20" x14ac:dyDescent="0.25">
      <c r="A886" s="2"/>
      <c r="B886" s="89"/>
      <c r="C886" s="80"/>
      <c r="D886" s="10"/>
      <c r="E886" s="52"/>
      <c r="F886" s="73"/>
      <c r="G886" s="15"/>
      <c r="H886" s="58"/>
      <c r="I886" s="58"/>
      <c r="J886" s="58">
        <f t="shared" si="107"/>
        <v>-45258.649317129632</v>
      </c>
      <c r="K886" s="58">
        <f t="shared" si="104"/>
        <v>0</v>
      </c>
      <c r="L886" s="58">
        <f t="shared" si="104"/>
        <v>0</v>
      </c>
      <c r="M886" s="58">
        <f t="shared" si="105"/>
        <v>0</v>
      </c>
      <c r="N886" s="15">
        <f t="shared" si="106"/>
        <v>0</v>
      </c>
      <c r="O886" s="58"/>
      <c r="Q886" s="21">
        <v>29.794201388889633</v>
      </c>
      <c r="R886">
        <f t="shared" si="108"/>
        <v>18787.910085484902</v>
      </c>
      <c r="S886">
        <f t="shared" si="109"/>
        <v>18788.031726148572</v>
      </c>
      <c r="T886">
        <f t="shared" si="110"/>
        <v>1.4796451058176598E-2</v>
      </c>
    </row>
    <row r="887" spans="1:20" x14ac:dyDescent="0.25">
      <c r="A887" s="2"/>
      <c r="B887" s="89"/>
      <c r="C887" s="80"/>
      <c r="D887" s="10"/>
      <c r="E887" s="52"/>
      <c r="F887" s="54"/>
      <c r="G887" s="15"/>
      <c r="H887" s="58"/>
      <c r="I887" s="58"/>
      <c r="J887" s="58">
        <f t="shared" si="107"/>
        <v>-45258.649317129632</v>
      </c>
      <c r="K887" s="58">
        <f t="shared" si="104"/>
        <v>0</v>
      </c>
      <c r="L887" s="58">
        <f t="shared" si="104"/>
        <v>0</v>
      </c>
      <c r="M887" s="58">
        <f t="shared" si="105"/>
        <v>0</v>
      </c>
      <c r="N887" s="15">
        <f t="shared" si="106"/>
        <v>0</v>
      </c>
      <c r="O887" s="58"/>
      <c r="Q887" s="21">
        <v>29.798831018517376</v>
      </c>
      <c r="R887">
        <f t="shared" si="108"/>
        <v>18778.839022596454</v>
      </c>
      <c r="S887">
        <f t="shared" si="109"/>
        <v>18778.960632441376</v>
      </c>
      <c r="T887">
        <f t="shared" si="110"/>
        <v>1.4788954382002627E-2</v>
      </c>
    </row>
    <row r="888" spans="1:20" x14ac:dyDescent="0.25">
      <c r="A888" s="2"/>
      <c r="B888" s="89"/>
      <c r="C888" s="80"/>
      <c r="D888" s="10"/>
      <c r="E888" s="52"/>
      <c r="F888" s="54"/>
      <c r="G888" s="15"/>
      <c r="H888" s="58"/>
      <c r="I888" s="58"/>
      <c r="J888" s="58">
        <f t="shared" si="107"/>
        <v>-45258.649317129632</v>
      </c>
      <c r="K888" s="58">
        <f t="shared" si="104"/>
        <v>0</v>
      </c>
      <c r="L888" s="58">
        <f t="shared" si="104"/>
        <v>0</v>
      </c>
      <c r="M888" s="58">
        <f t="shared" si="105"/>
        <v>0</v>
      </c>
      <c r="N888" s="15">
        <f t="shared" si="106"/>
        <v>0</v>
      </c>
      <c r="O888" s="58"/>
      <c r="Q888" s="21">
        <v>29.803449074075615</v>
      </c>
      <c r="R888">
        <f t="shared" si="108"/>
        <v>18769.795000582755</v>
      </c>
      <c r="S888">
        <f t="shared" si="109"/>
        <v>18769.916579687368</v>
      </c>
      <c r="T888">
        <f t="shared" si="110"/>
        <v>1.4781478678368713E-2</v>
      </c>
    </row>
    <row r="889" spans="1:20" x14ac:dyDescent="0.25">
      <c r="A889" s="2"/>
      <c r="B889" s="89"/>
      <c r="C889" s="80"/>
      <c r="D889" s="10"/>
      <c r="E889" s="52"/>
      <c r="F889" s="54"/>
      <c r="G889" s="15"/>
      <c r="H889" s="58"/>
      <c r="I889" s="58"/>
      <c r="J889" s="58">
        <f t="shared" si="107"/>
        <v>-45258.649317129632</v>
      </c>
      <c r="K889" s="58">
        <f t="shared" si="104"/>
        <v>0</v>
      </c>
      <c r="L889" s="58">
        <f t="shared" si="104"/>
        <v>0</v>
      </c>
      <c r="M889" s="58">
        <f t="shared" si="105"/>
        <v>0</v>
      </c>
      <c r="N889" s="15">
        <f t="shared" si="106"/>
        <v>0</v>
      </c>
      <c r="O889" s="58"/>
      <c r="Q889" s="21">
        <v>29.808055555557075</v>
      </c>
      <c r="R889">
        <f t="shared" si="108"/>
        <v>18760.777984602031</v>
      </c>
      <c r="S889">
        <f t="shared" si="109"/>
        <v>18760.899533044794</v>
      </c>
      <c r="T889">
        <f t="shared" si="110"/>
        <v>1.4774023938113803E-2</v>
      </c>
    </row>
    <row r="890" spans="1:20" x14ac:dyDescent="0.25">
      <c r="A890" s="2"/>
      <c r="B890" s="49"/>
      <c r="C890" s="64"/>
      <c r="D890" s="10"/>
      <c r="E890" s="52"/>
      <c r="F890" s="54"/>
      <c r="G890" s="15"/>
      <c r="H890" s="58"/>
      <c r="I890" s="58"/>
      <c r="J890" s="58">
        <f t="shared" si="107"/>
        <v>-45258.649317129632</v>
      </c>
      <c r="K890" s="58">
        <f t="shared" si="104"/>
        <v>0</v>
      </c>
      <c r="L890" s="58">
        <f t="shared" si="104"/>
        <v>0</v>
      </c>
      <c r="M890" s="58">
        <f t="shared" si="105"/>
        <v>0</v>
      </c>
      <c r="N890" s="15">
        <f t="shared" si="106"/>
        <v>0</v>
      </c>
      <c r="O890" s="58"/>
      <c r="Q890" s="21">
        <v>29.812685185184819</v>
      </c>
      <c r="R890">
        <f t="shared" si="108"/>
        <v>18751.720021467223</v>
      </c>
      <c r="S890">
        <f t="shared" si="109"/>
        <v>18751.841539095447</v>
      </c>
      <c r="T890">
        <f t="shared" si="110"/>
        <v>1.4766533969175441E-2</v>
      </c>
    </row>
    <row r="891" spans="1:20" x14ac:dyDescent="0.25">
      <c r="A891" s="2"/>
      <c r="B891" s="49"/>
      <c r="C891" s="64"/>
      <c r="D891" s="10"/>
      <c r="E891" s="52"/>
      <c r="F891" s="54"/>
      <c r="G891" s="15"/>
      <c r="H891" s="58"/>
      <c r="I891" s="58"/>
      <c r="J891" s="58">
        <f t="shared" si="107"/>
        <v>-45258.649317129632</v>
      </c>
      <c r="K891" s="58">
        <f t="shared" si="104"/>
        <v>0</v>
      </c>
      <c r="L891" s="58">
        <f t="shared" si="104"/>
        <v>0</v>
      </c>
      <c r="M891" s="58">
        <f t="shared" si="105"/>
        <v>0</v>
      </c>
      <c r="N891" s="15">
        <f t="shared" si="106"/>
        <v>0</v>
      </c>
      <c r="O891" s="58"/>
      <c r="Q891" s="21">
        <v>30.606481481481751</v>
      </c>
      <c r="R891">
        <f t="shared" si="108"/>
        <v>17261.562899045432</v>
      </c>
      <c r="S891">
        <f t="shared" si="109"/>
        <v>17261.679158904106</v>
      </c>
      <c r="T891">
        <f t="shared" si="110"/>
        <v>1.3516354738970893E-2</v>
      </c>
    </row>
    <row r="892" spans="1:20" x14ac:dyDescent="0.25">
      <c r="A892" s="2"/>
      <c r="B892" s="49"/>
      <c r="C892" s="64"/>
      <c r="D892" s="10"/>
      <c r="E892" s="52"/>
      <c r="F892" s="54"/>
      <c r="G892" s="15"/>
      <c r="H892" s="58"/>
      <c r="I892" s="58"/>
      <c r="J892" s="58">
        <f t="shared" si="107"/>
        <v>-45258.649317129632</v>
      </c>
      <c r="K892" s="58">
        <f t="shared" si="104"/>
        <v>0</v>
      </c>
      <c r="L892" s="58">
        <f t="shared" si="104"/>
        <v>0</v>
      </c>
      <c r="M892" s="58">
        <f t="shared" si="105"/>
        <v>0</v>
      </c>
      <c r="N892" s="15">
        <f t="shared" si="106"/>
        <v>0</v>
      </c>
      <c r="O892" s="58"/>
      <c r="Q892" s="21">
        <v>30.611099537039991</v>
      </c>
      <c r="R892">
        <f t="shared" si="108"/>
        <v>17253.249607970192</v>
      </c>
      <c r="S892">
        <f t="shared" si="109"/>
        <v>17253.36583741675</v>
      </c>
      <c r="T892">
        <f t="shared" si="110"/>
        <v>1.3509284247075344E-2</v>
      </c>
    </row>
    <row r="893" spans="1:20" x14ac:dyDescent="0.25">
      <c r="A893" s="2"/>
      <c r="B893" s="49"/>
      <c r="C893" s="64"/>
      <c r="D893" s="10"/>
      <c r="E893" s="52"/>
      <c r="F893" s="54"/>
      <c r="G893" s="15"/>
      <c r="H893" s="58"/>
      <c r="I893" s="58"/>
      <c r="J893" s="58">
        <f t="shared" si="107"/>
        <v>-45258.649317129632</v>
      </c>
      <c r="K893" s="58">
        <f t="shared" si="104"/>
        <v>0</v>
      </c>
      <c r="L893" s="58">
        <f t="shared" si="104"/>
        <v>0</v>
      </c>
      <c r="M893" s="58">
        <f t="shared" si="105"/>
        <v>0</v>
      </c>
      <c r="N893" s="15">
        <f t="shared" si="106"/>
        <v>0</v>
      </c>
      <c r="O893" s="58"/>
      <c r="Q893" s="21">
        <v>30.615717592590954</v>
      </c>
      <c r="R893">
        <f t="shared" si="108"/>
        <v>17244.940320647955</v>
      </c>
      <c r="S893">
        <f t="shared" si="109"/>
        <v>17245.056519684731</v>
      </c>
      <c r="T893">
        <f t="shared" si="110"/>
        <v>1.3502216147758329E-2</v>
      </c>
    </row>
    <row r="894" spans="1:20" x14ac:dyDescent="0.25">
      <c r="A894" s="2"/>
      <c r="B894" s="49"/>
      <c r="C894" s="64"/>
      <c r="D894" s="10"/>
      <c r="E894" s="52"/>
      <c r="F894" s="54"/>
      <c r="G894" s="15"/>
      <c r="H894" s="58"/>
      <c r="I894" s="58"/>
      <c r="J894" s="58">
        <f t="shared" si="107"/>
        <v>-45258.649317129632</v>
      </c>
      <c r="K894" s="58">
        <f t="shared" si="104"/>
        <v>0</v>
      </c>
      <c r="L894" s="58">
        <f t="shared" si="104"/>
        <v>0</v>
      </c>
      <c r="M894" s="58">
        <f t="shared" si="105"/>
        <v>0</v>
      </c>
      <c r="N894" s="15">
        <f t="shared" si="106"/>
        <v>0</v>
      </c>
      <c r="O894" s="58"/>
      <c r="Q894" s="21">
        <v>30.620347222218697</v>
      </c>
      <c r="R894">
        <f t="shared" si="108"/>
        <v>17236.614224906371</v>
      </c>
      <c r="S894">
        <f t="shared" si="109"/>
        <v>17236.730393459478</v>
      </c>
      <c r="T894">
        <f t="shared" si="110"/>
        <v>1.3495132731172452E-2</v>
      </c>
    </row>
    <row r="895" spans="1:20" x14ac:dyDescent="0.25">
      <c r="A895" s="2"/>
      <c r="B895" s="49"/>
      <c r="C895" s="64"/>
      <c r="D895" s="10"/>
      <c r="E895" s="52"/>
      <c r="F895" s="54"/>
      <c r="G895" s="15"/>
      <c r="H895" s="58"/>
      <c r="I895" s="58"/>
      <c r="J895" s="58">
        <f t="shared" si="107"/>
        <v>-45258.649317129632</v>
      </c>
      <c r="K895" s="58">
        <f t="shared" si="104"/>
        <v>0</v>
      </c>
      <c r="L895" s="58">
        <f t="shared" si="104"/>
        <v>0</v>
      </c>
      <c r="M895" s="58">
        <f t="shared" si="105"/>
        <v>0</v>
      </c>
      <c r="N895" s="15">
        <f t="shared" si="106"/>
        <v>0</v>
      </c>
      <c r="O895" s="58"/>
      <c r="Q895" s="21">
        <v>30.624953703700157</v>
      </c>
      <c r="R895">
        <f t="shared" si="108"/>
        <v>17228.333749498168</v>
      </c>
      <c r="S895">
        <f t="shared" si="109"/>
        <v>17228.44988772236</v>
      </c>
      <c r="T895">
        <f t="shared" si="110"/>
        <v>1.3488087118395215E-2</v>
      </c>
    </row>
    <row r="896" spans="1:20" x14ac:dyDescent="0.25">
      <c r="A896" s="2"/>
      <c r="B896" s="49"/>
      <c r="C896" s="64"/>
      <c r="D896" s="10"/>
      <c r="E896" s="52"/>
      <c r="F896" s="54"/>
      <c r="G896" s="15"/>
      <c r="H896" s="58"/>
      <c r="I896" s="58"/>
      <c r="J896" s="58">
        <f t="shared" si="107"/>
        <v>-45258.649317129632</v>
      </c>
      <c r="K896" s="58">
        <f t="shared" si="104"/>
        <v>0</v>
      </c>
      <c r="L896" s="58">
        <f t="shared" si="104"/>
        <v>0</v>
      </c>
      <c r="M896" s="58">
        <f t="shared" si="105"/>
        <v>0</v>
      </c>
      <c r="N896" s="15">
        <f t="shared" si="106"/>
        <v>0</v>
      </c>
      <c r="O896" s="58"/>
      <c r="Q896" s="21">
        <v>30.629583333335177</v>
      </c>
      <c r="R896">
        <f t="shared" si="108"/>
        <v>17220.015671625784</v>
      </c>
      <c r="S896">
        <f t="shared" si="109"/>
        <v>17220.131779371004</v>
      </c>
      <c r="T896">
        <f t="shared" si="110"/>
        <v>1.3481008500021052E-2</v>
      </c>
    </row>
    <row r="897" spans="1:20" x14ac:dyDescent="0.25">
      <c r="A897" s="2"/>
      <c r="B897" s="49"/>
      <c r="C897" s="64"/>
      <c r="D897" s="10"/>
      <c r="E897" s="52"/>
      <c r="F897" s="54"/>
      <c r="G897" s="15"/>
      <c r="H897" s="58"/>
      <c r="I897" s="58"/>
      <c r="J897" s="58">
        <f t="shared" si="107"/>
        <v>-45258.649317129632</v>
      </c>
      <c r="K897" s="58">
        <f t="shared" si="104"/>
        <v>0</v>
      </c>
      <c r="L897" s="58">
        <f t="shared" si="104"/>
        <v>0</v>
      </c>
      <c r="M897" s="58">
        <f t="shared" si="105"/>
        <v>0</v>
      </c>
      <c r="N897" s="15">
        <f t="shared" si="106"/>
        <v>0</v>
      </c>
      <c r="O897" s="58"/>
      <c r="Q897" s="21">
        <v>30.63420138888614</v>
      </c>
      <c r="R897">
        <f t="shared" si="108"/>
        <v>17211.722390002895</v>
      </c>
      <c r="S897">
        <f t="shared" si="109"/>
        <v>17211.838467347694</v>
      </c>
      <c r="T897">
        <f t="shared" si="110"/>
        <v>1.3473949975614543E-2</v>
      </c>
    </row>
    <row r="898" spans="1:20" x14ac:dyDescent="0.25">
      <c r="A898" s="2"/>
      <c r="B898" s="49"/>
      <c r="C898" s="64"/>
      <c r="D898" s="10"/>
      <c r="E898" s="52"/>
      <c r="F898" s="54"/>
      <c r="G898" s="15"/>
      <c r="H898" s="58"/>
      <c r="I898" s="58"/>
      <c r="J898" s="58">
        <f t="shared" si="107"/>
        <v>-45258.649317129632</v>
      </c>
      <c r="K898" s="58">
        <f t="shared" si="104"/>
        <v>0</v>
      </c>
      <c r="L898" s="58">
        <f t="shared" si="104"/>
        <v>0</v>
      </c>
      <c r="M898" s="58">
        <f t="shared" si="105"/>
        <v>0</v>
      </c>
      <c r="N898" s="15">
        <f t="shared" si="106"/>
        <v>0</v>
      </c>
      <c r="O898" s="58"/>
      <c r="Q898" s="21">
        <v>30.63881944444438</v>
      </c>
      <c r="R898">
        <f t="shared" si="108"/>
        <v>17203.433102470175</v>
      </c>
      <c r="S898">
        <f t="shared" si="109"/>
        <v>17203.549149416904</v>
      </c>
      <c r="T898">
        <f t="shared" si="110"/>
        <v>1.3466893845031002E-2</v>
      </c>
    </row>
    <row r="899" spans="1:20" x14ac:dyDescent="0.25">
      <c r="A899" s="2"/>
      <c r="B899" s="49"/>
      <c r="C899" s="64"/>
      <c r="D899" s="10"/>
      <c r="E899" s="52"/>
      <c r="F899" s="54"/>
      <c r="G899" s="15"/>
      <c r="H899" s="58"/>
      <c r="I899" s="58"/>
      <c r="J899" s="58">
        <f t="shared" si="107"/>
        <v>-45258.649317129632</v>
      </c>
      <c r="K899" s="58">
        <f t="shared" si="104"/>
        <v>0</v>
      </c>
      <c r="L899" s="58">
        <f t="shared" si="104"/>
        <v>0</v>
      </c>
      <c r="M899" s="58">
        <f t="shared" si="105"/>
        <v>0</v>
      </c>
      <c r="N899" s="15">
        <f t="shared" si="106"/>
        <v>0</v>
      </c>
      <c r="O899" s="58"/>
      <c r="Q899" s="21">
        <v>30.643449074072123</v>
      </c>
      <c r="R899">
        <f t="shared" si="108"/>
        <v>17195.127046987705</v>
      </c>
      <c r="S899">
        <f t="shared" si="109"/>
        <v>17195.243063462538</v>
      </c>
      <c r="T899">
        <f t="shared" si="110"/>
        <v>1.3459822432577958E-2</v>
      </c>
    </row>
    <row r="900" spans="1:20" x14ac:dyDescent="0.25">
      <c r="A900" s="2"/>
      <c r="B900" s="49"/>
      <c r="C900" s="64"/>
      <c r="D900" s="10"/>
      <c r="E900" s="52"/>
      <c r="F900" s="54"/>
      <c r="G900" s="15"/>
      <c r="H900" s="58"/>
      <c r="I900" s="58"/>
      <c r="J900" s="58">
        <f t="shared" si="107"/>
        <v>-45258.649317129632</v>
      </c>
      <c r="K900" s="58">
        <f t="shared" si="104"/>
        <v>0</v>
      </c>
      <c r="L900" s="58">
        <f t="shared" si="104"/>
        <v>0</v>
      </c>
      <c r="M900" s="58">
        <f t="shared" si="105"/>
        <v>0</v>
      </c>
      <c r="N900" s="15">
        <f t="shared" si="106"/>
        <v>0</v>
      </c>
      <c r="O900" s="58"/>
      <c r="Q900" s="21">
        <v>30.648067129630363</v>
      </c>
      <c r="R900">
        <f t="shared" si="108"/>
        <v>17186.845751889843</v>
      </c>
      <c r="S900">
        <f t="shared" si="109"/>
        <v>17186.96173797132</v>
      </c>
      <c r="T900">
        <f t="shared" si="110"/>
        <v>1.3452771096360583E-2</v>
      </c>
    </row>
    <row r="901" spans="1:20" x14ac:dyDescent="0.25">
      <c r="A901" s="2"/>
      <c r="B901" s="49"/>
      <c r="C901" s="64"/>
      <c r="D901" s="10"/>
      <c r="E901" s="52"/>
      <c r="F901" s="54"/>
      <c r="G901" s="15"/>
      <c r="H901" s="58"/>
      <c r="I901" s="58"/>
      <c r="J901" s="58">
        <f t="shared" si="107"/>
        <v>-45258.649317129632</v>
      </c>
      <c r="K901" s="58">
        <f t="shared" ref="K901:L964" si="111">D901*G901/60</f>
        <v>0</v>
      </c>
      <c r="L901" s="58">
        <f t="shared" si="111"/>
        <v>0</v>
      </c>
      <c r="M901" s="58">
        <f t="shared" ref="M901:M964" si="112">E901*100/60</f>
        <v>0</v>
      </c>
      <c r="N901" s="15">
        <f t="shared" ref="N901:N964" si="113">SQRT(B901*(100/60)+M901)</f>
        <v>0</v>
      </c>
      <c r="O901" s="58"/>
      <c r="Q901" s="21">
        <v>30.652685185181326</v>
      </c>
      <c r="R901">
        <f t="shared" si="108"/>
        <v>17178.568445135443</v>
      </c>
      <c r="S901">
        <f t="shared" si="109"/>
        <v>17178.684400825943</v>
      </c>
      <c r="T901">
        <f t="shared" si="110"/>
        <v>1.3445722159427747E-2</v>
      </c>
    </row>
    <row r="902" spans="1:20" x14ac:dyDescent="0.25">
      <c r="A902" s="2"/>
      <c r="B902" s="49"/>
      <c r="C902" s="64"/>
      <c r="D902" s="10"/>
      <c r="E902" s="52"/>
      <c r="F902" s="54"/>
      <c r="G902" s="15"/>
      <c r="H902" s="58"/>
      <c r="I902" s="58"/>
      <c r="J902" s="58">
        <f t="shared" ref="J902:J965" si="114">F902-$F$4</f>
        <v>-45258.649317129632</v>
      </c>
      <c r="K902" s="58">
        <f t="shared" si="111"/>
        <v>0</v>
      </c>
      <c r="L902" s="58">
        <f t="shared" si="111"/>
        <v>0</v>
      </c>
      <c r="M902" s="58">
        <f t="shared" si="112"/>
        <v>0</v>
      </c>
      <c r="N902" s="15">
        <f t="shared" si="113"/>
        <v>0</v>
      </c>
      <c r="O902" s="58"/>
      <c r="Q902" s="21">
        <v>30.657303240739566</v>
      </c>
      <c r="R902">
        <f t="shared" si="108"/>
        <v>17170.295124777633</v>
      </c>
      <c r="S902">
        <f t="shared" si="109"/>
        <v>17170.411050079514</v>
      </c>
      <c r="T902">
        <f t="shared" si="110"/>
        <v>1.3438675616284802E-2</v>
      </c>
    </row>
    <row r="903" spans="1:20" x14ac:dyDescent="0.25">
      <c r="A903" s="2"/>
      <c r="B903" s="88"/>
      <c r="C903" s="64"/>
      <c r="D903" s="10"/>
      <c r="E903" s="52"/>
      <c r="F903" s="54"/>
      <c r="G903" s="15"/>
      <c r="H903" s="58"/>
      <c r="I903" s="58"/>
      <c r="J903" s="58">
        <f t="shared" si="114"/>
        <v>-45258.649317129632</v>
      </c>
      <c r="K903" s="58">
        <f t="shared" si="111"/>
        <v>0</v>
      </c>
      <c r="L903" s="58">
        <f t="shared" si="111"/>
        <v>0</v>
      </c>
      <c r="M903" s="58">
        <f t="shared" si="112"/>
        <v>0</v>
      </c>
      <c r="N903" s="15">
        <f t="shared" si="113"/>
        <v>0</v>
      </c>
      <c r="O903" s="58"/>
      <c r="Q903" s="21">
        <v>30.661921296297805</v>
      </c>
      <c r="R903">
        <f t="shared" si="108"/>
        <v>17162.025788909563</v>
      </c>
      <c r="S903">
        <f t="shared" si="109"/>
        <v>17162.141683825208</v>
      </c>
      <c r="T903">
        <f t="shared" si="110"/>
        <v>1.3431631472404637E-2</v>
      </c>
    </row>
    <row r="904" spans="1:20" x14ac:dyDescent="0.25">
      <c r="A904" s="1"/>
      <c r="B904" s="48"/>
      <c r="C904" s="60"/>
      <c r="D904" s="83"/>
      <c r="E904" s="56"/>
      <c r="F904" s="70"/>
      <c r="G904" s="61"/>
      <c r="H904" s="77"/>
      <c r="I904" s="77"/>
      <c r="J904" s="77">
        <f t="shared" si="114"/>
        <v>-45258.649317129632</v>
      </c>
      <c r="K904" s="77">
        <f t="shared" si="111"/>
        <v>0</v>
      </c>
      <c r="L904" s="77">
        <f t="shared" si="111"/>
        <v>0</v>
      </c>
      <c r="M904" s="77">
        <f t="shared" si="112"/>
        <v>0</v>
      </c>
      <c r="N904" s="13">
        <f t="shared" si="113"/>
        <v>0</v>
      </c>
      <c r="O904" s="58"/>
      <c r="Q904" s="21">
        <v>30.666550925925549</v>
      </c>
      <c r="R904">
        <f t="shared" si="108"/>
        <v>17153.739725450876</v>
      </c>
      <c r="S904">
        <f t="shared" si="109"/>
        <v>17153.855589906525</v>
      </c>
      <c r="T904">
        <f t="shared" si="110"/>
        <v>1.3424572082836529E-2</v>
      </c>
    </row>
    <row r="905" spans="1:20" x14ac:dyDescent="0.25">
      <c r="A905" s="2"/>
      <c r="B905" s="89"/>
      <c r="C905" s="80"/>
      <c r="D905" s="84"/>
      <c r="E905" s="65"/>
      <c r="F905" s="73"/>
      <c r="G905" s="62"/>
      <c r="H905" s="58"/>
      <c r="I905" s="58"/>
      <c r="J905" s="58">
        <f t="shared" si="114"/>
        <v>-45258.649317129632</v>
      </c>
      <c r="K905" s="58">
        <f t="shared" si="111"/>
        <v>0</v>
      </c>
      <c r="L905" s="58">
        <f t="shared" si="111"/>
        <v>0</v>
      </c>
      <c r="M905" s="58">
        <f t="shared" si="112"/>
        <v>0</v>
      </c>
      <c r="N905" s="15">
        <f t="shared" si="113"/>
        <v>0</v>
      </c>
      <c r="O905" s="58"/>
      <c r="Q905" s="21">
        <v>30.671168981483788</v>
      </c>
      <c r="R905">
        <f t="shared" si="108"/>
        <v>17145.478362780497</v>
      </c>
      <c r="S905">
        <f t="shared" si="109"/>
        <v>17145.594196854679</v>
      </c>
      <c r="T905">
        <f t="shared" si="110"/>
        <v>1.3417532741648117E-2</v>
      </c>
    </row>
    <row r="906" spans="1:20" x14ac:dyDescent="0.25">
      <c r="A906" s="2"/>
      <c r="B906" s="49"/>
      <c r="C906" s="80"/>
      <c r="D906" s="84"/>
      <c r="E906" s="65"/>
      <c r="F906" s="73"/>
      <c r="G906" s="62"/>
      <c r="H906" s="58"/>
      <c r="I906" s="58"/>
      <c r="J906" s="58">
        <f t="shared" si="114"/>
        <v>-45258.649317129632</v>
      </c>
      <c r="K906" s="58">
        <f t="shared" si="111"/>
        <v>0</v>
      </c>
      <c r="L906" s="58">
        <f t="shared" si="111"/>
        <v>0</v>
      </c>
      <c r="M906" s="58">
        <f t="shared" si="112"/>
        <v>0</v>
      </c>
      <c r="N906" s="15">
        <f t="shared" si="113"/>
        <v>0</v>
      </c>
      <c r="O906" s="58"/>
      <c r="Q906" s="21">
        <v>30.675810185181035</v>
      </c>
      <c r="R906">
        <f t="shared" si="108"/>
        <v>17137.179598480139</v>
      </c>
      <c r="S906">
        <f t="shared" si="109"/>
        <v>17137.295402022977</v>
      </c>
      <c r="T906">
        <f t="shared" si="110"/>
        <v>1.341046053382468E-2</v>
      </c>
    </row>
    <row r="907" spans="1:20" x14ac:dyDescent="0.25">
      <c r="A907" s="2"/>
      <c r="B907" s="49"/>
      <c r="C907" s="80"/>
      <c r="D907" s="84"/>
      <c r="E907" s="65"/>
      <c r="F907" s="73"/>
      <c r="G907" s="62"/>
      <c r="H907" s="58"/>
      <c r="I907" s="58"/>
      <c r="J907" s="58">
        <f t="shared" si="114"/>
        <v>-45258.649317129632</v>
      </c>
      <c r="K907" s="58">
        <f t="shared" si="111"/>
        <v>0</v>
      </c>
      <c r="L907" s="58">
        <f t="shared" si="111"/>
        <v>0</v>
      </c>
      <c r="M907" s="58">
        <f t="shared" si="112"/>
        <v>0</v>
      </c>
      <c r="N907" s="15">
        <f t="shared" si="113"/>
        <v>0</v>
      </c>
      <c r="O907" s="58"/>
      <c r="Q907" s="21">
        <v>30.680439814816054</v>
      </c>
      <c r="R907">
        <f t="shared" si="108"/>
        <v>17128.905531092907</v>
      </c>
      <c r="S907">
        <f t="shared" si="109"/>
        <v>17129.021304182941</v>
      </c>
      <c r="T907">
        <f t="shared" si="110"/>
        <v>1.3403408376033149E-2</v>
      </c>
    </row>
    <row r="908" spans="1:20" x14ac:dyDescent="0.25">
      <c r="A908" s="2"/>
      <c r="B908" s="49"/>
      <c r="C908" s="80"/>
      <c r="D908" s="84"/>
      <c r="E908" s="65"/>
      <c r="F908" s="73"/>
      <c r="G908" s="62"/>
      <c r="H908" s="58"/>
      <c r="I908" s="58"/>
      <c r="J908" s="58">
        <f t="shared" si="114"/>
        <v>-45258.649317129632</v>
      </c>
      <c r="K908" s="58">
        <f t="shared" si="111"/>
        <v>0</v>
      </c>
      <c r="L908" s="58">
        <f t="shared" si="111"/>
        <v>0</v>
      </c>
      <c r="M908" s="58">
        <f t="shared" si="112"/>
        <v>0</v>
      </c>
      <c r="N908" s="15">
        <f t="shared" si="113"/>
        <v>0</v>
      </c>
      <c r="O908" s="58"/>
      <c r="Q908" s="21">
        <v>30.685069444443798</v>
      </c>
      <c r="R908">
        <f t="shared" si="108"/>
        <v>17120.635458552861</v>
      </c>
      <c r="S908">
        <f t="shared" si="109"/>
        <v>17120.751201192506</v>
      </c>
      <c r="T908">
        <f t="shared" si="110"/>
        <v>1.3396358632168134E-2</v>
      </c>
    </row>
    <row r="909" spans="1:20" x14ac:dyDescent="0.25">
      <c r="A909" s="2"/>
      <c r="B909" s="89"/>
      <c r="C909" s="80"/>
      <c r="D909" s="84"/>
      <c r="E909" s="65"/>
      <c r="F909" s="73"/>
      <c r="G909" s="62"/>
      <c r="H909" s="58"/>
      <c r="I909" s="58"/>
      <c r="J909" s="58">
        <f t="shared" si="114"/>
        <v>-45258.649317129632</v>
      </c>
      <c r="K909" s="58">
        <f t="shared" si="111"/>
        <v>0</v>
      </c>
      <c r="L909" s="58">
        <f t="shared" si="111"/>
        <v>0</v>
      </c>
      <c r="M909" s="58">
        <f t="shared" si="112"/>
        <v>0</v>
      </c>
      <c r="N909" s="15">
        <f t="shared" si="113"/>
        <v>0</v>
      </c>
      <c r="O909" s="58"/>
      <c r="Q909" s="21">
        <v>30.689699074071541</v>
      </c>
      <c r="R909">
        <f t="shared" si="108"/>
        <v>17112.369378918243</v>
      </c>
      <c r="S909">
        <f t="shared" si="109"/>
        <v>17112.48509110992</v>
      </c>
      <c r="T909">
        <f t="shared" si="110"/>
        <v>1.3389311302630215E-2</v>
      </c>
    </row>
    <row r="910" spans="1:20" x14ac:dyDescent="0.25">
      <c r="A910" s="2"/>
      <c r="B910" s="89"/>
      <c r="C910" s="80"/>
      <c r="D910" s="84"/>
      <c r="E910" s="65"/>
      <c r="F910" s="73"/>
      <c r="G910" s="62"/>
      <c r="H910" s="58"/>
      <c r="I910" s="58"/>
      <c r="J910" s="58">
        <f t="shared" si="114"/>
        <v>-45258.649317129632</v>
      </c>
      <c r="K910" s="58">
        <f t="shared" si="111"/>
        <v>0</v>
      </c>
      <c r="L910" s="58">
        <f t="shared" si="111"/>
        <v>0</v>
      </c>
      <c r="M910" s="58">
        <f t="shared" si="112"/>
        <v>0</v>
      </c>
      <c r="N910" s="15">
        <f t="shared" si="113"/>
        <v>0</v>
      </c>
      <c r="O910" s="58"/>
      <c r="Q910" s="21">
        <v>30.694340277776064</v>
      </c>
      <c r="R910">
        <f t="shared" si="108"/>
        <v>17104.086640034322</v>
      </c>
      <c r="S910">
        <f t="shared" si="109"/>
        <v>17104.202321704332</v>
      </c>
      <c r="T910">
        <f t="shared" si="110"/>
        <v>1.3382248776188656E-2</v>
      </c>
    </row>
    <row r="911" spans="1:20" x14ac:dyDescent="0.25">
      <c r="A911" s="2"/>
      <c r="B911" s="89"/>
      <c r="C911" s="80"/>
      <c r="D911" s="84"/>
      <c r="E911" s="65"/>
      <c r="F911" s="73"/>
      <c r="G911" s="62"/>
      <c r="H911" s="58"/>
      <c r="I911" s="58"/>
      <c r="J911" s="58">
        <f t="shared" si="114"/>
        <v>-45258.649317129632</v>
      </c>
      <c r="K911" s="58">
        <f t="shared" si="111"/>
        <v>0</v>
      </c>
      <c r="L911" s="58">
        <f t="shared" si="111"/>
        <v>0</v>
      </c>
      <c r="M911" s="58">
        <f t="shared" si="112"/>
        <v>0</v>
      </c>
      <c r="N911" s="15">
        <f t="shared" si="113"/>
        <v>0</v>
      </c>
      <c r="O911" s="58"/>
      <c r="Q911" s="21">
        <v>30.73355324073782</v>
      </c>
      <c r="R911">
        <f t="shared" si="108"/>
        <v>17034.266623869826</v>
      </c>
      <c r="S911">
        <f t="shared" si="109"/>
        <v>17034.382047763818</v>
      </c>
      <c r="T911">
        <f t="shared" si="110"/>
        <v>1.3322675304404865E-2</v>
      </c>
    </row>
    <row r="912" spans="1:20" x14ac:dyDescent="0.25">
      <c r="A912" s="2"/>
      <c r="B912" s="89"/>
      <c r="C912" s="80"/>
      <c r="D912" s="84"/>
      <c r="E912" s="65"/>
      <c r="F912" s="73"/>
      <c r="G912" s="62"/>
      <c r="H912" s="58"/>
      <c r="I912" s="58"/>
      <c r="J912" s="58">
        <f t="shared" si="114"/>
        <v>-45258.649317129632</v>
      </c>
      <c r="K912" s="58">
        <f t="shared" si="111"/>
        <v>0</v>
      </c>
      <c r="L912" s="58">
        <f t="shared" si="111"/>
        <v>0</v>
      </c>
      <c r="M912" s="58">
        <f t="shared" si="112"/>
        <v>0</v>
      </c>
      <c r="N912" s="15">
        <f t="shared" si="113"/>
        <v>0</v>
      </c>
      <c r="O912" s="58"/>
      <c r="Q912" s="21">
        <v>30.738182870372839</v>
      </c>
      <c r="R912">
        <f t="shared" si="108"/>
        <v>17026.042244290438</v>
      </c>
      <c r="S912">
        <f t="shared" si="109"/>
        <v>17026.15763776204</v>
      </c>
      <c r="T912">
        <f t="shared" si="110"/>
        <v>1.3315653288395448E-2</v>
      </c>
    </row>
    <row r="913" spans="1:20" x14ac:dyDescent="0.25">
      <c r="A913" s="2"/>
      <c r="B913" s="89"/>
      <c r="C913" s="80"/>
      <c r="D913" s="10"/>
      <c r="E913" s="71"/>
      <c r="F913" s="73"/>
      <c r="G913" s="62"/>
      <c r="H913" s="15"/>
      <c r="I913" s="15"/>
      <c r="J913" s="15">
        <f t="shared" si="114"/>
        <v>-45258.649317129632</v>
      </c>
      <c r="K913" s="15">
        <f t="shared" si="111"/>
        <v>0</v>
      </c>
      <c r="L913" s="15">
        <f t="shared" si="111"/>
        <v>0</v>
      </c>
      <c r="M913" s="15">
        <f t="shared" si="112"/>
        <v>0</v>
      </c>
      <c r="N913" s="15">
        <f t="shared" si="113"/>
        <v>0</v>
      </c>
      <c r="O913" s="58"/>
      <c r="Q913" s="21">
        <v>30.742812500000582</v>
      </c>
      <c r="R913">
        <f t="shared" si="108"/>
        <v>17017.821835568204</v>
      </c>
      <c r="S913">
        <f t="shared" si="109"/>
        <v>17017.937198619897</v>
      </c>
      <c r="T913">
        <f t="shared" si="110"/>
        <v>1.3308633695884593E-2</v>
      </c>
    </row>
    <row r="914" spans="1:20" x14ac:dyDescent="0.25">
      <c r="A914" s="2"/>
      <c r="B914" s="89"/>
      <c r="C914" s="80"/>
      <c r="D914" s="10"/>
      <c r="E914" s="72"/>
      <c r="F914" s="73"/>
      <c r="G914" s="62"/>
      <c r="H914" s="58"/>
      <c r="I914" s="58"/>
      <c r="J914" s="58">
        <f t="shared" si="114"/>
        <v>-45258.649317129632</v>
      </c>
      <c r="K914" s="58">
        <f t="shared" si="111"/>
        <v>0</v>
      </c>
      <c r="L914" s="58">
        <f t="shared" si="111"/>
        <v>0</v>
      </c>
      <c r="M914" s="58">
        <f t="shared" si="112"/>
        <v>0</v>
      </c>
      <c r="N914" s="15">
        <f t="shared" si="113"/>
        <v>0</v>
      </c>
      <c r="O914" s="58"/>
      <c r="Q914" s="21">
        <v>30.747453703705105</v>
      </c>
      <c r="R914">
        <f t="shared" si="108"/>
        <v>17009.584859640676</v>
      </c>
      <c r="S914">
        <f t="shared" si="109"/>
        <v>17009.700192198885</v>
      </c>
      <c r="T914">
        <f t="shared" si="110"/>
        <v>1.3301598983043311E-2</v>
      </c>
    </row>
    <row r="915" spans="1:20" x14ac:dyDescent="0.25">
      <c r="A915" s="2"/>
      <c r="B915" s="89"/>
      <c r="C915" s="80"/>
      <c r="D915" s="10"/>
      <c r="E915" s="72"/>
      <c r="F915" s="73"/>
      <c r="G915" s="62"/>
      <c r="H915" s="58"/>
      <c r="I915" s="58"/>
      <c r="J915" s="58">
        <f t="shared" si="114"/>
        <v>-45258.649317129632</v>
      </c>
      <c r="K915" s="58">
        <f t="shared" si="111"/>
        <v>0</v>
      </c>
      <c r="L915" s="58">
        <f t="shared" si="111"/>
        <v>0</v>
      </c>
      <c r="M915" s="58">
        <f t="shared" si="112"/>
        <v>0</v>
      </c>
      <c r="N915" s="15">
        <f t="shared" si="113"/>
        <v>0</v>
      </c>
      <c r="O915" s="58"/>
      <c r="Q915" s="21">
        <v>30.752094907409628</v>
      </c>
      <c r="R915">
        <f t="shared" si="108"/>
        <v>17001.351870578983</v>
      </c>
      <c r="S915">
        <f t="shared" si="109"/>
        <v>17001.467172646204</v>
      </c>
      <c r="T915">
        <f t="shared" si="110"/>
        <v>1.3294566705415138E-2</v>
      </c>
    </row>
    <row r="916" spans="1:20" x14ac:dyDescent="0.25">
      <c r="A916" s="2"/>
      <c r="B916" s="89"/>
      <c r="C916" s="80"/>
      <c r="D916" s="10"/>
      <c r="E916" s="52"/>
      <c r="F916" s="73"/>
      <c r="G916" s="15"/>
      <c r="H916" s="58"/>
      <c r="I916" s="58"/>
      <c r="J916" s="58">
        <f t="shared" si="114"/>
        <v>-45258.649317129632</v>
      </c>
      <c r="K916" s="58">
        <f t="shared" si="111"/>
        <v>0</v>
      </c>
      <c r="L916" s="58">
        <f t="shared" si="111"/>
        <v>0</v>
      </c>
      <c r="M916" s="58">
        <f t="shared" si="112"/>
        <v>0</v>
      </c>
      <c r="N916" s="15">
        <f t="shared" si="113"/>
        <v>0</v>
      </c>
      <c r="O916" s="58"/>
      <c r="Q916" s="21">
        <v>30.756712962960592</v>
      </c>
      <c r="R916">
        <f t="shared" si="108"/>
        <v>16993.163898992825</v>
      </c>
      <c r="S916">
        <f t="shared" si="109"/>
        <v>16993.27917072361</v>
      </c>
      <c r="T916">
        <f t="shared" si="110"/>
        <v>1.3287571918175346E-2</v>
      </c>
    </row>
    <row r="917" spans="1:20" x14ac:dyDescent="0.25">
      <c r="A917" s="2"/>
      <c r="B917" s="89"/>
      <c r="C917" s="80"/>
      <c r="D917" s="10"/>
      <c r="E917" s="52"/>
      <c r="F917" s="54"/>
      <c r="G917" s="15"/>
      <c r="H917" s="58"/>
      <c r="I917" s="58"/>
      <c r="J917" s="58">
        <f t="shared" si="114"/>
        <v>-45258.649317129632</v>
      </c>
      <c r="K917" s="58">
        <f t="shared" si="111"/>
        <v>0</v>
      </c>
      <c r="L917" s="58">
        <f t="shared" si="111"/>
        <v>0</v>
      </c>
      <c r="M917" s="58">
        <f t="shared" si="112"/>
        <v>0</v>
      </c>
      <c r="N917" s="15">
        <f t="shared" si="113"/>
        <v>0</v>
      </c>
      <c r="O917" s="58"/>
      <c r="Q917" s="21">
        <v>30.761342592595611</v>
      </c>
      <c r="R917">
        <f t="shared" si="108"/>
        <v>16984.959364377624</v>
      </c>
      <c r="S917">
        <f t="shared" si="109"/>
        <v>16985.074605698428</v>
      </c>
      <c r="T917">
        <f t="shared" si="110"/>
        <v>1.3280562020595469E-2</v>
      </c>
    </row>
    <row r="918" spans="1:20" x14ac:dyDescent="0.25">
      <c r="A918" s="2"/>
      <c r="B918" s="89"/>
      <c r="C918" s="80"/>
      <c r="D918" s="10"/>
      <c r="E918" s="52"/>
      <c r="F918" s="54"/>
      <c r="G918" s="15"/>
      <c r="H918" s="58"/>
      <c r="I918" s="58"/>
      <c r="J918" s="58">
        <f t="shared" si="114"/>
        <v>-45258.649317129632</v>
      </c>
      <c r="K918" s="58">
        <f t="shared" si="111"/>
        <v>0</v>
      </c>
      <c r="L918" s="58">
        <f t="shared" si="111"/>
        <v>0</v>
      </c>
      <c r="M918" s="58">
        <f t="shared" si="112"/>
        <v>0</v>
      </c>
      <c r="N918" s="15">
        <f t="shared" si="113"/>
        <v>0</v>
      </c>
      <c r="O918" s="58"/>
      <c r="Q918" s="21">
        <v>30.765960648146574</v>
      </c>
      <c r="R918">
        <f t="shared" si="108"/>
        <v>16976.779287538655</v>
      </c>
      <c r="S918">
        <f t="shared" si="109"/>
        <v>16976.894498527992</v>
      </c>
      <c r="T918">
        <f t="shared" si="110"/>
        <v>1.3273572064092427E-2</v>
      </c>
    </row>
    <row r="919" spans="1:20" x14ac:dyDescent="0.25">
      <c r="A919" s="2"/>
      <c r="B919" s="89"/>
      <c r="C919" s="80"/>
      <c r="D919" s="10"/>
      <c r="E919" s="52"/>
      <c r="F919" s="54"/>
      <c r="G919" s="15"/>
      <c r="H919" s="58"/>
      <c r="I919" s="58"/>
      <c r="J919" s="58">
        <f t="shared" si="114"/>
        <v>-45258.649317129632</v>
      </c>
      <c r="K919" s="58">
        <f t="shared" si="111"/>
        <v>0</v>
      </c>
      <c r="L919" s="58">
        <f t="shared" si="111"/>
        <v>0</v>
      </c>
      <c r="M919" s="58">
        <f t="shared" si="112"/>
        <v>0</v>
      </c>
      <c r="N919" s="15">
        <f t="shared" si="113"/>
        <v>0</v>
      </c>
      <c r="O919" s="58"/>
      <c r="Q919" s="21">
        <v>30.770590277774318</v>
      </c>
      <c r="R919">
        <f t="shared" si="108"/>
        <v>16968.582663653411</v>
      </c>
      <c r="S919">
        <f t="shared" si="109"/>
        <v>16968.697844237759</v>
      </c>
      <c r="T919">
        <f t="shared" si="110"/>
        <v>1.3266567010608391E-2</v>
      </c>
    </row>
    <row r="920" spans="1:20" x14ac:dyDescent="0.25">
      <c r="A920" s="2"/>
      <c r="B920" s="49"/>
      <c r="C920" s="64"/>
      <c r="D920" s="10"/>
      <c r="E920" s="52"/>
      <c r="F920" s="54"/>
      <c r="G920" s="15"/>
      <c r="H920" s="58"/>
      <c r="I920" s="58"/>
      <c r="J920" s="58">
        <f t="shared" si="114"/>
        <v>-45258.649317129632</v>
      </c>
      <c r="K920" s="58">
        <f t="shared" si="111"/>
        <v>0</v>
      </c>
      <c r="L920" s="58">
        <f t="shared" si="111"/>
        <v>0</v>
      </c>
      <c r="M920" s="58">
        <f t="shared" si="112"/>
        <v>0</v>
      </c>
      <c r="N920" s="15">
        <f t="shared" si="113"/>
        <v>0</v>
      </c>
      <c r="O920" s="58"/>
      <c r="Q920" s="21">
        <v>30.775219907409337</v>
      </c>
      <c r="R920">
        <f t="shared" si="108"/>
        <v>16960.389997198694</v>
      </c>
      <c r="S920">
        <f t="shared" si="109"/>
        <v>16960.505147380547</v>
      </c>
      <c r="T920">
        <f t="shared" si="110"/>
        <v>1.325956438080108E-2</v>
      </c>
    </row>
    <row r="921" spans="1:20" x14ac:dyDescent="0.25">
      <c r="A921" s="2"/>
      <c r="B921" s="49"/>
      <c r="C921" s="64"/>
      <c r="D921" s="10"/>
      <c r="E921" s="52"/>
      <c r="F921" s="54"/>
      <c r="G921" s="15"/>
      <c r="H921" s="58"/>
      <c r="I921" s="58"/>
      <c r="J921" s="58">
        <f t="shared" si="114"/>
        <v>-45258.649317129632</v>
      </c>
      <c r="K921" s="58">
        <f t="shared" si="111"/>
        <v>0</v>
      </c>
      <c r="L921" s="58">
        <f t="shared" si="111"/>
        <v>0</v>
      </c>
      <c r="M921" s="58">
        <f t="shared" si="112"/>
        <v>0</v>
      </c>
      <c r="N921" s="15">
        <f t="shared" si="113"/>
        <v>0</v>
      </c>
      <c r="O921" s="58"/>
      <c r="Q921" s="21">
        <v>30.77984953703708</v>
      </c>
      <c r="R921">
        <f t="shared" si="108"/>
        <v>16952.201286289543</v>
      </c>
      <c r="S921">
        <f t="shared" si="109"/>
        <v>16952.316406071419</v>
      </c>
      <c r="T921">
        <f t="shared" si="110"/>
        <v>1.3252564179240886E-2</v>
      </c>
    </row>
    <row r="922" spans="1:20" x14ac:dyDescent="0.25">
      <c r="A922" s="2"/>
      <c r="B922" s="49"/>
      <c r="C922" s="64"/>
      <c r="D922" s="10"/>
      <c r="E922" s="52"/>
      <c r="F922" s="54"/>
      <c r="G922" s="15"/>
      <c r="H922" s="58"/>
      <c r="I922" s="58"/>
      <c r="J922" s="58">
        <f t="shared" si="114"/>
        <v>-45258.649317129632</v>
      </c>
      <c r="K922" s="58">
        <f t="shared" si="111"/>
        <v>0</v>
      </c>
      <c r="L922" s="58">
        <f t="shared" si="111"/>
        <v>0</v>
      </c>
      <c r="M922" s="58">
        <f t="shared" si="112"/>
        <v>0</v>
      </c>
      <c r="N922" s="15">
        <f t="shared" si="113"/>
        <v>0</v>
      </c>
      <c r="O922" s="58"/>
      <c r="Q922" s="21">
        <v>30.78445601851854</v>
      </c>
      <c r="R922">
        <f t="shared" si="108"/>
        <v>16944.057442954974</v>
      </c>
      <c r="S922">
        <f t="shared" si="109"/>
        <v>16944.17253249135</v>
      </c>
      <c r="T922">
        <f t="shared" si="110"/>
        <v>1.324560138308333E-2</v>
      </c>
    </row>
    <row r="923" spans="1:20" x14ac:dyDescent="0.25">
      <c r="A923" s="2"/>
      <c r="B923" s="49"/>
      <c r="C923" s="64"/>
      <c r="D923" s="10"/>
      <c r="E923" s="52"/>
      <c r="F923" s="54"/>
      <c r="G923" s="15"/>
      <c r="H923" s="58"/>
      <c r="I923" s="58"/>
      <c r="J923" s="58">
        <f t="shared" si="114"/>
        <v>-45258.649317129632</v>
      </c>
      <c r="K923" s="58">
        <f t="shared" si="111"/>
        <v>0</v>
      </c>
      <c r="L923" s="58">
        <f t="shared" si="111"/>
        <v>0</v>
      </c>
      <c r="M923" s="58">
        <f t="shared" si="112"/>
        <v>0</v>
      </c>
      <c r="N923" s="15">
        <f t="shared" si="113"/>
        <v>0</v>
      </c>
      <c r="O923" s="58"/>
      <c r="Q923" s="21">
        <v>30.789085648146283</v>
      </c>
      <c r="R923">
        <f t="shared" si="108"/>
        <v>16935.876617628946</v>
      </c>
      <c r="S923">
        <f t="shared" si="109"/>
        <v>16935.991676770358</v>
      </c>
      <c r="T923">
        <f t="shared" si="110"/>
        <v>1.3238606022379321E-2</v>
      </c>
    </row>
    <row r="924" spans="1:20" x14ac:dyDescent="0.25">
      <c r="A924" s="2"/>
      <c r="B924" s="49"/>
      <c r="C924" s="64"/>
      <c r="D924" s="10"/>
      <c r="E924" s="52"/>
      <c r="F924" s="54"/>
      <c r="G924" s="15"/>
      <c r="H924" s="58"/>
      <c r="I924" s="58"/>
      <c r="J924" s="58">
        <f t="shared" si="114"/>
        <v>-45258.649317129632</v>
      </c>
      <c r="K924" s="58">
        <f t="shared" si="111"/>
        <v>0</v>
      </c>
      <c r="L924" s="58">
        <f t="shared" si="111"/>
        <v>0</v>
      </c>
      <c r="M924" s="58">
        <f t="shared" si="112"/>
        <v>0</v>
      </c>
      <c r="N924" s="15">
        <f t="shared" si="113"/>
        <v>0</v>
      </c>
      <c r="O924" s="58"/>
      <c r="Q924" s="21">
        <v>30.793703703704523</v>
      </c>
      <c r="R924">
        <f t="shared" si="108"/>
        <v>16927.72017937592</v>
      </c>
      <c r="S924">
        <f t="shared" si="109"/>
        <v>16927.835208200871</v>
      </c>
      <c r="T924">
        <f t="shared" si="110"/>
        <v>1.3231630569809803E-2</v>
      </c>
    </row>
    <row r="925" spans="1:20" x14ac:dyDescent="0.25">
      <c r="A925" s="2"/>
      <c r="B925" s="49"/>
      <c r="C925" s="64"/>
      <c r="D925" s="10"/>
      <c r="E925" s="52"/>
      <c r="F925" s="54"/>
      <c r="G925" s="15"/>
      <c r="H925" s="58"/>
      <c r="I925" s="58"/>
      <c r="J925" s="58">
        <f t="shared" si="114"/>
        <v>-45258.649317129632</v>
      </c>
      <c r="K925" s="58">
        <f t="shared" si="111"/>
        <v>0</v>
      </c>
      <c r="L925" s="58">
        <f t="shared" si="111"/>
        <v>0</v>
      </c>
      <c r="M925" s="58">
        <f t="shared" si="112"/>
        <v>0</v>
      </c>
      <c r="N925" s="15">
        <f t="shared" si="113"/>
        <v>0</v>
      </c>
      <c r="O925" s="58"/>
      <c r="Q925" s="21">
        <v>30.798321759255487</v>
      </c>
      <c r="R925">
        <f t="shared" si="108"/>
        <v>16919.567669334232</v>
      </c>
      <c r="S925">
        <f t="shared" si="109"/>
        <v>16919.682667845231</v>
      </c>
      <c r="T925">
        <f t="shared" si="110"/>
        <v>1.3224657531918779E-2</v>
      </c>
    </row>
    <row r="926" spans="1:20" x14ac:dyDescent="0.25">
      <c r="A926" s="2"/>
      <c r="B926" s="49"/>
      <c r="C926" s="64"/>
      <c r="D926" s="10"/>
      <c r="E926" s="52"/>
      <c r="F926" s="54"/>
      <c r="G926" s="15"/>
      <c r="H926" s="58"/>
      <c r="I926" s="58"/>
      <c r="J926" s="58">
        <f t="shared" si="114"/>
        <v>-45258.649317129632</v>
      </c>
      <c r="K926" s="58">
        <f t="shared" si="111"/>
        <v>0</v>
      </c>
      <c r="L926" s="58">
        <f t="shared" si="111"/>
        <v>0</v>
      </c>
      <c r="M926" s="58">
        <f t="shared" si="112"/>
        <v>0</v>
      </c>
      <c r="N926" s="15">
        <f t="shared" si="113"/>
        <v>0</v>
      </c>
      <c r="O926" s="58"/>
      <c r="Q926" s="21">
        <v>30.802951388890506</v>
      </c>
      <c r="R926">
        <f t="shared" si="108"/>
        <v>16911.398667996848</v>
      </c>
      <c r="S926">
        <f t="shared" si="109"/>
        <v>16911.513636120442</v>
      </c>
      <c r="T926">
        <f t="shared" si="110"/>
        <v>1.321766944289438E-2</v>
      </c>
    </row>
    <row r="927" spans="1:20" x14ac:dyDescent="0.25">
      <c r="A927" s="2"/>
      <c r="B927" s="49"/>
      <c r="C927" s="64"/>
      <c r="D927" s="10"/>
      <c r="E927" s="52"/>
      <c r="F927" s="54"/>
      <c r="G927" s="15"/>
      <c r="H927" s="58"/>
      <c r="I927" s="58"/>
      <c r="J927" s="58">
        <f t="shared" si="114"/>
        <v>-45258.649317129632</v>
      </c>
      <c r="K927" s="58">
        <f t="shared" si="111"/>
        <v>0</v>
      </c>
      <c r="L927" s="58">
        <f t="shared" si="111"/>
        <v>0</v>
      </c>
      <c r="M927" s="58">
        <f t="shared" si="112"/>
        <v>0</v>
      </c>
      <c r="N927" s="15">
        <f t="shared" si="113"/>
        <v>0</v>
      </c>
      <c r="O927" s="58"/>
      <c r="Q927" s="21">
        <v>30.807569444441469</v>
      </c>
      <c r="R927">
        <f t="shared" si="108"/>
        <v>16903.254018510743</v>
      </c>
      <c r="S927">
        <f t="shared" si="109"/>
        <v>16903.368956325437</v>
      </c>
      <c r="T927">
        <f t="shared" si="110"/>
        <v>1.3210701246796153E-2</v>
      </c>
    </row>
    <row r="928" spans="1:20" x14ac:dyDescent="0.25">
      <c r="A928" s="2"/>
      <c r="B928" s="49"/>
      <c r="C928" s="64"/>
      <c r="D928" s="10"/>
      <c r="E928" s="52"/>
      <c r="F928" s="54"/>
      <c r="G928" s="15"/>
      <c r="H928" s="58"/>
      <c r="I928" s="58"/>
      <c r="J928" s="58">
        <f t="shared" si="114"/>
        <v>-45258.649317129632</v>
      </c>
      <c r="K928" s="58">
        <f t="shared" si="111"/>
        <v>0</v>
      </c>
      <c r="L928" s="58">
        <f t="shared" si="111"/>
        <v>0</v>
      </c>
      <c r="M928" s="58">
        <f t="shared" si="112"/>
        <v>0</v>
      </c>
      <c r="N928" s="15">
        <f t="shared" si="113"/>
        <v>0</v>
      </c>
      <c r="O928" s="58"/>
      <c r="Q928" s="21">
        <v>30.812199074076489</v>
      </c>
      <c r="R928">
        <f t="shared" ref="R928:R991" si="115">$R$27*EXP(($R$28*Q928))</f>
        <v>16895.092893629659</v>
      </c>
      <c r="S928">
        <f t="shared" ref="S928:S991" si="116">$X$40*EXP(($X$41*Q928))</f>
        <v>16895.207801062021</v>
      </c>
      <c r="T928">
        <f t="shared" ref="T928:T991" si="117">(S928-R928)^2</f>
        <v>1.3203718012047829E-2</v>
      </c>
    </row>
    <row r="929" spans="1:20" x14ac:dyDescent="0.25">
      <c r="A929" s="2"/>
      <c r="B929" s="88"/>
      <c r="C929" s="64"/>
      <c r="D929" s="10"/>
      <c r="E929" s="52"/>
      <c r="F929" s="54"/>
      <c r="G929" s="15"/>
      <c r="H929" s="58"/>
      <c r="I929" s="58"/>
      <c r="J929" s="58">
        <f t="shared" si="114"/>
        <v>-45258.649317129632</v>
      </c>
      <c r="K929" s="58">
        <f t="shared" si="111"/>
        <v>0</v>
      </c>
      <c r="L929" s="58">
        <f t="shared" si="111"/>
        <v>0</v>
      </c>
      <c r="M929" s="58">
        <f t="shared" si="112"/>
        <v>0</v>
      </c>
      <c r="N929" s="15">
        <f t="shared" si="113"/>
        <v>0</v>
      </c>
      <c r="O929" s="58"/>
      <c r="Q929" s="21">
        <v>30.816817129627452</v>
      </c>
      <c r="R929">
        <f t="shared" si="115"/>
        <v>16886.956097120088</v>
      </c>
      <c r="S929">
        <f t="shared" si="116"/>
        <v>16887.070974248611</v>
      </c>
      <c r="T929">
        <f t="shared" si="117"/>
        <v>1.3196754657573577E-2</v>
      </c>
    </row>
    <row r="930" spans="1:20" x14ac:dyDescent="0.25">
      <c r="A930" s="2"/>
      <c r="B930" s="49"/>
      <c r="C930" s="64"/>
      <c r="D930" s="10"/>
      <c r="E930" s="52"/>
      <c r="F930" s="54"/>
      <c r="G930" s="15"/>
      <c r="H930" s="58"/>
      <c r="I930" s="58"/>
      <c r="J930" s="58">
        <f t="shared" si="114"/>
        <v>-45258.649317129632</v>
      </c>
      <c r="K930" s="58">
        <f t="shared" si="111"/>
        <v>0</v>
      </c>
      <c r="L930" s="58">
        <f t="shared" si="111"/>
        <v>0</v>
      </c>
      <c r="M930" s="58">
        <f t="shared" si="112"/>
        <v>0</v>
      </c>
      <c r="N930" s="15">
        <f t="shared" si="113"/>
        <v>0</v>
      </c>
      <c r="O930" s="58"/>
      <c r="Q930" s="21">
        <v>30.821458333331975</v>
      </c>
      <c r="R930">
        <f t="shared" si="115"/>
        <v>16878.782462902665</v>
      </c>
      <c r="S930">
        <f t="shared" si="116"/>
        <v>16878.897309578009</v>
      </c>
      <c r="T930">
        <f t="shared" si="117"/>
        <v>1.3189758837540214E-2</v>
      </c>
    </row>
    <row r="931" spans="1:20" x14ac:dyDescent="0.25">
      <c r="A931" s="2"/>
      <c r="B931" s="49"/>
      <c r="C931" s="64"/>
      <c r="D931" s="10"/>
      <c r="E931" s="52"/>
      <c r="F931" s="54"/>
      <c r="G931" s="15"/>
      <c r="H931" s="58"/>
      <c r="I931" s="58"/>
      <c r="J931" s="58">
        <f t="shared" si="114"/>
        <v>-45258.649317129632</v>
      </c>
      <c r="K931" s="58">
        <f t="shared" si="111"/>
        <v>0</v>
      </c>
      <c r="L931" s="58">
        <f t="shared" si="111"/>
        <v>0</v>
      </c>
      <c r="M931" s="58">
        <f t="shared" si="112"/>
        <v>0</v>
      </c>
      <c r="N931" s="15">
        <f t="shared" si="113"/>
        <v>0</v>
      </c>
      <c r="O931" s="58"/>
      <c r="Q931" s="21">
        <v>33.612013888887304</v>
      </c>
      <c r="R931">
        <f t="shared" si="115"/>
        <v>12616.004599399859</v>
      </c>
      <c r="S931">
        <f t="shared" si="116"/>
        <v>12616.101743752331</v>
      </c>
      <c r="T931">
        <f t="shared" si="117"/>
        <v>9.4370252172511389E-3</v>
      </c>
    </row>
    <row r="932" spans="1:20" x14ac:dyDescent="0.25">
      <c r="A932" s="2"/>
      <c r="B932" s="49"/>
      <c r="C932" s="64"/>
      <c r="D932" s="10"/>
      <c r="E932" s="52"/>
      <c r="F932" s="54"/>
      <c r="G932" s="15"/>
      <c r="H932" s="58"/>
      <c r="I932" s="58"/>
      <c r="J932" s="58">
        <f t="shared" si="114"/>
        <v>-45258.649317129632</v>
      </c>
      <c r="K932" s="58">
        <f t="shared" si="111"/>
        <v>0</v>
      </c>
      <c r="L932" s="58">
        <f t="shared" si="111"/>
        <v>0</v>
      </c>
      <c r="M932" s="58">
        <f t="shared" si="112"/>
        <v>0</v>
      </c>
      <c r="N932" s="15">
        <f t="shared" si="113"/>
        <v>0</v>
      </c>
      <c r="O932" s="58"/>
      <c r="Q932" s="21">
        <v>33.616643518515048</v>
      </c>
      <c r="R932">
        <f t="shared" si="115"/>
        <v>12609.913417858041</v>
      </c>
      <c r="S932">
        <f t="shared" si="116"/>
        <v>12610.010534050049</v>
      </c>
      <c r="T932">
        <f t="shared" si="117"/>
        <v>9.4315547501130585E-3</v>
      </c>
    </row>
    <row r="933" spans="1:20" x14ac:dyDescent="0.25">
      <c r="A933" s="2"/>
      <c r="B933" s="49"/>
      <c r="C933" s="64"/>
      <c r="D933" s="10"/>
      <c r="E933" s="52"/>
      <c r="F933" s="54"/>
      <c r="G933" s="15"/>
      <c r="H933" s="58"/>
      <c r="I933" s="58"/>
      <c r="J933" s="58">
        <f t="shared" si="114"/>
        <v>-45258.649317129632</v>
      </c>
      <c r="K933" s="58">
        <f t="shared" si="111"/>
        <v>0</v>
      </c>
      <c r="L933" s="58">
        <f t="shared" si="111"/>
        <v>0</v>
      </c>
      <c r="M933" s="58">
        <f t="shared" si="112"/>
        <v>0</v>
      </c>
      <c r="N933" s="15">
        <f t="shared" si="113"/>
        <v>0</v>
      </c>
      <c r="O933" s="58"/>
      <c r="Q933" s="21">
        <v>33.621249999996508</v>
      </c>
      <c r="R933">
        <f t="shared" si="115"/>
        <v>12603.855611110508</v>
      </c>
      <c r="S933">
        <f t="shared" si="116"/>
        <v>12603.952699287374</v>
      </c>
      <c r="T933">
        <f t="shared" si="117"/>
        <v>9.4261140872096416E-3</v>
      </c>
    </row>
    <row r="934" spans="1:20" x14ac:dyDescent="0.25">
      <c r="A934" s="1"/>
      <c r="B934" s="90"/>
      <c r="C934" s="60"/>
      <c r="D934" s="83"/>
      <c r="E934" s="56"/>
      <c r="F934" s="70"/>
      <c r="G934" s="61"/>
      <c r="H934" s="77"/>
      <c r="I934" s="77"/>
      <c r="J934" s="77">
        <f t="shared" si="114"/>
        <v>-45258.649317129632</v>
      </c>
      <c r="K934" s="77">
        <f t="shared" si="111"/>
        <v>0</v>
      </c>
      <c r="L934" s="77">
        <f t="shared" si="111"/>
        <v>0</v>
      </c>
      <c r="M934" s="77">
        <f t="shared" si="112"/>
        <v>0</v>
      </c>
      <c r="N934" s="13">
        <f t="shared" si="113"/>
        <v>0</v>
      </c>
      <c r="O934" s="58"/>
      <c r="Q934" s="21">
        <v>33.625868055554747</v>
      </c>
      <c r="R934">
        <f t="shared" si="115"/>
        <v>12597.785504887899</v>
      </c>
      <c r="S934">
        <f t="shared" si="116"/>
        <v>12597.882564983753</v>
      </c>
      <c r="T934">
        <f t="shared" si="117"/>
        <v>9.4206622070947786E-3</v>
      </c>
    </row>
    <row r="935" spans="1:20" x14ac:dyDescent="0.25">
      <c r="A935" s="2"/>
      <c r="B935" s="89"/>
      <c r="C935" s="80"/>
      <c r="D935" s="84"/>
      <c r="E935" s="65"/>
      <c r="F935" s="73"/>
      <c r="G935" s="62"/>
      <c r="H935" s="58"/>
      <c r="I935" s="58"/>
      <c r="J935" s="58">
        <f t="shared" si="114"/>
        <v>-45258.649317129632</v>
      </c>
      <c r="K935" s="58">
        <f t="shared" si="111"/>
        <v>0</v>
      </c>
      <c r="L935" s="58">
        <f t="shared" si="111"/>
        <v>0</v>
      </c>
      <c r="M935" s="58">
        <f t="shared" si="112"/>
        <v>0</v>
      </c>
      <c r="N935" s="15">
        <f t="shared" si="113"/>
        <v>0</v>
      </c>
      <c r="O935" s="58"/>
      <c r="Q935" s="21">
        <v>33.630486111112987</v>
      </c>
      <c r="R935">
        <f t="shared" si="115"/>
        <v>12591.718322071485</v>
      </c>
      <c r="S935">
        <f t="shared" si="116"/>
        <v>12591.81535409085</v>
      </c>
      <c r="T935">
        <f t="shared" si="117"/>
        <v>9.4152127819785159E-3</v>
      </c>
    </row>
    <row r="936" spans="1:20" x14ac:dyDescent="0.25">
      <c r="A936" s="2"/>
      <c r="B936" s="88"/>
      <c r="C936" s="80"/>
      <c r="D936" s="84"/>
      <c r="E936" s="65"/>
      <c r="F936" s="73"/>
      <c r="G936" s="62"/>
      <c r="H936" s="58"/>
      <c r="I936" s="58"/>
      <c r="J936" s="58">
        <f t="shared" si="114"/>
        <v>-45258.649317129632</v>
      </c>
      <c r="K936" s="58">
        <f t="shared" si="111"/>
        <v>0</v>
      </c>
      <c r="L936" s="58">
        <f t="shared" si="111"/>
        <v>0</v>
      </c>
      <c r="M936" s="58">
        <f t="shared" si="112"/>
        <v>0</v>
      </c>
      <c r="N936" s="15">
        <f t="shared" si="113"/>
        <v>0</v>
      </c>
      <c r="O936" s="58"/>
      <c r="Q936" s="21">
        <v>33.63510416666395</v>
      </c>
      <c r="R936">
        <f t="shared" si="115"/>
        <v>12585.654061262876</v>
      </c>
      <c r="S936">
        <f t="shared" si="116"/>
        <v>12585.751065210294</v>
      </c>
      <c r="T936">
        <f t="shared" si="117"/>
        <v>9.4097658146277564E-3</v>
      </c>
    </row>
    <row r="937" spans="1:20" x14ac:dyDescent="0.25">
      <c r="A937" s="2"/>
      <c r="B937" s="88"/>
      <c r="C937" s="80"/>
      <c r="D937" s="84"/>
      <c r="E937" s="65"/>
      <c r="F937" s="73"/>
      <c r="G937" s="62"/>
      <c r="H937" s="58"/>
      <c r="I937" s="58"/>
      <c r="J937" s="58">
        <f t="shared" si="114"/>
        <v>-45258.649317129632</v>
      </c>
      <c r="K937" s="58">
        <f t="shared" si="111"/>
        <v>0</v>
      </c>
      <c r="L937" s="58">
        <f t="shared" si="111"/>
        <v>0</v>
      </c>
      <c r="M937" s="58">
        <f t="shared" si="112"/>
        <v>0</v>
      </c>
      <c r="N937" s="15">
        <f t="shared" si="113"/>
        <v>0</v>
      </c>
      <c r="O937" s="58"/>
      <c r="Q937" s="21">
        <v>33.63972222222219</v>
      </c>
      <c r="R937">
        <f t="shared" si="115"/>
        <v>12579.592721035722</v>
      </c>
      <c r="S937">
        <f t="shared" si="116"/>
        <v>12579.689696915717</v>
      </c>
      <c r="T937">
        <f t="shared" si="117"/>
        <v>9.4043213007495192E-3</v>
      </c>
    </row>
    <row r="938" spans="1:20" x14ac:dyDescent="0.25">
      <c r="A938" s="2"/>
      <c r="B938" s="49"/>
      <c r="C938" s="80"/>
      <c r="D938" s="84"/>
      <c r="E938" s="65"/>
      <c r="F938" s="73"/>
      <c r="G938" s="62"/>
      <c r="H938" s="58"/>
      <c r="I938" s="58"/>
      <c r="J938" s="58">
        <f t="shared" si="114"/>
        <v>-45258.649317129632</v>
      </c>
      <c r="K938" s="58">
        <f t="shared" si="111"/>
        <v>0</v>
      </c>
      <c r="L938" s="58">
        <f t="shared" si="111"/>
        <v>0</v>
      </c>
      <c r="M938" s="58">
        <f t="shared" si="112"/>
        <v>0</v>
      </c>
      <c r="N938" s="15">
        <f t="shared" si="113"/>
        <v>0</v>
      </c>
      <c r="O938" s="58"/>
      <c r="Q938" s="21">
        <v>33.644340277780429</v>
      </c>
      <c r="R938">
        <f t="shared" si="115"/>
        <v>12573.534299992998</v>
      </c>
      <c r="S938">
        <f t="shared" si="116"/>
        <v>12573.631247810103</v>
      </c>
      <c r="T938">
        <f t="shared" si="117"/>
        <v>9.3988792413454408E-3</v>
      </c>
    </row>
    <row r="939" spans="1:20" x14ac:dyDescent="0.25">
      <c r="A939" s="2"/>
      <c r="B939" s="89"/>
      <c r="C939" s="80"/>
      <c r="D939" s="84"/>
      <c r="E939" s="65"/>
      <c r="F939" s="73"/>
      <c r="G939" s="62"/>
      <c r="H939" s="58"/>
      <c r="I939" s="58"/>
      <c r="J939" s="58">
        <f t="shared" si="114"/>
        <v>-45258.649317129632</v>
      </c>
      <c r="K939" s="58">
        <f t="shared" si="111"/>
        <v>0</v>
      </c>
      <c r="L939" s="58">
        <f t="shared" si="111"/>
        <v>0</v>
      </c>
      <c r="M939" s="58">
        <f t="shared" si="112"/>
        <v>0</v>
      </c>
      <c r="N939" s="15">
        <f t="shared" si="113"/>
        <v>0</v>
      </c>
      <c r="O939" s="58"/>
      <c r="Q939" s="21">
        <v>33.648969907408173</v>
      </c>
      <c r="R939">
        <f t="shared" si="115"/>
        <v>12567.463623699237</v>
      </c>
      <c r="S939">
        <f t="shared" si="116"/>
        <v>12567.560543387675</v>
      </c>
      <c r="T939">
        <f t="shared" si="117"/>
        <v>9.3934260069175549E-3</v>
      </c>
    </row>
    <row r="940" spans="1:20" x14ac:dyDescent="0.25">
      <c r="A940" s="2"/>
      <c r="B940" s="89"/>
      <c r="C940" s="80"/>
      <c r="D940" s="84"/>
      <c r="E940" s="65"/>
      <c r="F940" s="73"/>
      <c r="G940" s="62"/>
      <c r="H940" s="58"/>
      <c r="I940" s="58"/>
      <c r="J940" s="58">
        <f t="shared" si="114"/>
        <v>-45258.649317129632</v>
      </c>
      <c r="K940" s="58">
        <f t="shared" si="111"/>
        <v>0</v>
      </c>
      <c r="L940" s="58">
        <f t="shared" si="111"/>
        <v>0</v>
      </c>
      <c r="M940" s="58">
        <f t="shared" si="112"/>
        <v>0</v>
      </c>
      <c r="N940" s="15">
        <f t="shared" si="113"/>
        <v>0</v>
      </c>
      <c r="O940" s="58"/>
      <c r="Q940" s="21">
        <v>33.653587962959136</v>
      </c>
      <c r="R940">
        <f t="shared" si="115"/>
        <v>12561.411044125311</v>
      </c>
      <c r="S940">
        <f t="shared" si="116"/>
        <v>12561.507935759957</v>
      </c>
      <c r="T940">
        <f t="shared" si="117"/>
        <v>9.3879888644619047E-3</v>
      </c>
    </row>
    <row r="941" spans="1:20" x14ac:dyDescent="0.25">
      <c r="A941" s="2"/>
      <c r="B941" s="89"/>
      <c r="C941" s="80"/>
      <c r="D941" s="84"/>
      <c r="E941" s="65"/>
      <c r="F941" s="73"/>
      <c r="G941" s="62"/>
      <c r="H941" s="58"/>
      <c r="I941" s="58"/>
      <c r="J941" s="58">
        <f t="shared" si="114"/>
        <v>-45258.649317129632</v>
      </c>
      <c r="K941" s="58">
        <f t="shared" si="111"/>
        <v>0</v>
      </c>
      <c r="L941" s="58">
        <f t="shared" si="111"/>
        <v>0</v>
      </c>
      <c r="M941" s="58">
        <f t="shared" si="112"/>
        <v>0</v>
      </c>
      <c r="N941" s="15">
        <f t="shared" si="113"/>
        <v>0</v>
      </c>
      <c r="O941" s="58"/>
      <c r="Q941" s="21">
        <v>33.658206018517376</v>
      </c>
      <c r="R941">
        <f t="shared" si="115"/>
        <v>12555.361379507091</v>
      </c>
      <c r="S941">
        <f t="shared" si="116"/>
        <v>12555.45824309248</v>
      </c>
      <c r="T941">
        <f t="shared" si="117"/>
        <v>9.3825541745391379E-3</v>
      </c>
    </row>
    <row r="942" spans="1:20" x14ac:dyDescent="0.25">
      <c r="A942" s="2"/>
      <c r="B942" s="89"/>
      <c r="C942" s="80"/>
      <c r="D942" s="84"/>
      <c r="E942" s="65"/>
      <c r="F942" s="73"/>
      <c r="G942" s="62"/>
      <c r="H942" s="58"/>
      <c r="I942" s="58"/>
      <c r="J942" s="58">
        <f t="shared" si="114"/>
        <v>-45258.649317129632</v>
      </c>
      <c r="K942" s="58">
        <f t="shared" si="111"/>
        <v>0</v>
      </c>
      <c r="L942" s="58">
        <f t="shared" si="111"/>
        <v>0</v>
      </c>
      <c r="M942" s="58">
        <f t="shared" si="112"/>
        <v>0</v>
      </c>
      <c r="N942" s="15">
        <f t="shared" si="113"/>
        <v>0</v>
      </c>
      <c r="O942" s="58"/>
      <c r="Q942" s="21">
        <v>33.662824074075615</v>
      </c>
      <c r="R942">
        <f t="shared" si="115"/>
        <v>12549.314628450242</v>
      </c>
      <c r="S942">
        <f t="shared" si="116"/>
        <v>12549.41146399092</v>
      </c>
      <c r="T942">
        <f t="shared" si="117"/>
        <v>9.3771219384997887E-3</v>
      </c>
    </row>
    <row r="943" spans="1:20" x14ac:dyDescent="0.25">
      <c r="A943" s="2"/>
      <c r="B943" s="89"/>
      <c r="C943" s="80"/>
      <c r="D943" s="10"/>
      <c r="E943" s="71"/>
      <c r="F943" s="73"/>
      <c r="G943" s="62"/>
      <c r="H943" s="15"/>
      <c r="I943" s="15"/>
      <c r="J943" s="15">
        <f t="shared" si="114"/>
        <v>-45258.649317129632</v>
      </c>
      <c r="K943" s="15">
        <f t="shared" si="111"/>
        <v>0</v>
      </c>
      <c r="L943" s="15">
        <f t="shared" si="111"/>
        <v>0</v>
      </c>
      <c r="M943" s="15">
        <f t="shared" si="112"/>
        <v>0</v>
      </c>
      <c r="N943" s="15">
        <f t="shared" si="113"/>
        <v>0</v>
      </c>
      <c r="O943" s="58"/>
      <c r="Q943" s="21">
        <v>33.667442129626579</v>
      </c>
      <c r="R943">
        <f t="shared" si="115"/>
        <v>12543.270789561089</v>
      </c>
      <c r="S943">
        <f t="shared" si="116"/>
        <v>12543.367597061604</v>
      </c>
      <c r="T943">
        <f t="shared" si="117"/>
        <v>9.3716921559311543E-3</v>
      </c>
    </row>
    <row r="944" spans="1:20" x14ac:dyDescent="0.25">
      <c r="A944" s="2"/>
      <c r="B944" s="89"/>
      <c r="C944" s="80"/>
      <c r="D944" s="10"/>
      <c r="E944" s="72"/>
      <c r="F944" s="73"/>
      <c r="G944" s="62"/>
      <c r="H944" s="58"/>
      <c r="I944" s="58"/>
      <c r="J944" s="58">
        <f t="shared" si="114"/>
        <v>-45258.649317129632</v>
      </c>
      <c r="K944" s="58">
        <f t="shared" si="111"/>
        <v>0</v>
      </c>
      <c r="L944" s="58">
        <f t="shared" si="111"/>
        <v>0</v>
      </c>
      <c r="M944" s="58">
        <f t="shared" si="112"/>
        <v>0</v>
      </c>
      <c r="N944" s="15">
        <f t="shared" si="113"/>
        <v>0</v>
      </c>
      <c r="O944" s="58"/>
      <c r="Q944" s="21">
        <v>33.672060185184819</v>
      </c>
      <c r="R944">
        <f t="shared" si="115"/>
        <v>12537.229861418082</v>
      </c>
      <c r="S944">
        <f t="shared" si="116"/>
        <v>12537.326640882977</v>
      </c>
      <c r="T944">
        <f t="shared" si="117"/>
        <v>9.3662648253639985E-3</v>
      </c>
    </row>
    <row r="945" spans="1:20" x14ac:dyDescent="0.25">
      <c r="A945" s="2"/>
      <c r="B945" s="89"/>
      <c r="C945" s="80"/>
      <c r="D945" s="10"/>
      <c r="E945" s="72"/>
      <c r="F945" s="73"/>
      <c r="G945" s="62"/>
      <c r="H945" s="58"/>
      <c r="I945" s="58"/>
      <c r="J945" s="58">
        <f t="shared" si="114"/>
        <v>-45258.649317129632</v>
      </c>
      <c r="K945" s="58">
        <f t="shared" si="111"/>
        <v>0</v>
      </c>
      <c r="L945" s="58">
        <f t="shared" si="111"/>
        <v>0</v>
      </c>
      <c r="M945" s="58">
        <f t="shared" si="112"/>
        <v>0</v>
      </c>
      <c r="N945" s="15">
        <f t="shared" si="113"/>
        <v>0</v>
      </c>
      <c r="O945" s="58"/>
      <c r="Q945" s="21">
        <v>33.676689814812562</v>
      </c>
      <c r="R945">
        <f t="shared" si="115"/>
        <v>12531.176713409475</v>
      </c>
      <c r="S945">
        <f t="shared" si="116"/>
        <v>12531.273464773056</v>
      </c>
      <c r="T945">
        <f t="shared" si="117"/>
        <v>9.360826354696105E-3</v>
      </c>
    </row>
    <row r="946" spans="1:20" x14ac:dyDescent="0.25">
      <c r="A946" s="2"/>
      <c r="B946" s="89"/>
      <c r="C946" s="80"/>
      <c r="D946" s="10"/>
      <c r="E946" s="52"/>
      <c r="F946" s="73"/>
      <c r="G946" s="15"/>
      <c r="H946" s="58"/>
      <c r="I946" s="58"/>
      <c r="J946" s="58">
        <f t="shared" si="114"/>
        <v>-45258.649317129632</v>
      </c>
      <c r="K946" s="58">
        <f t="shared" si="111"/>
        <v>0</v>
      </c>
      <c r="L946" s="58">
        <f t="shared" si="111"/>
        <v>0</v>
      </c>
      <c r="M946" s="58">
        <f t="shared" si="112"/>
        <v>0</v>
      </c>
      <c r="N946" s="15">
        <f t="shared" si="113"/>
        <v>0</v>
      </c>
      <c r="O946" s="58"/>
      <c r="Q946" s="21">
        <v>33.681296296294022</v>
      </c>
      <c r="R946">
        <f t="shared" si="115"/>
        <v>12525.15673180187</v>
      </c>
      <c r="S946">
        <f t="shared" si="116"/>
        <v>12525.253455209187</v>
      </c>
      <c r="T946">
        <f t="shared" si="117"/>
        <v>9.3554175231588283E-3</v>
      </c>
    </row>
    <row r="947" spans="1:20" x14ac:dyDescent="0.25">
      <c r="A947" s="2"/>
      <c r="B947" s="89"/>
      <c r="C947" s="80"/>
      <c r="D947" s="10"/>
      <c r="E947" s="52"/>
      <c r="F947" s="54"/>
      <c r="G947" s="15"/>
      <c r="H947" s="58"/>
      <c r="I947" s="58"/>
      <c r="J947" s="58">
        <f t="shared" si="114"/>
        <v>-45258.649317129632</v>
      </c>
      <c r="K947" s="58">
        <f t="shared" si="111"/>
        <v>0</v>
      </c>
      <c r="L947" s="58">
        <f t="shared" si="111"/>
        <v>0</v>
      </c>
      <c r="M947" s="58">
        <f t="shared" si="112"/>
        <v>0</v>
      </c>
      <c r="N947" s="15">
        <f t="shared" si="113"/>
        <v>0</v>
      </c>
      <c r="O947" s="58"/>
      <c r="Q947" s="21">
        <v>33.685914351852261</v>
      </c>
      <c r="R947">
        <f t="shared" si="115"/>
        <v>12519.124527517504</v>
      </c>
      <c r="S947">
        <f t="shared" si="116"/>
        <v>12519.221222902861</v>
      </c>
      <c r="T947">
        <f t="shared" si="117"/>
        <v>9.3499975492854943E-3</v>
      </c>
    </row>
    <row r="948" spans="1:20" x14ac:dyDescent="0.25">
      <c r="A948" s="2"/>
      <c r="B948" s="89"/>
      <c r="C948" s="80"/>
      <c r="D948" s="10"/>
      <c r="E948" s="52"/>
      <c r="F948" s="54"/>
      <c r="G948" s="15"/>
      <c r="H948" s="58"/>
      <c r="I948" s="58"/>
      <c r="J948" s="58">
        <f t="shared" si="114"/>
        <v>-45258.649317129632</v>
      </c>
      <c r="K948" s="58">
        <f t="shared" si="111"/>
        <v>0</v>
      </c>
      <c r="L948" s="58">
        <f t="shared" si="111"/>
        <v>0</v>
      </c>
      <c r="M948" s="58">
        <f t="shared" si="112"/>
        <v>0</v>
      </c>
      <c r="N948" s="15">
        <f t="shared" si="113"/>
        <v>0</v>
      </c>
      <c r="O948" s="58"/>
      <c r="Q948" s="21">
        <v>33.690543981480005</v>
      </c>
      <c r="R948">
        <f t="shared" si="115"/>
        <v>12513.080121014564</v>
      </c>
      <c r="S948">
        <f t="shared" si="116"/>
        <v>12513.176788312301</v>
      </c>
      <c r="T948">
        <f t="shared" si="117"/>
        <v>9.3445664518588909E-3</v>
      </c>
    </row>
    <row r="949" spans="1:20" x14ac:dyDescent="0.25">
      <c r="A949" s="2"/>
      <c r="B949" s="89"/>
      <c r="C949" s="80"/>
      <c r="D949" s="10"/>
      <c r="E949" s="52"/>
      <c r="F949" s="54"/>
      <c r="G949" s="15"/>
      <c r="H949" s="58"/>
      <c r="I949" s="58"/>
      <c r="J949" s="58">
        <f t="shared" si="114"/>
        <v>-45258.649317129632</v>
      </c>
      <c r="K949" s="58">
        <f t="shared" si="111"/>
        <v>0</v>
      </c>
      <c r="L949" s="58">
        <f t="shared" si="111"/>
        <v>0</v>
      </c>
      <c r="M949" s="58">
        <f t="shared" si="112"/>
        <v>0</v>
      </c>
      <c r="N949" s="15">
        <f t="shared" si="113"/>
        <v>0</v>
      </c>
      <c r="O949" s="58"/>
      <c r="Q949" s="21">
        <v>33.695162037038244</v>
      </c>
      <c r="R949">
        <f t="shared" si="115"/>
        <v>12507.05373291157</v>
      </c>
      <c r="S949">
        <f t="shared" si="116"/>
        <v>12507.15037219648</v>
      </c>
      <c r="T949">
        <f t="shared" si="117"/>
        <v>9.3391513878277807E-3</v>
      </c>
    </row>
    <row r="950" spans="1:20" x14ac:dyDescent="0.25">
      <c r="A950" s="2"/>
      <c r="B950" s="49"/>
      <c r="C950" s="64"/>
      <c r="D950" s="10"/>
      <c r="E950" s="52"/>
      <c r="F950" s="54"/>
      <c r="G950" s="15"/>
      <c r="H950" s="58"/>
      <c r="I950" s="58"/>
      <c r="J950" s="58">
        <f t="shared" si="114"/>
        <v>-45258.649317129632</v>
      </c>
      <c r="K950" s="58">
        <f t="shared" si="111"/>
        <v>0</v>
      </c>
      <c r="L950" s="58">
        <f t="shared" si="111"/>
        <v>0</v>
      </c>
      <c r="M950" s="58">
        <f t="shared" si="112"/>
        <v>0</v>
      </c>
      <c r="N950" s="15">
        <f t="shared" si="113"/>
        <v>0</v>
      </c>
      <c r="O950" s="58"/>
      <c r="Q950" s="21">
        <v>33.699768518519704</v>
      </c>
      <c r="R950">
        <f t="shared" si="115"/>
        <v>12501.045339992106</v>
      </c>
      <c r="S950">
        <f t="shared" si="116"/>
        <v>12501.141951338932</v>
      </c>
      <c r="T950">
        <f t="shared" si="117"/>
        <v>9.3337523354832322E-3</v>
      </c>
    </row>
    <row r="951" spans="1:20" x14ac:dyDescent="0.25">
      <c r="A951" s="2"/>
      <c r="B951" s="49"/>
      <c r="C951" s="64"/>
      <c r="D951" s="10"/>
      <c r="E951" s="52"/>
      <c r="F951" s="54"/>
      <c r="G951" s="15"/>
      <c r="H951" s="58"/>
      <c r="I951" s="58"/>
      <c r="J951" s="58">
        <f t="shared" si="114"/>
        <v>-45258.649317129632</v>
      </c>
      <c r="K951" s="58">
        <f t="shared" si="111"/>
        <v>0</v>
      </c>
      <c r="L951" s="58">
        <f t="shared" si="111"/>
        <v>0</v>
      </c>
      <c r="M951" s="58">
        <f t="shared" si="112"/>
        <v>0</v>
      </c>
      <c r="N951" s="15">
        <f t="shared" si="113"/>
        <v>0</v>
      </c>
      <c r="O951" s="58"/>
      <c r="Q951" s="21">
        <v>33.755532407405553</v>
      </c>
      <c r="R951">
        <f t="shared" si="115"/>
        <v>12428.539132165324</v>
      </c>
      <c r="S951">
        <f t="shared" si="116"/>
        <v>12428.635405667685</v>
      </c>
      <c r="T951">
        <f t="shared" si="117"/>
        <v>9.2685872567414493E-3</v>
      </c>
    </row>
    <row r="952" spans="1:20" x14ac:dyDescent="0.25">
      <c r="A952" s="2"/>
      <c r="B952" s="49"/>
      <c r="C952" s="64"/>
      <c r="D952" s="10"/>
      <c r="E952" s="52"/>
      <c r="F952" s="54"/>
      <c r="G952" s="15"/>
      <c r="H952" s="58"/>
      <c r="I952" s="58"/>
      <c r="J952" s="58">
        <f t="shared" si="114"/>
        <v>-45258.649317129632</v>
      </c>
      <c r="K952" s="58">
        <f t="shared" si="111"/>
        <v>0</v>
      </c>
      <c r="L952" s="58">
        <f t="shared" si="111"/>
        <v>0</v>
      </c>
      <c r="M952" s="58">
        <f t="shared" si="112"/>
        <v>0</v>
      </c>
      <c r="N952" s="15">
        <f t="shared" si="113"/>
        <v>0</v>
      </c>
      <c r="O952" s="58"/>
      <c r="Q952" s="21">
        <v>33.760138888887013</v>
      </c>
      <c r="R952">
        <f t="shared" si="115"/>
        <v>12422.568457687086</v>
      </c>
      <c r="S952">
        <f t="shared" si="116"/>
        <v>12422.664703311029</v>
      </c>
      <c r="T952">
        <f t="shared" si="117"/>
        <v>9.2632201281975628E-3</v>
      </c>
    </row>
    <row r="953" spans="1:20" x14ac:dyDescent="0.25">
      <c r="A953" s="2"/>
      <c r="B953" s="49"/>
      <c r="C953" s="64"/>
      <c r="D953" s="10"/>
      <c r="E953" s="52"/>
      <c r="F953" s="54"/>
      <c r="G953" s="15"/>
      <c r="H953" s="58"/>
      <c r="I953" s="58"/>
      <c r="J953" s="58">
        <f t="shared" si="114"/>
        <v>-45258.649317129632</v>
      </c>
      <c r="K953" s="58">
        <f t="shared" si="111"/>
        <v>0</v>
      </c>
      <c r="L953" s="58">
        <f t="shared" si="111"/>
        <v>0</v>
      </c>
      <c r="M953" s="58">
        <f t="shared" si="112"/>
        <v>0</v>
      </c>
      <c r="N953" s="15">
        <f t="shared" si="113"/>
        <v>0</v>
      </c>
      <c r="O953" s="58"/>
      <c r="Q953" s="21">
        <v>33.764756944445253</v>
      </c>
      <c r="R953">
        <f t="shared" si="115"/>
        <v>12416.585660642877</v>
      </c>
      <c r="S953">
        <f t="shared" si="116"/>
        <v>12416.681878322941</v>
      </c>
      <c r="T953">
        <f t="shared" si="117"/>
        <v>9.257841956898433E-3</v>
      </c>
    </row>
    <row r="954" spans="1:20" x14ac:dyDescent="0.25">
      <c r="A954" s="2"/>
      <c r="B954" s="49"/>
      <c r="C954" s="64"/>
      <c r="D954" s="10"/>
      <c r="E954" s="52"/>
      <c r="F954" s="54"/>
      <c r="G954" s="15"/>
      <c r="H954" s="58"/>
      <c r="I954" s="58"/>
      <c r="J954" s="58">
        <f t="shared" si="114"/>
        <v>-45258.649317129632</v>
      </c>
      <c r="K954" s="58">
        <f t="shared" si="111"/>
        <v>0</v>
      </c>
      <c r="L954" s="58">
        <f t="shared" si="111"/>
        <v>0</v>
      </c>
      <c r="M954" s="58">
        <f t="shared" si="112"/>
        <v>0</v>
      </c>
      <c r="N954" s="15">
        <f t="shared" si="113"/>
        <v>0</v>
      </c>
      <c r="O954" s="58"/>
      <c r="Q954" s="21">
        <v>33.769374999996217</v>
      </c>
      <c r="R954">
        <f t="shared" si="115"/>
        <v>12410.605744965562</v>
      </c>
      <c r="S954">
        <f t="shared" si="116"/>
        <v>12410.701934706338</v>
      </c>
      <c r="T954">
        <f t="shared" si="117"/>
        <v>9.2524662305591091E-3</v>
      </c>
    </row>
    <row r="955" spans="1:20" x14ac:dyDescent="0.25">
      <c r="A955" s="2"/>
      <c r="B955" s="49"/>
      <c r="C955" s="64"/>
      <c r="D955" s="10"/>
      <c r="E955" s="52"/>
      <c r="F955" s="54"/>
      <c r="G955" s="15"/>
      <c r="H955" s="58"/>
      <c r="I955" s="58"/>
      <c r="J955" s="58">
        <f t="shared" si="114"/>
        <v>-45258.649317129632</v>
      </c>
      <c r="K955" s="58">
        <f t="shared" si="111"/>
        <v>0</v>
      </c>
      <c r="L955" s="58">
        <f t="shared" si="111"/>
        <v>0</v>
      </c>
      <c r="M955" s="58">
        <f t="shared" si="112"/>
        <v>0</v>
      </c>
      <c r="N955" s="15">
        <f t="shared" si="113"/>
        <v>0</v>
      </c>
      <c r="O955" s="58"/>
      <c r="Q955" s="21">
        <v>33.773993055554456</v>
      </c>
      <c r="R955">
        <f t="shared" si="115"/>
        <v>12404.628709248611</v>
      </c>
      <c r="S955">
        <f t="shared" si="116"/>
        <v>12404.724871054697</v>
      </c>
      <c r="T955">
        <f t="shared" si="117"/>
        <v>9.2470929498092887E-3</v>
      </c>
    </row>
    <row r="956" spans="1:20" x14ac:dyDescent="0.25">
      <c r="A956" s="2"/>
      <c r="B956" s="49"/>
      <c r="C956" s="64"/>
      <c r="D956" s="10"/>
      <c r="E956" s="52"/>
      <c r="F956" s="54"/>
      <c r="G956" s="15"/>
      <c r="H956" s="58"/>
      <c r="I956" s="58"/>
      <c r="J956" s="58">
        <f t="shared" si="114"/>
        <v>-45258.649317129632</v>
      </c>
      <c r="K956" s="58">
        <f t="shared" si="111"/>
        <v>0</v>
      </c>
      <c r="L956" s="58">
        <f t="shared" si="111"/>
        <v>0</v>
      </c>
      <c r="M956" s="58">
        <f t="shared" si="112"/>
        <v>0</v>
      </c>
      <c r="N956" s="15">
        <f t="shared" si="113"/>
        <v>0</v>
      </c>
      <c r="O956" s="58"/>
      <c r="Q956" s="21">
        <v>33.778611111112696</v>
      </c>
      <c r="R956">
        <f t="shared" si="115"/>
        <v>12398.65455211444</v>
      </c>
      <c r="S956">
        <f t="shared" si="116"/>
        <v>12398.750685990432</v>
      </c>
      <c r="T956">
        <f t="shared" si="117"/>
        <v>9.2417221131787762E-3</v>
      </c>
    </row>
    <row r="957" spans="1:20" x14ac:dyDescent="0.25">
      <c r="A957" s="2"/>
      <c r="B957" s="49"/>
      <c r="C957" s="64"/>
      <c r="D957" s="10"/>
      <c r="E957" s="52"/>
      <c r="F957" s="54"/>
      <c r="G957" s="15"/>
      <c r="H957" s="58"/>
      <c r="I957" s="58"/>
      <c r="J957" s="58">
        <f t="shared" si="114"/>
        <v>-45258.649317129632</v>
      </c>
      <c r="K957" s="58">
        <f t="shared" si="111"/>
        <v>0</v>
      </c>
      <c r="L957" s="58">
        <f t="shared" si="111"/>
        <v>0</v>
      </c>
      <c r="M957" s="58">
        <f t="shared" si="112"/>
        <v>0</v>
      </c>
      <c r="N957" s="15">
        <f t="shared" si="113"/>
        <v>0</v>
      </c>
      <c r="O957" s="58"/>
      <c r="Q957" s="21">
        <v>33.783229166663659</v>
      </c>
      <c r="R957">
        <f t="shared" si="115"/>
        <v>12392.683272186108</v>
      </c>
      <c r="S957">
        <f t="shared" si="116"/>
        <v>12392.7793781366</v>
      </c>
      <c r="T957">
        <f t="shared" si="117"/>
        <v>9.23635371989758E-3</v>
      </c>
    </row>
    <row r="958" spans="1:20" x14ac:dyDescent="0.25">
      <c r="A958" s="2"/>
      <c r="B958" s="49"/>
      <c r="C958" s="64"/>
      <c r="D958" s="10"/>
      <c r="E958" s="52"/>
      <c r="F958" s="54"/>
      <c r="G958" s="15"/>
      <c r="H958" s="58"/>
      <c r="I958" s="58"/>
      <c r="J958" s="58">
        <f t="shared" si="114"/>
        <v>-45258.649317129632</v>
      </c>
      <c r="K958" s="58">
        <f t="shared" si="111"/>
        <v>0</v>
      </c>
      <c r="L958" s="58">
        <f t="shared" si="111"/>
        <v>0</v>
      </c>
      <c r="M958" s="58">
        <f t="shared" si="112"/>
        <v>0</v>
      </c>
      <c r="N958" s="15">
        <f t="shared" si="113"/>
        <v>0</v>
      </c>
      <c r="O958" s="58"/>
      <c r="Q958" s="21">
        <v>33.787847222221899</v>
      </c>
      <c r="R958">
        <f t="shared" si="115"/>
        <v>12386.714868059116</v>
      </c>
      <c r="S958">
        <f t="shared" si="116"/>
        <v>12386.810946088714</v>
      </c>
      <c r="T958">
        <f t="shared" si="117"/>
        <v>9.2309877712930082E-3</v>
      </c>
    </row>
    <row r="959" spans="1:20" x14ac:dyDescent="0.25">
      <c r="A959" s="2"/>
      <c r="B959" s="89"/>
      <c r="C959" s="64"/>
      <c r="D959" s="10"/>
      <c r="E959" s="52"/>
      <c r="F959" s="54"/>
      <c r="G959" s="15"/>
      <c r="H959" s="58"/>
      <c r="I959" s="58"/>
      <c r="J959" s="58">
        <f t="shared" si="114"/>
        <v>-45258.649317129632</v>
      </c>
      <c r="K959" s="58">
        <f t="shared" si="111"/>
        <v>0</v>
      </c>
      <c r="L959" s="58">
        <f t="shared" si="111"/>
        <v>0</v>
      </c>
      <c r="M959" s="58">
        <f t="shared" si="112"/>
        <v>0</v>
      </c>
      <c r="N959" s="15">
        <f t="shared" si="113"/>
        <v>0</v>
      </c>
      <c r="O959" s="58"/>
      <c r="Q959" s="21">
        <v>33.792453703703359</v>
      </c>
      <c r="R959">
        <f t="shared" si="115"/>
        <v>12380.76428597176</v>
      </c>
      <c r="S959">
        <f t="shared" si="116"/>
        <v>12380.860336155021</v>
      </c>
      <c r="T959">
        <f t="shared" si="117"/>
        <v>9.2256377045616244E-3</v>
      </c>
    </row>
    <row r="960" spans="1:20" x14ac:dyDescent="0.25">
      <c r="A960" s="2"/>
      <c r="B960" s="49"/>
      <c r="C960" s="64"/>
      <c r="D960" s="10"/>
      <c r="E960" s="52"/>
      <c r="F960" s="54"/>
      <c r="G960" s="15"/>
      <c r="H960" s="58"/>
      <c r="I960" s="58"/>
      <c r="J960" s="58">
        <f t="shared" si="114"/>
        <v>-45258.649317129632</v>
      </c>
      <c r="K960" s="58">
        <f t="shared" si="111"/>
        <v>0</v>
      </c>
      <c r="L960" s="58">
        <f t="shared" si="111"/>
        <v>0</v>
      </c>
      <c r="M960" s="58">
        <f t="shared" si="112"/>
        <v>0</v>
      </c>
      <c r="N960" s="15">
        <f t="shared" si="113"/>
        <v>0</v>
      </c>
      <c r="O960" s="58"/>
      <c r="Q960" s="21">
        <v>33.797071759261598</v>
      </c>
      <c r="R960">
        <f t="shared" si="115"/>
        <v>12374.801622113033</v>
      </c>
      <c r="S960">
        <f t="shared" si="116"/>
        <v>12374.897644384597</v>
      </c>
      <c r="T960">
        <f t="shared" si="117"/>
        <v>9.220276636296109E-3</v>
      </c>
    </row>
    <row r="961" spans="1:20" x14ac:dyDescent="0.25">
      <c r="A961" s="2"/>
      <c r="B961" s="49"/>
      <c r="C961" s="64"/>
      <c r="D961" s="10"/>
      <c r="E961" s="52"/>
      <c r="F961" s="54"/>
      <c r="G961" s="15"/>
      <c r="H961" s="58"/>
      <c r="I961" s="58"/>
      <c r="J961" s="58">
        <f t="shared" si="114"/>
        <v>-45258.649317129632</v>
      </c>
      <c r="K961" s="58">
        <f t="shared" si="111"/>
        <v>0</v>
      </c>
      <c r="L961" s="58">
        <f t="shared" si="111"/>
        <v>0</v>
      </c>
      <c r="M961" s="58">
        <f t="shared" si="112"/>
        <v>0</v>
      </c>
      <c r="N961" s="15">
        <f t="shared" si="113"/>
        <v>0</v>
      </c>
      <c r="O961" s="58"/>
      <c r="Q961" s="21">
        <v>33.801701388889342</v>
      </c>
      <c r="R961">
        <f t="shared" si="115"/>
        <v>12368.826896705285</v>
      </c>
      <c r="S961">
        <f t="shared" si="116"/>
        <v>12368.922890999816</v>
      </c>
      <c r="T961">
        <f t="shared" si="117"/>
        <v>9.2149045826809828E-3</v>
      </c>
    </row>
    <row r="962" spans="1:20" x14ac:dyDescent="0.25">
      <c r="A962" s="2"/>
      <c r="B962" s="49"/>
      <c r="C962" s="64"/>
      <c r="D962" s="10"/>
      <c r="E962" s="52"/>
      <c r="F962" s="54"/>
      <c r="G962" s="15"/>
      <c r="H962" s="58"/>
      <c r="I962" s="58"/>
      <c r="J962" s="58">
        <f t="shared" si="114"/>
        <v>-45258.649317129632</v>
      </c>
      <c r="K962" s="58">
        <f t="shared" si="111"/>
        <v>0</v>
      </c>
      <c r="L962" s="58">
        <f t="shared" si="111"/>
        <v>0</v>
      </c>
      <c r="M962" s="58">
        <f t="shared" si="112"/>
        <v>0</v>
      </c>
      <c r="N962" s="15">
        <f t="shared" si="113"/>
        <v>0</v>
      </c>
      <c r="O962" s="58"/>
      <c r="Q962" s="21">
        <v>33.806319444440305</v>
      </c>
      <c r="R962">
        <f t="shared" si="115"/>
        <v>12362.869981987253</v>
      </c>
      <c r="S962">
        <f t="shared" si="116"/>
        <v>12362.965948379308</v>
      </c>
      <c r="T962">
        <f t="shared" si="117"/>
        <v>9.2095484040220499E-3</v>
      </c>
    </row>
    <row r="963" spans="1:20" x14ac:dyDescent="0.25">
      <c r="A963" s="2"/>
      <c r="B963" s="49"/>
      <c r="C963" s="64"/>
      <c r="D963" s="10"/>
      <c r="E963" s="52"/>
      <c r="F963" s="54"/>
      <c r="G963" s="15"/>
      <c r="H963" s="58"/>
      <c r="I963" s="58"/>
      <c r="J963" s="58">
        <f t="shared" si="114"/>
        <v>-45258.649317129632</v>
      </c>
      <c r="K963" s="58">
        <f t="shared" si="111"/>
        <v>0</v>
      </c>
      <c r="L963" s="58">
        <f t="shared" si="111"/>
        <v>0</v>
      </c>
      <c r="M963" s="58">
        <f t="shared" si="112"/>
        <v>0</v>
      </c>
      <c r="N963" s="15">
        <f t="shared" si="113"/>
        <v>0</v>
      </c>
      <c r="O963" s="58"/>
      <c r="Q963" s="21">
        <v>33.810925925921765</v>
      </c>
      <c r="R963">
        <f t="shared" si="115"/>
        <v>12356.930854991369</v>
      </c>
      <c r="S963">
        <f t="shared" si="116"/>
        <v>12357.026793555477</v>
      </c>
      <c r="T963">
        <f t="shared" si="117"/>
        <v>9.2042080829513942E-3</v>
      </c>
    </row>
    <row r="964" spans="1:20" x14ac:dyDescent="0.25">
      <c r="A964" s="1"/>
      <c r="B964" s="91"/>
      <c r="C964" s="60"/>
      <c r="D964" s="83"/>
      <c r="E964" s="56"/>
      <c r="F964" s="70"/>
      <c r="G964" s="61"/>
      <c r="H964" s="77"/>
      <c r="I964" s="77"/>
      <c r="J964" s="77">
        <f t="shared" si="114"/>
        <v>-45258.649317129632</v>
      </c>
      <c r="K964" s="77">
        <f t="shared" si="111"/>
        <v>0</v>
      </c>
      <c r="L964" s="77">
        <f t="shared" si="111"/>
        <v>0</v>
      </c>
      <c r="M964" s="77">
        <f t="shared" si="112"/>
        <v>0</v>
      </c>
      <c r="N964" s="13">
        <f t="shared" si="113"/>
        <v>0</v>
      </c>
      <c r="O964" s="58"/>
      <c r="Q964" s="21">
        <v>33.815543981480005</v>
      </c>
      <c r="R964">
        <f t="shared" si="115"/>
        <v>12350.979669481983</v>
      </c>
      <c r="S964">
        <f t="shared" si="116"/>
        <v>12351.075580152828</v>
      </c>
      <c r="T964">
        <f t="shared" si="117"/>
        <v>9.1988567819598979E-3</v>
      </c>
    </row>
    <row r="965" spans="1:20" x14ac:dyDescent="0.25">
      <c r="A965" s="2"/>
      <c r="B965" s="89"/>
      <c r="C965" s="80"/>
      <c r="D965" s="84"/>
      <c r="E965" s="65"/>
      <c r="F965" s="73"/>
      <c r="G965" s="62"/>
      <c r="H965" s="58"/>
      <c r="I965" s="58"/>
      <c r="J965" s="58">
        <f t="shared" si="114"/>
        <v>-45258.649317129632</v>
      </c>
      <c r="K965" s="58">
        <f t="shared" ref="K965:L1028" si="118">D965*G965/60</f>
        <v>0</v>
      </c>
      <c r="L965" s="58">
        <f t="shared" si="118"/>
        <v>0</v>
      </c>
      <c r="M965" s="58">
        <f t="shared" ref="M965:M1028" si="119">E965*100/60</f>
        <v>0</v>
      </c>
      <c r="N965" s="15">
        <f t="shared" ref="N965:N1028" si="120">SQRT(B965*(100/60)+M965)</f>
        <v>0</v>
      </c>
      <c r="O965" s="58"/>
      <c r="Q965" s="21">
        <v>33.820162037038244</v>
      </c>
      <c r="R965">
        <f t="shared" si="115"/>
        <v>12345.031350105734</v>
      </c>
      <c r="S965">
        <f t="shared" si="116"/>
        <v>12345.127232887928</v>
      </c>
      <c r="T965">
        <f t="shared" si="117"/>
        <v>9.193507921294029E-3</v>
      </c>
    </row>
    <row r="966" spans="1:20" x14ac:dyDescent="0.25">
      <c r="A966" s="2"/>
      <c r="B966" s="89"/>
      <c r="C966" s="80"/>
      <c r="D966" s="84"/>
      <c r="E966" s="65"/>
      <c r="F966" s="73"/>
      <c r="G966" s="62"/>
      <c r="H966" s="58"/>
      <c r="I966" s="58"/>
      <c r="J966" s="58">
        <f t="shared" ref="J966:J1029" si="121">F966-$F$4</f>
        <v>-45258.649317129632</v>
      </c>
      <c r="K966" s="58">
        <f t="shared" si="118"/>
        <v>0</v>
      </c>
      <c r="L966" s="58">
        <f t="shared" si="118"/>
        <v>0</v>
      </c>
      <c r="M966" s="58">
        <f t="shared" si="119"/>
        <v>0</v>
      </c>
      <c r="N966" s="15">
        <f t="shared" si="120"/>
        <v>0</v>
      </c>
      <c r="O966" s="58"/>
      <c r="Q966" s="21">
        <v>33.824768518519704</v>
      </c>
      <c r="R966">
        <f t="shared" si="115"/>
        <v>12339.100792794748</v>
      </c>
      <c r="S966">
        <f t="shared" si="116"/>
        <v>12339.196647762794</v>
      </c>
      <c r="T966">
        <f t="shared" si="117"/>
        <v>9.1881748989821755E-3</v>
      </c>
    </row>
    <row r="967" spans="1:20" x14ac:dyDescent="0.25">
      <c r="A967" s="2"/>
      <c r="B967" s="89"/>
      <c r="C967" s="80"/>
      <c r="D967" s="84"/>
      <c r="E967" s="65"/>
      <c r="F967" s="73"/>
      <c r="G967" s="62"/>
      <c r="H967" s="58"/>
      <c r="I967" s="58"/>
      <c r="J967" s="58">
        <f t="shared" si="121"/>
        <v>-45258.649317129632</v>
      </c>
      <c r="K967" s="58">
        <f t="shared" si="118"/>
        <v>0</v>
      </c>
      <c r="L967" s="58">
        <f t="shared" si="118"/>
        <v>0</v>
      </c>
      <c r="M967" s="58">
        <f t="shared" si="119"/>
        <v>0</v>
      </c>
      <c r="N967" s="15">
        <f t="shared" si="120"/>
        <v>0</v>
      </c>
      <c r="O967" s="58"/>
      <c r="Q967" s="21">
        <v>33.829386574070668</v>
      </c>
      <c r="R967">
        <f t="shared" si="115"/>
        <v>12333.158194379092</v>
      </c>
      <c r="S967">
        <f t="shared" si="116"/>
        <v>12333.254021467714</v>
      </c>
      <c r="T967">
        <f t="shared" si="117"/>
        <v>9.1828309138017213E-3</v>
      </c>
    </row>
    <row r="968" spans="1:20" x14ac:dyDescent="0.25">
      <c r="A968" s="2"/>
      <c r="B968" s="49"/>
      <c r="C968" s="80"/>
      <c r="D968" s="84"/>
      <c r="E968" s="65"/>
      <c r="F968" s="73"/>
      <c r="G968" s="62"/>
      <c r="H968" s="58"/>
      <c r="I968" s="58"/>
      <c r="J968" s="58">
        <f t="shared" si="121"/>
        <v>-45258.649317129632</v>
      </c>
      <c r="K968" s="58">
        <f t="shared" si="118"/>
        <v>0</v>
      </c>
      <c r="L968" s="58">
        <f t="shared" si="118"/>
        <v>0</v>
      </c>
      <c r="M968" s="58">
        <f t="shared" si="119"/>
        <v>0</v>
      </c>
      <c r="N968" s="15">
        <f t="shared" si="120"/>
        <v>0</v>
      </c>
      <c r="O968" s="58"/>
      <c r="Q968" s="21">
        <v>33.833993055552128</v>
      </c>
      <c r="R968">
        <f t="shared" si="115"/>
        <v>12327.233340936205</v>
      </c>
      <c r="S968">
        <f t="shared" si="116"/>
        <v>12327.329140219877</v>
      </c>
      <c r="T968">
        <f t="shared" si="117"/>
        <v>9.1775027520725957E-3</v>
      </c>
    </row>
    <row r="969" spans="1:20" x14ac:dyDescent="0.25">
      <c r="A969" s="2"/>
      <c r="B969" s="89"/>
      <c r="C969" s="80"/>
      <c r="D969" s="84"/>
      <c r="E969" s="65"/>
      <c r="F969" s="73"/>
      <c r="G969" s="62"/>
      <c r="H969" s="58"/>
      <c r="I969" s="58"/>
      <c r="J969" s="58">
        <f t="shared" si="121"/>
        <v>-45258.649317129632</v>
      </c>
      <c r="K969" s="58">
        <f t="shared" si="118"/>
        <v>0</v>
      </c>
      <c r="L969" s="58">
        <f t="shared" si="118"/>
        <v>0</v>
      </c>
      <c r="M969" s="58">
        <f t="shared" si="119"/>
        <v>0</v>
      </c>
      <c r="N969" s="15">
        <f t="shared" si="120"/>
        <v>0</v>
      </c>
      <c r="O969" s="58"/>
      <c r="Q969" s="21">
        <v>33.838611111110367</v>
      </c>
      <c r="R969">
        <f t="shared" si="115"/>
        <v>12321.296457960143</v>
      </c>
      <c r="S969">
        <f t="shared" si="116"/>
        <v>12321.39222937362</v>
      </c>
      <c r="T969">
        <f t="shared" si="117"/>
        <v>9.17216363929459E-3</v>
      </c>
    </row>
    <row r="970" spans="1:20" x14ac:dyDescent="0.25">
      <c r="A970" s="2"/>
      <c r="B970" s="89"/>
      <c r="C970" s="80"/>
      <c r="D970" s="84"/>
      <c r="E970" s="65"/>
      <c r="F970" s="73"/>
      <c r="G970" s="62"/>
      <c r="H970" s="58"/>
      <c r="I970" s="58"/>
      <c r="J970" s="58">
        <f t="shared" si="121"/>
        <v>-45258.649317129632</v>
      </c>
      <c r="K970" s="58">
        <f t="shared" si="118"/>
        <v>0</v>
      </c>
      <c r="L970" s="58">
        <f t="shared" si="118"/>
        <v>0</v>
      </c>
      <c r="M970" s="58">
        <f t="shared" si="119"/>
        <v>0</v>
      </c>
      <c r="N970" s="15">
        <f t="shared" si="120"/>
        <v>0</v>
      </c>
      <c r="O970" s="58"/>
      <c r="Q970" s="21">
        <v>33.843229166668607</v>
      </c>
      <c r="R970">
        <f t="shared" si="115"/>
        <v>12315.362434229008</v>
      </c>
      <c r="S970">
        <f t="shared" si="116"/>
        <v>12315.458177776922</v>
      </c>
      <c r="T970">
        <f t="shared" si="117"/>
        <v>9.1668269671653611E-3</v>
      </c>
    </row>
    <row r="971" spans="1:20" x14ac:dyDescent="0.25">
      <c r="A971" s="2"/>
      <c r="B971" s="89"/>
      <c r="C971" s="80"/>
      <c r="D971" s="84"/>
      <c r="E971" s="65"/>
      <c r="F971" s="73"/>
      <c r="G971" s="62"/>
      <c r="H971" s="58"/>
      <c r="I971" s="58"/>
      <c r="J971" s="58">
        <f t="shared" si="121"/>
        <v>-45258.649317129632</v>
      </c>
      <c r="K971" s="58">
        <f t="shared" si="118"/>
        <v>0</v>
      </c>
      <c r="L971" s="58">
        <f t="shared" si="118"/>
        <v>0</v>
      </c>
      <c r="M971" s="58">
        <f t="shared" si="119"/>
        <v>0</v>
      </c>
      <c r="N971" s="15">
        <f t="shared" si="120"/>
        <v>0</v>
      </c>
      <c r="O971" s="58"/>
      <c r="Q971" s="21">
        <v>34.622673611112987</v>
      </c>
      <c r="R971">
        <f t="shared" si="115"/>
        <v>11353.672898652796</v>
      </c>
      <c r="S971">
        <f t="shared" si="116"/>
        <v>11353.764006799091</v>
      </c>
      <c r="T971">
        <f t="shared" si="117"/>
        <v>8.3006943212333324E-3</v>
      </c>
    </row>
    <row r="972" spans="1:20" x14ac:dyDescent="0.25">
      <c r="A972" s="2"/>
      <c r="B972" s="89"/>
      <c r="C972" s="80"/>
      <c r="D972" s="84"/>
      <c r="E972" s="65"/>
      <c r="F972" s="73"/>
      <c r="G972" s="62"/>
      <c r="H972" s="58"/>
      <c r="I972" s="58"/>
      <c r="J972" s="58">
        <f t="shared" si="121"/>
        <v>-45258.649317129632</v>
      </c>
      <c r="K972" s="58">
        <f t="shared" si="118"/>
        <v>0</v>
      </c>
      <c r="L972" s="58">
        <f t="shared" si="118"/>
        <v>0</v>
      </c>
      <c r="M972" s="58">
        <f t="shared" si="119"/>
        <v>0</v>
      </c>
      <c r="N972" s="15">
        <f t="shared" si="120"/>
        <v>0</v>
      </c>
      <c r="O972" s="58"/>
      <c r="Q972" s="21">
        <v>34.62729166666395</v>
      </c>
      <c r="R972">
        <f t="shared" si="115"/>
        <v>11348.204889296812</v>
      </c>
      <c r="S972">
        <f t="shared" si="116"/>
        <v>11348.295970389509</v>
      </c>
      <c r="T972">
        <f t="shared" si="117"/>
        <v>8.2957654467311921E-3</v>
      </c>
    </row>
    <row r="973" spans="1:20" x14ac:dyDescent="0.25">
      <c r="A973" s="2"/>
      <c r="B973" s="89"/>
      <c r="C973" s="80"/>
      <c r="D973" s="10"/>
      <c r="E973" s="71"/>
      <c r="F973" s="73"/>
      <c r="G973" s="62"/>
      <c r="H973" s="15"/>
      <c r="I973" s="15"/>
      <c r="J973" s="15">
        <f t="shared" si="121"/>
        <v>-45258.649317129632</v>
      </c>
      <c r="K973" s="15">
        <f t="shared" si="118"/>
        <v>0</v>
      </c>
      <c r="L973" s="15">
        <f t="shared" si="118"/>
        <v>0</v>
      </c>
      <c r="M973" s="15">
        <f t="shared" si="119"/>
        <v>0</v>
      </c>
      <c r="N973" s="15">
        <f t="shared" si="120"/>
        <v>0</v>
      </c>
      <c r="O973" s="58"/>
      <c r="Q973" s="21">
        <v>34.63190972222219</v>
      </c>
      <c r="R973">
        <f t="shared" si="115"/>
        <v>11342.739513364289</v>
      </c>
      <c r="S973">
        <f t="shared" si="116"/>
        <v>11342.830567408311</v>
      </c>
      <c r="T973">
        <f t="shared" si="117"/>
        <v>8.2908389327244099E-3</v>
      </c>
    </row>
    <row r="974" spans="1:20" x14ac:dyDescent="0.25">
      <c r="A974" s="2"/>
      <c r="B974" s="89"/>
      <c r="C974" s="80"/>
      <c r="D974" s="10"/>
      <c r="E974" s="72"/>
      <c r="F974" s="73"/>
      <c r="G974" s="62"/>
      <c r="H974" s="58"/>
      <c r="I974" s="58"/>
      <c r="J974" s="58">
        <f t="shared" si="121"/>
        <v>-45258.649317129632</v>
      </c>
      <c r="K974" s="58">
        <f t="shared" si="118"/>
        <v>0</v>
      </c>
      <c r="L974" s="58">
        <f t="shared" si="118"/>
        <v>0</v>
      </c>
      <c r="M974" s="58">
        <f t="shared" si="119"/>
        <v>0</v>
      </c>
      <c r="N974" s="15">
        <f t="shared" si="120"/>
        <v>0</v>
      </c>
      <c r="O974" s="58"/>
      <c r="Q974" s="21">
        <v>34.636527777780429</v>
      </c>
      <c r="R974">
        <f t="shared" si="115"/>
        <v>11337.276769595561</v>
      </c>
      <c r="S974">
        <f t="shared" si="116"/>
        <v>11337.367796595843</v>
      </c>
      <c r="T974">
        <f t="shared" si="117"/>
        <v>8.2859147804007841E-3</v>
      </c>
    </row>
    <row r="975" spans="1:20" x14ac:dyDescent="0.25">
      <c r="A975" s="2"/>
      <c r="B975" s="89"/>
      <c r="C975" s="80"/>
      <c r="D975" s="10"/>
      <c r="E975" s="72"/>
      <c r="F975" s="73"/>
      <c r="G975" s="62"/>
      <c r="H975" s="58"/>
      <c r="I975" s="58"/>
      <c r="J975" s="58">
        <f t="shared" si="121"/>
        <v>-45258.649317129632</v>
      </c>
      <c r="K975" s="58">
        <f t="shared" si="118"/>
        <v>0</v>
      </c>
      <c r="L975" s="58">
        <f t="shared" si="118"/>
        <v>0</v>
      </c>
      <c r="M975" s="58">
        <f t="shared" si="119"/>
        <v>0</v>
      </c>
      <c r="N975" s="15">
        <f t="shared" si="120"/>
        <v>0</v>
      </c>
      <c r="O975" s="58"/>
      <c r="Q975" s="21">
        <v>34.641145833331393</v>
      </c>
      <c r="R975">
        <f t="shared" si="115"/>
        <v>11331.816656731566</v>
      </c>
      <c r="S975">
        <f t="shared" si="116"/>
        <v>11331.907656693033</v>
      </c>
      <c r="T975">
        <f t="shared" si="117"/>
        <v>8.2809929869732297E-3</v>
      </c>
    </row>
    <row r="976" spans="1:20" x14ac:dyDescent="0.25">
      <c r="A976" s="2"/>
      <c r="B976" s="89"/>
      <c r="C976" s="80"/>
      <c r="D976" s="10"/>
      <c r="E976" s="52"/>
      <c r="F976" s="73"/>
      <c r="G976" s="15"/>
      <c r="H976" s="58"/>
      <c r="I976" s="58"/>
      <c r="J976" s="58">
        <f t="shared" si="121"/>
        <v>-45258.649317129632</v>
      </c>
      <c r="K976" s="58">
        <f t="shared" si="118"/>
        <v>0</v>
      </c>
      <c r="L976" s="58">
        <f t="shared" si="118"/>
        <v>0</v>
      </c>
      <c r="M976" s="58">
        <f t="shared" si="119"/>
        <v>0</v>
      </c>
      <c r="N976" s="15">
        <f t="shared" si="120"/>
        <v>0</v>
      </c>
      <c r="O976" s="58"/>
      <c r="Q976" s="21">
        <v>34.645763888889633</v>
      </c>
      <c r="R976">
        <f t="shared" si="115"/>
        <v>11326.359173488039</v>
      </c>
      <c r="S976">
        <f t="shared" si="116"/>
        <v>11326.45014641562</v>
      </c>
      <c r="T976">
        <f t="shared" si="117"/>
        <v>8.2760735526357827E-3</v>
      </c>
    </row>
    <row r="977" spans="1:20" x14ac:dyDescent="0.25">
      <c r="A977" s="2"/>
      <c r="B977" s="89"/>
      <c r="C977" s="80"/>
      <c r="D977" s="10"/>
      <c r="E977" s="52"/>
      <c r="F977" s="54"/>
      <c r="G977" s="15"/>
      <c r="H977" s="58"/>
      <c r="I977" s="58"/>
      <c r="J977" s="58">
        <f t="shared" si="121"/>
        <v>-45258.649317129632</v>
      </c>
      <c r="K977" s="58">
        <f t="shared" si="118"/>
        <v>0</v>
      </c>
      <c r="L977" s="58">
        <f t="shared" si="118"/>
        <v>0</v>
      </c>
      <c r="M977" s="58">
        <f t="shared" si="119"/>
        <v>0</v>
      </c>
      <c r="N977" s="15">
        <f t="shared" si="120"/>
        <v>0</v>
      </c>
      <c r="O977" s="58"/>
      <c r="Q977" s="21">
        <v>34.650370370371093</v>
      </c>
      <c r="R977">
        <f t="shared" si="115"/>
        <v>11320.917986641429</v>
      </c>
      <c r="S977">
        <f t="shared" si="116"/>
        <v>11321.008932607798</v>
      </c>
      <c r="T977">
        <f t="shared" si="117"/>
        <v>8.2711687987845721E-3</v>
      </c>
    </row>
    <row r="978" spans="1:20" x14ac:dyDescent="0.25">
      <c r="A978" s="2"/>
      <c r="B978" s="89"/>
      <c r="C978" s="80"/>
      <c r="D978" s="10"/>
      <c r="E978" s="52"/>
      <c r="F978" s="54"/>
      <c r="G978" s="15"/>
      <c r="H978" s="58"/>
      <c r="I978" s="58"/>
      <c r="J978" s="58">
        <f t="shared" si="121"/>
        <v>-45258.649317129632</v>
      </c>
      <c r="K978" s="58">
        <f t="shared" si="118"/>
        <v>0</v>
      </c>
      <c r="L978" s="58">
        <f t="shared" si="118"/>
        <v>0</v>
      </c>
      <c r="M978" s="58">
        <f t="shared" si="119"/>
        <v>0</v>
      </c>
      <c r="N978" s="15">
        <f t="shared" si="120"/>
        <v>0</v>
      </c>
      <c r="O978" s="58"/>
      <c r="Q978" s="21">
        <v>34.654988425922056</v>
      </c>
      <c r="R978">
        <f t="shared" si="115"/>
        <v>11315.465752283275</v>
      </c>
      <c r="S978">
        <f t="shared" si="116"/>
        <v>11315.556671225613</v>
      </c>
      <c r="T978">
        <f t="shared" si="117"/>
        <v>8.2662540759057736E-3</v>
      </c>
    </row>
    <row r="979" spans="1:20" x14ac:dyDescent="0.25">
      <c r="A979" s="2"/>
      <c r="B979" s="89"/>
      <c r="C979" s="80"/>
      <c r="D979" s="10"/>
      <c r="E979" s="52"/>
      <c r="F979" s="54"/>
      <c r="G979" s="15"/>
      <c r="H979" s="58"/>
      <c r="I979" s="58"/>
      <c r="J979" s="58">
        <f t="shared" si="121"/>
        <v>-45258.649317129632</v>
      </c>
      <c r="K979" s="58">
        <f t="shared" si="118"/>
        <v>0</v>
      </c>
      <c r="L979" s="58">
        <f t="shared" si="118"/>
        <v>0</v>
      </c>
      <c r="M979" s="58">
        <f t="shared" si="119"/>
        <v>0</v>
      </c>
      <c r="N979" s="15">
        <f t="shared" si="120"/>
        <v>0</v>
      </c>
      <c r="O979" s="58"/>
      <c r="Q979" s="21">
        <v>34.659606481480296</v>
      </c>
      <c r="R979">
        <f t="shared" si="115"/>
        <v>11310.016143751252</v>
      </c>
      <c r="S979">
        <f t="shared" si="116"/>
        <v>11310.107035674499</v>
      </c>
      <c r="T979">
        <f t="shared" si="117"/>
        <v>8.2613417113731706E-3</v>
      </c>
    </row>
    <row r="980" spans="1:20" x14ac:dyDescent="0.25">
      <c r="A980" s="2"/>
      <c r="B980" s="49"/>
      <c r="C980" s="64"/>
      <c r="D980" s="10"/>
      <c r="E980" s="52"/>
      <c r="F980" s="54"/>
      <c r="G980" s="15"/>
      <c r="H980" s="58"/>
      <c r="I980" s="58"/>
      <c r="J980" s="58">
        <f t="shared" si="121"/>
        <v>-45258.649317129632</v>
      </c>
      <c r="K980" s="58">
        <f t="shared" si="118"/>
        <v>0</v>
      </c>
      <c r="L980" s="58">
        <f t="shared" si="118"/>
        <v>0</v>
      </c>
      <c r="M980" s="58">
        <f t="shared" si="119"/>
        <v>0</v>
      </c>
      <c r="N980" s="15">
        <f t="shared" si="120"/>
        <v>0</v>
      </c>
      <c r="O980" s="58"/>
      <c r="Q980" s="21">
        <v>34.664224537038535</v>
      </c>
      <c r="R980">
        <f t="shared" si="115"/>
        <v>11304.569159789338</v>
      </c>
      <c r="S980">
        <f t="shared" si="116"/>
        <v>11304.660024698427</v>
      </c>
      <c r="T980">
        <f t="shared" si="117"/>
        <v>8.2564317037250208E-3</v>
      </c>
    </row>
    <row r="981" spans="1:20" x14ac:dyDescent="0.25">
      <c r="A981" s="2"/>
      <c r="B981" s="49"/>
      <c r="C981" s="64"/>
      <c r="D981" s="10"/>
      <c r="E981" s="52"/>
      <c r="F981" s="54"/>
      <c r="G981" s="15"/>
      <c r="H981" s="58"/>
      <c r="I981" s="58"/>
      <c r="J981" s="58">
        <f t="shared" si="121"/>
        <v>-45258.649317129632</v>
      </c>
      <c r="K981" s="58">
        <f t="shared" si="118"/>
        <v>0</v>
      </c>
      <c r="L981" s="58">
        <f t="shared" si="118"/>
        <v>0</v>
      </c>
      <c r="M981" s="58">
        <f t="shared" si="119"/>
        <v>0</v>
      </c>
      <c r="N981" s="15">
        <f t="shared" si="120"/>
        <v>0</v>
      </c>
      <c r="O981" s="58"/>
      <c r="Q981" s="21">
        <v>34.668831018519995</v>
      </c>
      <c r="R981">
        <f t="shared" si="115"/>
        <v>11299.138440872812</v>
      </c>
      <c r="S981">
        <f t="shared" si="116"/>
        <v>11299.229278840374</v>
      </c>
      <c r="T981">
        <f t="shared" si="117"/>
        <v>8.2515363508018861E-3</v>
      </c>
    </row>
    <row r="982" spans="1:20" x14ac:dyDescent="0.25">
      <c r="A982" s="2"/>
      <c r="B982" s="49"/>
      <c r="C982" s="64"/>
      <c r="D982" s="10"/>
      <c r="E982" s="52"/>
      <c r="F982" s="54"/>
      <c r="G982" s="15"/>
      <c r="H982" s="58"/>
      <c r="I982" s="58"/>
      <c r="J982" s="58">
        <f t="shared" si="121"/>
        <v>-45258.649317129632</v>
      </c>
      <c r="K982" s="58">
        <f t="shared" si="118"/>
        <v>0</v>
      </c>
      <c r="L982" s="58">
        <f t="shared" si="118"/>
        <v>0</v>
      </c>
      <c r="M982" s="58">
        <f t="shared" si="119"/>
        <v>0</v>
      </c>
      <c r="N982" s="15">
        <f t="shared" si="120"/>
        <v>0</v>
      </c>
      <c r="O982" s="58"/>
      <c r="Q982" s="21">
        <v>34.673449074070959</v>
      </c>
      <c r="R982">
        <f t="shared" si="115"/>
        <v>11293.6966956983</v>
      </c>
      <c r="S982">
        <f t="shared" si="116"/>
        <v>11293.787506661567</v>
      </c>
      <c r="T982">
        <f t="shared" si="117"/>
        <v>8.2466310495455525E-3</v>
      </c>
    </row>
    <row r="983" spans="1:20" x14ac:dyDescent="0.25">
      <c r="A983" s="2"/>
      <c r="B983" s="49"/>
      <c r="C983" s="64"/>
      <c r="D983" s="10"/>
      <c r="E983" s="52"/>
      <c r="F983" s="54"/>
      <c r="G983" s="15"/>
      <c r="H983" s="58"/>
      <c r="I983" s="58"/>
      <c r="J983" s="58">
        <f t="shared" si="121"/>
        <v>-45258.649317129632</v>
      </c>
      <c r="K983" s="58">
        <f t="shared" si="118"/>
        <v>0</v>
      </c>
      <c r="L983" s="58">
        <f t="shared" si="118"/>
        <v>0</v>
      </c>
      <c r="M983" s="58">
        <f t="shared" si="119"/>
        <v>0</v>
      </c>
      <c r="N983" s="15">
        <f t="shared" si="120"/>
        <v>0</v>
      </c>
      <c r="O983" s="58"/>
      <c r="Q983" s="21">
        <v>34.678055555552419</v>
      </c>
      <c r="R983">
        <f t="shared" si="115"/>
        <v>11288.271199917266</v>
      </c>
      <c r="S983">
        <f t="shared" si="116"/>
        <v>11288.361983948844</v>
      </c>
      <c r="T983">
        <f t="shared" si="117"/>
        <v>8.2417403894901441E-3</v>
      </c>
    </row>
    <row r="984" spans="1:20" x14ac:dyDescent="0.25">
      <c r="A984" s="2"/>
      <c r="B984" s="49"/>
      <c r="C984" s="64"/>
      <c r="D984" s="10"/>
      <c r="E984" s="52"/>
      <c r="F984" s="54"/>
      <c r="G984" s="15"/>
      <c r="H984" s="58"/>
      <c r="I984" s="58"/>
      <c r="J984" s="58">
        <f t="shared" si="121"/>
        <v>-45258.649317129632</v>
      </c>
      <c r="K984" s="58">
        <f t="shared" si="118"/>
        <v>0</v>
      </c>
      <c r="L984" s="58">
        <f t="shared" si="118"/>
        <v>0</v>
      </c>
      <c r="M984" s="58">
        <f t="shared" si="119"/>
        <v>0</v>
      </c>
      <c r="N984" s="15">
        <f t="shared" si="120"/>
        <v>0</v>
      </c>
      <c r="O984" s="58"/>
      <c r="Q984" s="21">
        <v>34.682673611110658</v>
      </c>
      <c r="R984">
        <f t="shared" si="115"/>
        <v>11282.834688474475</v>
      </c>
      <c r="S984">
        <f t="shared" si="116"/>
        <v>11282.925445511632</v>
      </c>
      <c r="T984">
        <f t="shared" si="117"/>
        <v>8.2368397934147273E-3</v>
      </c>
    </row>
    <row r="985" spans="1:20" x14ac:dyDescent="0.25">
      <c r="A985" s="2"/>
      <c r="B985" s="49"/>
      <c r="C985" s="64"/>
      <c r="D985" s="10"/>
      <c r="E985" s="52"/>
      <c r="F985" s="54"/>
      <c r="G985" s="15"/>
      <c r="H985" s="58"/>
      <c r="I985" s="58"/>
      <c r="J985" s="58">
        <f t="shared" si="121"/>
        <v>-45258.649317129632</v>
      </c>
      <c r="K985" s="58">
        <f t="shared" si="118"/>
        <v>0</v>
      </c>
      <c r="L985" s="58">
        <f t="shared" si="118"/>
        <v>0</v>
      </c>
      <c r="M985" s="58">
        <f t="shared" si="119"/>
        <v>0</v>
      </c>
      <c r="N985" s="15">
        <f t="shared" si="120"/>
        <v>0</v>
      </c>
      <c r="O985" s="58"/>
      <c r="Q985" s="21">
        <v>34.687280092592118</v>
      </c>
      <c r="R985">
        <f t="shared" si="115"/>
        <v>11277.414410805452</v>
      </c>
      <c r="S985">
        <f t="shared" si="116"/>
        <v>11277.505140920774</v>
      </c>
      <c r="T985">
        <f t="shared" si="117"/>
        <v>8.2319538263440108E-3</v>
      </c>
    </row>
    <row r="986" spans="1:20" x14ac:dyDescent="0.25">
      <c r="A986" s="2"/>
      <c r="B986" s="49"/>
      <c r="C986" s="64"/>
      <c r="D986" s="10"/>
      <c r="E986" s="52"/>
      <c r="F986" s="54"/>
      <c r="G986" s="15"/>
      <c r="H986" s="58"/>
      <c r="I986" s="58"/>
      <c r="J986" s="58">
        <f t="shared" si="121"/>
        <v>-45258.649317129632</v>
      </c>
      <c r="K986" s="58">
        <f t="shared" si="118"/>
        <v>0</v>
      </c>
      <c r="L986" s="58">
        <f t="shared" si="118"/>
        <v>0</v>
      </c>
      <c r="M986" s="58">
        <f t="shared" si="119"/>
        <v>0</v>
      </c>
      <c r="N986" s="15">
        <f t="shared" si="120"/>
        <v>0</v>
      </c>
      <c r="O986" s="58"/>
      <c r="Q986" s="21">
        <v>34.691898148150358</v>
      </c>
      <c r="R986">
        <f t="shared" si="115"/>
        <v>11271.983128069269</v>
      </c>
      <c r="S986">
        <f t="shared" si="116"/>
        <v>11272.07383120005</v>
      </c>
      <c r="T986">
        <f t="shared" si="117"/>
        <v>8.2270579335747239E-3</v>
      </c>
    </row>
    <row r="987" spans="1:20" x14ac:dyDescent="0.25">
      <c r="A987" s="2"/>
      <c r="B987" s="49"/>
      <c r="C987" s="64"/>
      <c r="D987" s="10"/>
      <c r="E987" s="52"/>
      <c r="F987" s="54"/>
      <c r="G987" s="15"/>
      <c r="H987" s="58"/>
      <c r="I987" s="58"/>
      <c r="J987" s="58">
        <f t="shared" si="121"/>
        <v>-45258.649317129632</v>
      </c>
      <c r="K987" s="58">
        <f t="shared" si="118"/>
        <v>0</v>
      </c>
      <c r="L987" s="58">
        <f t="shared" si="118"/>
        <v>0</v>
      </c>
      <c r="M987" s="58">
        <f t="shared" si="119"/>
        <v>0</v>
      </c>
      <c r="N987" s="15">
        <f t="shared" si="120"/>
        <v>0</v>
      </c>
      <c r="O987" s="58"/>
      <c r="Q987" s="21">
        <v>34.696516203701322</v>
      </c>
      <c r="R987">
        <f t="shared" si="115"/>
        <v>11266.554461085911</v>
      </c>
      <c r="S987">
        <f t="shared" si="116"/>
        <v>11266.645137237096</v>
      </c>
      <c r="T987">
        <f t="shared" si="117"/>
        <v>8.2221643937444369E-3</v>
      </c>
    </row>
    <row r="988" spans="1:20" x14ac:dyDescent="0.25">
      <c r="A988" s="2"/>
      <c r="B988" s="49"/>
      <c r="C988" s="64"/>
      <c r="D988" s="10"/>
      <c r="E988" s="52"/>
      <c r="F988" s="54"/>
      <c r="G988" s="15"/>
      <c r="H988" s="58"/>
      <c r="I988" s="58"/>
      <c r="J988" s="58">
        <f t="shared" si="121"/>
        <v>-45258.649317129632</v>
      </c>
      <c r="K988" s="58">
        <f t="shared" si="118"/>
        <v>0</v>
      </c>
      <c r="L988" s="58">
        <f t="shared" si="118"/>
        <v>0</v>
      </c>
      <c r="M988" s="58">
        <f t="shared" si="119"/>
        <v>0</v>
      </c>
      <c r="N988" s="15">
        <f t="shared" si="120"/>
        <v>0</v>
      </c>
      <c r="O988" s="58"/>
      <c r="Q988" s="21">
        <v>34.701134259259561</v>
      </c>
      <c r="R988">
        <f t="shared" si="115"/>
        <v>11261.128408578505</v>
      </c>
      <c r="S988">
        <f t="shared" si="116"/>
        <v>11261.219057755048</v>
      </c>
      <c r="T988">
        <f t="shared" si="117"/>
        <v>8.2172732080315024E-3</v>
      </c>
    </row>
    <row r="989" spans="1:20" x14ac:dyDescent="0.25">
      <c r="A989" s="2"/>
      <c r="B989" s="89"/>
      <c r="C989" s="64"/>
      <c r="D989" s="10"/>
      <c r="E989" s="52"/>
      <c r="F989" s="54"/>
      <c r="G989" s="15"/>
      <c r="H989" s="58"/>
      <c r="I989" s="58"/>
      <c r="J989" s="58">
        <f t="shared" si="121"/>
        <v>-45258.649317129632</v>
      </c>
      <c r="K989" s="58">
        <f t="shared" si="118"/>
        <v>0</v>
      </c>
      <c r="L989" s="58">
        <f t="shared" si="118"/>
        <v>0</v>
      </c>
      <c r="M989" s="58">
        <f t="shared" si="119"/>
        <v>0</v>
      </c>
      <c r="N989" s="15">
        <f t="shared" si="120"/>
        <v>0</v>
      </c>
      <c r="O989" s="58"/>
      <c r="Q989" s="21">
        <v>34.705752314817801</v>
      </c>
      <c r="R989">
        <f t="shared" si="115"/>
        <v>11255.704969296461</v>
      </c>
      <c r="S989">
        <f t="shared" si="116"/>
        <v>11255.795591503309</v>
      </c>
      <c r="T989">
        <f t="shared" si="117"/>
        <v>8.2123843739855679E-3</v>
      </c>
    </row>
    <row r="990" spans="1:20" x14ac:dyDescent="0.25">
      <c r="A990" s="2"/>
      <c r="B990" s="49"/>
      <c r="C990" s="64"/>
      <c r="D990" s="10"/>
      <c r="E990" s="52"/>
      <c r="F990" s="54"/>
      <c r="G990" s="15"/>
      <c r="H990" s="58"/>
      <c r="I990" s="58"/>
      <c r="J990" s="58">
        <f t="shared" si="121"/>
        <v>-45258.649317129632</v>
      </c>
      <c r="K990" s="58">
        <f t="shared" si="118"/>
        <v>0</v>
      </c>
      <c r="L990" s="58">
        <f t="shared" si="118"/>
        <v>0</v>
      </c>
      <c r="M990" s="58">
        <f t="shared" si="119"/>
        <v>0</v>
      </c>
      <c r="N990" s="15">
        <f t="shared" si="120"/>
        <v>0</v>
      </c>
      <c r="O990" s="58"/>
      <c r="Q990" s="21">
        <v>34.710358796299261</v>
      </c>
      <c r="R990">
        <f t="shared" si="115"/>
        <v>11250.297724753871</v>
      </c>
      <c r="S990">
        <f t="shared" si="116"/>
        <v>11250.388320063552</v>
      </c>
      <c r="T990">
        <f t="shared" si="117"/>
        <v>8.2075101361588649E-3</v>
      </c>
    </row>
    <row r="991" spans="1:20" x14ac:dyDescent="0.25">
      <c r="A991" s="2"/>
      <c r="B991" s="49"/>
      <c r="C991" s="64"/>
      <c r="D991" s="10"/>
      <c r="E991" s="52"/>
      <c r="F991" s="54"/>
      <c r="G991" s="15"/>
      <c r="H991" s="58"/>
      <c r="I991" s="58"/>
      <c r="J991" s="58">
        <f t="shared" si="121"/>
        <v>-45258.649317129632</v>
      </c>
      <c r="K991" s="58">
        <f t="shared" si="118"/>
        <v>0</v>
      </c>
      <c r="L991" s="58">
        <f t="shared" si="118"/>
        <v>0</v>
      </c>
      <c r="M991" s="58">
        <f t="shared" si="119"/>
        <v>0</v>
      </c>
      <c r="N991" s="15">
        <f t="shared" si="120"/>
        <v>0</v>
      </c>
      <c r="O991" s="58"/>
      <c r="Q991" s="21">
        <v>34.828518518515921</v>
      </c>
      <c r="R991">
        <f t="shared" si="115"/>
        <v>11112.482221068165</v>
      </c>
      <c r="S991">
        <f t="shared" si="116"/>
        <v>11112.572128133959</v>
      </c>
      <c r="T991">
        <f t="shared" si="117"/>
        <v>8.0832804797316398E-3</v>
      </c>
    </row>
    <row r="992" spans="1:20" x14ac:dyDescent="0.25">
      <c r="A992" s="2"/>
      <c r="B992" s="49"/>
      <c r="C992" s="64"/>
      <c r="D992" s="10"/>
      <c r="E992" s="52"/>
      <c r="F992" s="54"/>
      <c r="G992" s="15"/>
      <c r="H992" s="58"/>
      <c r="I992" s="58"/>
      <c r="J992" s="58">
        <f t="shared" si="121"/>
        <v>-45258.649317129632</v>
      </c>
      <c r="K992" s="58">
        <f t="shared" si="118"/>
        <v>0</v>
      </c>
      <c r="L992" s="58">
        <f t="shared" si="118"/>
        <v>0</v>
      </c>
      <c r="M992" s="58">
        <f t="shared" si="119"/>
        <v>0</v>
      </c>
      <c r="N992" s="15">
        <f t="shared" si="120"/>
        <v>0</v>
      </c>
      <c r="O992" s="58"/>
      <c r="Q992" s="21">
        <v>34.83314814815094</v>
      </c>
      <c r="R992">
        <f t="shared" ref="R992:R1055" si="122">$R$27*EXP(($R$28*Q992))</f>
        <v>11107.116960920879</v>
      </c>
      <c r="S992">
        <f t="shared" ref="S992:S1055" si="123">$X$40*EXP(($X$41*Q992))</f>
        <v>11107.206841086867</v>
      </c>
      <c r="T992">
        <f t="shared" ref="T992:T1055" si="124">(S992-R992)^2</f>
        <v>8.0784442379907111E-3</v>
      </c>
    </row>
    <row r="993" spans="1:20" x14ac:dyDescent="0.25">
      <c r="A993" s="2"/>
      <c r="B993" s="49"/>
      <c r="C993" s="64"/>
      <c r="D993" s="10"/>
      <c r="E993" s="52"/>
      <c r="F993" s="54"/>
      <c r="G993" s="15"/>
      <c r="H993" s="58"/>
      <c r="I993" s="58"/>
      <c r="J993" s="58">
        <f t="shared" si="121"/>
        <v>-45258.649317129632</v>
      </c>
      <c r="K993" s="58">
        <f t="shared" si="118"/>
        <v>0</v>
      </c>
      <c r="L993" s="58">
        <f t="shared" si="118"/>
        <v>0</v>
      </c>
      <c r="M993" s="58">
        <f t="shared" si="119"/>
        <v>0</v>
      </c>
      <c r="N993" s="15">
        <f t="shared" si="120"/>
        <v>0</v>
      </c>
      <c r="O993" s="58"/>
      <c r="Q993" s="21">
        <v>34.837766203701904</v>
      </c>
      <c r="R993">
        <f t="shared" si="122"/>
        <v>11101.767694652377</v>
      </c>
      <c r="S993">
        <f t="shared" si="123"/>
        <v>11101.857547990812</v>
      </c>
      <c r="T993">
        <f t="shared" si="124"/>
        <v>8.0736224279514754E-3</v>
      </c>
    </row>
    <row r="994" spans="1:20" x14ac:dyDescent="0.25">
      <c r="A994" s="1"/>
      <c r="B994" s="91"/>
      <c r="C994" s="60"/>
      <c r="D994" s="83"/>
      <c r="E994" s="56"/>
      <c r="F994" s="70"/>
      <c r="G994" s="61"/>
      <c r="H994" s="77"/>
      <c r="I994" s="77"/>
      <c r="J994" s="77">
        <f t="shared" si="121"/>
        <v>-45258.649317129632</v>
      </c>
      <c r="K994" s="77">
        <f t="shared" si="118"/>
        <v>0</v>
      </c>
      <c r="L994" s="77">
        <f t="shared" si="118"/>
        <v>0</v>
      </c>
      <c r="M994" s="77">
        <f t="shared" si="119"/>
        <v>0</v>
      </c>
      <c r="N994" s="13">
        <f t="shared" si="120"/>
        <v>0</v>
      </c>
      <c r="O994" s="58"/>
      <c r="Q994" s="21">
        <v>34.842372685183364</v>
      </c>
      <c r="R994">
        <f t="shared" si="122"/>
        <v>11096.434401629533</v>
      </c>
      <c r="S994">
        <f t="shared" si="123"/>
        <v>11096.524228212618</v>
      </c>
      <c r="T994">
        <f t="shared" si="124"/>
        <v>8.0688150288335189E-3</v>
      </c>
    </row>
    <row r="995" spans="1:20" x14ac:dyDescent="0.25">
      <c r="A995" s="2"/>
      <c r="B995" s="89"/>
      <c r="C995" s="80"/>
      <c r="D995" s="84"/>
      <c r="E995" s="65"/>
      <c r="F995" s="73"/>
      <c r="G995" s="62"/>
      <c r="H995" s="58"/>
      <c r="I995" s="58"/>
      <c r="J995" s="58">
        <f t="shared" si="121"/>
        <v>-45258.649317129632</v>
      </c>
      <c r="K995" s="58">
        <f t="shared" si="118"/>
        <v>0</v>
      </c>
      <c r="L995" s="58">
        <f t="shared" si="118"/>
        <v>0</v>
      </c>
      <c r="M995" s="58">
        <f t="shared" si="119"/>
        <v>0</v>
      </c>
      <c r="N995" s="15">
        <f t="shared" si="120"/>
        <v>0</v>
      </c>
      <c r="O995" s="58"/>
      <c r="Q995" s="21">
        <v>34.847002314811107</v>
      </c>
      <c r="R995">
        <f t="shared" si="122"/>
        <v>11091.076889599897</v>
      </c>
      <c r="S995">
        <f t="shared" si="123"/>
        <v>11091.166689298194</v>
      </c>
      <c r="T995">
        <f t="shared" si="124"/>
        <v>8.0639858141786213E-3</v>
      </c>
    </row>
    <row r="996" spans="1:20" x14ac:dyDescent="0.25">
      <c r="A996" s="2"/>
      <c r="B996" s="89"/>
      <c r="C996" s="80"/>
      <c r="D996" s="84"/>
      <c r="E996" s="65"/>
      <c r="F996" s="73"/>
      <c r="G996" s="62"/>
      <c r="H996" s="58"/>
      <c r="I996" s="58"/>
      <c r="J996" s="58">
        <f t="shared" si="121"/>
        <v>-45258.649317129632</v>
      </c>
      <c r="K996" s="58">
        <f t="shared" si="118"/>
        <v>0</v>
      </c>
      <c r="L996" s="58">
        <f t="shared" si="118"/>
        <v>0</v>
      </c>
      <c r="M996" s="58">
        <f t="shared" si="119"/>
        <v>0</v>
      </c>
      <c r="N996" s="15">
        <f t="shared" si="120"/>
        <v>0</v>
      </c>
      <c r="O996" s="58"/>
      <c r="Q996" s="21">
        <v>34.851608796292567</v>
      </c>
      <c r="R996">
        <f t="shared" si="122"/>
        <v>11085.748732443475</v>
      </c>
      <c r="S996">
        <f t="shared" si="123"/>
        <v>11085.838505396396</v>
      </c>
      <c r="T996">
        <f t="shared" si="124"/>
        <v>8.0591830760863674E-3</v>
      </c>
    </row>
    <row r="997" spans="1:20" x14ac:dyDescent="0.25">
      <c r="A997" s="2"/>
      <c r="B997" s="89"/>
      <c r="C997" s="80"/>
      <c r="D997" s="84"/>
      <c r="E997" s="65"/>
      <c r="F997" s="73"/>
      <c r="G997" s="62"/>
      <c r="H997" s="58"/>
      <c r="I997" s="58"/>
      <c r="J997" s="58">
        <f t="shared" si="121"/>
        <v>-45258.649317129632</v>
      </c>
      <c r="K997" s="58">
        <f t="shared" si="118"/>
        <v>0</v>
      </c>
      <c r="L997" s="58">
        <f t="shared" si="118"/>
        <v>0</v>
      </c>
      <c r="M997" s="58">
        <f t="shared" si="119"/>
        <v>0</v>
      </c>
      <c r="N997" s="15">
        <f t="shared" si="120"/>
        <v>0</v>
      </c>
      <c r="O997" s="58"/>
      <c r="Q997" s="21">
        <v>34.856226851850806</v>
      </c>
      <c r="R997">
        <f t="shared" si="122"/>
        <v>11080.409757256886</v>
      </c>
      <c r="S997">
        <f t="shared" si="123"/>
        <v>11080.499503402218</v>
      </c>
      <c r="T997">
        <f t="shared" si="124"/>
        <v>8.0543706018530829E-3</v>
      </c>
    </row>
    <row r="998" spans="1:20" x14ac:dyDescent="0.25">
      <c r="A998" s="2"/>
      <c r="B998" s="49"/>
      <c r="C998" s="80"/>
      <c r="D998" s="84"/>
      <c r="E998" s="65"/>
      <c r="F998" s="73"/>
      <c r="G998" s="62"/>
      <c r="H998" s="58"/>
      <c r="I998" s="58"/>
      <c r="J998" s="58">
        <f t="shared" si="121"/>
        <v>-45258.649317129632</v>
      </c>
      <c r="K998" s="58">
        <f t="shared" si="118"/>
        <v>0</v>
      </c>
      <c r="L998" s="58">
        <f t="shared" si="118"/>
        <v>0</v>
      </c>
      <c r="M998" s="58">
        <f t="shared" si="119"/>
        <v>0</v>
      </c>
      <c r="N998" s="15">
        <f t="shared" si="120"/>
        <v>0</v>
      </c>
      <c r="O998" s="58"/>
      <c r="Q998" s="21">
        <v>34.860844907409046</v>
      </c>
      <c r="R998">
        <f t="shared" si="122"/>
        <v>11075.073353358595</v>
      </c>
      <c r="S998">
        <f t="shared" si="123"/>
        <v>11075.16307270134</v>
      </c>
      <c r="T998">
        <f t="shared" si="124"/>
        <v>8.0495604625053837E-3</v>
      </c>
    </row>
    <row r="999" spans="1:20" x14ac:dyDescent="0.25">
      <c r="A999" s="2"/>
      <c r="B999" s="89"/>
      <c r="C999" s="80"/>
      <c r="D999" s="84"/>
      <c r="E999" s="65"/>
      <c r="F999" s="73"/>
      <c r="G999" s="62"/>
      <c r="H999" s="58"/>
      <c r="I999" s="58"/>
      <c r="J999" s="58">
        <f t="shared" si="121"/>
        <v>-45258.649317129632</v>
      </c>
      <c r="K999" s="58">
        <f t="shared" si="118"/>
        <v>0</v>
      </c>
      <c r="L999" s="58">
        <f t="shared" si="118"/>
        <v>0</v>
      </c>
      <c r="M999" s="58">
        <f t="shared" si="119"/>
        <v>0</v>
      </c>
      <c r="N999" s="15">
        <f t="shared" si="120"/>
        <v>0</v>
      </c>
      <c r="O999" s="58"/>
      <c r="Q999" s="21">
        <v>34.865462962960009</v>
      </c>
      <c r="R999">
        <f t="shared" si="122"/>
        <v>11069.739519518662</v>
      </c>
      <c r="S999">
        <f t="shared" si="123"/>
        <v>11069.829212063814</v>
      </c>
      <c r="T999">
        <f t="shared" si="124"/>
        <v>8.0447526559336343E-3</v>
      </c>
    </row>
    <row r="1000" spans="1:20" x14ac:dyDescent="0.25">
      <c r="A1000" s="2"/>
      <c r="B1000" s="89"/>
      <c r="C1000" s="80"/>
      <c r="D1000" s="84"/>
      <c r="E1000" s="65"/>
      <c r="F1000" s="73"/>
      <c r="G1000" s="62"/>
      <c r="H1000" s="58"/>
      <c r="I1000" s="58"/>
      <c r="J1000" s="58">
        <f t="shared" si="121"/>
        <v>-45258.649317129632</v>
      </c>
      <c r="K1000" s="58">
        <f t="shared" si="118"/>
        <v>0</v>
      </c>
      <c r="L1000" s="58">
        <f t="shared" si="118"/>
        <v>0</v>
      </c>
      <c r="M1000" s="58">
        <f t="shared" si="119"/>
        <v>0</v>
      </c>
      <c r="N1000" s="15">
        <f t="shared" si="120"/>
        <v>0</v>
      </c>
      <c r="O1000" s="58"/>
      <c r="Q1000" s="21">
        <v>34.870081018518249</v>
      </c>
      <c r="R1000">
        <f t="shared" si="122"/>
        <v>11064.408254482516</v>
      </c>
      <c r="S1000">
        <f t="shared" si="123"/>
        <v>11064.497920235086</v>
      </c>
      <c r="T1000">
        <f t="shared" si="124"/>
        <v>8.0399471839443376E-3</v>
      </c>
    </row>
    <row r="1001" spans="1:20" x14ac:dyDescent="0.25">
      <c r="A1001" s="2"/>
      <c r="B1001" s="89"/>
      <c r="C1001" s="80"/>
      <c r="D1001" s="84"/>
      <c r="E1001" s="65"/>
      <c r="F1001" s="73"/>
      <c r="G1001" s="62"/>
      <c r="H1001" s="58"/>
      <c r="I1001" s="58"/>
      <c r="J1001" s="58">
        <f t="shared" si="121"/>
        <v>-45258.649317129632</v>
      </c>
      <c r="K1001" s="58">
        <f t="shared" si="118"/>
        <v>0</v>
      </c>
      <c r="L1001" s="58">
        <f t="shared" si="118"/>
        <v>0</v>
      </c>
      <c r="M1001" s="58">
        <f t="shared" si="119"/>
        <v>0</v>
      </c>
      <c r="N1001" s="15">
        <f t="shared" si="120"/>
        <v>0</v>
      </c>
      <c r="O1001" s="58"/>
      <c r="Q1001" s="21">
        <v>34.874699074076489</v>
      </c>
      <c r="R1001">
        <f t="shared" si="122"/>
        <v>11059.079557021416</v>
      </c>
      <c r="S1001">
        <f t="shared" si="123"/>
        <v>11059.1691959864</v>
      </c>
      <c r="T1001">
        <f t="shared" si="124"/>
        <v>8.0351440434494586E-3</v>
      </c>
    </row>
    <row r="1002" spans="1:20" x14ac:dyDescent="0.25">
      <c r="A1002" s="2"/>
      <c r="B1002" s="89"/>
      <c r="C1002" s="80"/>
      <c r="D1002" s="84"/>
      <c r="E1002" s="65"/>
      <c r="F1002" s="73"/>
      <c r="G1002" s="62"/>
      <c r="H1002" s="58"/>
      <c r="I1002" s="58"/>
      <c r="J1002" s="58">
        <f t="shared" si="121"/>
        <v>-45258.649317129632</v>
      </c>
      <c r="K1002" s="58">
        <f t="shared" si="118"/>
        <v>0</v>
      </c>
      <c r="L1002" s="58">
        <f t="shared" si="118"/>
        <v>0</v>
      </c>
      <c r="M1002" s="58">
        <f t="shared" si="119"/>
        <v>0</v>
      </c>
      <c r="N1002" s="15">
        <f t="shared" si="120"/>
        <v>0</v>
      </c>
      <c r="O1002" s="58"/>
      <c r="Q1002" s="21">
        <v>34.879317129627452</v>
      </c>
      <c r="R1002">
        <f t="shared" si="122"/>
        <v>11053.753425907182</v>
      </c>
      <c r="S1002">
        <f t="shared" si="123"/>
        <v>11053.843038089582</v>
      </c>
      <c r="T1002">
        <f t="shared" si="124"/>
        <v>8.0303432346239111E-3</v>
      </c>
    </row>
    <row r="1003" spans="1:20" x14ac:dyDescent="0.25">
      <c r="A1003" s="2"/>
      <c r="B1003" s="89"/>
      <c r="C1003" s="80"/>
      <c r="D1003" s="10"/>
      <c r="E1003" s="71"/>
      <c r="F1003" s="73"/>
      <c r="G1003" s="62"/>
      <c r="H1003" s="15"/>
      <c r="I1003" s="15"/>
      <c r="J1003" s="15">
        <f t="shared" si="121"/>
        <v>-45258.649317129632</v>
      </c>
      <c r="K1003" s="15">
        <f t="shared" si="118"/>
        <v>0</v>
      </c>
      <c r="L1003" s="15">
        <f t="shared" si="118"/>
        <v>0</v>
      </c>
      <c r="M1003" s="15">
        <f t="shared" si="119"/>
        <v>0</v>
      </c>
      <c r="N1003" s="15">
        <f t="shared" si="120"/>
        <v>0</v>
      </c>
      <c r="O1003" s="58"/>
      <c r="Q1003" s="21">
        <v>34.883923611108912</v>
      </c>
      <c r="R1003">
        <f t="shared" si="122"/>
        <v>11048.443198955567</v>
      </c>
      <c r="S1003">
        <f t="shared" si="123"/>
        <v>11048.532784427502</v>
      </c>
      <c r="T1003">
        <f t="shared" si="124"/>
        <v>8.0255567817624062E-3</v>
      </c>
    </row>
    <row r="1004" spans="1:20" x14ac:dyDescent="0.25">
      <c r="A1004" s="2"/>
      <c r="B1004" s="89"/>
      <c r="C1004" s="80"/>
      <c r="D1004" s="10"/>
      <c r="E1004" s="72"/>
      <c r="F1004" s="73"/>
      <c r="G1004" s="62"/>
      <c r="H1004" s="58"/>
      <c r="I1004" s="58"/>
      <c r="J1004" s="58">
        <f t="shared" si="121"/>
        <v>-45258.649317129632</v>
      </c>
      <c r="K1004" s="58">
        <f t="shared" si="118"/>
        <v>0</v>
      </c>
      <c r="L1004" s="58">
        <f t="shared" si="118"/>
        <v>0</v>
      </c>
      <c r="M1004" s="58">
        <f t="shared" si="119"/>
        <v>0</v>
      </c>
      <c r="N1004" s="15">
        <f t="shared" si="120"/>
        <v>0</v>
      </c>
      <c r="O1004" s="58"/>
      <c r="Q1004" s="21">
        <v>34.888553240736655</v>
      </c>
      <c r="R1004">
        <f t="shared" si="122"/>
        <v>11043.10885774246</v>
      </c>
      <c r="S1004">
        <f t="shared" si="123"/>
        <v>11043.198416374727</v>
      </c>
      <c r="T1004">
        <f t="shared" si="124"/>
        <v>8.0207486136528033E-3</v>
      </c>
    </row>
    <row r="1005" spans="1:20" x14ac:dyDescent="0.25">
      <c r="A1005" s="2"/>
      <c r="B1005" s="89"/>
      <c r="C1005" s="80"/>
      <c r="D1005" s="10"/>
      <c r="E1005" s="72"/>
      <c r="F1005" s="73"/>
      <c r="G1005" s="62"/>
      <c r="H1005" s="58"/>
      <c r="I1005" s="58"/>
      <c r="J1005" s="58">
        <f t="shared" si="121"/>
        <v>-45258.649317129632</v>
      </c>
      <c r="K1005" s="58">
        <f t="shared" si="118"/>
        <v>0</v>
      </c>
      <c r="L1005" s="58">
        <f t="shared" si="118"/>
        <v>0</v>
      </c>
      <c r="M1005" s="58">
        <f t="shared" si="119"/>
        <v>0</v>
      </c>
      <c r="N1005" s="15">
        <f t="shared" si="120"/>
        <v>0</v>
      </c>
      <c r="O1005" s="58"/>
      <c r="Q1005" s="21">
        <v>34.893182870371675</v>
      </c>
      <c r="R1005">
        <f t="shared" si="122"/>
        <v>11037.777092014707</v>
      </c>
      <c r="S1005">
        <f t="shared" si="123"/>
        <v>11037.866623812333</v>
      </c>
      <c r="T1005">
        <f t="shared" si="124"/>
        <v>8.0159427862285734E-3</v>
      </c>
    </row>
    <row r="1006" spans="1:20" x14ac:dyDescent="0.25">
      <c r="A1006" s="2"/>
      <c r="B1006" s="89"/>
      <c r="C1006" s="80"/>
      <c r="D1006" s="10"/>
      <c r="E1006" s="52"/>
      <c r="F1006" s="73"/>
      <c r="G1006" s="15"/>
      <c r="H1006" s="58"/>
      <c r="I1006" s="58"/>
      <c r="J1006" s="58">
        <f t="shared" si="121"/>
        <v>-45258.649317129632</v>
      </c>
      <c r="K1006" s="58">
        <f t="shared" si="118"/>
        <v>0</v>
      </c>
      <c r="L1006" s="58">
        <f t="shared" si="118"/>
        <v>0</v>
      </c>
      <c r="M1006" s="58">
        <f t="shared" si="119"/>
        <v>0</v>
      </c>
      <c r="N1006" s="15">
        <f t="shared" si="120"/>
        <v>0</v>
      </c>
      <c r="O1006" s="58"/>
      <c r="Q1006" s="21">
        <v>34.897789351853135</v>
      </c>
      <c r="R1006">
        <f t="shared" si="122"/>
        <v>11032.474540099396</v>
      </c>
      <c r="S1006">
        <f t="shared" si="123"/>
        <v>11032.564045201561</v>
      </c>
      <c r="T1006">
        <f t="shared" si="124"/>
        <v>8.0111633136165268E-3</v>
      </c>
    </row>
    <row r="1007" spans="1:20" x14ac:dyDescent="0.25">
      <c r="A1007" s="2"/>
      <c r="B1007" s="89"/>
      <c r="C1007" s="80"/>
      <c r="D1007" s="10"/>
      <c r="E1007" s="52"/>
      <c r="F1007" s="54"/>
      <c r="G1007" s="15"/>
      <c r="H1007" s="58"/>
      <c r="I1007" s="58"/>
      <c r="J1007" s="58">
        <f t="shared" si="121"/>
        <v>-45258.649317129632</v>
      </c>
      <c r="K1007" s="58">
        <f t="shared" si="118"/>
        <v>0</v>
      </c>
      <c r="L1007" s="58">
        <f t="shared" si="118"/>
        <v>0</v>
      </c>
      <c r="M1007" s="58">
        <f t="shared" si="119"/>
        <v>0</v>
      </c>
      <c r="N1007" s="15">
        <f t="shared" si="120"/>
        <v>0</v>
      </c>
      <c r="O1007" s="58"/>
      <c r="Q1007" s="21">
        <v>34.902407407404098</v>
      </c>
      <c r="R1007">
        <f t="shared" si="122"/>
        <v>11027.161222149918</v>
      </c>
      <c r="S1007">
        <f t="shared" si="123"/>
        <v>11027.250700494546</v>
      </c>
      <c r="T1007">
        <f t="shared" si="124"/>
        <v>8.0063741572639156E-3</v>
      </c>
    </row>
    <row r="1008" spans="1:20" x14ac:dyDescent="0.25">
      <c r="A1008" s="2"/>
      <c r="B1008" s="89"/>
      <c r="C1008" s="80"/>
      <c r="D1008" s="10"/>
      <c r="E1008" s="52"/>
      <c r="F1008" s="54"/>
      <c r="G1008" s="15"/>
      <c r="H1008" s="58"/>
      <c r="I1008" s="58"/>
      <c r="J1008" s="58">
        <f t="shared" si="121"/>
        <v>-45258.649317129632</v>
      </c>
      <c r="K1008" s="58">
        <f t="shared" si="118"/>
        <v>0</v>
      </c>
      <c r="L1008" s="58">
        <f t="shared" si="118"/>
        <v>0</v>
      </c>
      <c r="M1008" s="58">
        <f t="shared" si="119"/>
        <v>0</v>
      </c>
      <c r="N1008" s="15">
        <f t="shared" si="120"/>
        <v>0</v>
      </c>
      <c r="O1008" s="58"/>
      <c r="Q1008" s="21">
        <v>34.907048611108621</v>
      </c>
      <c r="R1008">
        <f t="shared" si="122"/>
        <v>11021.823849223261</v>
      </c>
      <c r="S1008">
        <f t="shared" si="123"/>
        <v>11021.913300681286</v>
      </c>
      <c r="T1008">
        <f t="shared" si="124"/>
        <v>8.001563342797639E-3</v>
      </c>
    </row>
    <row r="1009" spans="1:20" x14ac:dyDescent="0.25">
      <c r="A1009" s="2"/>
      <c r="B1009" s="89"/>
      <c r="C1009" s="80"/>
      <c r="D1009" s="10"/>
      <c r="E1009" s="52"/>
      <c r="F1009" s="54"/>
      <c r="G1009" s="15"/>
      <c r="H1009" s="58"/>
      <c r="I1009" s="58"/>
      <c r="J1009" s="58">
        <f t="shared" si="121"/>
        <v>-45258.649317129632</v>
      </c>
      <c r="K1009" s="58">
        <f t="shared" si="118"/>
        <v>0</v>
      </c>
      <c r="L1009" s="58">
        <f t="shared" si="118"/>
        <v>0</v>
      </c>
      <c r="M1009" s="58">
        <f t="shared" si="119"/>
        <v>0</v>
      </c>
      <c r="N1009" s="15">
        <f t="shared" si="120"/>
        <v>0</v>
      </c>
      <c r="O1009" s="58"/>
      <c r="Q1009" s="21">
        <v>34.911666666666861</v>
      </c>
      <c r="R1009">
        <f t="shared" si="122"/>
        <v>11016.515660713654</v>
      </c>
      <c r="S1009">
        <f t="shared" si="123"/>
        <v>11016.605085424191</v>
      </c>
      <c r="T1009">
        <f t="shared" si="124"/>
        <v>7.9967788546368955E-3</v>
      </c>
    </row>
    <row r="1010" spans="1:20" x14ac:dyDescent="0.25">
      <c r="A1010" s="2"/>
      <c r="B1010" s="49"/>
      <c r="C1010" s="64"/>
      <c r="D1010" s="10"/>
      <c r="E1010" s="52"/>
      <c r="F1010" s="54"/>
      <c r="G1010" s="15"/>
      <c r="H1010" s="58"/>
      <c r="I1010" s="58"/>
      <c r="J1010" s="58">
        <f t="shared" si="121"/>
        <v>-45258.649317129632</v>
      </c>
      <c r="K1010" s="58">
        <f t="shared" si="118"/>
        <v>0</v>
      </c>
      <c r="L1010" s="58">
        <f t="shared" si="118"/>
        <v>0</v>
      </c>
      <c r="M1010" s="58">
        <f t="shared" si="119"/>
        <v>0</v>
      </c>
      <c r="N1010" s="15">
        <f t="shared" si="120"/>
        <v>0</v>
      </c>
      <c r="O1010" s="58"/>
      <c r="Q1010" s="21">
        <v>34.9162847222251</v>
      </c>
      <c r="R1010">
        <f t="shared" si="122"/>
        <v>11011.210028665268</v>
      </c>
      <c r="S1010">
        <f t="shared" si="123"/>
        <v>11011.29942663333</v>
      </c>
      <c r="T1010">
        <f t="shared" si="124"/>
        <v>7.9919966936604758E-3</v>
      </c>
    </row>
    <row r="1011" spans="1:20" x14ac:dyDescent="0.25">
      <c r="A1011" s="2"/>
      <c r="B1011" s="49"/>
      <c r="C1011" s="64"/>
      <c r="D1011" s="10"/>
      <c r="E1011" s="52"/>
      <c r="F1011" s="54"/>
      <c r="G1011" s="15"/>
      <c r="H1011" s="58"/>
      <c r="I1011" s="58"/>
      <c r="J1011" s="58">
        <f t="shared" si="121"/>
        <v>-45258.649317129632</v>
      </c>
      <c r="K1011" s="58">
        <f t="shared" si="118"/>
        <v>0</v>
      </c>
      <c r="L1011" s="58">
        <f t="shared" si="118"/>
        <v>0</v>
      </c>
      <c r="M1011" s="58">
        <f t="shared" si="119"/>
        <v>0</v>
      </c>
      <c r="N1011" s="15">
        <f t="shared" si="120"/>
        <v>0</v>
      </c>
      <c r="O1011" s="58"/>
      <c r="Q1011" s="21">
        <v>37.60895833333052</v>
      </c>
      <c r="R1011">
        <f t="shared" si="122"/>
        <v>8314.7667501269334</v>
      </c>
      <c r="S1011">
        <f t="shared" si="123"/>
        <v>8314.841443970512</v>
      </c>
      <c r="T1011">
        <f t="shared" si="124"/>
        <v>5.5791702685508305E-3</v>
      </c>
    </row>
    <row r="1012" spans="1:20" x14ac:dyDescent="0.25">
      <c r="A1012" s="2"/>
      <c r="B1012" s="49"/>
      <c r="C1012" s="64"/>
      <c r="D1012" s="10"/>
      <c r="E1012" s="52"/>
      <c r="F1012" s="54"/>
      <c r="G1012" s="15"/>
      <c r="H1012" s="58"/>
      <c r="I1012" s="58"/>
      <c r="J1012" s="58">
        <f t="shared" si="121"/>
        <v>-45258.649317129632</v>
      </c>
      <c r="K1012" s="58">
        <f t="shared" si="118"/>
        <v>0</v>
      </c>
      <c r="L1012" s="58">
        <f t="shared" si="118"/>
        <v>0</v>
      </c>
      <c r="M1012" s="58">
        <f t="shared" si="119"/>
        <v>0</v>
      </c>
      <c r="N1012" s="15">
        <f t="shared" si="120"/>
        <v>0</v>
      </c>
      <c r="O1012" s="58"/>
      <c r="Q1012" s="21">
        <v>37.61356481481198</v>
      </c>
      <c r="R1012">
        <f t="shared" si="122"/>
        <v>8310.7723333174017</v>
      </c>
      <c r="S1012">
        <f t="shared" si="123"/>
        <v>8310.8470035686278</v>
      </c>
      <c r="T1012">
        <f t="shared" si="124"/>
        <v>5.575646418161816E-3</v>
      </c>
    </row>
    <row r="1013" spans="1:20" x14ac:dyDescent="0.25">
      <c r="A1013" s="2"/>
      <c r="B1013" s="49"/>
      <c r="C1013" s="64"/>
      <c r="D1013" s="10"/>
      <c r="E1013" s="52"/>
      <c r="F1013" s="54"/>
      <c r="G1013" s="15"/>
      <c r="H1013" s="58"/>
      <c r="I1013" s="58"/>
      <c r="J1013" s="58">
        <f t="shared" si="121"/>
        <v>-45258.649317129632</v>
      </c>
      <c r="K1013" s="58">
        <f t="shared" si="118"/>
        <v>0</v>
      </c>
      <c r="L1013" s="58">
        <f t="shared" si="118"/>
        <v>0</v>
      </c>
      <c r="M1013" s="58">
        <f t="shared" si="119"/>
        <v>0</v>
      </c>
      <c r="N1013" s="15">
        <f t="shared" si="120"/>
        <v>0</v>
      </c>
      <c r="O1013" s="58"/>
      <c r="Q1013" s="21">
        <v>37.618182870370219</v>
      </c>
      <c r="R1013">
        <f t="shared" si="122"/>
        <v>8306.7698064389806</v>
      </c>
      <c r="S1013">
        <f t="shared" si="123"/>
        <v>8306.8444530440265</v>
      </c>
      <c r="T1013">
        <f t="shared" si="124"/>
        <v>5.5721156448827001E-3</v>
      </c>
    </row>
    <row r="1014" spans="1:20" x14ac:dyDescent="0.25">
      <c r="A1014" s="2"/>
      <c r="B1014" s="49"/>
      <c r="C1014" s="64"/>
      <c r="D1014" s="10"/>
      <c r="E1014" s="52"/>
      <c r="F1014" s="54"/>
      <c r="G1014" s="15"/>
      <c r="H1014" s="58"/>
      <c r="I1014" s="58"/>
      <c r="J1014" s="58">
        <f t="shared" si="121"/>
        <v>-45258.649317129632</v>
      </c>
      <c r="K1014" s="58">
        <f t="shared" si="118"/>
        <v>0</v>
      </c>
      <c r="L1014" s="58">
        <f t="shared" si="118"/>
        <v>0</v>
      </c>
      <c r="M1014" s="58">
        <f t="shared" si="119"/>
        <v>0</v>
      </c>
      <c r="N1014" s="15">
        <f t="shared" si="120"/>
        <v>0</v>
      </c>
      <c r="O1014" s="58"/>
      <c r="Q1014" s="21">
        <v>37.622789351851679</v>
      </c>
      <c r="R1014">
        <f t="shared" si="122"/>
        <v>8302.7792313639511</v>
      </c>
      <c r="S1014">
        <f t="shared" si="123"/>
        <v>8302.8538543875165</v>
      </c>
      <c r="T1014">
        <f t="shared" si="124"/>
        <v>5.5685956460477058E-3</v>
      </c>
    </row>
    <row r="1015" spans="1:20" x14ac:dyDescent="0.25">
      <c r="A1015" s="2"/>
      <c r="B1015" s="49"/>
      <c r="C1015" s="64"/>
      <c r="D1015" s="10"/>
      <c r="E1015" s="52"/>
      <c r="F1015" s="54"/>
      <c r="G1015" s="15"/>
      <c r="H1015" s="58"/>
      <c r="I1015" s="58"/>
      <c r="J1015" s="58">
        <f t="shared" si="121"/>
        <v>-45258.649317129632</v>
      </c>
      <c r="K1015" s="58">
        <f t="shared" si="118"/>
        <v>0</v>
      </c>
      <c r="L1015" s="58">
        <f t="shared" si="118"/>
        <v>0</v>
      </c>
      <c r="M1015" s="58">
        <f t="shared" si="119"/>
        <v>0</v>
      </c>
      <c r="N1015" s="15">
        <f t="shared" si="120"/>
        <v>0</v>
      </c>
      <c r="O1015" s="58"/>
      <c r="Q1015" s="21">
        <v>37.627395833333139</v>
      </c>
      <c r="R1015">
        <f t="shared" si="122"/>
        <v>8298.7905733625557</v>
      </c>
      <c r="S1015">
        <f t="shared" si="123"/>
        <v>8298.865172810074</v>
      </c>
      <c r="T1015">
        <f t="shared" si="124"/>
        <v>5.5650775700306684E-3</v>
      </c>
    </row>
    <row r="1016" spans="1:20" x14ac:dyDescent="0.25">
      <c r="A1016" s="2"/>
      <c r="B1016" s="49"/>
      <c r="C1016" s="64"/>
      <c r="D1016" s="10"/>
      <c r="E1016" s="52"/>
      <c r="F1016" s="54"/>
      <c r="G1016" s="15"/>
      <c r="H1016" s="58"/>
      <c r="I1016" s="58"/>
      <c r="J1016" s="58">
        <f t="shared" si="121"/>
        <v>-45258.649317129632</v>
      </c>
      <c r="K1016" s="58">
        <f t="shared" si="118"/>
        <v>0</v>
      </c>
      <c r="L1016" s="58">
        <f t="shared" si="118"/>
        <v>0</v>
      </c>
      <c r="M1016" s="58">
        <f t="shared" si="119"/>
        <v>0</v>
      </c>
      <c r="N1016" s="15">
        <f t="shared" si="120"/>
        <v>0</v>
      </c>
      <c r="O1016" s="58"/>
      <c r="Q1016" s="21">
        <v>37.632013888891379</v>
      </c>
      <c r="R1016">
        <f t="shared" si="122"/>
        <v>8294.7938169846839</v>
      </c>
      <c r="S1016">
        <f t="shared" si="123"/>
        <v>8294.8683928023656</v>
      </c>
      <c r="T1016">
        <f t="shared" si="124"/>
        <v>5.5615525829033601E-3</v>
      </c>
    </row>
    <row r="1017" spans="1:20" x14ac:dyDescent="0.25">
      <c r="A1017" s="2"/>
      <c r="B1017" s="49"/>
      <c r="C1017" s="64"/>
      <c r="D1017" s="10"/>
      <c r="E1017" s="52"/>
      <c r="F1017" s="54"/>
      <c r="G1017" s="15"/>
      <c r="H1017" s="58"/>
      <c r="I1017" s="58"/>
      <c r="J1017" s="58">
        <f t="shared" si="121"/>
        <v>-45258.649317129632</v>
      </c>
      <c r="K1017" s="58">
        <f t="shared" si="118"/>
        <v>0</v>
      </c>
      <c r="L1017" s="58">
        <f t="shared" si="118"/>
        <v>0</v>
      </c>
      <c r="M1017" s="58">
        <f t="shared" si="119"/>
        <v>0</v>
      </c>
      <c r="N1017" s="15">
        <f t="shared" si="120"/>
        <v>0</v>
      </c>
      <c r="O1017" s="58"/>
      <c r="Q1017" s="21">
        <v>37.636631944442343</v>
      </c>
      <c r="R1017">
        <f t="shared" si="122"/>
        <v>8290.7989854793086</v>
      </c>
      <c r="S1017">
        <f t="shared" si="123"/>
        <v>8290.8735376726145</v>
      </c>
      <c r="T1017">
        <f t="shared" si="124"/>
        <v>5.5580295267147048E-3</v>
      </c>
    </row>
    <row r="1018" spans="1:20" x14ac:dyDescent="0.25">
      <c r="A1018" s="2"/>
      <c r="B1018" s="49"/>
      <c r="C1018" s="64"/>
      <c r="D1018" s="10"/>
      <c r="E1018" s="52"/>
      <c r="F1018" s="54"/>
      <c r="G1018" s="15"/>
      <c r="H1018" s="58"/>
      <c r="I1018" s="58"/>
      <c r="J1018" s="58">
        <f t="shared" si="121"/>
        <v>-45258.649317129632</v>
      </c>
      <c r="K1018" s="58">
        <f t="shared" si="118"/>
        <v>0</v>
      </c>
      <c r="L1018" s="58">
        <f t="shared" si="118"/>
        <v>0</v>
      </c>
      <c r="M1018" s="58">
        <f t="shared" si="119"/>
        <v>0</v>
      </c>
      <c r="N1018" s="15">
        <f t="shared" si="120"/>
        <v>0</v>
      </c>
      <c r="O1018" s="58"/>
      <c r="Q1018" s="21">
        <v>37.641250000000582</v>
      </c>
      <c r="R1018">
        <f t="shared" si="122"/>
        <v>8286.8060779068201</v>
      </c>
      <c r="S1018">
        <f t="shared" si="123"/>
        <v>8286.8806064812052</v>
      </c>
      <c r="T1018">
        <f t="shared" si="124"/>
        <v>5.554508399877282E-3</v>
      </c>
    </row>
    <row r="1019" spans="1:20" x14ac:dyDescent="0.25">
      <c r="A1019" s="2"/>
      <c r="B1019" s="89"/>
      <c r="C1019" s="64"/>
      <c r="D1019" s="10"/>
      <c r="E1019" s="52"/>
      <c r="F1019" s="54"/>
      <c r="G1019" s="15"/>
      <c r="H1019" s="58"/>
      <c r="I1019" s="58"/>
      <c r="J1019" s="58">
        <f t="shared" si="121"/>
        <v>-45258.649317129632</v>
      </c>
      <c r="K1019" s="58">
        <f t="shared" si="118"/>
        <v>0</v>
      </c>
      <c r="L1019" s="58">
        <f t="shared" si="118"/>
        <v>0</v>
      </c>
      <c r="M1019" s="58">
        <f t="shared" si="119"/>
        <v>0</v>
      </c>
      <c r="N1019" s="15">
        <f t="shared" si="120"/>
        <v>0</v>
      </c>
      <c r="O1019" s="58"/>
      <c r="Q1019" s="21">
        <v>37.645856481482042</v>
      </c>
      <c r="R1019">
        <f t="shared" si="122"/>
        <v>8282.8250934138468</v>
      </c>
      <c r="S1019">
        <f t="shared" si="123"/>
        <v>8282.8995984339435</v>
      </c>
      <c r="T1019">
        <f t="shared" si="124"/>
        <v>5.550998019608829E-3</v>
      </c>
    </row>
    <row r="1020" spans="1:20" x14ac:dyDescent="0.25">
      <c r="A1020" s="2"/>
      <c r="B1020" s="49"/>
      <c r="C1020" s="64"/>
      <c r="D1020" s="10"/>
      <c r="E1020" s="52"/>
      <c r="F1020" s="54"/>
      <c r="G1020" s="15"/>
      <c r="H1020" s="58"/>
      <c r="I1020" s="58"/>
      <c r="J1020" s="58">
        <f t="shared" si="121"/>
        <v>-45258.649317129632</v>
      </c>
      <c r="K1020" s="58">
        <f t="shared" si="118"/>
        <v>0</v>
      </c>
      <c r="L1020" s="58">
        <f t="shared" si="118"/>
        <v>0</v>
      </c>
      <c r="M1020" s="58">
        <f t="shared" si="119"/>
        <v>0</v>
      </c>
      <c r="N1020" s="15">
        <f t="shared" si="120"/>
        <v>0</v>
      </c>
      <c r="O1020" s="58"/>
      <c r="Q1020" s="21">
        <v>37.650462962963502</v>
      </c>
      <c r="R1020">
        <f t="shared" si="122"/>
        <v>8278.8460213871986</v>
      </c>
      <c r="S1020">
        <f t="shared" si="123"/>
        <v>8278.9205028584383</v>
      </c>
      <c r="T1020">
        <f t="shared" si="124"/>
        <v>5.5474895580419261E-3</v>
      </c>
    </row>
    <row r="1021" spans="1:20" x14ac:dyDescent="0.25">
      <c r="A1021" s="2"/>
      <c r="B1021" s="49"/>
      <c r="C1021" s="64"/>
      <c r="D1021" s="10"/>
      <c r="E1021" s="52"/>
      <c r="F1021" s="54"/>
      <c r="G1021" s="15"/>
      <c r="H1021" s="58"/>
      <c r="I1021" s="58"/>
      <c r="J1021" s="58">
        <f t="shared" si="121"/>
        <v>-45258.649317129632</v>
      </c>
      <c r="K1021" s="58">
        <f t="shared" si="118"/>
        <v>0</v>
      </c>
      <c r="L1021" s="58">
        <f t="shared" si="118"/>
        <v>0</v>
      </c>
      <c r="M1021" s="58">
        <f t="shared" si="119"/>
        <v>0</v>
      </c>
      <c r="N1021" s="15">
        <f t="shared" si="120"/>
        <v>0</v>
      </c>
      <c r="O1021" s="58"/>
      <c r="Q1021" s="21">
        <v>37.655069444444962</v>
      </c>
      <c r="R1021">
        <f t="shared" si="122"/>
        <v>8274.8688609081164</v>
      </c>
      <c r="S1021">
        <f t="shared" si="123"/>
        <v>8274.9433188359344</v>
      </c>
      <c r="T1021">
        <f t="shared" si="124"/>
        <v>5.5439830149508918E-3</v>
      </c>
    </row>
    <row r="1022" spans="1:20" x14ac:dyDescent="0.25">
      <c r="A1022" s="2"/>
      <c r="B1022" s="49"/>
      <c r="C1022" s="64"/>
      <c r="D1022" s="10"/>
      <c r="E1022" s="52"/>
      <c r="F1022" s="54"/>
      <c r="G1022" s="15"/>
      <c r="H1022" s="58"/>
      <c r="I1022" s="58"/>
      <c r="J1022" s="58">
        <f t="shared" si="121"/>
        <v>-45258.649317129632</v>
      </c>
      <c r="K1022" s="58">
        <f t="shared" si="118"/>
        <v>0</v>
      </c>
      <c r="L1022" s="58">
        <f t="shared" si="118"/>
        <v>0</v>
      </c>
      <c r="M1022" s="58">
        <f t="shared" si="119"/>
        <v>0</v>
      </c>
      <c r="N1022" s="15">
        <f t="shared" si="120"/>
        <v>0</v>
      </c>
      <c r="O1022" s="58"/>
      <c r="Q1022" s="21">
        <v>37.659664351849642</v>
      </c>
      <c r="R1022">
        <f t="shared" si="122"/>
        <v>8270.9035967320924</v>
      </c>
      <c r="S1022">
        <f t="shared" si="123"/>
        <v>8270.97803118105</v>
      </c>
      <c r="T1022">
        <f t="shared" si="124"/>
        <v>5.5404871916242184E-3</v>
      </c>
    </row>
    <row r="1023" spans="1:20" x14ac:dyDescent="0.25">
      <c r="A1023" s="2"/>
      <c r="B1023" s="49"/>
      <c r="C1023" s="64"/>
      <c r="D1023" s="10"/>
      <c r="E1023" s="52"/>
      <c r="F1023" s="54"/>
      <c r="G1023" s="15"/>
      <c r="H1023" s="58"/>
      <c r="I1023" s="58"/>
      <c r="J1023" s="58">
        <f t="shared" si="121"/>
        <v>-45258.649317129632</v>
      </c>
      <c r="K1023" s="58">
        <f t="shared" si="118"/>
        <v>0</v>
      </c>
      <c r="L1023" s="58">
        <f t="shared" si="118"/>
        <v>0</v>
      </c>
      <c r="M1023" s="58">
        <f t="shared" si="119"/>
        <v>0</v>
      </c>
      <c r="N1023" s="15">
        <f t="shared" si="120"/>
        <v>0</v>
      </c>
      <c r="O1023" s="58"/>
      <c r="Q1023" s="21">
        <v>37.664270833331102</v>
      </c>
      <c r="R1023">
        <f t="shared" si="122"/>
        <v>8266.9302517965534</v>
      </c>
      <c r="S1023">
        <f t="shared" si="123"/>
        <v>8267.0046627129341</v>
      </c>
      <c r="T1023">
        <f t="shared" si="124"/>
        <v>5.536984476609128E-3</v>
      </c>
    </row>
    <row r="1024" spans="1:20" x14ac:dyDescent="0.25">
      <c r="A1024" s="1"/>
      <c r="B1024" s="91"/>
      <c r="C1024" s="60"/>
      <c r="D1024" s="83"/>
      <c r="E1024" s="56"/>
      <c r="F1024" s="70"/>
      <c r="G1024" s="61"/>
      <c r="H1024" s="77"/>
      <c r="I1024" s="77"/>
      <c r="J1024" s="77">
        <f t="shared" si="121"/>
        <v>-45258.649317129632</v>
      </c>
      <c r="K1024" s="77">
        <f t="shared" si="118"/>
        <v>0</v>
      </c>
      <c r="L1024" s="77">
        <f t="shared" si="118"/>
        <v>0</v>
      </c>
      <c r="M1024" s="77">
        <f t="shared" si="119"/>
        <v>0</v>
      </c>
      <c r="N1024" s="13">
        <f t="shared" si="120"/>
        <v>0</v>
      </c>
      <c r="O1024" s="58"/>
      <c r="Q1024" s="21">
        <v>37.668888888889342</v>
      </c>
      <c r="R1024">
        <f t="shared" si="122"/>
        <v>8262.9488395754306</v>
      </c>
      <c r="S1024">
        <f t="shared" si="123"/>
        <v>8263.0232269055614</v>
      </c>
      <c r="T1024">
        <f t="shared" si="124"/>
        <v>5.5334748839850267E-3</v>
      </c>
    </row>
    <row r="1025" spans="1:20" x14ac:dyDescent="0.25">
      <c r="A1025" s="2"/>
      <c r="B1025" s="89"/>
      <c r="C1025" s="80"/>
      <c r="D1025" s="84"/>
      <c r="E1025" s="65"/>
      <c r="F1025" s="73"/>
      <c r="G1025" s="62"/>
      <c r="H1025" s="58"/>
      <c r="I1025" s="58"/>
      <c r="J1025" s="58">
        <f t="shared" si="121"/>
        <v>-45258.649317129632</v>
      </c>
      <c r="K1025" s="58">
        <f t="shared" si="118"/>
        <v>0</v>
      </c>
      <c r="L1025" s="58">
        <f t="shared" si="118"/>
        <v>0</v>
      </c>
      <c r="M1025" s="58">
        <f t="shared" si="119"/>
        <v>0</v>
      </c>
      <c r="N1025" s="15">
        <f t="shared" si="120"/>
        <v>0</v>
      </c>
      <c r="O1025" s="58"/>
      <c r="Q1025" s="21">
        <v>37.673495370370802</v>
      </c>
      <c r="R1025">
        <f t="shared" si="122"/>
        <v>8258.9793161079688</v>
      </c>
      <c r="S1025">
        <f t="shared" si="123"/>
        <v>8259.0536799164001</v>
      </c>
      <c r="T1025">
        <f t="shared" si="124"/>
        <v>5.5299760044177308E-3</v>
      </c>
    </row>
    <row r="1026" spans="1:20" x14ac:dyDescent="0.25">
      <c r="A1026" s="2"/>
      <c r="B1026" s="89"/>
      <c r="C1026" s="80"/>
      <c r="D1026" s="84"/>
      <c r="E1026" s="65"/>
      <c r="F1026" s="73"/>
      <c r="G1026" s="62"/>
      <c r="H1026" s="58"/>
      <c r="I1026" s="58"/>
      <c r="J1026" s="58">
        <f t="shared" si="121"/>
        <v>-45258.649317129632</v>
      </c>
      <c r="K1026" s="58">
        <f t="shared" si="118"/>
        <v>0</v>
      </c>
      <c r="L1026" s="58">
        <f t="shared" si="118"/>
        <v>0</v>
      </c>
      <c r="M1026" s="58">
        <f t="shared" si="119"/>
        <v>0</v>
      </c>
      <c r="N1026" s="15">
        <f t="shared" si="120"/>
        <v>0</v>
      </c>
      <c r="O1026" s="58"/>
      <c r="Q1026" s="21">
        <v>37.678113425921765</v>
      </c>
      <c r="R1026">
        <f t="shared" si="122"/>
        <v>8255.0017331201107</v>
      </c>
      <c r="S1026">
        <f t="shared" si="123"/>
        <v>8255.0760733531988</v>
      </c>
      <c r="T1026">
        <f t="shared" si="124"/>
        <v>5.5264702556005992E-3</v>
      </c>
    </row>
    <row r="1027" spans="1:20" x14ac:dyDescent="0.25">
      <c r="A1027" s="2"/>
      <c r="B1027" s="89"/>
      <c r="C1027" s="80"/>
      <c r="D1027" s="84"/>
      <c r="E1027" s="65"/>
      <c r="F1027" s="73"/>
      <c r="G1027" s="62"/>
      <c r="H1027" s="58"/>
      <c r="I1027" s="58"/>
      <c r="J1027" s="58">
        <f t="shared" si="121"/>
        <v>-45258.649317129632</v>
      </c>
      <c r="K1027" s="58">
        <f t="shared" si="118"/>
        <v>0</v>
      </c>
      <c r="L1027" s="58">
        <f t="shared" si="118"/>
        <v>0</v>
      </c>
      <c r="M1027" s="58">
        <f t="shared" si="119"/>
        <v>0</v>
      </c>
      <c r="N1027" s="15">
        <f t="shared" si="120"/>
        <v>0</v>
      </c>
      <c r="O1027" s="58"/>
      <c r="Q1027" s="21">
        <v>37.682731481480005</v>
      </c>
      <c r="R1027">
        <f t="shared" si="122"/>
        <v>8251.0260657581584</v>
      </c>
      <c r="S1027">
        <f t="shared" si="123"/>
        <v>8251.1003824213585</v>
      </c>
      <c r="T1027">
        <f t="shared" si="124"/>
        <v>5.5229664291940282E-3</v>
      </c>
    </row>
    <row r="1028" spans="1:20" x14ac:dyDescent="0.25">
      <c r="A1028" s="2"/>
      <c r="B1028" s="49"/>
      <c r="C1028" s="80"/>
      <c r="D1028" s="84"/>
      <c r="E1028" s="65"/>
      <c r="F1028" s="73"/>
      <c r="G1028" s="62"/>
      <c r="H1028" s="58"/>
      <c r="I1028" s="58"/>
      <c r="J1028" s="58">
        <f t="shared" si="121"/>
        <v>-45258.649317129632</v>
      </c>
      <c r="K1028" s="58">
        <f t="shared" si="118"/>
        <v>0</v>
      </c>
      <c r="L1028" s="58">
        <f t="shared" si="118"/>
        <v>0</v>
      </c>
      <c r="M1028" s="58">
        <f t="shared" si="119"/>
        <v>0</v>
      </c>
      <c r="N1028" s="15">
        <f t="shared" si="120"/>
        <v>0</v>
      </c>
      <c r="O1028" s="58"/>
      <c r="Q1028" s="21">
        <v>37.687337962961465</v>
      </c>
      <c r="R1028">
        <f t="shared" si="122"/>
        <v>8247.0622699953401</v>
      </c>
      <c r="S1028">
        <f t="shared" si="123"/>
        <v>8247.1365631531698</v>
      </c>
      <c r="T1028">
        <f t="shared" si="124"/>
        <v>5.5194733003151031E-3</v>
      </c>
    </row>
    <row r="1029" spans="1:20" x14ac:dyDescent="0.25">
      <c r="A1029" s="2"/>
      <c r="B1029" s="89"/>
      <c r="C1029" s="80"/>
      <c r="D1029" s="84"/>
      <c r="E1029" s="65"/>
      <c r="F1029" s="73"/>
      <c r="G1029" s="62"/>
      <c r="H1029" s="58"/>
      <c r="I1029" s="58"/>
      <c r="J1029" s="58">
        <f t="shared" si="121"/>
        <v>-45258.649317129632</v>
      </c>
      <c r="K1029" s="58">
        <f t="shared" ref="K1029:L1092" si="125">D1029*G1029/60</f>
        <v>0</v>
      </c>
      <c r="L1029" s="58">
        <f t="shared" si="125"/>
        <v>0</v>
      </c>
      <c r="M1029" s="58">
        <f t="shared" ref="M1029:M1092" si="126">E1029*100/60</f>
        <v>0</v>
      </c>
      <c r="N1029" s="15">
        <f t="shared" ref="N1029:N1092" si="127">SQRT(B1029*(100/60)+M1029)</f>
        <v>0</v>
      </c>
      <c r="O1029" s="58"/>
      <c r="Q1029" s="21">
        <v>37.691944444442925</v>
      </c>
      <c r="R1029">
        <f t="shared" si="122"/>
        <v>8243.1003784413751</v>
      </c>
      <c r="S1029">
        <f t="shared" si="123"/>
        <v>8243.1746480992588</v>
      </c>
      <c r="T1029">
        <f t="shared" si="124"/>
        <v>5.5159820821518964E-3</v>
      </c>
    </row>
    <row r="1030" spans="1:20" x14ac:dyDescent="0.25">
      <c r="A1030" s="2"/>
      <c r="B1030" s="89"/>
      <c r="C1030" s="80"/>
      <c r="D1030" s="84"/>
      <c r="E1030" s="65"/>
      <c r="F1030" s="73"/>
      <c r="G1030" s="62"/>
      <c r="H1030" s="58"/>
      <c r="I1030" s="58"/>
      <c r="J1030" s="58">
        <f t="shared" ref="J1030:J1093" si="128">F1030-$F$4</f>
        <v>-45258.649317129632</v>
      </c>
      <c r="K1030" s="58">
        <f t="shared" si="125"/>
        <v>0</v>
      </c>
      <c r="L1030" s="58">
        <f t="shared" si="125"/>
        <v>0</v>
      </c>
      <c r="M1030" s="58">
        <f t="shared" si="126"/>
        <v>0</v>
      </c>
      <c r="N1030" s="15">
        <f t="shared" si="127"/>
        <v>0</v>
      </c>
      <c r="O1030" s="58"/>
      <c r="Q1030" s="21">
        <v>37.696550925924385</v>
      </c>
      <c r="R1030">
        <f t="shared" si="122"/>
        <v>8239.1403901814701</v>
      </c>
      <c r="S1030">
        <f t="shared" si="123"/>
        <v>8239.2146363448519</v>
      </c>
      <c r="T1030">
        <f t="shared" si="124"/>
        <v>5.5124927769107587E-3</v>
      </c>
    </row>
    <row r="1031" spans="1:20" x14ac:dyDescent="0.25">
      <c r="A1031" s="2"/>
      <c r="B1031" s="89"/>
      <c r="C1031" s="80"/>
      <c r="D1031" s="84"/>
      <c r="E1031" s="65"/>
      <c r="F1031" s="73"/>
      <c r="G1031" s="62"/>
      <c r="H1031" s="58"/>
      <c r="I1031" s="58"/>
      <c r="J1031" s="58">
        <f t="shared" si="128"/>
        <v>-45258.649317129632</v>
      </c>
      <c r="K1031" s="58">
        <f t="shared" si="125"/>
        <v>0</v>
      </c>
      <c r="L1031" s="58">
        <f t="shared" si="125"/>
        <v>0</v>
      </c>
      <c r="M1031" s="58">
        <f t="shared" si="126"/>
        <v>0</v>
      </c>
      <c r="N1031" s="15">
        <f t="shared" si="127"/>
        <v>0</v>
      </c>
      <c r="O1031" s="58"/>
      <c r="Q1031" s="21">
        <v>35.830763888887304</v>
      </c>
      <c r="R1031">
        <f t="shared" si="122"/>
        <v>10009.37153599153</v>
      </c>
      <c r="S1031">
        <f t="shared" si="123"/>
        <v>10009.455738833063</v>
      </c>
      <c r="T1031">
        <f t="shared" si="124"/>
        <v>7.0901185223366707E-3</v>
      </c>
    </row>
    <row r="1032" spans="1:20" x14ac:dyDescent="0.25">
      <c r="A1032" s="2"/>
      <c r="B1032" s="89"/>
      <c r="C1032" s="80"/>
      <c r="D1032" s="84"/>
      <c r="E1032" s="65"/>
      <c r="F1032" s="73"/>
      <c r="G1032" s="62"/>
      <c r="H1032" s="58"/>
      <c r="I1032" s="58"/>
      <c r="J1032" s="58">
        <f t="shared" si="128"/>
        <v>-45258.649317129632</v>
      </c>
      <c r="K1032" s="58">
        <f t="shared" si="125"/>
        <v>0</v>
      </c>
      <c r="L1032" s="58">
        <f t="shared" si="125"/>
        <v>0</v>
      </c>
      <c r="M1032" s="58">
        <f t="shared" si="126"/>
        <v>0</v>
      </c>
      <c r="N1032" s="15">
        <f t="shared" si="127"/>
        <v>0</v>
      </c>
      <c r="O1032" s="58"/>
      <c r="Q1032" s="21">
        <v>35.835393518515048</v>
      </c>
      <c r="R1032">
        <f t="shared" si="122"/>
        <v>10004.538872951112</v>
      </c>
      <c r="S1032">
        <f t="shared" si="123"/>
        <v>10004.623050008155</v>
      </c>
      <c r="T1032">
        <f t="shared" si="124"/>
        <v>7.0857769323068422E-3</v>
      </c>
    </row>
    <row r="1033" spans="1:20" x14ac:dyDescent="0.25">
      <c r="A1033" s="2"/>
      <c r="B1033" s="89"/>
      <c r="C1033" s="80"/>
      <c r="D1033" s="10"/>
      <c r="E1033" s="71"/>
      <c r="F1033" s="73"/>
      <c r="G1033" s="62"/>
      <c r="H1033" s="15"/>
      <c r="I1033" s="15"/>
      <c r="J1033" s="15">
        <f t="shared" si="128"/>
        <v>-45258.649317129632</v>
      </c>
      <c r="K1033" s="15">
        <f t="shared" si="125"/>
        <v>0</v>
      </c>
      <c r="L1033" s="15">
        <f t="shared" si="125"/>
        <v>0</v>
      </c>
      <c r="M1033" s="15">
        <f t="shared" si="126"/>
        <v>0</v>
      </c>
      <c r="N1033" s="15">
        <f t="shared" si="127"/>
        <v>0</v>
      </c>
      <c r="O1033" s="58"/>
      <c r="Q1033" s="21">
        <v>35.839988425927004</v>
      </c>
      <c r="R1033">
        <f t="shared" si="122"/>
        <v>9999.7447619724153</v>
      </c>
      <c r="S1033">
        <f t="shared" si="123"/>
        <v>9999.8289134435599</v>
      </c>
      <c r="T1033">
        <f t="shared" si="124"/>
        <v>7.0814700958089817E-3</v>
      </c>
    </row>
    <row r="1034" spans="1:20" x14ac:dyDescent="0.25">
      <c r="A1034" s="2"/>
      <c r="B1034" s="89"/>
      <c r="C1034" s="80"/>
      <c r="D1034" s="10"/>
      <c r="E1034" s="72"/>
      <c r="F1034" s="73"/>
      <c r="G1034" s="62"/>
      <c r="H1034" s="58"/>
      <c r="I1034" s="58"/>
      <c r="J1034" s="58">
        <f t="shared" si="128"/>
        <v>-45258.649317129632</v>
      </c>
      <c r="K1034" s="58">
        <f t="shared" si="125"/>
        <v>0</v>
      </c>
      <c r="L1034" s="58">
        <f t="shared" si="125"/>
        <v>0</v>
      </c>
      <c r="M1034" s="58">
        <f t="shared" si="126"/>
        <v>0</v>
      </c>
      <c r="N1034" s="15">
        <f t="shared" si="127"/>
        <v>0</v>
      </c>
      <c r="O1034" s="58"/>
      <c r="Q1034" s="21">
        <v>35.844606481477967</v>
      </c>
      <c r="R1034">
        <f t="shared" si="122"/>
        <v>9994.9288140052704</v>
      </c>
      <c r="S1034">
        <f t="shared" si="123"/>
        <v>9995.0129397668516</v>
      </c>
      <c r="T1034">
        <f t="shared" si="124"/>
        <v>7.077143761610648E-3</v>
      </c>
    </row>
    <row r="1035" spans="1:20" x14ac:dyDescent="0.25">
      <c r="A1035" s="2"/>
      <c r="B1035" s="89"/>
      <c r="C1035" s="80"/>
      <c r="D1035" s="10"/>
      <c r="E1035" s="72"/>
      <c r="F1035" s="73"/>
      <c r="G1035" s="62"/>
      <c r="H1035" s="58"/>
      <c r="I1035" s="58"/>
      <c r="J1035" s="58">
        <f t="shared" si="128"/>
        <v>-45258.649317129632</v>
      </c>
      <c r="K1035" s="58">
        <f t="shared" si="125"/>
        <v>0</v>
      </c>
      <c r="L1035" s="58">
        <f t="shared" si="125"/>
        <v>0</v>
      </c>
      <c r="M1035" s="58">
        <f t="shared" si="126"/>
        <v>0</v>
      </c>
      <c r="N1035" s="15">
        <f t="shared" si="127"/>
        <v>0</v>
      </c>
      <c r="O1035" s="58"/>
      <c r="Q1035" s="21">
        <v>35.849212962959427</v>
      </c>
      <c r="R1035">
        <f t="shared" si="122"/>
        <v>9990.1272467617673</v>
      </c>
      <c r="S1035">
        <f t="shared" si="123"/>
        <v>9990.2113468834505</v>
      </c>
      <c r="T1035">
        <f t="shared" si="124"/>
        <v>7.0728304671206473E-3</v>
      </c>
    </row>
    <row r="1036" spans="1:20" x14ac:dyDescent="0.25">
      <c r="A1036" s="2"/>
      <c r="B1036" s="89"/>
      <c r="C1036" s="80"/>
      <c r="D1036" s="10"/>
      <c r="E1036" s="52"/>
      <c r="F1036" s="73"/>
      <c r="G1036" s="15"/>
      <c r="H1036" s="58"/>
      <c r="I1036" s="58"/>
      <c r="J1036" s="58">
        <f t="shared" si="128"/>
        <v>-45258.649317129632</v>
      </c>
      <c r="K1036" s="58">
        <f t="shared" si="125"/>
        <v>0</v>
      </c>
      <c r="L1036" s="58">
        <f t="shared" si="125"/>
        <v>0</v>
      </c>
      <c r="M1036" s="58">
        <f t="shared" si="126"/>
        <v>0</v>
      </c>
      <c r="N1036" s="15">
        <f t="shared" si="127"/>
        <v>0</v>
      </c>
      <c r="O1036" s="58"/>
      <c r="Q1036" s="21">
        <v>35.853831018517667</v>
      </c>
      <c r="R1036">
        <f t="shared" si="122"/>
        <v>9985.3159306505477</v>
      </c>
      <c r="S1036">
        <f t="shared" si="123"/>
        <v>9985.4000050731483</v>
      </c>
      <c r="T1036">
        <f t="shared" si="124"/>
        <v>7.0685085356375806E-3</v>
      </c>
    </row>
    <row r="1037" spans="1:20" x14ac:dyDescent="0.25">
      <c r="A1037" s="2"/>
      <c r="B1037" s="89"/>
      <c r="C1037" s="80"/>
      <c r="D1037" s="10"/>
      <c r="E1037" s="52"/>
      <c r="F1037" s="54"/>
      <c r="G1037" s="15"/>
      <c r="H1037" s="58"/>
      <c r="I1037" s="58"/>
      <c r="J1037" s="58">
        <f t="shared" si="128"/>
        <v>-45258.649317129632</v>
      </c>
      <c r="K1037" s="58">
        <f t="shared" si="125"/>
        <v>0</v>
      </c>
      <c r="L1037" s="58">
        <f t="shared" si="125"/>
        <v>0</v>
      </c>
      <c r="M1037" s="58">
        <f t="shared" si="126"/>
        <v>0</v>
      </c>
      <c r="N1037" s="15">
        <f t="shared" si="127"/>
        <v>0</v>
      </c>
      <c r="O1037" s="58"/>
      <c r="Q1037" s="21">
        <v>35.85847222222219</v>
      </c>
      <c r="R1037">
        <f t="shared" si="122"/>
        <v>9980.4828322820122</v>
      </c>
      <c r="S1037">
        <f t="shared" si="123"/>
        <v>9980.5668808819992</v>
      </c>
      <c r="T1037">
        <f t="shared" si="124"/>
        <v>7.0641671597746966E-3</v>
      </c>
    </row>
    <row r="1038" spans="1:20" x14ac:dyDescent="0.25">
      <c r="A1038" s="2"/>
      <c r="B1038" s="89"/>
      <c r="C1038" s="80"/>
      <c r="D1038" s="10"/>
      <c r="E1038" s="52"/>
      <c r="F1038" s="54"/>
      <c r="G1038" s="15"/>
      <c r="H1038" s="58"/>
      <c r="I1038" s="58"/>
      <c r="J1038" s="58">
        <f t="shared" si="128"/>
        <v>-45258.649317129632</v>
      </c>
      <c r="K1038" s="58">
        <f t="shared" si="125"/>
        <v>0</v>
      </c>
      <c r="L1038" s="58">
        <f t="shared" si="125"/>
        <v>0</v>
      </c>
      <c r="M1038" s="58">
        <f t="shared" si="126"/>
        <v>0</v>
      </c>
      <c r="N1038" s="15">
        <f t="shared" si="127"/>
        <v>0</v>
      </c>
      <c r="O1038" s="58"/>
      <c r="Q1038" s="21">
        <v>35.863090277780429</v>
      </c>
      <c r="R1038">
        <f t="shared" si="122"/>
        <v>9975.6761609891837</v>
      </c>
      <c r="S1038">
        <f t="shared" si="123"/>
        <v>9975.7601839006093</v>
      </c>
      <c r="T1038">
        <f t="shared" si="124"/>
        <v>7.0598496444280907E-3</v>
      </c>
    </row>
    <row r="1039" spans="1:20" x14ac:dyDescent="0.25">
      <c r="A1039" s="2"/>
      <c r="B1039" s="89"/>
      <c r="C1039" s="80"/>
      <c r="D1039" s="10"/>
      <c r="E1039" s="52"/>
      <c r="F1039" s="54"/>
      <c r="G1039" s="15"/>
      <c r="H1039" s="58"/>
      <c r="I1039" s="58"/>
      <c r="J1039" s="58">
        <f t="shared" si="128"/>
        <v>-45258.649317129632</v>
      </c>
      <c r="K1039" s="58">
        <f t="shared" si="125"/>
        <v>0</v>
      </c>
      <c r="L1039" s="58">
        <f t="shared" si="125"/>
        <v>0</v>
      </c>
      <c r="M1039" s="58">
        <f t="shared" si="126"/>
        <v>0</v>
      </c>
      <c r="N1039" s="15">
        <f t="shared" si="127"/>
        <v>0</v>
      </c>
      <c r="O1039" s="58"/>
      <c r="Q1039" s="21">
        <v>35.867708333331393</v>
      </c>
      <c r="R1039">
        <f t="shared" si="122"/>
        <v>9970.8718046308932</v>
      </c>
      <c r="S1039">
        <f t="shared" si="123"/>
        <v>9970.9558018590105</v>
      </c>
      <c r="T1039">
        <f t="shared" si="124"/>
        <v>7.0555343314012663E-3</v>
      </c>
    </row>
    <row r="1040" spans="1:20" x14ac:dyDescent="0.25">
      <c r="A1040" s="2"/>
      <c r="B1040" s="49"/>
      <c r="C1040" s="64"/>
      <c r="D1040" s="10"/>
      <c r="E1040" s="52"/>
      <c r="F1040" s="54"/>
      <c r="G1040" s="15"/>
      <c r="H1040" s="58"/>
      <c r="I1040" s="58"/>
      <c r="J1040" s="58">
        <f t="shared" si="128"/>
        <v>-45258.649317129632</v>
      </c>
      <c r="K1040" s="58">
        <f t="shared" si="125"/>
        <v>0</v>
      </c>
      <c r="L1040" s="58">
        <f t="shared" si="125"/>
        <v>0</v>
      </c>
      <c r="M1040" s="58">
        <f t="shared" si="126"/>
        <v>0</v>
      </c>
      <c r="N1040" s="15">
        <f t="shared" si="127"/>
        <v>0</v>
      </c>
      <c r="O1040" s="58"/>
      <c r="Q1040" s="21">
        <v>35.872326388889633</v>
      </c>
      <c r="R1040">
        <f t="shared" si="122"/>
        <v>9966.0697620771243</v>
      </c>
      <c r="S1040">
        <f t="shared" si="123"/>
        <v>9966.1537336271758</v>
      </c>
      <c r="T1040">
        <f t="shared" si="124"/>
        <v>7.0512212180517805E-3</v>
      </c>
    </row>
    <row r="1041" spans="1:20" x14ac:dyDescent="0.25">
      <c r="A1041" s="2"/>
      <c r="B1041" s="49"/>
      <c r="C1041" s="64"/>
      <c r="D1041" s="10"/>
      <c r="E1041" s="52"/>
      <c r="F1041" s="54"/>
      <c r="G1041" s="15"/>
      <c r="H1041" s="58"/>
      <c r="I1041" s="58"/>
      <c r="J1041" s="58">
        <f t="shared" si="128"/>
        <v>-45258.649317129632</v>
      </c>
      <c r="K1041" s="58">
        <f t="shared" si="125"/>
        <v>0</v>
      </c>
      <c r="L1041" s="58">
        <f t="shared" si="125"/>
        <v>0</v>
      </c>
      <c r="M1041" s="58">
        <f t="shared" si="126"/>
        <v>0</v>
      </c>
      <c r="N1041" s="15">
        <f t="shared" si="127"/>
        <v>0</v>
      </c>
      <c r="O1041" s="58"/>
      <c r="Q1041" s="21">
        <v>35.876944444440596</v>
      </c>
      <c r="R1041">
        <f t="shared" si="122"/>
        <v>9961.2700322286546</v>
      </c>
      <c r="S1041">
        <f t="shared" si="123"/>
        <v>9961.3539781058935</v>
      </c>
      <c r="T1041">
        <f t="shared" si="124"/>
        <v>7.0469103054043147E-3</v>
      </c>
    </row>
    <row r="1042" spans="1:20" x14ac:dyDescent="0.25">
      <c r="A1042" s="2"/>
      <c r="B1042" s="49"/>
      <c r="C1042" s="64"/>
      <c r="D1042" s="10"/>
      <c r="E1042" s="52"/>
      <c r="F1042" s="54"/>
      <c r="G1042" s="15"/>
      <c r="H1042" s="58"/>
      <c r="I1042" s="58"/>
      <c r="J1042" s="58">
        <f t="shared" si="128"/>
        <v>-45258.649317129632</v>
      </c>
      <c r="K1042" s="58">
        <f t="shared" si="125"/>
        <v>0</v>
      </c>
      <c r="L1042" s="58">
        <f t="shared" si="125"/>
        <v>0</v>
      </c>
      <c r="M1042" s="58">
        <f t="shared" si="126"/>
        <v>0</v>
      </c>
      <c r="N1042" s="15">
        <f t="shared" si="127"/>
        <v>0</v>
      </c>
      <c r="O1042" s="58"/>
      <c r="Q1042" s="21">
        <v>35.881562499998836</v>
      </c>
      <c r="R1042">
        <f t="shared" si="122"/>
        <v>9956.4726139565446</v>
      </c>
      <c r="S1042">
        <f t="shared" si="123"/>
        <v>9956.5565341662259</v>
      </c>
      <c r="T1042">
        <f t="shared" si="124"/>
        <v>7.0426015929549767E-3</v>
      </c>
    </row>
    <row r="1043" spans="1:20" x14ac:dyDescent="0.25">
      <c r="A1043" s="2"/>
      <c r="B1043" s="49"/>
      <c r="C1043" s="64"/>
      <c r="D1043" s="10"/>
      <c r="E1043" s="52"/>
      <c r="F1043" s="54"/>
      <c r="G1043" s="15"/>
      <c r="H1043" s="58"/>
      <c r="I1043" s="58"/>
      <c r="J1043" s="58">
        <f t="shared" si="128"/>
        <v>-45258.649317129632</v>
      </c>
      <c r="K1043" s="58">
        <f t="shared" si="125"/>
        <v>0</v>
      </c>
      <c r="L1043" s="58">
        <f t="shared" si="125"/>
        <v>0</v>
      </c>
      <c r="M1043" s="58">
        <f t="shared" si="126"/>
        <v>0</v>
      </c>
      <c r="N1043" s="15">
        <f t="shared" si="127"/>
        <v>0</v>
      </c>
      <c r="O1043" s="58"/>
      <c r="Q1043" s="21">
        <v>35.886168981480296</v>
      </c>
      <c r="R1043">
        <f t="shared" si="122"/>
        <v>9951.6895210847924</v>
      </c>
      <c r="S1043">
        <f t="shared" si="123"/>
        <v>9951.7734156964689</v>
      </c>
      <c r="T1043">
        <f t="shared" si="124"/>
        <v>7.0383058683409737E-3</v>
      </c>
    </row>
    <row r="1044" spans="1:20" x14ac:dyDescent="0.25">
      <c r="A1044" s="2"/>
      <c r="B1044" s="49"/>
      <c r="C1044" s="64"/>
      <c r="D1044" s="10"/>
      <c r="E1044" s="52"/>
      <c r="F1044" s="54"/>
      <c r="G1044" s="15"/>
      <c r="H1044" s="58"/>
      <c r="I1044" s="58"/>
      <c r="J1044" s="58">
        <f t="shared" si="128"/>
        <v>-45258.649317129632</v>
      </c>
      <c r="K1044" s="58">
        <f t="shared" si="125"/>
        <v>0</v>
      </c>
      <c r="L1044" s="58">
        <f t="shared" si="125"/>
        <v>0</v>
      </c>
      <c r="M1044" s="58">
        <f t="shared" si="126"/>
        <v>0</v>
      </c>
      <c r="N1044" s="15">
        <f t="shared" si="127"/>
        <v>0</v>
      </c>
      <c r="O1044" s="58"/>
      <c r="Q1044" s="21">
        <v>35.890775462961756</v>
      </c>
      <c r="R1044">
        <f t="shared" si="122"/>
        <v>9946.9087260124961</v>
      </c>
      <c r="S1044">
        <f t="shared" si="123"/>
        <v>9946.9925950314064</v>
      </c>
      <c r="T1044">
        <f t="shared" si="124"/>
        <v>7.0340123329701446E-3</v>
      </c>
    </row>
    <row r="1045" spans="1:20" x14ac:dyDescent="0.25">
      <c r="A1045" s="2"/>
      <c r="B1045" s="49"/>
      <c r="C1045" s="64"/>
      <c r="D1045" s="10"/>
      <c r="E1045" s="52"/>
      <c r="F1045" s="54"/>
      <c r="G1045" s="15"/>
      <c r="H1045" s="58"/>
      <c r="I1045" s="58"/>
      <c r="J1045" s="58">
        <f t="shared" si="128"/>
        <v>-45258.649317129632</v>
      </c>
      <c r="K1045" s="58">
        <f t="shared" si="125"/>
        <v>0</v>
      </c>
      <c r="L1045" s="58">
        <f t="shared" si="125"/>
        <v>0</v>
      </c>
      <c r="M1045" s="58">
        <f t="shared" si="126"/>
        <v>0</v>
      </c>
      <c r="N1045" s="15">
        <f t="shared" si="127"/>
        <v>0</v>
      </c>
      <c r="O1045" s="58"/>
      <c r="Q1045" s="21">
        <v>35.895393518519995</v>
      </c>
      <c r="R1045">
        <f t="shared" si="122"/>
        <v>9942.118224247286</v>
      </c>
      <c r="S1045">
        <f t="shared" si="123"/>
        <v>9942.2020676143675</v>
      </c>
      <c r="T1045">
        <f t="shared" si="124"/>
        <v>7.0297102035630421E-3</v>
      </c>
    </row>
    <row r="1046" spans="1:20" x14ac:dyDescent="0.25">
      <c r="A1046" s="2"/>
      <c r="B1046" s="49"/>
      <c r="C1046" s="64"/>
      <c r="D1046" s="10"/>
      <c r="E1046" s="52"/>
      <c r="F1046" s="54"/>
      <c r="G1046" s="15"/>
      <c r="H1046" s="58"/>
      <c r="I1046" s="58"/>
      <c r="J1046" s="58">
        <f t="shared" si="128"/>
        <v>-45258.649317129632</v>
      </c>
      <c r="K1046" s="58">
        <f t="shared" si="125"/>
        <v>0</v>
      </c>
      <c r="L1046" s="58">
        <f t="shared" si="125"/>
        <v>0</v>
      </c>
      <c r="M1046" s="58">
        <f t="shared" si="126"/>
        <v>0</v>
      </c>
      <c r="N1046" s="15">
        <f t="shared" si="127"/>
        <v>0</v>
      </c>
      <c r="O1046" s="58"/>
      <c r="Q1046" s="21">
        <v>35.900011574070959</v>
      </c>
      <c r="R1046">
        <f t="shared" si="122"/>
        <v>9937.3300296292273</v>
      </c>
      <c r="S1046">
        <f t="shared" si="123"/>
        <v>9937.4138473497405</v>
      </c>
      <c r="T1046">
        <f t="shared" si="124"/>
        <v>7.0254102720376964E-3</v>
      </c>
    </row>
    <row r="1047" spans="1:20" x14ac:dyDescent="0.25">
      <c r="A1047" s="2"/>
      <c r="B1047" s="49"/>
      <c r="C1047" s="64"/>
      <c r="D1047" s="10"/>
      <c r="E1047" s="52"/>
      <c r="F1047" s="54"/>
      <c r="G1047" s="15"/>
      <c r="H1047" s="58"/>
      <c r="I1047" s="58"/>
      <c r="J1047" s="58">
        <f t="shared" si="128"/>
        <v>-45258.649317129632</v>
      </c>
      <c r="K1047" s="58">
        <f t="shared" si="125"/>
        <v>0</v>
      </c>
      <c r="L1047" s="58">
        <f t="shared" si="125"/>
        <v>0</v>
      </c>
      <c r="M1047" s="58">
        <f t="shared" si="126"/>
        <v>0</v>
      </c>
      <c r="N1047" s="15">
        <f t="shared" si="127"/>
        <v>0</v>
      </c>
      <c r="O1047" s="58"/>
      <c r="Q1047" s="21">
        <v>35.904618055552419</v>
      </c>
      <c r="R1047">
        <f t="shared" si="122"/>
        <v>9932.556132861575</v>
      </c>
      <c r="S1047">
        <f t="shared" si="123"/>
        <v>9932.6399250050254</v>
      </c>
      <c r="T1047">
        <f t="shared" si="124"/>
        <v>7.0211233040140273E-3</v>
      </c>
    </row>
    <row r="1048" spans="1:20" x14ac:dyDescent="0.25">
      <c r="A1048" s="2"/>
      <c r="B1048" s="49"/>
      <c r="C1048" s="64"/>
      <c r="D1048" s="10"/>
      <c r="E1048" s="52"/>
      <c r="F1048" s="54"/>
      <c r="G1048" s="15"/>
      <c r="H1048" s="58"/>
      <c r="I1048" s="58"/>
      <c r="J1048" s="58">
        <f t="shared" si="128"/>
        <v>-45258.649317129632</v>
      </c>
      <c r="K1048" s="58">
        <f t="shared" si="125"/>
        <v>0</v>
      </c>
      <c r="L1048" s="58">
        <f t="shared" si="125"/>
        <v>0</v>
      </c>
      <c r="M1048" s="58">
        <f t="shared" si="126"/>
        <v>0</v>
      </c>
      <c r="N1048" s="15">
        <f t="shared" si="127"/>
        <v>0</v>
      </c>
      <c r="O1048" s="58"/>
      <c r="Q1048" s="21">
        <v>35.909236111110658</v>
      </c>
      <c r="R1048">
        <f t="shared" si="122"/>
        <v>9927.7725434069798</v>
      </c>
      <c r="S1048">
        <f t="shared" si="123"/>
        <v>9927.856309914363</v>
      </c>
      <c r="T1048">
        <f t="shared" si="124"/>
        <v>7.0168277591777873E-3</v>
      </c>
    </row>
    <row r="1049" spans="1:20" x14ac:dyDescent="0.25">
      <c r="A1049" s="2"/>
      <c r="B1049" s="89"/>
      <c r="C1049" s="64"/>
      <c r="D1049" s="10"/>
      <c r="E1049" s="52"/>
      <c r="F1049" s="54"/>
      <c r="G1049" s="15"/>
      <c r="H1049" s="58"/>
      <c r="I1049" s="58"/>
      <c r="J1049" s="58">
        <f t="shared" si="128"/>
        <v>-45258.649317129632</v>
      </c>
      <c r="K1049" s="58">
        <f t="shared" si="125"/>
        <v>0</v>
      </c>
      <c r="L1049" s="58">
        <f t="shared" si="125"/>
        <v>0</v>
      </c>
      <c r="M1049" s="58">
        <f t="shared" si="126"/>
        <v>0</v>
      </c>
      <c r="N1049" s="15">
        <f t="shared" si="127"/>
        <v>0</v>
      </c>
      <c r="O1049" s="58"/>
      <c r="Q1049" s="21">
        <v>35.913854166668898</v>
      </c>
      <c r="R1049">
        <f t="shared" si="122"/>
        <v>9922.9912577629875</v>
      </c>
      <c r="S1049">
        <f t="shared" si="123"/>
        <v>9923.0749986395549</v>
      </c>
      <c r="T1049">
        <f t="shared" si="124"/>
        <v>7.0125344082748366E-3</v>
      </c>
    </row>
    <row r="1050" spans="1:20" x14ac:dyDescent="0.25">
      <c r="A1050" s="2"/>
      <c r="B1050" s="49"/>
      <c r="C1050" s="64"/>
      <c r="D1050" s="10"/>
      <c r="E1050" s="52"/>
      <c r="F1050" s="54"/>
      <c r="G1050" s="15"/>
      <c r="H1050" s="58"/>
      <c r="I1050" s="58"/>
      <c r="J1050" s="58">
        <f t="shared" si="128"/>
        <v>-45258.649317129632</v>
      </c>
      <c r="K1050" s="58">
        <f t="shared" si="125"/>
        <v>0</v>
      </c>
      <c r="L1050" s="58">
        <f t="shared" si="125"/>
        <v>0</v>
      </c>
      <c r="M1050" s="58">
        <f t="shared" si="126"/>
        <v>0</v>
      </c>
      <c r="N1050" s="15">
        <f t="shared" si="127"/>
        <v>0</v>
      </c>
      <c r="O1050" s="58"/>
      <c r="Q1050" s="21">
        <v>35.918472222219862</v>
      </c>
      <c r="R1050">
        <f t="shared" si="122"/>
        <v>9918.2122748275851</v>
      </c>
      <c r="S1050">
        <f t="shared" si="123"/>
        <v>9918.2959900785954</v>
      </c>
      <c r="T1050">
        <f t="shared" si="124"/>
        <v>7.0082432517158018E-3</v>
      </c>
    </row>
    <row r="1051" spans="1:20" x14ac:dyDescent="0.25">
      <c r="A1051" s="2"/>
      <c r="B1051" s="49"/>
      <c r="C1051" s="64"/>
      <c r="D1051" s="10"/>
      <c r="E1051" s="52"/>
      <c r="F1051" s="54"/>
      <c r="G1051" s="15"/>
      <c r="H1051" s="58"/>
      <c r="I1051" s="58"/>
      <c r="J1051" s="58">
        <f t="shared" si="128"/>
        <v>-45258.649317129632</v>
      </c>
      <c r="K1051" s="58">
        <f t="shared" si="125"/>
        <v>0</v>
      </c>
      <c r="L1051" s="58">
        <f t="shared" si="125"/>
        <v>0</v>
      </c>
      <c r="M1051" s="58">
        <f t="shared" si="126"/>
        <v>0</v>
      </c>
      <c r="N1051" s="15">
        <f t="shared" si="127"/>
        <v>0</v>
      </c>
      <c r="O1051" s="58"/>
      <c r="Q1051" s="21">
        <v>37.60895833333052</v>
      </c>
      <c r="R1051">
        <f t="shared" si="122"/>
        <v>8314.7667501269334</v>
      </c>
      <c r="S1051">
        <f t="shared" si="123"/>
        <v>8314.841443970512</v>
      </c>
      <c r="T1051">
        <f t="shared" si="124"/>
        <v>5.5791702685508305E-3</v>
      </c>
    </row>
    <row r="1052" spans="1:20" x14ac:dyDescent="0.25">
      <c r="A1052" s="2"/>
      <c r="B1052" s="49"/>
      <c r="C1052" s="64"/>
      <c r="D1052" s="10"/>
      <c r="E1052" s="52"/>
      <c r="F1052" s="54"/>
      <c r="G1052" s="15"/>
      <c r="H1052" s="58"/>
      <c r="I1052" s="58"/>
      <c r="J1052" s="58">
        <f t="shared" si="128"/>
        <v>-45258.649317129632</v>
      </c>
      <c r="K1052" s="58">
        <f t="shared" si="125"/>
        <v>0</v>
      </c>
      <c r="L1052" s="58">
        <f t="shared" si="125"/>
        <v>0</v>
      </c>
      <c r="M1052" s="58">
        <f t="shared" si="126"/>
        <v>0</v>
      </c>
      <c r="N1052" s="15">
        <f t="shared" si="127"/>
        <v>0</v>
      </c>
      <c r="O1052" s="58"/>
      <c r="Q1052" s="21">
        <v>37.61356481481198</v>
      </c>
      <c r="R1052">
        <f t="shared" si="122"/>
        <v>8310.7723333174017</v>
      </c>
      <c r="S1052">
        <f t="shared" si="123"/>
        <v>8310.8470035686278</v>
      </c>
      <c r="T1052">
        <f t="shared" si="124"/>
        <v>5.575646418161816E-3</v>
      </c>
    </row>
    <row r="1053" spans="1:20" x14ac:dyDescent="0.25">
      <c r="A1053" s="2"/>
      <c r="B1053" s="49"/>
      <c r="C1053" s="64"/>
      <c r="D1053" s="10"/>
      <c r="E1053" s="52"/>
      <c r="F1053" s="54"/>
      <c r="G1053" s="15"/>
      <c r="H1053" s="58"/>
      <c r="I1053" s="58"/>
      <c r="J1053" s="58">
        <f t="shared" si="128"/>
        <v>-45258.649317129632</v>
      </c>
      <c r="K1053" s="58">
        <f t="shared" si="125"/>
        <v>0</v>
      </c>
      <c r="L1053" s="58">
        <f t="shared" si="125"/>
        <v>0</v>
      </c>
      <c r="M1053" s="58">
        <f t="shared" si="126"/>
        <v>0</v>
      </c>
      <c r="N1053" s="15">
        <f t="shared" si="127"/>
        <v>0</v>
      </c>
      <c r="O1053" s="58"/>
      <c r="Q1053" s="21">
        <v>37.618182870370219</v>
      </c>
      <c r="R1053">
        <f t="shared" si="122"/>
        <v>8306.7698064389806</v>
      </c>
      <c r="S1053">
        <f t="shared" si="123"/>
        <v>8306.8444530440265</v>
      </c>
      <c r="T1053">
        <f t="shared" si="124"/>
        <v>5.5721156448827001E-3</v>
      </c>
    </row>
    <row r="1054" spans="1:20" x14ac:dyDescent="0.25">
      <c r="A1054" s="1"/>
      <c r="B1054" s="91"/>
      <c r="C1054" s="60"/>
      <c r="D1054" s="83"/>
      <c r="E1054" s="56"/>
      <c r="F1054" s="70"/>
      <c r="G1054" s="61"/>
      <c r="H1054" s="77"/>
      <c r="I1054" s="77"/>
      <c r="J1054" s="77">
        <f t="shared" si="128"/>
        <v>-45258.649317129632</v>
      </c>
      <c r="K1054" s="77">
        <f t="shared" si="125"/>
        <v>0</v>
      </c>
      <c r="L1054" s="77">
        <f t="shared" si="125"/>
        <v>0</v>
      </c>
      <c r="M1054" s="77">
        <f t="shared" si="126"/>
        <v>0</v>
      </c>
      <c r="N1054" s="13">
        <f t="shared" si="127"/>
        <v>0</v>
      </c>
      <c r="O1054" s="58"/>
      <c r="Q1054" s="21">
        <v>37.622789351851679</v>
      </c>
      <c r="R1054">
        <f t="shared" si="122"/>
        <v>8302.7792313639511</v>
      </c>
      <c r="S1054">
        <f t="shared" si="123"/>
        <v>8302.8538543875165</v>
      </c>
      <c r="T1054">
        <f t="shared" si="124"/>
        <v>5.5685956460477058E-3</v>
      </c>
    </row>
    <row r="1055" spans="1:20" x14ac:dyDescent="0.25">
      <c r="A1055" s="2"/>
      <c r="B1055" s="89"/>
      <c r="C1055" s="80"/>
      <c r="D1055" s="84"/>
      <c r="E1055" s="65"/>
      <c r="F1055" s="73"/>
      <c r="G1055" s="62"/>
      <c r="H1055" s="58"/>
      <c r="I1055" s="58"/>
      <c r="J1055" s="58">
        <f t="shared" si="128"/>
        <v>-45258.649317129632</v>
      </c>
      <c r="K1055" s="58">
        <f t="shared" si="125"/>
        <v>0</v>
      </c>
      <c r="L1055" s="58">
        <f t="shared" si="125"/>
        <v>0</v>
      </c>
      <c r="M1055" s="58">
        <f t="shared" si="126"/>
        <v>0</v>
      </c>
      <c r="N1055" s="15">
        <f t="shared" si="127"/>
        <v>0</v>
      </c>
      <c r="O1055" s="58"/>
      <c r="Q1055" s="21">
        <v>37.627395833333139</v>
      </c>
      <c r="R1055">
        <f t="shared" si="122"/>
        <v>8298.7905733625557</v>
      </c>
      <c r="S1055">
        <f t="shared" si="123"/>
        <v>8298.865172810074</v>
      </c>
      <c r="T1055">
        <f t="shared" si="124"/>
        <v>5.5650775700306684E-3</v>
      </c>
    </row>
    <row r="1056" spans="1:20" x14ac:dyDescent="0.25">
      <c r="A1056" s="2"/>
      <c r="B1056" s="89"/>
      <c r="C1056" s="80"/>
      <c r="D1056" s="84"/>
      <c r="E1056" s="65"/>
      <c r="F1056" s="73"/>
      <c r="G1056" s="62"/>
      <c r="H1056" s="58"/>
      <c r="I1056" s="58"/>
      <c r="J1056" s="58">
        <f t="shared" si="128"/>
        <v>-45258.649317129632</v>
      </c>
      <c r="K1056" s="58">
        <f t="shared" si="125"/>
        <v>0</v>
      </c>
      <c r="L1056" s="58">
        <f t="shared" si="125"/>
        <v>0</v>
      </c>
      <c r="M1056" s="58">
        <f t="shared" si="126"/>
        <v>0</v>
      </c>
      <c r="N1056" s="15">
        <f t="shared" si="127"/>
        <v>0</v>
      </c>
      <c r="O1056" s="58"/>
      <c r="Q1056" s="21">
        <v>37.632013888891379</v>
      </c>
      <c r="R1056">
        <f t="shared" ref="R1056:R1090" si="129">$R$27*EXP(($R$28*Q1056))</f>
        <v>8294.7938169846839</v>
      </c>
      <c r="S1056">
        <f t="shared" ref="S1056:S1090" si="130">$X$40*EXP(($X$41*Q1056))</f>
        <v>8294.8683928023656</v>
      </c>
      <c r="T1056">
        <f t="shared" ref="T1056:T1090" si="131">(S1056-R1056)^2</f>
        <v>5.5615525829033601E-3</v>
      </c>
    </row>
    <row r="1057" spans="1:20" x14ac:dyDescent="0.25">
      <c r="A1057" s="2"/>
      <c r="B1057" s="89"/>
      <c r="C1057" s="80"/>
      <c r="D1057" s="84"/>
      <c r="E1057" s="65"/>
      <c r="F1057" s="73"/>
      <c r="G1057" s="62"/>
      <c r="H1057" s="58"/>
      <c r="I1057" s="58"/>
      <c r="J1057" s="58">
        <f t="shared" si="128"/>
        <v>-45258.649317129632</v>
      </c>
      <c r="K1057" s="58">
        <f t="shared" si="125"/>
        <v>0</v>
      </c>
      <c r="L1057" s="58">
        <f t="shared" si="125"/>
        <v>0</v>
      </c>
      <c r="M1057" s="58">
        <f t="shared" si="126"/>
        <v>0</v>
      </c>
      <c r="N1057" s="15">
        <f t="shared" si="127"/>
        <v>0</v>
      </c>
      <c r="O1057" s="58"/>
      <c r="Q1057" s="21">
        <v>37.636631944442343</v>
      </c>
      <c r="R1057">
        <f t="shared" si="129"/>
        <v>8290.7989854793086</v>
      </c>
      <c r="S1057">
        <f t="shared" si="130"/>
        <v>8290.8735376726145</v>
      </c>
      <c r="T1057">
        <f t="shared" si="131"/>
        <v>5.5580295267147048E-3</v>
      </c>
    </row>
    <row r="1058" spans="1:20" x14ac:dyDescent="0.25">
      <c r="A1058" s="2"/>
      <c r="B1058" s="49"/>
      <c r="C1058" s="80"/>
      <c r="D1058" s="84"/>
      <c r="E1058" s="65"/>
      <c r="F1058" s="73"/>
      <c r="G1058" s="62"/>
      <c r="H1058" s="58"/>
      <c r="I1058" s="58"/>
      <c r="J1058" s="58">
        <f t="shared" si="128"/>
        <v>-45258.649317129632</v>
      </c>
      <c r="K1058" s="58">
        <f t="shared" si="125"/>
        <v>0</v>
      </c>
      <c r="L1058" s="58">
        <f t="shared" si="125"/>
        <v>0</v>
      </c>
      <c r="M1058" s="58">
        <f t="shared" si="126"/>
        <v>0</v>
      </c>
      <c r="N1058" s="15">
        <f t="shared" si="127"/>
        <v>0</v>
      </c>
      <c r="O1058" s="58"/>
      <c r="Q1058" s="21">
        <v>37.641250000000582</v>
      </c>
      <c r="R1058">
        <f t="shared" si="129"/>
        <v>8286.8060779068201</v>
      </c>
      <c r="S1058">
        <f t="shared" si="130"/>
        <v>8286.8806064812052</v>
      </c>
      <c r="T1058">
        <f t="shared" si="131"/>
        <v>5.554508399877282E-3</v>
      </c>
    </row>
    <row r="1059" spans="1:20" x14ac:dyDescent="0.25">
      <c r="A1059" s="2"/>
      <c r="B1059" s="89"/>
      <c r="C1059" s="80"/>
      <c r="D1059" s="84"/>
      <c r="E1059" s="65"/>
      <c r="F1059" s="73"/>
      <c r="G1059" s="62"/>
      <c r="H1059" s="58"/>
      <c r="I1059" s="58"/>
      <c r="J1059" s="58">
        <f t="shared" si="128"/>
        <v>-45258.649317129632</v>
      </c>
      <c r="K1059" s="58">
        <f t="shared" si="125"/>
        <v>0</v>
      </c>
      <c r="L1059" s="58">
        <f t="shared" si="125"/>
        <v>0</v>
      </c>
      <c r="M1059" s="58">
        <f t="shared" si="126"/>
        <v>0</v>
      </c>
      <c r="N1059" s="15">
        <f t="shared" si="127"/>
        <v>0</v>
      </c>
      <c r="O1059" s="58"/>
      <c r="Q1059" s="21">
        <v>37.645856481482042</v>
      </c>
      <c r="R1059">
        <f t="shared" si="129"/>
        <v>8282.8250934138468</v>
      </c>
      <c r="S1059">
        <f t="shared" si="130"/>
        <v>8282.8995984339435</v>
      </c>
      <c r="T1059">
        <f t="shared" si="131"/>
        <v>5.550998019608829E-3</v>
      </c>
    </row>
    <row r="1060" spans="1:20" x14ac:dyDescent="0.25">
      <c r="A1060" s="2"/>
      <c r="B1060" s="89"/>
      <c r="C1060" s="80"/>
      <c r="D1060" s="84"/>
      <c r="E1060" s="65"/>
      <c r="F1060" s="73"/>
      <c r="G1060" s="62"/>
      <c r="H1060" s="58"/>
      <c r="I1060" s="58"/>
      <c r="J1060" s="58">
        <f t="shared" si="128"/>
        <v>-45258.649317129632</v>
      </c>
      <c r="K1060" s="58">
        <f t="shared" si="125"/>
        <v>0</v>
      </c>
      <c r="L1060" s="58">
        <f t="shared" si="125"/>
        <v>0</v>
      </c>
      <c r="M1060" s="58">
        <f t="shared" si="126"/>
        <v>0</v>
      </c>
      <c r="N1060" s="15">
        <f t="shared" si="127"/>
        <v>0</v>
      </c>
      <c r="O1060" s="58"/>
      <c r="Q1060" s="21">
        <v>37.650462962963502</v>
      </c>
      <c r="R1060">
        <f t="shared" si="129"/>
        <v>8278.8460213871986</v>
      </c>
      <c r="S1060">
        <f t="shared" si="130"/>
        <v>8278.9205028584383</v>
      </c>
      <c r="T1060">
        <f t="shared" si="131"/>
        <v>5.5474895580419261E-3</v>
      </c>
    </row>
    <row r="1061" spans="1:20" x14ac:dyDescent="0.25">
      <c r="A1061" s="2"/>
      <c r="B1061" s="89"/>
      <c r="C1061" s="80"/>
      <c r="D1061" s="84"/>
      <c r="E1061" s="65"/>
      <c r="F1061" s="73"/>
      <c r="G1061" s="62"/>
      <c r="H1061" s="58"/>
      <c r="I1061" s="58"/>
      <c r="J1061" s="58">
        <f t="shared" si="128"/>
        <v>-45258.649317129632</v>
      </c>
      <c r="K1061" s="58">
        <f t="shared" si="125"/>
        <v>0</v>
      </c>
      <c r="L1061" s="58">
        <f t="shared" si="125"/>
        <v>0</v>
      </c>
      <c r="M1061" s="58">
        <f t="shared" si="126"/>
        <v>0</v>
      </c>
      <c r="N1061" s="15">
        <f t="shared" si="127"/>
        <v>0</v>
      </c>
      <c r="O1061" s="58"/>
      <c r="Q1061" s="21">
        <v>37.655069444444962</v>
      </c>
      <c r="R1061">
        <f t="shared" si="129"/>
        <v>8274.8688609081164</v>
      </c>
      <c r="S1061">
        <f t="shared" si="130"/>
        <v>8274.9433188359344</v>
      </c>
      <c r="T1061">
        <f t="shared" si="131"/>
        <v>5.5439830149508918E-3</v>
      </c>
    </row>
    <row r="1062" spans="1:20" x14ac:dyDescent="0.25">
      <c r="A1062" s="2"/>
      <c r="B1062" s="89"/>
      <c r="C1062" s="80"/>
      <c r="D1062" s="84"/>
      <c r="E1062" s="65"/>
      <c r="F1062" s="73"/>
      <c r="G1062" s="62"/>
      <c r="H1062" s="58"/>
      <c r="I1062" s="58"/>
      <c r="J1062" s="58">
        <f t="shared" si="128"/>
        <v>-45258.649317129632</v>
      </c>
      <c r="K1062" s="58">
        <f t="shared" si="125"/>
        <v>0</v>
      </c>
      <c r="L1062" s="58">
        <f t="shared" si="125"/>
        <v>0</v>
      </c>
      <c r="M1062" s="58">
        <f t="shared" si="126"/>
        <v>0</v>
      </c>
      <c r="N1062" s="15">
        <f t="shared" si="127"/>
        <v>0</v>
      </c>
      <c r="O1062" s="58"/>
      <c r="Q1062" s="21">
        <v>37.659664351849642</v>
      </c>
      <c r="R1062">
        <f t="shared" si="129"/>
        <v>8270.9035967320924</v>
      </c>
      <c r="S1062">
        <f t="shared" si="130"/>
        <v>8270.97803118105</v>
      </c>
      <c r="T1062">
        <f t="shared" si="131"/>
        <v>5.5404871916242184E-3</v>
      </c>
    </row>
    <row r="1063" spans="1:20" x14ac:dyDescent="0.25">
      <c r="A1063" s="2"/>
      <c r="B1063" s="89"/>
      <c r="C1063" s="80"/>
      <c r="D1063" s="10"/>
      <c r="E1063" s="71"/>
      <c r="F1063" s="73"/>
      <c r="G1063" s="62"/>
      <c r="H1063" s="15"/>
      <c r="I1063" s="15"/>
      <c r="J1063" s="15">
        <f t="shared" si="128"/>
        <v>-45258.649317129632</v>
      </c>
      <c r="K1063" s="15">
        <f t="shared" si="125"/>
        <v>0</v>
      </c>
      <c r="L1063" s="15">
        <f t="shared" si="125"/>
        <v>0</v>
      </c>
      <c r="M1063" s="15">
        <f t="shared" si="126"/>
        <v>0</v>
      </c>
      <c r="N1063" s="15">
        <f t="shared" si="127"/>
        <v>0</v>
      </c>
      <c r="O1063" s="58"/>
      <c r="Q1063" s="21">
        <v>37.664270833331102</v>
      </c>
      <c r="R1063">
        <f t="shared" si="129"/>
        <v>8266.9302517965534</v>
      </c>
      <c r="S1063">
        <f t="shared" si="130"/>
        <v>8267.0046627129341</v>
      </c>
      <c r="T1063">
        <f t="shared" si="131"/>
        <v>5.536984476609128E-3</v>
      </c>
    </row>
    <row r="1064" spans="1:20" x14ac:dyDescent="0.25">
      <c r="A1064" s="2"/>
      <c r="B1064" s="89"/>
      <c r="C1064" s="80"/>
      <c r="D1064" s="10"/>
      <c r="E1064" s="72"/>
      <c r="F1064" s="73"/>
      <c r="G1064" s="62"/>
      <c r="H1064" s="58"/>
      <c r="I1064" s="58"/>
      <c r="J1064" s="58">
        <f t="shared" si="128"/>
        <v>-45258.649317129632</v>
      </c>
      <c r="K1064" s="58">
        <f t="shared" si="125"/>
        <v>0</v>
      </c>
      <c r="L1064" s="58">
        <f t="shared" si="125"/>
        <v>0</v>
      </c>
      <c r="M1064" s="58">
        <f t="shared" si="126"/>
        <v>0</v>
      </c>
      <c r="N1064" s="15">
        <f t="shared" si="127"/>
        <v>0</v>
      </c>
      <c r="O1064" s="58"/>
      <c r="Q1064" s="21">
        <v>37.668888888889342</v>
      </c>
      <c r="R1064">
        <f t="shared" si="129"/>
        <v>8262.9488395754306</v>
      </c>
      <c r="S1064">
        <f t="shared" si="130"/>
        <v>8263.0232269055614</v>
      </c>
      <c r="T1064">
        <f t="shared" si="131"/>
        <v>5.5334748839850267E-3</v>
      </c>
    </row>
    <row r="1065" spans="1:20" x14ac:dyDescent="0.25">
      <c r="A1065" s="2"/>
      <c r="B1065" s="89"/>
      <c r="C1065" s="80"/>
      <c r="D1065" s="10"/>
      <c r="E1065" s="72"/>
      <c r="F1065" s="73"/>
      <c r="G1065" s="62"/>
      <c r="H1065" s="58"/>
      <c r="I1065" s="58"/>
      <c r="J1065" s="58">
        <f t="shared" si="128"/>
        <v>-45258.649317129632</v>
      </c>
      <c r="K1065" s="58">
        <f t="shared" si="125"/>
        <v>0</v>
      </c>
      <c r="L1065" s="58">
        <f t="shared" si="125"/>
        <v>0</v>
      </c>
      <c r="M1065" s="58">
        <f t="shared" si="126"/>
        <v>0</v>
      </c>
      <c r="N1065" s="15">
        <f t="shared" si="127"/>
        <v>0</v>
      </c>
      <c r="O1065" s="58"/>
      <c r="Q1065" s="21">
        <v>37.673495370370802</v>
      </c>
      <c r="R1065">
        <f t="shared" si="129"/>
        <v>8258.9793161079688</v>
      </c>
      <c r="S1065">
        <f t="shared" si="130"/>
        <v>8259.0536799164001</v>
      </c>
      <c r="T1065">
        <f t="shared" si="131"/>
        <v>5.5299760044177308E-3</v>
      </c>
    </row>
    <row r="1066" spans="1:20" x14ac:dyDescent="0.25">
      <c r="A1066" s="2"/>
      <c r="B1066" s="89"/>
      <c r="C1066" s="80"/>
      <c r="D1066" s="10"/>
      <c r="E1066" s="52"/>
      <c r="F1066" s="73"/>
      <c r="G1066" s="15"/>
      <c r="H1066" s="58"/>
      <c r="I1066" s="58"/>
      <c r="J1066" s="58">
        <f t="shared" si="128"/>
        <v>-45258.649317129632</v>
      </c>
      <c r="K1066" s="58">
        <f t="shared" si="125"/>
        <v>0</v>
      </c>
      <c r="L1066" s="58">
        <f t="shared" si="125"/>
        <v>0</v>
      </c>
      <c r="M1066" s="58">
        <f t="shared" si="126"/>
        <v>0</v>
      </c>
      <c r="N1066" s="15">
        <f t="shared" si="127"/>
        <v>0</v>
      </c>
      <c r="O1066" s="58"/>
      <c r="Q1066" s="21">
        <v>37.678113425921765</v>
      </c>
      <c r="R1066">
        <f t="shared" si="129"/>
        <v>8255.0017331201107</v>
      </c>
      <c r="S1066">
        <f t="shared" si="130"/>
        <v>8255.0760733531988</v>
      </c>
      <c r="T1066">
        <f t="shared" si="131"/>
        <v>5.5264702556005992E-3</v>
      </c>
    </row>
    <row r="1067" spans="1:20" x14ac:dyDescent="0.25">
      <c r="A1067" s="2"/>
      <c r="B1067" s="89"/>
      <c r="C1067" s="80"/>
      <c r="D1067" s="10"/>
      <c r="E1067" s="52"/>
      <c r="F1067" s="54"/>
      <c r="G1067" s="15"/>
      <c r="H1067" s="58"/>
      <c r="I1067" s="58"/>
      <c r="J1067" s="58">
        <f t="shared" si="128"/>
        <v>-45258.649317129632</v>
      </c>
      <c r="K1067" s="58">
        <f t="shared" si="125"/>
        <v>0</v>
      </c>
      <c r="L1067" s="58">
        <f t="shared" si="125"/>
        <v>0</v>
      </c>
      <c r="M1067" s="58">
        <f t="shared" si="126"/>
        <v>0</v>
      </c>
      <c r="N1067" s="15">
        <f t="shared" si="127"/>
        <v>0</v>
      </c>
      <c r="O1067" s="58"/>
      <c r="Q1067" s="21">
        <v>37.682731481480005</v>
      </c>
      <c r="R1067">
        <f t="shared" si="129"/>
        <v>8251.0260657581584</v>
      </c>
      <c r="S1067">
        <f t="shared" si="130"/>
        <v>8251.1003824213585</v>
      </c>
      <c r="T1067">
        <f t="shared" si="131"/>
        <v>5.5229664291940282E-3</v>
      </c>
    </row>
    <row r="1068" spans="1:20" x14ac:dyDescent="0.25">
      <c r="A1068" s="2"/>
      <c r="B1068" s="89"/>
      <c r="C1068" s="80"/>
      <c r="D1068" s="10"/>
      <c r="E1068" s="52"/>
      <c r="F1068" s="54"/>
      <c r="G1068" s="15"/>
      <c r="H1068" s="58"/>
      <c r="I1068" s="58"/>
      <c r="J1068" s="58">
        <f t="shared" si="128"/>
        <v>-45258.649317129632</v>
      </c>
      <c r="K1068" s="58">
        <f t="shared" si="125"/>
        <v>0</v>
      </c>
      <c r="L1068" s="58">
        <f t="shared" si="125"/>
        <v>0</v>
      </c>
      <c r="M1068" s="58">
        <f t="shared" si="126"/>
        <v>0</v>
      </c>
      <c r="N1068" s="15">
        <f t="shared" si="127"/>
        <v>0</v>
      </c>
      <c r="O1068" s="58"/>
      <c r="Q1068" s="21">
        <v>37.687337962961465</v>
      </c>
      <c r="R1068">
        <f t="shared" si="129"/>
        <v>8247.0622699953401</v>
      </c>
      <c r="S1068">
        <f t="shared" si="130"/>
        <v>8247.1365631531698</v>
      </c>
      <c r="T1068">
        <f t="shared" si="131"/>
        <v>5.5194733003151031E-3</v>
      </c>
    </row>
    <row r="1069" spans="1:20" x14ac:dyDescent="0.25">
      <c r="A1069" s="2"/>
      <c r="B1069" s="89"/>
      <c r="C1069" s="80"/>
      <c r="D1069" s="10"/>
      <c r="E1069" s="52"/>
      <c r="F1069" s="54"/>
      <c r="G1069" s="15"/>
      <c r="H1069" s="58"/>
      <c r="I1069" s="58"/>
      <c r="J1069" s="58">
        <f t="shared" si="128"/>
        <v>-45258.649317129632</v>
      </c>
      <c r="K1069" s="58">
        <f t="shared" si="125"/>
        <v>0</v>
      </c>
      <c r="L1069" s="58">
        <f t="shared" si="125"/>
        <v>0</v>
      </c>
      <c r="M1069" s="58">
        <f t="shared" si="126"/>
        <v>0</v>
      </c>
      <c r="N1069" s="15">
        <f t="shared" si="127"/>
        <v>0</v>
      </c>
      <c r="O1069" s="58"/>
      <c r="Q1069" s="21">
        <v>37.691944444442925</v>
      </c>
      <c r="R1069">
        <f t="shared" si="129"/>
        <v>8243.1003784413751</v>
      </c>
      <c r="S1069">
        <f t="shared" si="130"/>
        <v>8243.1746480992588</v>
      </c>
      <c r="T1069">
        <f t="shared" si="131"/>
        <v>5.5159820821518964E-3</v>
      </c>
    </row>
    <row r="1070" spans="1:20" x14ac:dyDescent="0.25">
      <c r="A1070" s="2"/>
      <c r="B1070" s="49"/>
      <c r="C1070" s="64"/>
      <c r="D1070" s="10"/>
      <c r="E1070" s="52"/>
      <c r="F1070" s="54"/>
      <c r="G1070" s="15"/>
      <c r="H1070" s="58"/>
      <c r="I1070" s="58"/>
      <c r="J1070" s="58">
        <f t="shared" si="128"/>
        <v>-45258.649317129632</v>
      </c>
      <c r="K1070" s="58">
        <f t="shared" si="125"/>
        <v>0</v>
      </c>
      <c r="L1070" s="58">
        <f t="shared" si="125"/>
        <v>0</v>
      </c>
      <c r="M1070" s="58">
        <f t="shared" si="126"/>
        <v>0</v>
      </c>
      <c r="N1070" s="15">
        <f t="shared" si="127"/>
        <v>0</v>
      </c>
      <c r="O1070" s="58"/>
      <c r="Q1070" s="21">
        <v>37.696550925924385</v>
      </c>
      <c r="R1070">
        <f t="shared" si="129"/>
        <v>8239.1403901814701</v>
      </c>
      <c r="S1070">
        <f t="shared" si="130"/>
        <v>8239.2146363448519</v>
      </c>
      <c r="T1070">
        <f t="shared" si="131"/>
        <v>5.5124927769107587E-3</v>
      </c>
    </row>
    <row r="1071" spans="1:20" x14ac:dyDescent="0.25">
      <c r="A1071" s="2"/>
      <c r="B1071" s="49"/>
      <c r="C1071" s="64"/>
      <c r="D1071" s="10"/>
      <c r="E1071" s="52"/>
      <c r="F1071" s="54"/>
      <c r="G1071" s="15"/>
      <c r="H1071" s="58"/>
      <c r="I1071" s="58"/>
      <c r="J1071" s="58">
        <f t="shared" si="128"/>
        <v>-45258.649317129632</v>
      </c>
      <c r="K1071" s="58">
        <f t="shared" si="125"/>
        <v>0</v>
      </c>
      <c r="L1071" s="58">
        <f t="shared" si="125"/>
        <v>0</v>
      </c>
      <c r="M1071" s="58">
        <f t="shared" si="126"/>
        <v>0</v>
      </c>
      <c r="N1071" s="15">
        <f t="shared" si="127"/>
        <v>0</v>
      </c>
      <c r="O1071" s="58"/>
      <c r="Q1071" s="21">
        <v>37.703645833331393</v>
      </c>
      <c r="R1071">
        <f t="shared" si="129"/>
        <v>8233.0449334164314</v>
      </c>
      <c r="S1071">
        <f t="shared" si="130"/>
        <v>8233.1191434041757</v>
      </c>
      <c r="T1071">
        <f t="shared" si="131"/>
        <v>5.507122281012895E-3</v>
      </c>
    </row>
    <row r="1072" spans="1:20" x14ac:dyDescent="0.25">
      <c r="A1072" s="2"/>
      <c r="B1072" s="49"/>
      <c r="C1072" s="64"/>
      <c r="D1072" s="10"/>
      <c r="E1072" s="52"/>
      <c r="F1072" s="54"/>
      <c r="G1072" s="15"/>
      <c r="H1072" s="58"/>
      <c r="I1072" s="58"/>
      <c r="J1072" s="58">
        <f t="shared" si="128"/>
        <v>-45258.649317129632</v>
      </c>
      <c r="K1072" s="58">
        <f t="shared" si="125"/>
        <v>0</v>
      </c>
      <c r="L1072" s="58">
        <f t="shared" si="125"/>
        <v>0</v>
      </c>
      <c r="M1072" s="58">
        <f t="shared" si="126"/>
        <v>0</v>
      </c>
      <c r="N1072" s="15">
        <f t="shared" si="127"/>
        <v>0</v>
      </c>
      <c r="O1072" s="58"/>
      <c r="Q1072" s="21">
        <v>37.708263888889633</v>
      </c>
      <c r="R1072">
        <f t="shared" si="129"/>
        <v>8229.0798406048871</v>
      </c>
      <c r="S1072">
        <f t="shared" si="130"/>
        <v>8229.1540270529349</v>
      </c>
      <c r="T1072">
        <f t="shared" si="131"/>
        <v>5.5036290739548339E-3</v>
      </c>
    </row>
    <row r="1073" spans="1:20" x14ac:dyDescent="0.25">
      <c r="A1073" s="2"/>
      <c r="B1073" s="49"/>
      <c r="C1073" s="64"/>
      <c r="D1073" s="10"/>
      <c r="E1073" s="52"/>
      <c r="F1073" s="54"/>
      <c r="G1073" s="15"/>
      <c r="H1073" s="58"/>
      <c r="I1073" s="58"/>
      <c r="J1073" s="58">
        <f t="shared" si="128"/>
        <v>-45258.649317129632</v>
      </c>
      <c r="K1073" s="58">
        <f t="shared" si="125"/>
        <v>0</v>
      </c>
      <c r="L1073" s="58">
        <f t="shared" si="125"/>
        <v>0</v>
      </c>
      <c r="M1073" s="58">
        <f t="shared" si="126"/>
        <v>0</v>
      </c>
      <c r="N1073" s="15">
        <f t="shared" si="127"/>
        <v>0</v>
      </c>
      <c r="O1073" s="58"/>
      <c r="Q1073" s="21">
        <v>37.712881944440596</v>
      </c>
      <c r="R1073">
        <f t="shared" si="129"/>
        <v>8225.1166574163944</v>
      </c>
      <c r="S1073">
        <f t="shared" si="130"/>
        <v>8225.1908203302082</v>
      </c>
      <c r="T1073">
        <f t="shared" si="131"/>
        <v>5.5001377853501005E-3</v>
      </c>
    </row>
    <row r="1074" spans="1:20" x14ac:dyDescent="0.25">
      <c r="A1074" s="2"/>
      <c r="B1074" s="49"/>
      <c r="C1074" s="64"/>
      <c r="D1074" s="10"/>
      <c r="E1074" s="52"/>
      <c r="F1074" s="54"/>
      <c r="G1074" s="15"/>
      <c r="H1074" s="58"/>
      <c r="I1074" s="58"/>
      <c r="J1074" s="58">
        <f t="shared" si="128"/>
        <v>-45258.649317129632</v>
      </c>
      <c r="K1074" s="58">
        <f t="shared" si="125"/>
        <v>0</v>
      </c>
      <c r="L1074" s="58">
        <f t="shared" si="125"/>
        <v>0</v>
      </c>
      <c r="M1074" s="58">
        <f t="shared" si="126"/>
        <v>0</v>
      </c>
      <c r="N1074" s="15">
        <f t="shared" si="127"/>
        <v>0</v>
      </c>
      <c r="O1074" s="58"/>
      <c r="Q1074" s="21">
        <v>37.717499999998836</v>
      </c>
      <c r="R1074">
        <f t="shared" si="129"/>
        <v>8221.1553829187833</v>
      </c>
      <c r="S1074">
        <f t="shared" si="130"/>
        <v>8221.2295223038254</v>
      </c>
      <c r="T1074">
        <f t="shared" si="131"/>
        <v>5.4966484144273698E-3</v>
      </c>
    </row>
    <row r="1075" spans="1:20" x14ac:dyDescent="0.25">
      <c r="A1075" s="2"/>
      <c r="B1075" s="49"/>
      <c r="C1075" s="64"/>
      <c r="D1075" s="10"/>
      <c r="E1075" s="52"/>
      <c r="F1075" s="54"/>
      <c r="G1075" s="15"/>
      <c r="H1075" s="58"/>
      <c r="I1075" s="58"/>
      <c r="J1075" s="58">
        <f t="shared" si="128"/>
        <v>-45258.649317129632</v>
      </c>
      <c r="K1075" s="58">
        <f t="shared" si="125"/>
        <v>0</v>
      </c>
      <c r="L1075" s="58">
        <f t="shared" si="125"/>
        <v>0</v>
      </c>
      <c r="M1075" s="58">
        <f t="shared" si="126"/>
        <v>0</v>
      </c>
      <c r="N1075" s="15">
        <f t="shared" si="127"/>
        <v>0</v>
      </c>
      <c r="O1075" s="58"/>
      <c r="Q1075" s="21">
        <v>37.722106481480296</v>
      </c>
      <c r="R1075">
        <f t="shared" si="129"/>
        <v>8217.2059370422849</v>
      </c>
      <c r="S1075">
        <f t="shared" si="130"/>
        <v>8217.2800529629658</v>
      </c>
      <c r="T1075">
        <f t="shared" si="131"/>
        <v>5.4931696983810648E-3</v>
      </c>
    </row>
    <row r="1076" spans="1:20" x14ac:dyDescent="0.25">
      <c r="A1076" s="2"/>
      <c r="B1076" s="49"/>
      <c r="C1076" s="64"/>
      <c r="D1076" s="10"/>
      <c r="E1076" s="52"/>
      <c r="F1076" s="54"/>
      <c r="G1076" s="15"/>
      <c r="H1076" s="58"/>
      <c r="I1076" s="58"/>
      <c r="J1076" s="58">
        <f t="shared" si="128"/>
        <v>-45258.649317129632</v>
      </c>
      <c r="K1076" s="58">
        <f t="shared" si="125"/>
        <v>0</v>
      </c>
      <c r="L1076" s="58">
        <f t="shared" si="125"/>
        <v>0</v>
      </c>
      <c r="M1076" s="58">
        <f t="shared" si="126"/>
        <v>0</v>
      </c>
      <c r="N1076" s="15">
        <f t="shared" si="127"/>
        <v>0</v>
      </c>
      <c r="O1076" s="58"/>
      <c r="Q1076" s="21">
        <v>37.726724537038535</v>
      </c>
      <c r="R1076">
        <f t="shared" si="129"/>
        <v>8213.2484724036913</v>
      </c>
      <c r="S1076">
        <f t="shared" si="130"/>
        <v>8213.322564806509</v>
      </c>
      <c r="T1076">
        <f t="shared" si="131"/>
        <v>5.4896841553105057E-3</v>
      </c>
    </row>
    <row r="1077" spans="1:20" x14ac:dyDescent="0.25">
      <c r="A1077" s="2"/>
      <c r="B1077" s="49"/>
      <c r="C1077" s="64"/>
      <c r="D1077" s="10"/>
      <c r="E1077" s="52"/>
      <c r="F1077" s="54"/>
      <c r="G1077" s="15"/>
      <c r="H1077" s="58"/>
      <c r="I1077" s="58"/>
      <c r="J1077" s="58">
        <f t="shared" si="128"/>
        <v>-45258.649317129632</v>
      </c>
      <c r="K1077" s="58">
        <f t="shared" si="125"/>
        <v>0</v>
      </c>
      <c r="L1077" s="58">
        <f t="shared" si="125"/>
        <v>0</v>
      </c>
      <c r="M1077" s="58">
        <f t="shared" si="126"/>
        <v>0</v>
      </c>
      <c r="N1077" s="15">
        <f t="shared" si="127"/>
        <v>0</v>
      </c>
      <c r="O1077" s="58"/>
      <c r="Q1077" s="21">
        <v>37.731331018519995</v>
      </c>
      <c r="R1077">
        <f t="shared" si="129"/>
        <v>8209.3028250097286</v>
      </c>
      <c r="S1077">
        <f t="shared" si="130"/>
        <v>8209.3768939590645</v>
      </c>
      <c r="T1077">
        <f t="shared" si="131"/>
        <v>5.4862092557276939E-3</v>
      </c>
    </row>
    <row r="1078" spans="1:20" x14ac:dyDescent="0.25">
      <c r="A1078" s="2"/>
      <c r="B1078" s="49"/>
      <c r="C1078" s="64"/>
      <c r="D1078" s="10"/>
      <c r="E1078" s="52"/>
      <c r="F1078" s="54"/>
      <c r="G1078" s="15"/>
      <c r="H1078" s="58"/>
      <c r="I1078" s="58"/>
      <c r="J1078" s="58">
        <f t="shared" si="128"/>
        <v>-45258.649317129632</v>
      </c>
      <c r="K1078" s="58">
        <f t="shared" si="125"/>
        <v>0</v>
      </c>
      <c r="L1078" s="58">
        <f t="shared" si="125"/>
        <v>0</v>
      </c>
      <c r="M1078" s="58">
        <f t="shared" si="126"/>
        <v>0</v>
      </c>
      <c r="N1078" s="15">
        <f t="shared" si="127"/>
        <v>0</v>
      </c>
      <c r="O1078" s="58"/>
      <c r="Q1078" s="21">
        <v>37.735949074070959</v>
      </c>
      <c r="R1078">
        <f t="shared" si="129"/>
        <v>8205.3491665721504</v>
      </c>
      <c r="S1078">
        <f t="shared" si="130"/>
        <v>8205.4232120145371</v>
      </c>
      <c r="T1078">
        <f t="shared" si="131"/>
        <v>5.4827275382428441E-3</v>
      </c>
    </row>
    <row r="1079" spans="1:20" x14ac:dyDescent="0.25">
      <c r="A1079" s="2"/>
      <c r="B1079" s="89"/>
      <c r="C1079" s="64"/>
      <c r="D1079" s="10"/>
      <c r="E1079" s="52"/>
      <c r="F1079" s="54"/>
      <c r="G1079" s="15"/>
      <c r="H1079" s="58"/>
      <c r="I1079" s="58"/>
      <c r="J1079" s="58">
        <f t="shared" si="128"/>
        <v>-45258.649317129632</v>
      </c>
      <c r="K1079" s="58">
        <f t="shared" si="125"/>
        <v>0</v>
      </c>
      <c r="L1079" s="58">
        <f t="shared" si="125"/>
        <v>0</v>
      </c>
      <c r="M1079" s="58">
        <f t="shared" si="126"/>
        <v>0</v>
      </c>
      <c r="N1079" s="15">
        <f t="shared" si="127"/>
        <v>0</v>
      </c>
      <c r="O1079" s="58"/>
      <c r="Q1079" s="21">
        <v>37.740555555552419</v>
      </c>
      <c r="R1079">
        <f t="shared" si="129"/>
        <v>8201.4073140074288</v>
      </c>
      <c r="S1079">
        <f t="shared" si="130"/>
        <v>8201.4813360072167</v>
      </c>
      <c r="T1079">
        <f t="shared" si="131"/>
        <v>5.4792564525960093E-3</v>
      </c>
    </row>
    <row r="1080" spans="1:20" x14ac:dyDescent="0.25">
      <c r="A1080" s="2"/>
      <c r="B1080" s="49"/>
      <c r="C1080" s="64"/>
      <c r="D1080" s="10"/>
      <c r="E1080" s="52"/>
      <c r="F1080" s="54"/>
      <c r="G1080" s="15"/>
      <c r="H1080" s="58"/>
      <c r="I1080" s="58"/>
      <c r="J1080" s="58">
        <f t="shared" si="128"/>
        <v>-45258.649317129632</v>
      </c>
      <c r="K1080" s="58">
        <f t="shared" si="125"/>
        <v>0</v>
      </c>
      <c r="L1080" s="58">
        <f t="shared" si="125"/>
        <v>0</v>
      </c>
      <c r="M1080" s="58">
        <f t="shared" si="126"/>
        <v>0</v>
      </c>
      <c r="N1080" s="15">
        <f t="shared" si="127"/>
        <v>0</v>
      </c>
      <c r="O1080" s="58"/>
      <c r="Q1080" s="21">
        <v>37.745173611110658</v>
      </c>
      <c r="R1080">
        <f t="shared" si="129"/>
        <v>8197.4574580977005</v>
      </c>
      <c r="S1080">
        <f t="shared" si="130"/>
        <v>8197.531456601444</v>
      </c>
      <c r="T1080">
        <f t="shared" si="131"/>
        <v>5.4757785562762297E-3</v>
      </c>
    </row>
    <row r="1081" spans="1:20" x14ac:dyDescent="0.25">
      <c r="A1081" s="2"/>
      <c r="B1081" s="49"/>
      <c r="C1081" s="64"/>
      <c r="D1081" s="10"/>
      <c r="E1081" s="52"/>
      <c r="F1081" s="54"/>
      <c r="G1081" s="15"/>
      <c r="H1081" s="58"/>
      <c r="I1081" s="58"/>
      <c r="J1081" s="58">
        <f t="shared" si="128"/>
        <v>-45258.649317129632</v>
      </c>
      <c r="K1081" s="58">
        <f t="shared" si="125"/>
        <v>0</v>
      </c>
      <c r="L1081" s="58">
        <f t="shared" si="125"/>
        <v>0</v>
      </c>
      <c r="M1081" s="58">
        <f t="shared" si="126"/>
        <v>0</v>
      </c>
      <c r="N1081" s="15">
        <f t="shared" si="127"/>
        <v>0</v>
      </c>
      <c r="O1081" s="58"/>
      <c r="Q1081" s="21">
        <v>37.749791666668898</v>
      </c>
      <c r="R1081">
        <f t="shared" si="129"/>
        <v>8193.5095044665813</v>
      </c>
      <c r="S1081">
        <f t="shared" si="130"/>
        <v>8193.5834794797465</v>
      </c>
      <c r="T1081">
        <f t="shared" si="131"/>
        <v>5.4723025727888112E-3</v>
      </c>
    </row>
    <row r="1082" spans="1:20" x14ac:dyDescent="0.25">
      <c r="A1082" s="2"/>
      <c r="B1082" s="49"/>
      <c r="C1082" s="64"/>
      <c r="D1082" s="10"/>
      <c r="E1082" s="52"/>
      <c r="F1082" s="54"/>
      <c r="G1082" s="15"/>
      <c r="H1082" s="58"/>
      <c r="I1082" s="58"/>
      <c r="J1082" s="58">
        <f t="shared" si="128"/>
        <v>-45258.649317129632</v>
      </c>
      <c r="K1082" s="58">
        <f t="shared" si="125"/>
        <v>0</v>
      </c>
      <c r="L1082" s="58">
        <f t="shared" si="125"/>
        <v>0</v>
      </c>
      <c r="M1082" s="58">
        <f t="shared" si="126"/>
        <v>0</v>
      </c>
      <c r="N1082" s="15">
        <f t="shared" si="127"/>
        <v>0</v>
      </c>
      <c r="O1082" s="58"/>
      <c r="Q1082" s="21">
        <v>37.754409722219862</v>
      </c>
      <c r="R1082">
        <f t="shared" si="129"/>
        <v>8189.5634522041364</v>
      </c>
      <c r="S1082">
        <f t="shared" si="130"/>
        <v>8189.6374037321857</v>
      </c>
      <c r="T1082">
        <f t="shared" si="131"/>
        <v>5.468828500825279E-3</v>
      </c>
    </row>
    <row r="1083" spans="1:20" x14ac:dyDescent="0.25">
      <c r="A1083" s="2"/>
      <c r="B1083" s="49"/>
      <c r="C1083" s="64"/>
      <c r="D1083" s="10"/>
      <c r="E1083" s="52"/>
      <c r="F1083" s="54"/>
      <c r="G1083" s="15"/>
      <c r="H1083" s="58"/>
      <c r="I1083" s="58"/>
      <c r="J1083" s="58">
        <f t="shared" si="128"/>
        <v>-45258.649317129632</v>
      </c>
      <c r="K1083" s="58">
        <f t="shared" si="125"/>
        <v>0</v>
      </c>
      <c r="L1083" s="58">
        <f t="shared" si="125"/>
        <v>0</v>
      </c>
      <c r="M1083" s="58">
        <f t="shared" si="126"/>
        <v>0</v>
      </c>
      <c r="N1083" s="15">
        <f t="shared" si="127"/>
        <v>0</v>
      </c>
      <c r="O1083" s="58"/>
      <c r="Q1083" s="21">
        <v>37.759016203701322</v>
      </c>
      <c r="R1083">
        <f t="shared" si="129"/>
        <v>8185.6291831020344</v>
      </c>
      <c r="S1083">
        <f t="shared" si="130"/>
        <v>8185.70311120927</v>
      </c>
      <c r="T1083">
        <f t="shared" si="131"/>
        <v>5.4653650394365927E-3</v>
      </c>
    </row>
    <row r="1084" spans="1:20" x14ac:dyDescent="0.25">
      <c r="A1084" s="1"/>
      <c r="B1084" s="91"/>
      <c r="C1084" s="60"/>
      <c r="D1084" s="83"/>
      <c r="E1084" s="56"/>
      <c r="F1084" s="70"/>
      <c r="G1084" s="61"/>
      <c r="H1084" s="77"/>
      <c r="I1084" s="77"/>
      <c r="J1084" s="77">
        <f t="shared" si="128"/>
        <v>-45258.649317129632</v>
      </c>
      <c r="K1084" s="77">
        <f t="shared" si="125"/>
        <v>0</v>
      </c>
      <c r="L1084" s="77">
        <f t="shared" si="125"/>
        <v>0</v>
      </c>
      <c r="M1084" s="77">
        <f t="shared" si="126"/>
        <v>0</v>
      </c>
      <c r="N1084" s="13">
        <f t="shared" si="127"/>
        <v>0</v>
      </c>
      <c r="O1084" s="58"/>
      <c r="Q1084" s="21">
        <v>37.763622685182781</v>
      </c>
      <c r="R1084">
        <f t="shared" si="129"/>
        <v>8181.69680402416</v>
      </c>
      <c r="S1084">
        <f t="shared" si="130"/>
        <v>8181.7707087160161</v>
      </c>
      <c r="T1084">
        <f t="shared" si="131"/>
        <v>5.4619034783472175E-3</v>
      </c>
    </row>
    <row r="1085" spans="1:20" x14ac:dyDescent="0.25">
      <c r="A1085" s="2"/>
      <c r="B1085" s="89"/>
      <c r="C1085" s="80"/>
      <c r="D1085" s="84"/>
      <c r="E1085" s="65"/>
      <c r="F1085" s="73"/>
      <c r="G1085" s="62"/>
      <c r="H1085" s="58"/>
      <c r="I1085" s="58"/>
      <c r="J1085" s="58">
        <f t="shared" si="128"/>
        <v>-45258.649317129632</v>
      </c>
      <c r="K1085" s="58">
        <f t="shared" si="125"/>
        <v>0</v>
      </c>
      <c r="L1085" s="58">
        <f t="shared" si="125"/>
        <v>0</v>
      </c>
      <c r="M1085" s="58">
        <f t="shared" si="126"/>
        <v>0</v>
      </c>
      <c r="N1085" s="15">
        <f t="shared" si="127"/>
        <v>0</v>
      </c>
      <c r="O1085" s="58"/>
      <c r="Q1085" s="21">
        <v>37.768252314817801</v>
      </c>
      <c r="R1085">
        <f t="shared" si="129"/>
        <v>8177.7465676209404</v>
      </c>
      <c r="S1085">
        <f t="shared" si="130"/>
        <v>8177.8204487852327</v>
      </c>
      <c r="T1085">
        <f t="shared" si="131"/>
        <v>5.4584264371840959E-3</v>
      </c>
    </row>
    <row r="1086" spans="1:20" x14ac:dyDescent="0.25">
      <c r="A1086" s="2"/>
      <c r="B1086" s="89"/>
      <c r="C1086" s="80"/>
      <c r="D1086" s="84"/>
      <c r="E1086" s="65"/>
      <c r="F1086" s="73"/>
      <c r="G1086" s="62"/>
      <c r="H1086" s="58"/>
      <c r="I1086" s="58"/>
      <c r="J1086" s="58">
        <f t="shared" si="128"/>
        <v>-45258.649317129632</v>
      </c>
      <c r="K1086" s="58">
        <f t="shared" si="125"/>
        <v>0</v>
      </c>
      <c r="L1086" s="58">
        <f t="shared" si="125"/>
        <v>0</v>
      </c>
      <c r="M1086" s="58">
        <f t="shared" si="126"/>
        <v>0</v>
      </c>
      <c r="N1086" s="15">
        <f t="shared" si="127"/>
        <v>0</v>
      </c>
      <c r="O1086" s="58"/>
      <c r="Q1086" s="21">
        <v>37.772858796299261</v>
      </c>
      <c r="R1086">
        <f t="shared" si="129"/>
        <v>8173.8179753542563</v>
      </c>
      <c r="S1086">
        <f t="shared" si="130"/>
        <v>8173.8918331140694</v>
      </c>
      <c r="T1086">
        <f t="shared" si="131"/>
        <v>5.4549686846108569E-3</v>
      </c>
    </row>
    <row r="1087" spans="1:20" x14ac:dyDescent="0.25">
      <c r="A1087" s="2"/>
      <c r="B1087" s="89"/>
      <c r="C1087" s="80"/>
      <c r="D1087" s="84"/>
      <c r="E1087" s="65"/>
      <c r="F1087" s="73"/>
      <c r="G1087" s="62"/>
      <c r="H1087" s="58"/>
      <c r="I1087" s="58"/>
      <c r="J1087" s="58">
        <f t="shared" si="128"/>
        <v>-45258.649317129632</v>
      </c>
      <c r="K1087" s="58">
        <f t="shared" si="125"/>
        <v>0</v>
      </c>
      <c r="L1087" s="58">
        <f t="shared" si="125"/>
        <v>0</v>
      </c>
      <c r="M1087" s="58">
        <f t="shared" si="126"/>
        <v>0</v>
      </c>
      <c r="N1087" s="15">
        <f t="shared" si="127"/>
        <v>0</v>
      </c>
      <c r="O1087" s="58"/>
      <c r="Q1087" s="21">
        <v>37.777488425927004</v>
      </c>
      <c r="R1087">
        <f t="shared" si="129"/>
        <v>8169.8715429647173</v>
      </c>
      <c r="S1087">
        <f t="shared" si="130"/>
        <v>8169.9453772079196</v>
      </c>
      <c r="T1087">
        <f t="shared" si="131"/>
        <v>5.4514954692604211E-3</v>
      </c>
    </row>
    <row r="1088" spans="1:20" x14ac:dyDescent="0.25">
      <c r="A1088" s="2"/>
      <c r="B1088" s="49"/>
      <c r="C1088" s="80"/>
      <c r="D1088" s="84"/>
      <c r="E1088" s="65"/>
      <c r="F1088" s="73"/>
      <c r="G1088" s="62"/>
      <c r="H1088" s="58"/>
      <c r="I1088" s="58"/>
      <c r="J1088" s="58">
        <f t="shared" si="128"/>
        <v>-45258.649317129632</v>
      </c>
      <c r="K1088" s="58">
        <f t="shared" si="125"/>
        <v>0</v>
      </c>
      <c r="L1088" s="58">
        <f t="shared" si="125"/>
        <v>0</v>
      </c>
      <c r="M1088" s="58">
        <f t="shared" si="126"/>
        <v>0</v>
      </c>
      <c r="N1088" s="15">
        <f t="shared" si="127"/>
        <v>0</v>
      </c>
      <c r="O1088" s="58"/>
      <c r="Q1088" s="21">
        <v>37.782106481477967</v>
      </c>
      <c r="R1088">
        <f t="shared" si="129"/>
        <v>8165.9368749121058</v>
      </c>
      <c r="S1088">
        <f t="shared" si="130"/>
        <v>8166.0106857029587</v>
      </c>
      <c r="T1088">
        <f t="shared" si="131"/>
        <v>5.4480328463163185E-3</v>
      </c>
    </row>
    <row r="1089" spans="1:20" x14ac:dyDescent="0.25">
      <c r="A1089" s="2"/>
      <c r="B1089" s="89"/>
      <c r="C1089" s="80"/>
      <c r="D1089" s="84"/>
      <c r="E1089" s="65"/>
      <c r="F1089" s="73"/>
      <c r="G1089" s="62"/>
      <c r="H1089" s="58"/>
      <c r="I1089" s="58"/>
      <c r="J1089" s="58">
        <f t="shared" si="128"/>
        <v>-45258.649317129632</v>
      </c>
      <c r="K1089" s="58">
        <f t="shared" si="125"/>
        <v>0</v>
      </c>
      <c r="L1089" s="58">
        <f t="shared" si="125"/>
        <v>0</v>
      </c>
      <c r="M1089" s="58">
        <f t="shared" si="126"/>
        <v>0</v>
      </c>
      <c r="N1089" s="15">
        <f t="shared" si="127"/>
        <v>0</v>
      </c>
      <c r="O1089" s="58"/>
      <c r="Q1089" s="21">
        <v>37.786712962959427</v>
      </c>
      <c r="R1089">
        <f t="shared" si="129"/>
        <v>8162.0139560258658</v>
      </c>
      <c r="S1089">
        <f t="shared" si="130"/>
        <v>8162.0877434285903</v>
      </c>
      <c r="T1089">
        <f t="shared" si="131"/>
        <v>5.4445808008304689E-3</v>
      </c>
    </row>
    <row r="1090" spans="1:20" x14ac:dyDescent="0.25">
      <c r="A1090" s="2"/>
      <c r="B1090" s="89"/>
      <c r="C1090" s="80"/>
      <c r="D1090" s="84"/>
      <c r="E1090" s="65"/>
      <c r="F1090" s="73"/>
      <c r="G1090" s="62"/>
      <c r="H1090" s="58"/>
      <c r="I1090" s="58"/>
      <c r="J1090" s="58">
        <f t="shared" si="128"/>
        <v>-45258.649317129632</v>
      </c>
      <c r="K1090" s="58">
        <f t="shared" si="125"/>
        <v>0</v>
      </c>
      <c r="L1090" s="58">
        <f t="shared" si="125"/>
        <v>0</v>
      </c>
      <c r="M1090" s="58">
        <f t="shared" si="126"/>
        <v>0</v>
      </c>
      <c r="N1090" s="15">
        <f t="shared" si="127"/>
        <v>0</v>
      </c>
      <c r="O1090" s="58"/>
      <c r="Q1090" s="21">
        <v>37.791319444440887</v>
      </c>
      <c r="R1090">
        <f t="shared" si="129"/>
        <v>8158.0929217112134</v>
      </c>
      <c r="S1090">
        <f t="shared" si="130"/>
        <v>8158.1666857312457</v>
      </c>
      <c r="T1090">
        <f t="shared" si="131"/>
        <v>5.4411306513234567E-3</v>
      </c>
    </row>
    <row r="1091" spans="1:20" x14ac:dyDescent="0.25">
      <c r="A1091" s="2"/>
      <c r="B1091" s="89"/>
      <c r="C1091" s="80"/>
      <c r="D1091" s="84"/>
      <c r="E1091" s="65"/>
      <c r="F1091" s="73"/>
      <c r="G1091" s="62"/>
      <c r="H1091" s="58"/>
      <c r="I1091" s="58"/>
      <c r="J1091" s="58">
        <f t="shared" si="128"/>
        <v>-45258.649317129632</v>
      </c>
      <c r="K1091" s="58">
        <f t="shared" si="125"/>
        <v>0</v>
      </c>
      <c r="L1091" s="58">
        <f t="shared" si="125"/>
        <v>0</v>
      </c>
      <c r="M1091" s="58">
        <f t="shared" si="126"/>
        <v>0</v>
      </c>
      <c r="N1091" s="15">
        <f t="shared" si="127"/>
        <v>0</v>
      </c>
      <c r="O1091" s="58"/>
      <c r="T1091">
        <f>SUM(T31:T1090)</f>
        <v>171.74601110887369</v>
      </c>
    </row>
    <row r="1092" spans="1:20" x14ac:dyDescent="0.25">
      <c r="A1092" s="2"/>
      <c r="B1092" s="89"/>
      <c r="C1092" s="80"/>
      <c r="D1092" s="84"/>
      <c r="E1092" s="65"/>
      <c r="F1092" s="73"/>
      <c r="G1092" s="62"/>
      <c r="H1092" s="58"/>
      <c r="I1092" s="58"/>
      <c r="J1092" s="58">
        <f t="shared" si="128"/>
        <v>-45258.649317129632</v>
      </c>
      <c r="K1092" s="58">
        <f t="shared" si="125"/>
        <v>0</v>
      </c>
      <c r="L1092" s="58">
        <f t="shared" si="125"/>
        <v>0</v>
      </c>
      <c r="M1092" s="58">
        <f t="shared" si="126"/>
        <v>0</v>
      </c>
      <c r="N1092" s="15">
        <f t="shared" si="127"/>
        <v>0</v>
      </c>
      <c r="O1092" s="58"/>
    </row>
    <row r="1093" spans="1:20" x14ac:dyDescent="0.25">
      <c r="A1093" s="2"/>
      <c r="B1093" s="89"/>
      <c r="C1093" s="80"/>
      <c r="D1093" s="10"/>
      <c r="E1093" s="71"/>
      <c r="F1093" s="73"/>
      <c r="G1093" s="62"/>
      <c r="H1093" s="15"/>
      <c r="I1093" s="15"/>
      <c r="J1093" s="15">
        <f t="shared" si="128"/>
        <v>-45258.649317129632</v>
      </c>
      <c r="K1093" s="15">
        <f t="shared" ref="K1093:L1156" si="132">D1093*G1093/60</f>
        <v>0</v>
      </c>
      <c r="L1093" s="15">
        <f t="shared" si="132"/>
        <v>0</v>
      </c>
      <c r="M1093" s="15">
        <f t="shared" ref="M1093:M1156" si="133">E1093*100/60</f>
        <v>0</v>
      </c>
      <c r="N1093" s="15">
        <f t="shared" ref="N1093:N1156" si="134">SQRT(B1093*(100/60)+M1093)</f>
        <v>0</v>
      </c>
      <c r="O1093" s="58"/>
    </row>
    <row r="1094" spans="1:20" x14ac:dyDescent="0.25">
      <c r="A1094" s="2"/>
      <c r="B1094" s="89"/>
      <c r="C1094" s="80"/>
      <c r="D1094" s="10"/>
      <c r="E1094" s="72"/>
      <c r="F1094" s="73"/>
      <c r="G1094" s="62"/>
      <c r="H1094" s="58"/>
      <c r="I1094" s="58"/>
      <c r="J1094" s="58">
        <f t="shared" ref="J1094:J1157" si="135">F1094-$F$4</f>
        <v>-45258.649317129632</v>
      </c>
      <c r="K1094" s="58">
        <f t="shared" si="132"/>
        <v>0</v>
      </c>
      <c r="L1094" s="58">
        <f t="shared" si="132"/>
        <v>0</v>
      </c>
      <c r="M1094" s="58">
        <f t="shared" si="133"/>
        <v>0</v>
      </c>
      <c r="N1094" s="15">
        <f t="shared" si="134"/>
        <v>0</v>
      </c>
      <c r="O1094" s="58"/>
    </row>
    <row r="1095" spans="1:20" x14ac:dyDescent="0.25">
      <c r="A1095" s="2"/>
      <c r="B1095" s="89"/>
      <c r="C1095" s="80"/>
      <c r="D1095" s="10"/>
      <c r="E1095" s="72"/>
      <c r="F1095" s="73"/>
      <c r="G1095" s="62"/>
      <c r="H1095" s="58"/>
      <c r="I1095" s="58"/>
      <c r="J1095" s="58">
        <f t="shared" si="135"/>
        <v>-45258.649317129632</v>
      </c>
      <c r="K1095" s="58">
        <f t="shared" si="132"/>
        <v>0</v>
      </c>
      <c r="L1095" s="58">
        <f t="shared" si="132"/>
        <v>0</v>
      </c>
      <c r="M1095" s="58">
        <f t="shared" si="133"/>
        <v>0</v>
      </c>
      <c r="N1095" s="15">
        <f t="shared" si="134"/>
        <v>0</v>
      </c>
      <c r="O1095" s="58"/>
    </row>
    <row r="1096" spans="1:20" x14ac:dyDescent="0.25">
      <c r="A1096" s="2"/>
      <c r="B1096" s="89"/>
      <c r="C1096" s="80"/>
      <c r="D1096" s="10"/>
      <c r="E1096" s="52"/>
      <c r="F1096" s="73"/>
      <c r="G1096" s="15"/>
      <c r="H1096" s="58"/>
      <c r="I1096" s="58"/>
      <c r="J1096" s="58">
        <f t="shared" si="135"/>
        <v>-45258.649317129632</v>
      </c>
      <c r="K1096" s="58">
        <f t="shared" si="132"/>
        <v>0</v>
      </c>
      <c r="L1096" s="58">
        <f t="shared" si="132"/>
        <v>0</v>
      </c>
      <c r="M1096" s="58">
        <f t="shared" si="133"/>
        <v>0</v>
      </c>
      <c r="N1096" s="15">
        <f t="shared" si="134"/>
        <v>0</v>
      </c>
      <c r="O1096" s="58"/>
    </row>
    <row r="1097" spans="1:20" x14ac:dyDescent="0.25">
      <c r="A1097" s="2"/>
      <c r="B1097" s="89"/>
      <c r="C1097" s="80"/>
      <c r="D1097" s="10"/>
      <c r="E1097" s="52"/>
      <c r="F1097" s="54"/>
      <c r="G1097" s="15"/>
      <c r="H1097" s="58"/>
      <c r="I1097" s="58"/>
      <c r="J1097" s="58">
        <f t="shared" si="135"/>
        <v>-45258.649317129632</v>
      </c>
      <c r="K1097" s="58">
        <f t="shared" si="132"/>
        <v>0</v>
      </c>
      <c r="L1097" s="58">
        <f t="shared" si="132"/>
        <v>0</v>
      </c>
      <c r="M1097" s="58">
        <f t="shared" si="133"/>
        <v>0</v>
      </c>
      <c r="N1097" s="15">
        <f t="shared" si="134"/>
        <v>0</v>
      </c>
      <c r="O1097" s="58"/>
    </row>
    <row r="1098" spans="1:20" x14ac:dyDescent="0.25">
      <c r="A1098" s="2"/>
      <c r="B1098" s="89"/>
      <c r="C1098" s="80"/>
      <c r="D1098" s="10"/>
      <c r="E1098" s="52"/>
      <c r="F1098" s="54"/>
      <c r="G1098" s="15"/>
      <c r="H1098" s="58"/>
      <c r="I1098" s="58"/>
      <c r="J1098" s="58">
        <f t="shared" si="135"/>
        <v>-45258.649317129632</v>
      </c>
      <c r="K1098" s="58">
        <f t="shared" si="132"/>
        <v>0</v>
      </c>
      <c r="L1098" s="58">
        <f t="shared" si="132"/>
        <v>0</v>
      </c>
      <c r="M1098" s="58">
        <f t="shared" si="133"/>
        <v>0</v>
      </c>
      <c r="N1098" s="15">
        <f t="shared" si="134"/>
        <v>0</v>
      </c>
      <c r="O1098" s="58"/>
    </row>
    <row r="1099" spans="1:20" x14ac:dyDescent="0.25">
      <c r="A1099" s="2"/>
      <c r="B1099" s="89"/>
      <c r="C1099" s="80"/>
      <c r="D1099" s="10"/>
      <c r="E1099" s="52"/>
      <c r="F1099" s="54"/>
      <c r="G1099" s="15"/>
      <c r="H1099" s="58"/>
      <c r="I1099" s="58"/>
      <c r="J1099" s="58">
        <f t="shared" si="135"/>
        <v>-45258.649317129632</v>
      </c>
      <c r="K1099" s="58">
        <f t="shared" si="132"/>
        <v>0</v>
      </c>
      <c r="L1099" s="58">
        <f t="shared" si="132"/>
        <v>0</v>
      </c>
      <c r="M1099" s="58">
        <f t="shared" si="133"/>
        <v>0</v>
      </c>
      <c r="N1099" s="15">
        <f t="shared" si="134"/>
        <v>0</v>
      </c>
      <c r="O1099" s="58"/>
    </row>
    <row r="1100" spans="1:20" x14ac:dyDescent="0.25">
      <c r="A1100" s="2"/>
      <c r="B1100" s="49"/>
      <c r="C1100" s="64"/>
      <c r="D1100" s="10"/>
      <c r="E1100" s="52"/>
      <c r="F1100" s="54"/>
      <c r="G1100" s="15"/>
      <c r="H1100" s="58"/>
      <c r="I1100" s="58"/>
      <c r="J1100" s="58">
        <f t="shared" si="135"/>
        <v>-45258.649317129632</v>
      </c>
      <c r="K1100" s="58">
        <f t="shared" si="132"/>
        <v>0</v>
      </c>
      <c r="L1100" s="58">
        <f t="shared" si="132"/>
        <v>0</v>
      </c>
      <c r="M1100" s="58">
        <f t="shared" si="133"/>
        <v>0</v>
      </c>
      <c r="N1100" s="15">
        <f t="shared" si="134"/>
        <v>0</v>
      </c>
      <c r="O1100" s="58"/>
    </row>
    <row r="1101" spans="1:20" x14ac:dyDescent="0.25">
      <c r="A1101" s="2"/>
      <c r="B1101" s="49"/>
      <c r="C1101" s="64"/>
      <c r="D1101" s="10"/>
      <c r="E1101" s="52"/>
      <c r="F1101" s="54"/>
      <c r="G1101" s="15"/>
      <c r="H1101" s="58"/>
      <c r="I1101" s="58"/>
      <c r="J1101" s="58">
        <f t="shared" si="135"/>
        <v>-45258.649317129632</v>
      </c>
      <c r="K1101" s="58">
        <f t="shared" si="132"/>
        <v>0</v>
      </c>
      <c r="L1101" s="58">
        <f t="shared" si="132"/>
        <v>0</v>
      </c>
      <c r="M1101" s="58">
        <f t="shared" si="133"/>
        <v>0</v>
      </c>
      <c r="N1101" s="15">
        <f t="shared" si="134"/>
        <v>0</v>
      </c>
      <c r="O1101" s="58"/>
    </row>
    <row r="1102" spans="1:20" x14ac:dyDescent="0.25">
      <c r="A1102" s="2"/>
      <c r="B1102" s="49"/>
      <c r="C1102" s="64"/>
      <c r="D1102" s="10"/>
      <c r="E1102" s="52"/>
      <c r="F1102" s="54"/>
      <c r="G1102" s="15"/>
      <c r="H1102" s="58"/>
      <c r="I1102" s="58"/>
      <c r="J1102" s="58">
        <f t="shared" si="135"/>
        <v>-45258.649317129632</v>
      </c>
      <c r="K1102" s="58">
        <f t="shared" si="132"/>
        <v>0</v>
      </c>
      <c r="L1102" s="58">
        <f t="shared" si="132"/>
        <v>0</v>
      </c>
      <c r="M1102" s="58">
        <f t="shared" si="133"/>
        <v>0</v>
      </c>
      <c r="N1102" s="15">
        <f t="shared" si="134"/>
        <v>0</v>
      </c>
      <c r="O1102" s="58"/>
    </row>
    <row r="1103" spans="1:20" x14ac:dyDescent="0.25">
      <c r="A1103" s="2"/>
      <c r="B1103" s="49"/>
      <c r="C1103" s="64"/>
      <c r="D1103" s="10"/>
      <c r="E1103" s="52"/>
      <c r="F1103" s="54"/>
      <c r="G1103" s="15"/>
      <c r="H1103" s="58"/>
      <c r="I1103" s="58"/>
      <c r="J1103" s="58">
        <f t="shared" si="135"/>
        <v>-45258.649317129632</v>
      </c>
      <c r="K1103" s="58">
        <f t="shared" si="132"/>
        <v>0</v>
      </c>
      <c r="L1103" s="58">
        <f t="shared" si="132"/>
        <v>0</v>
      </c>
      <c r="M1103" s="58">
        <f t="shared" si="133"/>
        <v>0</v>
      </c>
      <c r="N1103" s="15">
        <f t="shared" si="134"/>
        <v>0</v>
      </c>
      <c r="O1103" s="58"/>
    </row>
    <row r="1104" spans="1:20" x14ac:dyDescent="0.25">
      <c r="A1104" s="2"/>
      <c r="B1104" s="49"/>
      <c r="C1104" s="64"/>
      <c r="D1104" s="10"/>
      <c r="E1104" s="52"/>
      <c r="F1104" s="54"/>
      <c r="G1104" s="15"/>
      <c r="H1104" s="58"/>
      <c r="I1104" s="58"/>
      <c r="J1104" s="58">
        <f t="shared" si="135"/>
        <v>-45258.649317129632</v>
      </c>
      <c r="K1104" s="58">
        <f t="shared" si="132"/>
        <v>0</v>
      </c>
      <c r="L1104" s="58">
        <f t="shared" si="132"/>
        <v>0</v>
      </c>
      <c r="M1104" s="58">
        <f t="shared" si="133"/>
        <v>0</v>
      </c>
      <c r="N1104" s="15">
        <f t="shared" si="134"/>
        <v>0</v>
      </c>
      <c r="O1104" s="58"/>
    </row>
    <row r="1105" spans="1:15" x14ac:dyDescent="0.25">
      <c r="A1105" s="2"/>
      <c r="B1105" s="49"/>
      <c r="C1105" s="64"/>
      <c r="D1105" s="10"/>
      <c r="E1105" s="52"/>
      <c r="F1105" s="54"/>
      <c r="G1105" s="15"/>
      <c r="H1105" s="58"/>
      <c r="I1105" s="58"/>
      <c r="J1105" s="58">
        <f t="shared" si="135"/>
        <v>-45258.649317129632</v>
      </c>
      <c r="K1105" s="58">
        <f t="shared" si="132"/>
        <v>0</v>
      </c>
      <c r="L1105" s="58">
        <f t="shared" si="132"/>
        <v>0</v>
      </c>
      <c r="M1105" s="58">
        <f t="shared" si="133"/>
        <v>0</v>
      </c>
      <c r="N1105" s="15">
        <f t="shared" si="134"/>
        <v>0</v>
      </c>
      <c r="O1105" s="58"/>
    </row>
    <row r="1106" spans="1:15" x14ac:dyDescent="0.25">
      <c r="A1106" s="2"/>
      <c r="B1106" s="49"/>
      <c r="C1106" s="64"/>
      <c r="D1106" s="10"/>
      <c r="E1106" s="52"/>
      <c r="F1106" s="54"/>
      <c r="G1106" s="15"/>
      <c r="H1106" s="58"/>
      <c r="I1106" s="58"/>
      <c r="J1106" s="58">
        <f t="shared" si="135"/>
        <v>-45258.649317129632</v>
      </c>
      <c r="K1106" s="58">
        <f t="shared" si="132"/>
        <v>0</v>
      </c>
      <c r="L1106" s="58">
        <f t="shared" si="132"/>
        <v>0</v>
      </c>
      <c r="M1106" s="58">
        <f t="shared" si="133"/>
        <v>0</v>
      </c>
      <c r="N1106" s="15">
        <f t="shared" si="134"/>
        <v>0</v>
      </c>
      <c r="O1106" s="58"/>
    </row>
    <row r="1107" spans="1:15" x14ac:dyDescent="0.25">
      <c r="A1107" s="2"/>
      <c r="B1107" s="49"/>
      <c r="C1107" s="64"/>
      <c r="D1107" s="10"/>
      <c r="E1107" s="52"/>
      <c r="F1107" s="54"/>
      <c r="G1107" s="15"/>
      <c r="H1107" s="58"/>
      <c r="I1107" s="58"/>
      <c r="J1107" s="58">
        <f t="shared" si="135"/>
        <v>-45258.649317129632</v>
      </c>
      <c r="K1107" s="58">
        <f t="shared" si="132"/>
        <v>0</v>
      </c>
      <c r="L1107" s="58">
        <f t="shared" si="132"/>
        <v>0</v>
      </c>
      <c r="M1107" s="58">
        <f t="shared" si="133"/>
        <v>0</v>
      </c>
      <c r="N1107" s="15">
        <f t="shared" si="134"/>
        <v>0</v>
      </c>
      <c r="O1107" s="58"/>
    </row>
    <row r="1108" spans="1:15" x14ac:dyDescent="0.25">
      <c r="A1108" s="2"/>
      <c r="B1108" s="49"/>
      <c r="C1108" s="64"/>
      <c r="D1108" s="10"/>
      <c r="E1108" s="52"/>
      <c r="F1108" s="54"/>
      <c r="G1108" s="15"/>
      <c r="H1108" s="58"/>
      <c r="I1108" s="58"/>
      <c r="J1108" s="58">
        <f t="shared" si="135"/>
        <v>-45258.649317129632</v>
      </c>
      <c r="K1108" s="58">
        <f t="shared" si="132"/>
        <v>0</v>
      </c>
      <c r="L1108" s="58">
        <f t="shared" si="132"/>
        <v>0</v>
      </c>
      <c r="M1108" s="58">
        <f t="shared" si="133"/>
        <v>0</v>
      </c>
      <c r="N1108" s="15">
        <f t="shared" si="134"/>
        <v>0</v>
      </c>
      <c r="O1108" s="58"/>
    </row>
    <row r="1109" spans="1:15" x14ac:dyDescent="0.25">
      <c r="A1109" s="2"/>
      <c r="B1109" s="89"/>
      <c r="C1109" s="64"/>
      <c r="D1109" s="10"/>
      <c r="E1109" s="52"/>
      <c r="F1109" s="54"/>
      <c r="G1109" s="15"/>
      <c r="H1109" s="58"/>
      <c r="I1109" s="58"/>
      <c r="J1109" s="58">
        <f t="shared" si="135"/>
        <v>-45258.649317129632</v>
      </c>
      <c r="K1109" s="58">
        <f t="shared" si="132"/>
        <v>0</v>
      </c>
      <c r="L1109" s="58">
        <f t="shared" si="132"/>
        <v>0</v>
      </c>
      <c r="M1109" s="58">
        <f t="shared" si="133"/>
        <v>0</v>
      </c>
      <c r="N1109" s="15">
        <f t="shared" si="134"/>
        <v>0</v>
      </c>
      <c r="O1109" s="58"/>
    </row>
    <row r="1110" spans="1:15" x14ac:dyDescent="0.25">
      <c r="A1110" s="2"/>
      <c r="B1110" s="49"/>
      <c r="C1110" s="64"/>
      <c r="D1110" s="10"/>
      <c r="E1110" s="52"/>
      <c r="F1110" s="54"/>
      <c r="G1110" s="15"/>
      <c r="H1110" s="58"/>
      <c r="I1110" s="58"/>
      <c r="J1110" s="58">
        <f t="shared" si="135"/>
        <v>-45258.649317129632</v>
      </c>
      <c r="K1110" s="58">
        <f t="shared" si="132"/>
        <v>0</v>
      </c>
      <c r="L1110" s="58">
        <f t="shared" si="132"/>
        <v>0</v>
      </c>
      <c r="M1110" s="58">
        <f t="shared" si="133"/>
        <v>0</v>
      </c>
      <c r="N1110" s="15">
        <f t="shared" si="134"/>
        <v>0</v>
      </c>
      <c r="O1110" s="58"/>
    </row>
    <row r="1111" spans="1:15" x14ac:dyDescent="0.25">
      <c r="A1111" s="2"/>
      <c r="B1111" s="49"/>
      <c r="C1111" s="64"/>
      <c r="D1111" s="10"/>
      <c r="E1111" s="52"/>
      <c r="F1111" s="54"/>
      <c r="G1111" s="15"/>
      <c r="H1111" s="58"/>
      <c r="I1111" s="58"/>
      <c r="J1111" s="58">
        <f t="shared" si="135"/>
        <v>-45258.649317129632</v>
      </c>
      <c r="K1111" s="58">
        <f t="shared" si="132"/>
        <v>0</v>
      </c>
      <c r="L1111" s="58">
        <f t="shared" si="132"/>
        <v>0</v>
      </c>
      <c r="M1111" s="58">
        <f t="shared" si="133"/>
        <v>0</v>
      </c>
      <c r="N1111" s="15">
        <f t="shared" si="134"/>
        <v>0</v>
      </c>
      <c r="O1111" s="58"/>
    </row>
    <row r="1112" spans="1:15" x14ac:dyDescent="0.25">
      <c r="A1112" s="2"/>
      <c r="B1112" s="49"/>
      <c r="C1112" s="64"/>
      <c r="D1112" s="10"/>
      <c r="E1112" s="52"/>
      <c r="F1112" s="54"/>
      <c r="G1112" s="15"/>
      <c r="H1112" s="58"/>
      <c r="I1112" s="58"/>
      <c r="J1112" s="58">
        <f t="shared" si="135"/>
        <v>-45258.649317129632</v>
      </c>
      <c r="K1112" s="58">
        <f t="shared" si="132"/>
        <v>0</v>
      </c>
      <c r="L1112" s="58">
        <f t="shared" si="132"/>
        <v>0</v>
      </c>
      <c r="M1112" s="58">
        <f t="shared" si="133"/>
        <v>0</v>
      </c>
      <c r="N1112" s="15">
        <f t="shared" si="134"/>
        <v>0</v>
      </c>
      <c r="O1112" s="58"/>
    </row>
    <row r="1113" spans="1:15" x14ac:dyDescent="0.25">
      <c r="A1113" s="2"/>
      <c r="B1113" s="49"/>
      <c r="C1113" s="64"/>
      <c r="D1113" s="10"/>
      <c r="E1113" s="52"/>
      <c r="F1113" s="54"/>
      <c r="G1113" s="15"/>
      <c r="H1113" s="58"/>
      <c r="I1113" s="58"/>
      <c r="J1113" s="58">
        <f t="shared" si="135"/>
        <v>-45258.649317129632</v>
      </c>
      <c r="K1113" s="58">
        <f t="shared" si="132"/>
        <v>0</v>
      </c>
      <c r="L1113" s="58">
        <f t="shared" si="132"/>
        <v>0</v>
      </c>
      <c r="M1113" s="58">
        <f t="shared" si="133"/>
        <v>0</v>
      </c>
      <c r="N1113" s="15">
        <f t="shared" si="134"/>
        <v>0</v>
      </c>
      <c r="O1113" s="58"/>
    </row>
    <row r="1114" spans="1:15" x14ac:dyDescent="0.25">
      <c r="A1114" s="1"/>
      <c r="B1114" s="91"/>
      <c r="C1114" s="60"/>
      <c r="D1114" s="83"/>
      <c r="E1114" s="56"/>
      <c r="F1114" s="70"/>
      <c r="G1114" s="61"/>
      <c r="H1114" s="77"/>
      <c r="I1114" s="77"/>
      <c r="J1114" s="77">
        <f t="shared" si="135"/>
        <v>-45258.649317129632</v>
      </c>
      <c r="K1114" s="77">
        <f t="shared" si="132"/>
        <v>0</v>
      </c>
      <c r="L1114" s="77">
        <f t="shared" si="132"/>
        <v>0</v>
      </c>
      <c r="M1114" s="77">
        <f t="shared" si="133"/>
        <v>0</v>
      </c>
      <c r="N1114" s="13">
        <f t="shared" si="134"/>
        <v>0</v>
      </c>
      <c r="O1114" s="58"/>
    </row>
    <row r="1115" spans="1:15" x14ac:dyDescent="0.25">
      <c r="A1115" s="2"/>
      <c r="B1115" s="89"/>
      <c r="C1115" s="80"/>
      <c r="D1115" s="84"/>
      <c r="E1115" s="65"/>
      <c r="F1115" s="73"/>
      <c r="G1115" s="62"/>
      <c r="H1115" s="58"/>
      <c r="I1115" s="58"/>
      <c r="J1115" s="58">
        <f t="shared" si="135"/>
        <v>-45258.649317129632</v>
      </c>
      <c r="K1115" s="58">
        <f t="shared" si="132"/>
        <v>0</v>
      </c>
      <c r="L1115" s="58">
        <f t="shared" si="132"/>
        <v>0</v>
      </c>
      <c r="M1115" s="58">
        <f t="shared" si="133"/>
        <v>0</v>
      </c>
      <c r="N1115" s="15">
        <f t="shared" si="134"/>
        <v>0</v>
      </c>
      <c r="O1115" s="58"/>
    </row>
    <row r="1116" spans="1:15" x14ac:dyDescent="0.25">
      <c r="A1116" s="2"/>
      <c r="B1116" s="89"/>
      <c r="C1116" s="80"/>
      <c r="D1116" s="84"/>
      <c r="E1116" s="65"/>
      <c r="F1116" s="73"/>
      <c r="G1116" s="62"/>
      <c r="H1116" s="58"/>
      <c r="I1116" s="58"/>
      <c r="J1116" s="58">
        <f t="shared" si="135"/>
        <v>-45258.649317129632</v>
      </c>
      <c r="K1116" s="58">
        <f t="shared" si="132"/>
        <v>0</v>
      </c>
      <c r="L1116" s="58">
        <f t="shared" si="132"/>
        <v>0</v>
      </c>
      <c r="M1116" s="58">
        <f t="shared" si="133"/>
        <v>0</v>
      </c>
      <c r="N1116" s="15">
        <f t="shared" si="134"/>
        <v>0</v>
      </c>
      <c r="O1116" s="58"/>
    </row>
    <row r="1117" spans="1:15" x14ac:dyDescent="0.25">
      <c r="A1117" s="2"/>
      <c r="B1117" s="89"/>
      <c r="C1117" s="80"/>
      <c r="D1117" s="84"/>
      <c r="E1117" s="65"/>
      <c r="F1117" s="73"/>
      <c r="G1117" s="62"/>
      <c r="H1117" s="58"/>
      <c r="I1117" s="58"/>
      <c r="J1117" s="58">
        <f t="shared" si="135"/>
        <v>-45258.649317129632</v>
      </c>
      <c r="K1117" s="58">
        <f t="shared" si="132"/>
        <v>0</v>
      </c>
      <c r="L1117" s="58">
        <f t="shared" si="132"/>
        <v>0</v>
      </c>
      <c r="M1117" s="58">
        <f t="shared" si="133"/>
        <v>0</v>
      </c>
      <c r="N1117" s="15">
        <f t="shared" si="134"/>
        <v>0</v>
      </c>
      <c r="O1117" s="58"/>
    </row>
    <row r="1118" spans="1:15" x14ac:dyDescent="0.25">
      <c r="A1118" s="2"/>
      <c r="B1118" s="49"/>
      <c r="C1118" s="80"/>
      <c r="D1118" s="84"/>
      <c r="E1118" s="65"/>
      <c r="F1118" s="73"/>
      <c r="G1118" s="62"/>
      <c r="H1118" s="58"/>
      <c r="I1118" s="58"/>
      <c r="J1118" s="58">
        <f t="shared" si="135"/>
        <v>-45258.649317129632</v>
      </c>
      <c r="K1118" s="58">
        <f t="shared" si="132"/>
        <v>0</v>
      </c>
      <c r="L1118" s="58">
        <f t="shared" si="132"/>
        <v>0</v>
      </c>
      <c r="M1118" s="58">
        <f t="shared" si="133"/>
        <v>0</v>
      </c>
      <c r="N1118" s="15">
        <f t="shared" si="134"/>
        <v>0</v>
      </c>
      <c r="O1118" s="58"/>
    </row>
    <row r="1119" spans="1:15" x14ac:dyDescent="0.25">
      <c r="A1119" s="2"/>
      <c r="B1119" s="89"/>
      <c r="C1119" s="80"/>
      <c r="D1119" s="84"/>
      <c r="E1119" s="65"/>
      <c r="F1119" s="73"/>
      <c r="G1119" s="62"/>
      <c r="H1119" s="58"/>
      <c r="I1119" s="58"/>
      <c r="J1119" s="58">
        <f t="shared" si="135"/>
        <v>-45258.649317129632</v>
      </c>
      <c r="K1119" s="58">
        <f t="shared" si="132"/>
        <v>0</v>
      </c>
      <c r="L1119" s="58">
        <f t="shared" si="132"/>
        <v>0</v>
      </c>
      <c r="M1119" s="58">
        <f t="shared" si="133"/>
        <v>0</v>
      </c>
      <c r="N1119" s="15">
        <f t="shared" si="134"/>
        <v>0</v>
      </c>
      <c r="O1119" s="58"/>
    </row>
    <row r="1120" spans="1:15" x14ac:dyDescent="0.25">
      <c r="A1120" s="2"/>
      <c r="B1120" s="89"/>
      <c r="C1120" s="80"/>
      <c r="D1120" s="84"/>
      <c r="E1120" s="65"/>
      <c r="F1120" s="73"/>
      <c r="G1120" s="62"/>
      <c r="H1120" s="58"/>
      <c r="I1120" s="58"/>
      <c r="J1120" s="58">
        <f t="shared" si="135"/>
        <v>-45258.649317129632</v>
      </c>
      <c r="K1120" s="58">
        <f t="shared" si="132"/>
        <v>0</v>
      </c>
      <c r="L1120" s="58">
        <f t="shared" si="132"/>
        <v>0</v>
      </c>
      <c r="M1120" s="58">
        <f t="shared" si="133"/>
        <v>0</v>
      </c>
      <c r="N1120" s="15">
        <f t="shared" si="134"/>
        <v>0</v>
      </c>
      <c r="O1120" s="58"/>
    </row>
    <row r="1121" spans="1:15" x14ac:dyDescent="0.25">
      <c r="A1121" s="2"/>
      <c r="B1121" s="89"/>
      <c r="C1121" s="80"/>
      <c r="D1121" s="84"/>
      <c r="E1121" s="65"/>
      <c r="F1121" s="73"/>
      <c r="G1121" s="62"/>
      <c r="H1121" s="58"/>
      <c r="I1121" s="58"/>
      <c r="J1121" s="58">
        <f t="shared" si="135"/>
        <v>-45258.649317129632</v>
      </c>
      <c r="K1121" s="58">
        <f t="shared" si="132"/>
        <v>0</v>
      </c>
      <c r="L1121" s="58">
        <f t="shared" si="132"/>
        <v>0</v>
      </c>
      <c r="M1121" s="58">
        <f t="shared" si="133"/>
        <v>0</v>
      </c>
      <c r="N1121" s="15">
        <f t="shared" si="134"/>
        <v>0</v>
      </c>
      <c r="O1121" s="58"/>
    </row>
    <row r="1122" spans="1:15" x14ac:dyDescent="0.25">
      <c r="A1122" s="2"/>
      <c r="B1122" s="89"/>
      <c r="C1122" s="80"/>
      <c r="D1122" s="84"/>
      <c r="E1122" s="65"/>
      <c r="F1122" s="73"/>
      <c r="G1122" s="62"/>
      <c r="H1122" s="58"/>
      <c r="I1122" s="58"/>
      <c r="J1122" s="58">
        <f t="shared" si="135"/>
        <v>-45258.649317129632</v>
      </c>
      <c r="K1122" s="58">
        <f t="shared" si="132"/>
        <v>0</v>
      </c>
      <c r="L1122" s="58">
        <f t="shared" si="132"/>
        <v>0</v>
      </c>
      <c r="M1122" s="58">
        <f t="shared" si="133"/>
        <v>0</v>
      </c>
      <c r="N1122" s="15">
        <f t="shared" si="134"/>
        <v>0</v>
      </c>
      <c r="O1122" s="58"/>
    </row>
    <row r="1123" spans="1:15" x14ac:dyDescent="0.25">
      <c r="A1123" s="2"/>
      <c r="B1123" s="89"/>
      <c r="C1123" s="80"/>
      <c r="D1123" s="10"/>
      <c r="E1123" s="71"/>
      <c r="F1123" s="73"/>
      <c r="G1123" s="62"/>
      <c r="H1123" s="15"/>
      <c r="I1123" s="15"/>
      <c r="J1123" s="15">
        <f t="shared" si="135"/>
        <v>-45258.649317129632</v>
      </c>
      <c r="K1123" s="15">
        <f t="shared" si="132"/>
        <v>0</v>
      </c>
      <c r="L1123" s="15">
        <f t="shared" si="132"/>
        <v>0</v>
      </c>
      <c r="M1123" s="15">
        <f t="shared" si="133"/>
        <v>0</v>
      </c>
      <c r="N1123" s="15">
        <f t="shared" si="134"/>
        <v>0</v>
      </c>
      <c r="O1123" s="58"/>
    </row>
    <row r="1124" spans="1:15" x14ac:dyDescent="0.25">
      <c r="A1124" s="2"/>
      <c r="B1124" s="89"/>
      <c r="C1124" s="80"/>
      <c r="D1124" s="10"/>
      <c r="E1124" s="72"/>
      <c r="F1124" s="73"/>
      <c r="G1124" s="62"/>
      <c r="H1124" s="58"/>
      <c r="I1124" s="58"/>
      <c r="J1124" s="58">
        <f t="shared" si="135"/>
        <v>-45258.649317129632</v>
      </c>
      <c r="K1124" s="58">
        <f t="shared" si="132"/>
        <v>0</v>
      </c>
      <c r="L1124" s="58">
        <f t="shared" si="132"/>
        <v>0</v>
      </c>
      <c r="M1124" s="58">
        <f t="shared" si="133"/>
        <v>0</v>
      </c>
      <c r="N1124" s="15">
        <f t="shared" si="134"/>
        <v>0</v>
      </c>
      <c r="O1124" s="58"/>
    </row>
    <row r="1125" spans="1:15" x14ac:dyDescent="0.25">
      <c r="A1125" s="2"/>
      <c r="B1125" s="89"/>
      <c r="C1125" s="80"/>
      <c r="D1125" s="10"/>
      <c r="E1125" s="72"/>
      <c r="F1125" s="73"/>
      <c r="G1125" s="62"/>
      <c r="H1125" s="58"/>
      <c r="I1125" s="58"/>
      <c r="J1125" s="58">
        <f t="shared" si="135"/>
        <v>-45258.649317129632</v>
      </c>
      <c r="K1125" s="58">
        <f t="shared" si="132"/>
        <v>0</v>
      </c>
      <c r="L1125" s="58">
        <f t="shared" si="132"/>
        <v>0</v>
      </c>
      <c r="M1125" s="58">
        <f t="shared" si="133"/>
        <v>0</v>
      </c>
      <c r="N1125" s="15">
        <f t="shared" si="134"/>
        <v>0</v>
      </c>
      <c r="O1125" s="58"/>
    </row>
    <row r="1126" spans="1:15" x14ac:dyDescent="0.25">
      <c r="A1126" s="2"/>
      <c r="B1126" s="89"/>
      <c r="C1126" s="80"/>
      <c r="D1126" s="10"/>
      <c r="E1126" s="52"/>
      <c r="F1126" s="73"/>
      <c r="G1126" s="15"/>
      <c r="H1126" s="58"/>
      <c r="I1126" s="58"/>
      <c r="J1126" s="58">
        <f t="shared" si="135"/>
        <v>-45258.649317129632</v>
      </c>
      <c r="K1126" s="58">
        <f t="shared" si="132"/>
        <v>0</v>
      </c>
      <c r="L1126" s="58">
        <f t="shared" si="132"/>
        <v>0</v>
      </c>
      <c r="M1126" s="58">
        <f t="shared" si="133"/>
        <v>0</v>
      </c>
      <c r="N1126" s="15">
        <f t="shared" si="134"/>
        <v>0</v>
      </c>
      <c r="O1126" s="58"/>
    </row>
    <row r="1127" spans="1:15" x14ac:dyDescent="0.25">
      <c r="A1127" s="2"/>
      <c r="B1127" s="89"/>
      <c r="C1127" s="80"/>
      <c r="D1127" s="10"/>
      <c r="E1127" s="52"/>
      <c r="F1127" s="54"/>
      <c r="G1127" s="15"/>
      <c r="H1127" s="58"/>
      <c r="I1127" s="58"/>
      <c r="J1127" s="58">
        <f t="shared" si="135"/>
        <v>-45258.649317129632</v>
      </c>
      <c r="K1127" s="58">
        <f t="shared" si="132"/>
        <v>0</v>
      </c>
      <c r="L1127" s="58">
        <f t="shared" si="132"/>
        <v>0</v>
      </c>
      <c r="M1127" s="58">
        <f t="shared" si="133"/>
        <v>0</v>
      </c>
      <c r="N1127" s="15">
        <f t="shared" si="134"/>
        <v>0</v>
      </c>
      <c r="O1127" s="58"/>
    </row>
    <row r="1128" spans="1:15" x14ac:dyDescent="0.25">
      <c r="A1128" s="2"/>
      <c r="B1128" s="89"/>
      <c r="C1128" s="80"/>
      <c r="D1128" s="10"/>
      <c r="E1128" s="52"/>
      <c r="F1128" s="54"/>
      <c r="G1128" s="15"/>
      <c r="H1128" s="58"/>
      <c r="I1128" s="58"/>
      <c r="J1128" s="58">
        <f t="shared" si="135"/>
        <v>-45258.649317129632</v>
      </c>
      <c r="K1128" s="58">
        <f t="shared" si="132"/>
        <v>0</v>
      </c>
      <c r="L1128" s="58">
        <f t="shared" si="132"/>
        <v>0</v>
      </c>
      <c r="M1128" s="58">
        <f t="shared" si="133"/>
        <v>0</v>
      </c>
      <c r="N1128" s="15">
        <f t="shared" si="134"/>
        <v>0</v>
      </c>
      <c r="O1128" s="58"/>
    </row>
    <row r="1129" spans="1:15" x14ac:dyDescent="0.25">
      <c r="A1129" s="2"/>
      <c r="B1129" s="89"/>
      <c r="C1129" s="80"/>
      <c r="D1129" s="10"/>
      <c r="E1129" s="52"/>
      <c r="F1129" s="54"/>
      <c r="G1129" s="15"/>
      <c r="H1129" s="58"/>
      <c r="I1129" s="58"/>
      <c r="J1129" s="58">
        <f t="shared" si="135"/>
        <v>-45258.649317129632</v>
      </c>
      <c r="K1129" s="58">
        <f t="shared" si="132"/>
        <v>0</v>
      </c>
      <c r="L1129" s="58">
        <f t="shared" si="132"/>
        <v>0</v>
      </c>
      <c r="M1129" s="58">
        <f t="shared" si="133"/>
        <v>0</v>
      </c>
      <c r="N1129" s="15">
        <f t="shared" si="134"/>
        <v>0</v>
      </c>
      <c r="O1129" s="58"/>
    </row>
    <row r="1130" spans="1:15" x14ac:dyDescent="0.25">
      <c r="A1130" s="2"/>
      <c r="B1130" s="49"/>
      <c r="C1130" s="64"/>
      <c r="D1130" s="10"/>
      <c r="E1130" s="52"/>
      <c r="F1130" s="54"/>
      <c r="G1130" s="15"/>
      <c r="H1130" s="58"/>
      <c r="I1130" s="58"/>
      <c r="J1130" s="58">
        <f t="shared" si="135"/>
        <v>-45258.649317129632</v>
      </c>
      <c r="K1130" s="58">
        <f t="shared" si="132"/>
        <v>0</v>
      </c>
      <c r="L1130" s="58">
        <f t="shared" si="132"/>
        <v>0</v>
      </c>
      <c r="M1130" s="58">
        <f t="shared" si="133"/>
        <v>0</v>
      </c>
      <c r="N1130" s="15">
        <f t="shared" si="134"/>
        <v>0</v>
      </c>
      <c r="O1130" s="58"/>
    </row>
    <row r="1131" spans="1:15" x14ac:dyDescent="0.25">
      <c r="A1131" s="2"/>
      <c r="B1131" s="49"/>
      <c r="C1131" s="64"/>
      <c r="D1131" s="10"/>
      <c r="E1131" s="52"/>
      <c r="F1131" s="54"/>
      <c r="G1131" s="15"/>
      <c r="H1131" s="58"/>
      <c r="I1131" s="58"/>
      <c r="J1131" s="58">
        <f t="shared" si="135"/>
        <v>-45258.649317129632</v>
      </c>
      <c r="K1131" s="58">
        <f t="shared" si="132"/>
        <v>0</v>
      </c>
      <c r="L1131" s="58">
        <f t="shared" si="132"/>
        <v>0</v>
      </c>
      <c r="M1131" s="58">
        <f t="shared" si="133"/>
        <v>0</v>
      </c>
      <c r="N1131" s="15">
        <f t="shared" si="134"/>
        <v>0</v>
      </c>
      <c r="O1131" s="58"/>
    </row>
    <row r="1132" spans="1:15" x14ac:dyDescent="0.25">
      <c r="A1132" s="2"/>
      <c r="B1132" s="49"/>
      <c r="C1132" s="64"/>
      <c r="D1132" s="10"/>
      <c r="E1132" s="52"/>
      <c r="F1132" s="54"/>
      <c r="G1132" s="15"/>
      <c r="H1132" s="58"/>
      <c r="I1132" s="58"/>
      <c r="J1132" s="58">
        <f t="shared" si="135"/>
        <v>-45258.649317129632</v>
      </c>
      <c r="K1132" s="58">
        <f t="shared" si="132"/>
        <v>0</v>
      </c>
      <c r="L1132" s="58">
        <f t="shared" si="132"/>
        <v>0</v>
      </c>
      <c r="M1132" s="58">
        <f t="shared" si="133"/>
        <v>0</v>
      </c>
      <c r="N1132" s="15">
        <f t="shared" si="134"/>
        <v>0</v>
      </c>
      <c r="O1132" s="58"/>
    </row>
    <row r="1133" spans="1:15" x14ac:dyDescent="0.25">
      <c r="A1133" s="2"/>
      <c r="B1133" s="49"/>
      <c r="C1133" s="64"/>
      <c r="D1133" s="10"/>
      <c r="E1133" s="52"/>
      <c r="F1133" s="54"/>
      <c r="G1133" s="15"/>
      <c r="H1133" s="58"/>
      <c r="I1133" s="58"/>
      <c r="J1133" s="58">
        <f t="shared" si="135"/>
        <v>-45258.649317129632</v>
      </c>
      <c r="K1133" s="58">
        <f t="shared" si="132"/>
        <v>0</v>
      </c>
      <c r="L1133" s="58">
        <f t="shared" si="132"/>
        <v>0</v>
      </c>
      <c r="M1133" s="58">
        <f t="shared" si="133"/>
        <v>0</v>
      </c>
      <c r="N1133" s="15">
        <f t="shared" si="134"/>
        <v>0</v>
      </c>
      <c r="O1133" s="58"/>
    </row>
    <row r="1134" spans="1:15" x14ac:dyDescent="0.25">
      <c r="A1134" s="2"/>
      <c r="B1134" s="49"/>
      <c r="C1134" s="64"/>
      <c r="D1134" s="10"/>
      <c r="E1134" s="52"/>
      <c r="F1134" s="54"/>
      <c r="G1134" s="15"/>
      <c r="H1134" s="58"/>
      <c r="I1134" s="58"/>
      <c r="J1134" s="58">
        <f t="shared" si="135"/>
        <v>-45258.649317129632</v>
      </c>
      <c r="K1134" s="58">
        <f t="shared" si="132"/>
        <v>0</v>
      </c>
      <c r="L1134" s="58">
        <f t="shared" si="132"/>
        <v>0</v>
      </c>
      <c r="M1134" s="58">
        <f t="shared" si="133"/>
        <v>0</v>
      </c>
      <c r="N1134" s="15">
        <f t="shared" si="134"/>
        <v>0</v>
      </c>
      <c r="O1134" s="58"/>
    </row>
    <row r="1135" spans="1:15" x14ac:dyDescent="0.25">
      <c r="A1135" s="2"/>
      <c r="B1135" s="49"/>
      <c r="C1135" s="64"/>
      <c r="D1135" s="10"/>
      <c r="E1135" s="52"/>
      <c r="F1135" s="54"/>
      <c r="G1135" s="15"/>
      <c r="H1135" s="58"/>
      <c r="I1135" s="58"/>
      <c r="J1135" s="58">
        <f t="shared" si="135"/>
        <v>-45258.649317129632</v>
      </c>
      <c r="K1135" s="58">
        <f t="shared" si="132"/>
        <v>0</v>
      </c>
      <c r="L1135" s="58">
        <f t="shared" si="132"/>
        <v>0</v>
      </c>
      <c r="M1135" s="58">
        <f t="shared" si="133"/>
        <v>0</v>
      </c>
      <c r="N1135" s="15">
        <f t="shared" si="134"/>
        <v>0</v>
      </c>
      <c r="O1135" s="58"/>
    </row>
    <row r="1136" spans="1:15" x14ac:dyDescent="0.25">
      <c r="A1136" s="2"/>
      <c r="B1136" s="49"/>
      <c r="C1136" s="64"/>
      <c r="D1136" s="10"/>
      <c r="E1136" s="52"/>
      <c r="F1136" s="54"/>
      <c r="G1136" s="15"/>
      <c r="H1136" s="58"/>
      <c r="I1136" s="58"/>
      <c r="J1136" s="58">
        <f t="shared" si="135"/>
        <v>-45258.649317129632</v>
      </c>
      <c r="K1136" s="58">
        <f t="shared" si="132"/>
        <v>0</v>
      </c>
      <c r="L1136" s="58">
        <f t="shared" si="132"/>
        <v>0</v>
      </c>
      <c r="M1136" s="58">
        <f t="shared" si="133"/>
        <v>0</v>
      </c>
      <c r="N1136" s="15">
        <f t="shared" si="134"/>
        <v>0</v>
      </c>
      <c r="O1136" s="58"/>
    </row>
    <row r="1137" spans="1:15" x14ac:dyDescent="0.25">
      <c r="A1137" s="2"/>
      <c r="B1137" s="49"/>
      <c r="C1137" s="64"/>
      <c r="D1137" s="10"/>
      <c r="E1137" s="52"/>
      <c r="F1137" s="54"/>
      <c r="G1137" s="15"/>
      <c r="H1137" s="58"/>
      <c r="I1137" s="58"/>
      <c r="J1137" s="58">
        <f t="shared" si="135"/>
        <v>-45258.649317129632</v>
      </c>
      <c r="K1137" s="58">
        <f t="shared" si="132"/>
        <v>0</v>
      </c>
      <c r="L1137" s="58">
        <f t="shared" si="132"/>
        <v>0</v>
      </c>
      <c r="M1137" s="58">
        <f t="shared" si="133"/>
        <v>0</v>
      </c>
      <c r="N1137" s="15">
        <f t="shared" si="134"/>
        <v>0</v>
      </c>
      <c r="O1137" s="58"/>
    </row>
    <row r="1138" spans="1:15" x14ac:dyDescent="0.25">
      <c r="A1138" s="2"/>
      <c r="B1138" s="49"/>
      <c r="C1138" s="64"/>
      <c r="D1138" s="10"/>
      <c r="E1138" s="52"/>
      <c r="F1138" s="54"/>
      <c r="G1138" s="15"/>
      <c r="H1138" s="58"/>
      <c r="I1138" s="58"/>
      <c r="J1138" s="58">
        <f t="shared" si="135"/>
        <v>-45258.649317129632</v>
      </c>
      <c r="K1138" s="58">
        <f t="shared" si="132"/>
        <v>0</v>
      </c>
      <c r="L1138" s="58">
        <f t="shared" si="132"/>
        <v>0</v>
      </c>
      <c r="M1138" s="58">
        <f t="shared" si="133"/>
        <v>0</v>
      </c>
      <c r="N1138" s="15">
        <f t="shared" si="134"/>
        <v>0</v>
      </c>
      <c r="O1138" s="58"/>
    </row>
    <row r="1139" spans="1:15" x14ac:dyDescent="0.25">
      <c r="A1139" s="2"/>
      <c r="B1139" s="89"/>
      <c r="C1139" s="64"/>
      <c r="D1139" s="10"/>
      <c r="E1139" s="52"/>
      <c r="F1139" s="54"/>
      <c r="G1139" s="15"/>
      <c r="H1139" s="58"/>
      <c r="I1139" s="58"/>
      <c r="J1139" s="58">
        <f t="shared" si="135"/>
        <v>-45258.649317129632</v>
      </c>
      <c r="K1139" s="58">
        <f t="shared" si="132"/>
        <v>0</v>
      </c>
      <c r="L1139" s="58">
        <f t="shared" si="132"/>
        <v>0</v>
      </c>
      <c r="M1139" s="58">
        <f t="shared" si="133"/>
        <v>0</v>
      </c>
      <c r="N1139" s="15">
        <f t="shared" si="134"/>
        <v>0</v>
      </c>
      <c r="O1139" s="58"/>
    </row>
    <row r="1140" spans="1:15" x14ac:dyDescent="0.25">
      <c r="A1140" s="2"/>
      <c r="B1140" s="49"/>
      <c r="C1140" s="64"/>
      <c r="D1140" s="10"/>
      <c r="E1140" s="52"/>
      <c r="F1140" s="54"/>
      <c r="G1140" s="15"/>
      <c r="H1140" s="58"/>
      <c r="I1140" s="58"/>
      <c r="J1140" s="58">
        <f t="shared" si="135"/>
        <v>-45258.649317129632</v>
      </c>
      <c r="K1140" s="58">
        <f t="shared" si="132"/>
        <v>0</v>
      </c>
      <c r="L1140" s="58">
        <f t="shared" si="132"/>
        <v>0</v>
      </c>
      <c r="M1140" s="58">
        <f t="shared" si="133"/>
        <v>0</v>
      </c>
      <c r="N1140" s="15">
        <f t="shared" si="134"/>
        <v>0</v>
      </c>
      <c r="O1140" s="58"/>
    </row>
    <row r="1141" spans="1:15" x14ac:dyDescent="0.25">
      <c r="A1141" s="2"/>
      <c r="B1141" s="49"/>
      <c r="C1141" s="64"/>
      <c r="D1141" s="10"/>
      <c r="E1141" s="52"/>
      <c r="F1141" s="54"/>
      <c r="G1141" s="15"/>
      <c r="H1141" s="58"/>
      <c r="I1141" s="58"/>
      <c r="J1141" s="58">
        <f t="shared" si="135"/>
        <v>-45258.649317129632</v>
      </c>
      <c r="K1141" s="58">
        <f t="shared" si="132"/>
        <v>0</v>
      </c>
      <c r="L1141" s="58">
        <f t="shared" si="132"/>
        <v>0</v>
      </c>
      <c r="M1141" s="58">
        <f t="shared" si="133"/>
        <v>0</v>
      </c>
      <c r="N1141" s="15">
        <f t="shared" si="134"/>
        <v>0</v>
      </c>
      <c r="O1141" s="58"/>
    </row>
    <row r="1142" spans="1:15" x14ac:dyDescent="0.25">
      <c r="A1142" s="2"/>
      <c r="B1142" s="49"/>
      <c r="C1142" s="64"/>
      <c r="D1142" s="10"/>
      <c r="E1142" s="52"/>
      <c r="F1142" s="54"/>
      <c r="G1142" s="15"/>
      <c r="H1142" s="58"/>
      <c r="I1142" s="58"/>
      <c r="J1142" s="58">
        <f t="shared" si="135"/>
        <v>-45258.649317129632</v>
      </c>
      <c r="K1142" s="58">
        <f t="shared" si="132"/>
        <v>0</v>
      </c>
      <c r="L1142" s="58">
        <f t="shared" si="132"/>
        <v>0</v>
      </c>
      <c r="M1142" s="58">
        <f t="shared" si="133"/>
        <v>0</v>
      </c>
      <c r="N1142" s="15">
        <f t="shared" si="134"/>
        <v>0</v>
      </c>
      <c r="O1142" s="58"/>
    </row>
    <row r="1143" spans="1:15" x14ac:dyDescent="0.25">
      <c r="A1143" s="2"/>
      <c r="B1143" s="49"/>
      <c r="C1143" s="64"/>
      <c r="D1143" s="10"/>
      <c r="E1143" s="52"/>
      <c r="F1143" s="54"/>
      <c r="G1143" s="15"/>
      <c r="H1143" s="58"/>
      <c r="I1143" s="58"/>
      <c r="J1143" s="58">
        <f t="shared" si="135"/>
        <v>-45258.649317129632</v>
      </c>
      <c r="K1143" s="58">
        <f t="shared" si="132"/>
        <v>0</v>
      </c>
      <c r="L1143" s="58">
        <f t="shared" si="132"/>
        <v>0</v>
      </c>
      <c r="M1143" s="58">
        <f t="shared" si="133"/>
        <v>0</v>
      </c>
      <c r="N1143" s="15">
        <f t="shared" si="134"/>
        <v>0</v>
      </c>
      <c r="O1143" s="58"/>
    </row>
    <row r="1144" spans="1:15" x14ac:dyDescent="0.25">
      <c r="A1144" s="1"/>
      <c r="B1144" s="91"/>
      <c r="C1144" s="60"/>
      <c r="D1144" s="83"/>
      <c r="E1144" s="56"/>
      <c r="F1144" s="70"/>
      <c r="G1144" s="61"/>
      <c r="H1144" s="77"/>
      <c r="I1144" s="77"/>
      <c r="J1144" s="77">
        <f t="shared" si="135"/>
        <v>-45258.649317129632</v>
      </c>
      <c r="K1144" s="77">
        <f t="shared" si="132"/>
        <v>0</v>
      </c>
      <c r="L1144" s="77">
        <f t="shared" si="132"/>
        <v>0</v>
      </c>
      <c r="M1144" s="77">
        <f t="shared" si="133"/>
        <v>0</v>
      </c>
      <c r="N1144" s="13">
        <f t="shared" si="134"/>
        <v>0</v>
      </c>
      <c r="O1144" s="58"/>
    </row>
    <row r="1145" spans="1:15" x14ac:dyDescent="0.25">
      <c r="A1145" s="2"/>
      <c r="B1145" s="89"/>
      <c r="C1145" s="80"/>
      <c r="D1145" s="84"/>
      <c r="E1145" s="65"/>
      <c r="F1145" s="73"/>
      <c r="G1145" s="62"/>
      <c r="H1145" s="58"/>
      <c r="I1145" s="58"/>
      <c r="J1145" s="58">
        <f t="shared" si="135"/>
        <v>-45258.649317129632</v>
      </c>
      <c r="K1145" s="58">
        <f t="shared" si="132"/>
        <v>0</v>
      </c>
      <c r="L1145" s="58">
        <f t="shared" si="132"/>
        <v>0</v>
      </c>
      <c r="M1145" s="58">
        <f t="shared" si="133"/>
        <v>0</v>
      </c>
      <c r="N1145" s="15">
        <f t="shared" si="134"/>
        <v>0</v>
      </c>
      <c r="O1145" s="58"/>
    </row>
    <row r="1146" spans="1:15" x14ac:dyDescent="0.25">
      <c r="A1146" s="2"/>
      <c r="B1146" s="89"/>
      <c r="C1146" s="80"/>
      <c r="D1146" s="84"/>
      <c r="E1146" s="65"/>
      <c r="F1146" s="73"/>
      <c r="G1146" s="62"/>
      <c r="H1146" s="58"/>
      <c r="I1146" s="58"/>
      <c r="J1146" s="58">
        <f t="shared" si="135"/>
        <v>-45258.649317129632</v>
      </c>
      <c r="K1146" s="58">
        <f t="shared" si="132"/>
        <v>0</v>
      </c>
      <c r="L1146" s="58">
        <f t="shared" si="132"/>
        <v>0</v>
      </c>
      <c r="M1146" s="58">
        <f t="shared" si="133"/>
        <v>0</v>
      </c>
      <c r="N1146" s="15">
        <f t="shared" si="134"/>
        <v>0</v>
      </c>
      <c r="O1146" s="58"/>
    </row>
    <row r="1147" spans="1:15" x14ac:dyDescent="0.25">
      <c r="A1147" s="2"/>
      <c r="B1147" s="89"/>
      <c r="C1147" s="80"/>
      <c r="D1147" s="84"/>
      <c r="E1147" s="65"/>
      <c r="F1147" s="73"/>
      <c r="G1147" s="62"/>
      <c r="H1147" s="58"/>
      <c r="I1147" s="58"/>
      <c r="J1147" s="58">
        <f t="shared" si="135"/>
        <v>-45258.649317129632</v>
      </c>
      <c r="K1147" s="58">
        <f t="shared" si="132"/>
        <v>0</v>
      </c>
      <c r="L1147" s="58">
        <f t="shared" si="132"/>
        <v>0</v>
      </c>
      <c r="M1147" s="58">
        <f t="shared" si="133"/>
        <v>0</v>
      </c>
      <c r="N1147" s="15">
        <f t="shared" si="134"/>
        <v>0</v>
      </c>
      <c r="O1147" s="58"/>
    </row>
    <row r="1148" spans="1:15" x14ac:dyDescent="0.25">
      <c r="A1148" s="2"/>
      <c r="B1148" s="49"/>
      <c r="C1148" s="80"/>
      <c r="D1148" s="84"/>
      <c r="E1148" s="65"/>
      <c r="F1148" s="73"/>
      <c r="G1148" s="62"/>
      <c r="H1148" s="58"/>
      <c r="I1148" s="58"/>
      <c r="J1148" s="58">
        <f t="shared" si="135"/>
        <v>-45258.649317129632</v>
      </c>
      <c r="K1148" s="58">
        <f t="shared" si="132"/>
        <v>0</v>
      </c>
      <c r="L1148" s="58">
        <f t="shared" si="132"/>
        <v>0</v>
      </c>
      <c r="M1148" s="58">
        <f t="shared" si="133"/>
        <v>0</v>
      </c>
      <c r="N1148" s="15">
        <f t="shared" si="134"/>
        <v>0</v>
      </c>
      <c r="O1148" s="58"/>
    </row>
    <row r="1149" spans="1:15" x14ac:dyDescent="0.25">
      <c r="A1149" s="2"/>
      <c r="B1149" s="89"/>
      <c r="C1149" s="80"/>
      <c r="D1149" s="84"/>
      <c r="E1149" s="65"/>
      <c r="F1149" s="73"/>
      <c r="G1149" s="62"/>
      <c r="H1149" s="58"/>
      <c r="I1149" s="58"/>
      <c r="J1149" s="58">
        <f t="shared" si="135"/>
        <v>-45258.649317129632</v>
      </c>
      <c r="K1149" s="58">
        <f t="shared" si="132"/>
        <v>0</v>
      </c>
      <c r="L1149" s="58">
        <f t="shared" si="132"/>
        <v>0</v>
      </c>
      <c r="M1149" s="58">
        <f t="shared" si="133"/>
        <v>0</v>
      </c>
      <c r="N1149" s="15">
        <f t="shared" si="134"/>
        <v>0</v>
      </c>
      <c r="O1149" s="58"/>
    </row>
    <row r="1150" spans="1:15" x14ac:dyDescent="0.25">
      <c r="A1150" s="2"/>
      <c r="B1150" s="89"/>
      <c r="C1150" s="80"/>
      <c r="D1150" s="84"/>
      <c r="E1150" s="65"/>
      <c r="F1150" s="73"/>
      <c r="G1150" s="62"/>
      <c r="H1150" s="58"/>
      <c r="I1150" s="58"/>
      <c r="J1150" s="58">
        <f t="shared" si="135"/>
        <v>-45258.649317129632</v>
      </c>
      <c r="K1150" s="58">
        <f t="shared" si="132"/>
        <v>0</v>
      </c>
      <c r="L1150" s="58">
        <f t="shared" si="132"/>
        <v>0</v>
      </c>
      <c r="M1150" s="58">
        <f t="shared" si="133"/>
        <v>0</v>
      </c>
      <c r="N1150" s="15">
        <f t="shared" si="134"/>
        <v>0</v>
      </c>
      <c r="O1150" s="58"/>
    </row>
    <row r="1151" spans="1:15" x14ac:dyDescent="0.25">
      <c r="A1151" s="2"/>
      <c r="B1151" s="89"/>
      <c r="C1151" s="80"/>
      <c r="D1151" s="84"/>
      <c r="E1151" s="65"/>
      <c r="F1151" s="73"/>
      <c r="G1151" s="62"/>
      <c r="H1151" s="58"/>
      <c r="I1151" s="58"/>
      <c r="J1151" s="58">
        <f t="shared" si="135"/>
        <v>-45258.649317129632</v>
      </c>
      <c r="K1151" s="58">
        <f t="shared" si="132"/>
        <v>0</v>
      </c>
      <c r="L1151" s="58">
        <f t="shared" si="132"/>
        <v>0</v>
      </c>
      <c r="M1151" s="58">
        <f t="shared" si="133"/>
        <v>0</v>
      </c>
      <c r="N1151" s="15">
        <f t="shared" si="134"/>
        <v>0</v>
      </c>
      <c r="O1151" s="58"/>
    </row>
    <row r="1152" spans="1:15" x14ac:dyDescent="0.25">
      <c r="A1152" s="2"/>
      <c r="B1152" s="89"/>
      <c r="C1152" s="80"/>
      <c r="D1152" s="84"/>
      <c r="E1152" s="65"/>
      <c r="F1152" s="73"/>
      <c r="G1152" s="62"/>
      <c r="H1152" s="58"/>
      <c r="I1152" s="58"/>
      <c r="J1152" s="58">
        <f t="shared" si="135"/>
        <v>-45258.649317129632</v>
      </c>
      <c r="K1152" s="58">
        <f t="shared" si="132"/>
        <v>0</v>
      </c>
      <c r="L1152" s="58">
        <f t="shared" si="132"/>
        <v>0</v>
      </c>
      <c r="M1152" s="58">
        <f t="shared" si="133"/>
        <v>0</v>
      </c>
      <c r="N1152" s="15">
        <f t="shared" si="134"/>
        <v>0</v>
      </c>
      <c r="O1152" s="58"/>
    </row>
    <row r="1153" spans="1:15" x14ac:dyDescent="0.25">
      <c r="A1153" s="2"/>
      <c r="B1153" s="89"/>
      <c r="C1153" s="80"/>
      <c r="D1153" s="10"/>
      <c r="E1153" s="71"/>
      <c r="F1153" s="73"/>
      <c r="G1153" s="62"/>
      <c r="H1153" s="15"/>
      <c r="I1153" s="15"/>
      <c r="J1153" s="15">
        <f t="shared" si="135"/>
        <v>-45258.649317129632</v>
      </c>
      <c r="K1153" s="15">
        <f t="shared" si="132"/>
        <v>0</v>
      </c>
      <c r="L1153" s="15">
        <f t="shared" si="132"/>
        <v>0</v>
      </c>
      <c r="M1153" s="15">
        <f t="shared" si="133"/>
        <v>0</v>
      </c>
      <c r="N1153" s="15">
        <f t="shared" si="134"/>
        <v>0</v>
      </c>
      <c r="O1153" s="58"/>
    </row>
    <row r="1154" spans="1:15" x14ac:dyDescent="0.25">
      <c r="A1154" s="2"/>
      <c r="B1154" s="89"/>
      <c r="C1154" s="80"/>
      <c r="D1154" s="10"/>
      <c r="E1154" s="72"/>
      <c r="F1154" s="73"/>
      <c r="G1154" s="62"/>
      <c r="H1154" s="58"/>
      <c r="I1154" s="58"/>
      <c r="J1154" s="58">
        <f t="shared" si="135"/>
        <v>-45258.649317129632</v>
      </c>
      <c r="K1154" s="58">
        <f t="shared" si="132"/>
        <v>0</v>
      </c>
      <c r="L1154" s="58">
        <f t="shared" si="132"/>
        <v>0</v>
      </c>
      <c r="M1154" s="58">
        <f t="shared" si="133"/>
        <v>0</v>
      </c>
      <c r="N1154" s="15">
        <f t="shared" si="134"/>
        <v>0</v>
      </c>
      <c r="O1154" s="58"/>
    </row>
    <row r="1155" spans="1:15" x14ac:dyDescent="0.25">
      <c r="A1155" s="2"/>
      <c r="B1155" s="89"/>
      <c r="C1155" s="80"/>
      <c r="D1155" s="10"/>
      <c r="E1155" s="72"/>
      <c r="F1155" s="73"/>
      <c r="G1155" s="62"/>
      <c r="H1155" s="58"/>
      <c r="I1155" s="58"/>
      <c r="J1155" s="58">
        <f t="shared" si="135"/>
        <v>-45258.649317129632</v>
      </c>
      <c r="K1155" s="58">
        <f t="shared" si="132"/>
        <v>0</v>
      </c>
      <c r="L1155" s="58">
        <f t="shared" si="132"/>
        <v>0</v>
      </c>
      <c r="M1155" s="58">
        <f t="shared" si="133"/>
        <v>0</v>
      </c>
      <c r="N1155" s="15">
        <f t="shared" si="134"/>
        <v>0</v>
      </c>
      <c r="O1155" s="58"/>
    </row>
    <row r="1156" spans="1:15" x14ac:dyDescent="0.25">
      <c r="A1156" s="2"/>
      <c r="B1156" s="89"/>
      <c r="C1156" s="80"/>
      <c r="D1156" s="10"/>
      <c r="E1156" s="52"/>
      <c r="F1156" s="73"/>
      <c r="G1156" s="15"/>
      <c r="H1156" s="58"/>
      <c r="I1156" s="58"/>
      <c r="J1156" s="58">
        <f t="shared" si="135"/>
        <v>-45258.649317129632</v>
      </c>
      <c r="K1156" s="58">
        <f t="shared" si="132"/>
        <v>0</v>
      </c>
      <c r="L1156" s="58">
        <f t="shared" si="132"/>
        <v>0</v>
      </c>
      <c r="M1156" s="58">
        <f t="shared" si="133"/>
        <v>0</v>
      </c>
      <c r="N1156" s="15">
        <f t="shared" si="134"/>
        <v>0</v>
      </c>
      <c r="O1156" s="58"/>
    </row>
    <row r="1157" spans="1:15" x14ac:dyDescent="0.25">
      <c r="A1157" s="2"/>
      <c r="B1157" s="89"/>
      <c r="C1157" s="80"/>
      <c r="D1157" s="10"/>
      <c r="E1157" s="52"/>
      <c r="F1157" s="54"/>
      <c r="G1157" s="15"/>
      <c r="H1157" s="58"/>
      <c r="I1157" s="58"/>
      <c r="J1157" s="58">
        <f t="shared" si="135"/>
        <v>-45258.649317129632</v>
      </c>
      <c r="K1157" s="58">
        <f t="shared" ref="K1157:L1173" si="136">D1157*G1157/60</f>
        <v>0</v>
      </c>
      <c r="L1157" s="58">
        <f t="shared" si="136"/>
        <v>0</v>
      </c>
      <c r="M1157" s="58">
        <f t="shared" ref="M1157:M1220" si="137">E1157*100/60</f>
        <v>0</v>
      </c>
      <c r="N1157" s="15">
        <f t="shared" ref="N1157:N1220" si="138">SQRT(B1157*(100/60)+M1157)</f>
        <v>0</v>
      </c>
      <c r="O1157" s="58"/>
    </row>
    <row r="1158" spans="1:15" x14ac:dyDescent="0.25">
      <c r="A1158" s="2"/>
      <c r="B1158" s="89"/>
      <c r="C1158" s="80"/>
      <c r="D1158" s="10"/>
      <c r="E1158" s="52"/>
      <c r="F1158" s="54"/>
      <c r="G1158" s="15"/>
      <c r="H1158" s="58"/>
      <c r="I1158" s="58"/>
      <c r="J1158" s="58">
        <f t="shared" ref="J1158:J1221" si="139">F1158-$F$4</f>
        <v>-45258.649317129632</v>
      </c>
      <c r="K1158" s="58">
        <f t="shared" si="136"/>
        <v>0</v>
      </c>
      <c r="L1158" s="58">
        <f t="shared" si="136"/>
        <v>0</v>
      </c>
      <c r="M1158" s="58">
        <f t="shared" si="137"/>
        <v>0</v>
      </c>
      <c r="N1158" s="15">
        <f t="shared" si="138"/>
        <v>0</v>
      </c>
      <c r="O1158" s="58"/>
    </row>
    <row r="1159" spans="1:15" x14ac:dyDescent="0.25">
      <c r="A1159" s="2"/>
      <c r="B1159" s="89"/>
      <c r="C1159" s="80"/>
      <c r="D1159" s="10"/>
      <c r="E1159" s="52"/>
      <c r="F1159" s="54"/>
      <c r="G1159" s="15"/>
      <c r="H1159" s="58"/>
      <c r="I1159" s="58"/>
      <c r="J1159" s="58">
        <f t="shared" si="139"/>
        <v>-45258.649317129632</v>
      </c>
      <c r="K1159" s="58">
        <f t="shared" si="136"/>
        <v>0</v>
      </c>
      <c r="L1159" s="58">
        <f t="shared" si="136"/>
        <v>0</v>
      </c>
      <c r="M1159" s="58">
        <f t="shared" si="137"/>
        <v>0</v>
      </c>
      <c r="N1159" s="15">
        <f t="shared" si="138"/>
        <v>0</v>
      </c>
      <c r="O1159" s="58"/>
    </row>
    <row r="1160" spans="1:15" x14ac:dyDescent="0.25">
      <c r="A1160" s="2"/>
      <c r="B1160" s="49"/>
      <c r="C1160" s="64"/>
      <c r="D1160" s="10"/>
      <c r="E1160" s="52"/>
      <c r="F1160" s="54"/>
      <c r="G1160" s="15"/>
      <c r="H1160" s="58"/>
      <c r="I1160" s="58"/>
      <c r="J1160" s="58">
        <f t="shared" si="139"/>
        <v>-45258.649317129632</v>
      </c>
      <c r="K1160" s="58">
        <f t="shared" si="136"/>
        <v>0</v>
      </c>
      <c r="L1160" s="58">
        <f t="shared" si="136"/>
        <v>0</v>
      </c>
      <c r="M1160" s="58">
        <f t="shared" si="137"/>
        <v>0</v>
      </c>
      <c r="N1160" s="15">
        <f t="shared" si="138"/>
        <v>0</v>
      </c>
      <c r="O1160" s="58"/>
    </row>
    <row r="1161" spans="1:15" x14ac:dyDescent="0.25">
      <c r="A1161" s="2"/>
      <c r="B1161" s="49"/>
      <c r="C1161" s="64"/>
      <c r="D1161" s="10"/>
      <c r="E1161" s="52"/>
      <c r="F1161" s="54"/>
      <c r="G1161" s="15"/>
      <c r="H1161" s="58"/>
      <c r="I1161" s="58"/>
      <c r="J1161" s="58">
        <f t="shared" si="139"/>
        <v>-45258.649317129632</v>
      </c>
      <c r="K1161" s="58">
        <f t="shared" si="136"/>
        <v>0</v>
      </c>
      <c r="L1161" s="58">
        <f t="shared" si="136"/>
        <v>0</v>
      </c>
      <c r="M1161" s="58">
        <f t="shared" si="137"/>
        <v>0</v>
      </c>
      <c r="N1161" s="15">
        <f t="shared" si="138"/>
        <v>0</v>
      </c>
      <c r="O1161" s="58"/>
    </row>
    <row r="1162" spans="1:15" x14ac:dyDescent="0.25">
      <c r="A1162" s="2"/>
      <c r="B1162" s="49"/>
      <c r="C1162" s="64"/>
      <c r="D1162" s="10"/>
      <c r="E1162" s="52"/>
      <c r="F1162" s="54"/>
      <c r="G1162" s="15"/>
      <c r="H1162" s="58"/>
      <c r="I1162" s="58"/>
      <c r="J1162" s="58">
        <f t="shared" si="139"/>
        <v>-45258.649317129632</v>
      </c>
      <c r="K1162" s="58">
        <f t="shared" si="136"/>
        <v>0</v>
      </c>
      <c r="L1162" s="58">
        <f t="shared" si="136"/>
        <v>0</v>
      </c>
      <c r="M1162" s="58">
        <f t="shared" si="137"/>
        <v>0</v>
      </c>
      <c r="N1162" s="15">
        <f t="shared" si="138"/>
        <v>0</v>
      </c>
      <c r="O1162" s="58"/>
    </row>
    <row r="1163" spans="1:15" x14ac:dyDescent="0.25">
      <c r="A1163" s="2"/>
      <c r="B1163" s="49"/>
      <c r="C1163" s="64"/>
      <c r="D1163" s="10"/>
      <c r="E1163" s="52"/>
      <c r="F1163" s="54"/>
      <c r="G1163" s="15"/>
      <c r="H1163" s="58"/>
      <c r="I1163" s="58"/>
      <c r="J1163" s="58">
        <f t="shared" si="139"/>
        <v>-45258.649317129632</v>
      </c>
      <c r="K1163" s="58">
        <f t="shared" si="136"/>
        <v>0</v>
      </c>
      <c r="L1163" s="58">
        <f t="shared" si="136"/>
        <v>0</v>
      </c>
      <c r="M1163" s="58">
        <f t="shared" si="137"/>
        <v>0</v>
      </c>
      <c r="N1163" s="15">
        <f t="shared" si="138"/>
        <v>0</v>
      </c>
      <c r="O1163" s="58"/>
    </row>
    <row r="1164" spans="1:15" x14ac:dyDescent="0.25">
      <c r="A1164" s="2"/>
      <c r="B1164" s="49"/>
      <c r="C1164" s="64"/>
      <c r="D1164" s="10"/>
      <c r="E1164" s="52"/>
      <c r="F1164" s="54"/>
      <c r="G1164" s="15"/>
      <c r="H1164" s="58"/>
      <c r="I1164" s="58"/>
      <c r="J1164" s="58">
        <f t="shared" si="139"/>
        <v>-45258.649317129632</v>
      </c>
      <c r="K1164" s="58">
        <f t="shared" si="136"/>
        <v>0</v>
      </c>
      <c r="L1164" s="58">
        <f t="shared" si="136"/>
        <v>0</v>
      </c>
      <c r="M1164" s="58">
        <f t="shared" si="137"/>
        <v>0</v>
      </c>
      <c r="N1164" s="15">
        <f t="shared" si="138"/>
        <v>0</v>
      </c>
      <c r="O1164" s="58"/>
    </row>
    <row r="1165" spans="1:15" x14ac:dyDescent="0.25">
      <c r="A1165" s="2"/>
      <c r="B1165" s="49"/>
      <c r="C1165" s="64"/>
      <c r="D1165" s="10"/>
      <c r="E1165" s="52"/>
      <c r="F1165" s="54"/>
      <c r="G1165" s="15"/>
      <c r="H1165" s="58"/>
      <c r="I1165" s="58"/>
      <c r="J1165" s="58">
        <f t="shared" si="139"/>
        <v>-45258.649317129632</v>
      </c>
      <c r="K1165" s="58">
        <f t="shared" si="136"/>
        <v>0</v>
      </c>
      <c r="L1165" s="58">
        <f t="shared" si="136"/>
        <v>0</v>
      </c>
      <c r="M1165" s="58">
        <f t="shared" si="137"/>
        <v>0</v>
      </c>
      <c r="N1165" s="15">
        <f t="shared" si="138"/>
        <v>0</v>
      </c>
      <c r="O1165" s="58"/>
    </row>
    <row r="1166" spans="1:15" x14ac:dyDescent="0.25">
      <c r="A1166" s="2"/>
      <c r="B1166" s="49"/>
      <c r="C1166" s="64"/>
      <c r="D1166" s="10"/>
      <c r="E1166" s="52"/>
      <c r="F1166" s="54"/>
      <c r="G1166" s="15"/>
      <c r="H1166" s="58"/>
      <c r="I1166" s="58"/>
      <c r="J1166" s="58">
        <f t="shared" si="139"/>
        <v>-45258.649317129632</v>
      </c>
      <c r="K1166" s="58">
        <f t="shared" si="136"/>
        <v>0</v>
      </c>
      <c r="L1166" s="58">
        <f t="shared" si="136"/>
        <v>0</v>
      </c>
      <c r="M1166" s="58">
        <f t="shared" si="137"/>
        <v>0</v>
      </c>
      <c r="N1166" s="15">
        <f t="shared" si="138"/>
        <v>0</v>
      </c>
      <c r="O1166" s="58"/>
    </row>
    <row r="1167" spans="1:15" x14ac:dyDescent="0.25">
      <c r="A1167" s="2"/>
      <c r="B1167" s="49"/>
      <c r="C1167" s="64"/>
      <c r="D1167" s="10"/>
      <c r="E1167" s="52"/>
      <c r="F1167" s="54"/>
      <c r="G1167" s="15"/>
      <c r="H1167" s="58"/>
      <c r="I1167" s="58"/>
      <c r="J1167" s="58">
        <f t="shared" si="139"/>
        <v>-45258.649317129632</v>
      </c>
      <c r="K1167" s="58">
        <f t="shared" si="136"/>
        <v>0</v>
      </c>
      <c r="L1167" s="58">
        <f t="shared" si="136"/>
        <v>0</v>
      </c>
      <c r="M1167" s="58">
        <f t="shared" si="137"/>
        <v>0</v>
      </c>
      <c r="N1167" s="15">
        <f t="shared" si="138"/>
        <v>0</v>
      </c>
      <c r="O1167" s="58"/>
    </row>
    <row r="1168" spans="1:15" x14ac:dyDescent="0.25">
      <c r="A1168" s="2"/>
      <c r="B1168" s="49"/>
      <c r="C1168" s="64"/>
      <c r="D1168" s="10"/>
      <c r="E1168" s="52"/>
      <c r="F1168" s="54"/>
      <c r="G1168" s="15"/>
      <c r="H1168" s="58"/>
      <c r="I1168" s="58"/>
      <c r="J1168" s="58">
        <f t="shared" si="139"/>
        <v>-45258.649317129632</v>
      </c>
      <c r="K1168" s="58">
        <f t="shared" si="136"/>
        <v>0</v>
      </c>
      <c r="L1168" s="58">
        <f t="shared" si="136"/>
        <v>0</v>
      </c>
      <c r="M1168" s="58">
        <f t="shared" si="137"/>
        <v>0</v>
      </c>
      <c r="N1168" s="15">
        <f t="shared" si="138"/>
        <v>0</v>
      </c>
      <c r="O1168" s="58"/>
    </row>
    <row r="1169" spans="1:15" x14ac:dyDescent="0.25">
      <c r="A1169" s="2"/>
      <c r="B1169" s="89"/>
      <c r="C1169" s="64"/>
      <c r="D1169" s="10"/>
      <c r="E1169" s="52"/>
      <c r="F1169" s="54"/>
      <c r="G1169" s="15"/>
      <c r="H1169" s="58"/>
      <c r="I1169" s="58"/>
      <c r="J1169" s="58">
        <f t="shared" si="139"/>
        <v>-45258.649317129632</v>
      </c>
      <c r="K1169" s="58">
        <f t="shared" si="136"/>
        <v>0</v>
      </c>
      <c r="L1169" s="58">
        <f t="shared" si="136"/>
        <v>0</v>
      </c>
      <c r="M1169" s="58">
        <f t="shared" si="137"/>
        <v>0</v>
      </c>
      <c r="N1169" s="15">
        <f t="shared" si="138"/>
        <v>0</v>
      </c>
      <c r="O1169" s="58"/>
    </row>
    <row r="1170" spans="1:15" x14ac:dyDescent="0.25">
      <c r="A1170" s="2"/>
      <c r="B1170" s="49"/>
      <c r="C1170" s="64"/>
      <c r="D1170" s="10"/>
      <c r="E1170" s="52"/>
      <c r="F1170" s="54"/>
      <c r="G1170" s="15"/>
      <c r="H1170" s="58"/>
      <c r="I1170" s="58"/>
      <c r="J1170" s="58">
        <f t="shared" si="139"/>
        <v>-45258.649317129632</v>
      </c>
      <c r="K1170" s="58">
        <f t="shared" si="136"/>
        <v>0</v>
      </c>
      <c r="L1170" s="58">
        <f t="shared" si="136"/>
        <v>0</v>
      </c>
      <c r="M1170" s="58">
        <f t="shared" si="137"/>
        <v>0</v>
      </c>
      <c r="N1170" s="15">
        <f t="shared" si="138"/>
        <v>0</v>
      </c>
      <c r="O1170" s="58"/>
    </row>
    <row r="1171" spans="1:15" x14ac:dyDescent="0.25">
      <c r="A1171" s="2"/>
      <c r="B1171" s="49"/>
      <c r="C1171" s="64"/>
      <c r="D1171" s="10"/>
      <c r="E1171" s="52"/>
      <c r="F1171" s="54"/>
      <c r="G1171" s="15"/>
      <c r="H1171" s="58"/>
      <c r="I1171" s="58"/>
      <c r="J1171" s="58">
        <f t="shared" si="139"/>
        <v>-45258.649317129632</v>
      </c>
      <c r="K1171" s="58">
        <f t="shared" si="136"/>
        <v>0</v>
      </c>
      <c r="L1171" s="58">
        <f t="shared" si="136"/>
        <v>0</v>
      </c>
      <c r="M1171" s="58">
        <f t="shared" si="137"/>
        <v>0</v>
      </c>
      <c r="N1171" s="15">
        <f t="shared" si="138"/>
        <v>0</v>
      </c>
      <c r="O1171" s="58"/>
    </row>
    <row r="1172" spans="1:15" x14ac:dyDescent="0.25">
      <c r="A1172" s="2"/>
      <c r="B1172" s="49"/>
      <c r="C1172" s="64"/>
      <c r="D1172" s="10"/>
      <c r="E1172" s="52"/>
      <c r="F1172" s="54"/>
      <c r="G1172" s="15"/>
      <c r="H1172" s="58"/>
      <c r="I1172" s="58"/>
      <c r="J1172" s="58">
        <f t="shared" si="139"/>
        <v>-45258.649317129632</v>
      </c>
      <c r="K1172" s="58">
        <f t="shared" si="136"/>
        <v>0</v>
      </c>
      <c r="L1172" s="58">
        <f t="shared" si="136"/>
        <v>0</v>
      </c>
      <c r="M1172" s="58">
        <f t="shared" si="137"/>
        <v>0</v>
      </c>
      <c r="N1172" s="15">
        <f t="shared" si="138"/>
        <v>0</v>
      </c>
      <c r="O1172" s="58"/>
    </row>
    <row r="1173" spans="1:15" x14ac:dyDescent="0.25">
      <c r="A1173" s="2"/>
      <c r="B1173" s="49"/>
      <c r="C1173" s="64"/>
      <c r="D1173" s="10"/>
      <c r="E1173" s="52"/>
      <c r="F1173" s="54"/>
      <c r="G1173" s="15"/>
      <c r="H1173" s="58"/>
      <c r="I1173" s="58"/>
      <c r="J1173" s="58">
        <f t="shared" si="139"/>
        <v>-45258.649317129632</v>
      </c>
      <c r="K1173" s="58">
        <f t="shared" si="136"/>
        <v>0</v>
      </c>
      <c r="L1173" s="58">
        <f t="shared" si="136"/>
        <v>0</v>
      </c>
      <c r="M1173" s="58">
        <f t="shared" si="137"/>
        <v>0</v>
      </c>
      <c r="N1173" s="15">
        <f t="shared" si="138"/>
        <v>0</v>
      </c>
      <c r="O1173" s="58"/>
    </row>
    <row r="1174" spans="1:15" x14ac:dyDescent="0.25">
      <c r="A1174" s="1"/>
      <c r="B1174" s="91"/>
      <c r="C1174" s="60"/>
      <c r="D1174" s="83"/>
      <c r="E1174" s="56"/>
      <c r="F1174" s="70"/>
      <c r="G1174" s="61"/>
      <c r="H1174" s="77"/>
      <c r="I1174" s="77"/>
      <c r="J1174" s="77">
        <f t="shared" si="139"/>
        <v>-45258.649317129632</v>
      </c>
      <c r="K1174" s="77">
        <f t="shared" ref="K1174:L1237" si="140">D1174*G1174/60</f>
        <v>0</v>
      </c>
      <c r="L1174" s="77">
        <f t="shared" si="140"/>
        <v>0</v>
      </c>
      <c r="M1174" s="77">
        <f t="shared" si="137"/>
        <v>0</v>
      </c>
      <c r="N1174" s="13">
        <f t="shared" si="138"/>
        <v>0</v>
      </c>
      <c r="O1174" s="58"/>
    </row>
    <row r="1175" spans="1:15" x14ac:dyDescent="0.25">
      <c r="A1175" s="2"/>
      <c r="B1175" s="89"/>
      <c r="C1175" s="80"/>
      <c r="D1175" s="84"/>
      <c r="E1175" s="65"/>
      <c r="F1175" s="73"/>
      <c r="G1175" s="62"/>
      <c r="H1175" s="58"/>
      <c r="I1175" s="58"/>
      <c r="J1175" s="58">
        <f t="shared" si="139"/>
        <v>-45258.649317129632</v>
      </c>
      <c r="K1175" s="58">
        <f t="shared" si="140"/>
        <v>0</v>
      </c>
      <c r="L1175" s="58">
        <f t="shared" si="140"/>
        <v>0</v>
      </c>
      <c r="M1175" s="58">
        <f t="shared" si="137"/>
        <v>0</v>
      </c>
      <c r="N1175" s="15">
        <f t="shared" si="138"/>
        <v>0</v>
      </c>
      <c r="O1175" s="58"/>
    </row>
    <row r="1176" spans="1:15" x14ac:dyDescent="0.25">
      <c r="A1176" s="2"/>
      <c r="B1176" s="89"/>
      <c r="C1176" s="80"/>
      <c r="D1176" s="84"/>
      <c r="E1176" s="65"/>
      <c r="F1176" s="73"/>
      <c r="G1176" s="62"/>
      <c r="H1176" s="58"/>
      <c r="I1176" s="58"/>
      <c r="J1176" s="58">
        <f t="shared" si="139"/>
        <v>-45258.649317129632</v>
      </c>
      <c r="K1176" s="58">
        <f t="shared" si="140"/>
        <v>0</v>
      </c>
      <c r="L1176" s="58">
        <f t="shared" si="140"/>
        <v>0</v>
      </c>
      <c r="M1176" s="58">
        <f t="shared" si="137"/>
        <v>0</v>
      </c>
      <c r="N1176" s="15">
        <f t="shared" si="138"/>
        <v>0</v>
      </c>
      <c r="O1176" s="58"/>
    </row>
    <row r="1177" spans="1:15" x14ac:dyDescent="0.25">
      <c r="A1177" s="2"/>
      <c r="B1177" s="89"/>
      <c r="C1177" s="80"/>
      <c r="D1177" s="84"/>
      <c r="E1177" s="65"/>
      <c r="F1177" s="73"/>
      <c r="G1177" s="62"/>
      <c r="H1177" s="58"/>
      <c r="I1177" s="58"/>
      <c r="J1177" s="58">
        <f t="shared" si="139"/>
        <v>-45258.649317129632</v>
      </c>
      <c r="K1177" s="58">
        <f t="shared" si="140"/>
        <v>0</v>
      </c>
      <c r="L1177" s="58">
        <f t="shared" si="140"/>
        <v>0</v>
      </c>
      <c r="M1177" s="58">
        <f t="shared" si="137"/>
        <v>0</v>
      </c>
      <c r="N1177" s="15">
        <f t="shared" si="138"/>
        <v>0</v>
      </c>
      <c r="O1177" s="58"/>
    </row>
    <row r="1178" spans="1:15" x14ac:dyDescent="0.25">
      <c r="A1178" s="2"/>
      <c r="B1178" s="49"/>
      <c r="C1178" s="80"/>
      <c r="D1178" s="84"/>
      <c r="E1178" s="65"/>
      <c r="F1178" s="73"/>
      <c r="G1178" s="62"/>
      <c r="H1178" s="58"/>
      <c r="I1178" s="58"/>
      <c r="J1178" s="58">
        <f t="shared" si="139"/>
        <v>-45258.649317129632</v>
      </c>
      <c r="K1178" s="58">
        <f t="shared" si="140"/>
        <v>0</v>
      </c>
      <c r="L1178" s="58">
        <f t="shared" si="140"/>
        <v>0</v>
      </c>
      <c r="M1178" s="58">
        <f t="shared" si="137"/>
        <v>0</v>
      </c>
      <c r="N1178" s="15">
        <f t="shared" si="138"/>
        <v>0</v>
      </c>
      <c r="O1178" s="58"/>
    </row>
    <row r="1179" spans="1:15" x14ac:dyDescent="0.25">
      <c r="A1179" s="2"/>
      <c r="B1179" s="89"/>
      <c r="C1179" s="80"/>
      <c r="D1179" s="84"/>
      <c r="E1179" s="65"/>
      <c r="F1179" s="73"/>
      <c r="G1179" s="62"/>
      <c r="H1179" s="58"/>
      <c r="I1179" s="58"/>
      <c r="J1179" s="58">
        <f t="shared" si="139"/>
        <v>-45258.649317129632</v>
      </c>
      <c r="K1179" s="58">
        <f t="shared" si="140"/>
        <v>0</v>
      </c>
      <c r="L1179" s="58">
        <f t="shared" si="140"/>
        <v>0</v>
      </c>
      <c r="M1179" s="58">
        <f t="shared" si="137"/>
        <v>0</v>
      </c>
      <c r="N1179" s="15">
        <f t="shared" si="138"/>
        <v>0</v>
      </c>
      <c r="O1179" s="58"/>
    </row>
    <row r="1180" spans="1:15" x14ac:dyDescent="0.25">
      <c r="A1180" s="2"/>
      <c r="B1180" s="89"/>
      <c r="C1180" s="80"/>
      <c r="D1180" s="84"/>
      <c r="E1180" s="65"/>
      <c r="F1180" s="73"/>
      <c r="G1180" s="62"/>
      <c r="H1180" s="58"/>
      <c r="I1180" s="58"/>
      <c r="J1180" s="58">
        <f t="shared" si="139"/>
        <v>-45258.649317129632</v>
      </c>
      <c r="K1180" s="58">
        <f t="shared" si="140"/>
        <v>0</v>
      </c>
      <c r="L1180" s="58">
        <f t="shared" si="140"/>
        <v>0</v>
      </c>
      <c r="M1180" s="58">
        <f t="shared" si="137"/>
        <v>0</v>
      </c>
      <c r="N1180" s="15">
        <f t="shared" si="138"/>
        <v>0</v>
      </c>
      <c r="O1180" s="58"/>
    </row>
    <row r="1181" spans="1:15" x14ac:dyDescent="0.25">
      <c r="A1181" s="2"/>
      <c r="B1181" s="89"/>
      <c r="C1181" s="80"/>
      <c r="D1181" s="84"/>
      <c r="E1181" s="65"/>
      <c r="F1181" s="73"/>
      <c r="G1181" s="62"/>
      <c r="H1181" s="58"/>
      <c r="I1181" s="58"/>
      <c r="J1181" s="58">
        <f t="shared" si="139"/>
        <v>-45258.649317129632</v>
      </c>
      <c r="K1181" s="58">
        <f t="shared" si="140"/>
        <v>0</v>
      </c>
      <c r="L1181" s="58">
        <f t="shared" si="140"/>
        <v>0</v>
      </c>
      <c r="M1181" s="58">
        <f t="shared" si="137"/>
        <v>0</v>
      </c>
      <c r="N1181" s="15">
        <f t="shared" si="138"/>
        <v>0</v>
      </c>
      <c r="O1181" s="58"/>
    </row>
    <row r="1182" spans="1:15" x14ac:dyDescent="0.25">
      <c r="A1182" s="2"/>
      <c r="B1182" s="89"/>
      <c r="C1182" s="80"/>
      <c r="D1182" s="84"/>
      <c r="E1182" s="65"/>
      <c r="F1182" s="73"/>
      <c r="G1182" s="62"/>
      <c r="H1182" s="58"/>
      <c r="I1182" s="58"/>
      <c r="J1182" s="58">
        <f t="shared" si="139"/>
        <v>-45258.649317129632</v>
      </c>
      <c r="K1182" s="58">
        <f t="shared" si="140"/>
        <v>0</v>
      </c>
      <c r="L1182" s="58">
        <f t="shared" si="140"/>
        <v>0</v>
      </c>
      <c r="M1182" s="58">
        <f t="shared" si="137"/>
        <v>0</v>
      </c>
      <c r="N1182" s="15">
        <f t="shared" si="138"/>
        <v>0</v>
      </c>
      <c r="O1182" s="58"/>
    </row>
    <row r="1183" spans="1:15" x14ac:dyDescent="0.25">
      <c r="A1183" s="2"/>
      <c r="B1183" s="89"/>
      <c r="C1183" s="80"/>
      <c r="D1183" s="10"/>
      <c r="E1183" s="71"/>
      <c r="F1183" s="73"/>
      <c r="G1183" s="62"/>
      <c r="H1183" s="15"/>
      <c r="I1183" s="15"/>
      <c r="J1183" s="15">
        <f t="shared" si="139"/>
        <v>-45258.649317129632</v>
      </c>
      <c r="K1183" s="15">
        <f t="shared" si="140"/>
        <v>0</v>
      </c>
      <c r="L1183" s="15">
        <f t="shared" si="140"/>
        <v>0</v>
      </c>
      <c r="M1183" s="15">
        <f t="shared" si="137"/>
        <v>0</v>
      </c>
      <c r="N1183" s="15">
        <f t="shared" si="138"/>
        <v>0</v>
      </c>
      <c r="O1183" s="58"/>
    </row>
    <row r="1184" spans="1:15" x14ac:dyDescent="0.25">
      <c r="A1184" s="2"/>
      <c r="B1184" s="89"/>
      <c r="C1184" s="80"/>
      <c r="D1184" s="10"/>
      <c r="E1184" s="72"/>
      <c r="F1184" s="73"/>
      <c r="G1184" s="62"/>
      <c r="H1184" s="58"/>
      <c r="I1184" s="58"/>
      <c r="J1184" s="58">
        <f t="shared" si="139"/>
        <v>-45258.649317129632</v>
      </c>
      <c r="K1184" s="58">
        <f t="shared" si="140"/>
        <v>0</v>
      </c>
      <c r="L1184" s="58">
        <f t="shared" si="140"/>
        <v>0</v>
      </c>
      <c r="M1184" s="58">
        <f t="shared" si="137"/>
        <v>0</v>
      </c>
      <c r="N1184" s="15">
        <f t="shared" si="138"/>
        <v>0</v>
      </c>
      <c r="O1184" s="58"/>
    </row>
    <row r="1185" spans="1:15" x14ac:dyDescent="0.25">
      <c r="A1185" s="2"/>
      <c r="B1185" s="89"/>
      <c r="C1185" s="80"/>
      <c r="D1185" s="10"/>
      <c r="E1185" s="72"/>
      <c r="F1185" s="73"/>
      <c r="G1185" s="62"/>
      <c r="H1185" s="58"/>
      <c r="I1185" s="58"/>
      <c r="J1185" s="58">
        <f t="shared" si="139"/>
        <v>-45258.649317129632</v>
      </c>
      <c r="K1185" s="58">
        <f t="shared" si="140"/>
        <v>0</v>
      </c>
      <c r="L1185" s="58">
        <f t="shared" si="140"/>
        <v>0</v>
      </c>
      <c r="M1185" s="58">
        <f t="shared" si="137"/>
        <v>0</v>
      </c>
      <c r="N1185" s="15">
        <f t="shared" si="138"/>
        <v>0</v>
      </c>
      <c r="O1185" s="58"/>
    </row>
    <row r="1186" spans="1:15" x14ac:dyDescent="0.25">
      <c r="A1186" s="2"/>
      <c r="B1186" s="89"/>
      <c r="C1186" s="80"/>
      <c r="D1186" s="10"/>
      <c r="E1186" s="52"/>
      <c r="F1186" s="73"/>
      <c r="G1186" s="15"/>
      <c r="H1186" s="58"/>
      <c r="I1186" s="58"/>
      <c r="J1186" s="58">
        <f t="shared" si="139"/>
        <v>-45258.649317129632</v>
      </c>
      <c r="K1186" s="58">
        <f t="shared" si="140"/>
        <v>0</v>
      </c>
      <c r="L1186" s="58">
        <f t="shared" si="140"/>
        <v>0</v>
      </c>
      <c r="M1186" s="58">
        <f t="shared" si="137"/>
        <v>0</v>
      </c>
      <c r="N1186" s="15">
        <f t="shared" si="138"/>
        <v>0</v>
      </c>
      <c r="O1186" s="58"/>
    </row>
    <row r="1187" spans="1:15" x14ac:dyDescent="0.25">
      <c r="A1187" s="2"/>
      <c r="B1187" s="89"/>
      <c r="C1187" s="80"/>
      <c r="D1187" s="10"/>
      <c r="E1187" s="52"/>
      <c r="F1187" s="54"/>
      <c r="G1187" s="15"/>
      <c r="H1187" s="58"/>
      <c r="I1187" s="58"/>
      <c r="J1187" s="58">
        <f t="shared" si="139"/>
        <v>-45258.649317129632</v>
      </c>
      <c r="K1187" s="58">
        <f t="shared" si="140"/>
        <v>0</v>
      </c>
      <c r="L1187" s="58">
        <f t="shared" si="140"/>
        <v>0</v>
      </c>
      <c r="M1187" s="58">
        <f t="shared" si="137"/>
        <v>0</v>
      </c>
      <c r="N1187" s="15">
        <f t="shared" si="138"/>
        <v>0</v>
      </c>
      <c r="O1187" s="58"/>
    </row>
    <row r="1188" spans="1:15" x14ac:dyDescent="0.25">
      <c r="A1188" s="2"/>
      <c r="B1188" s="89"/>
      <c r="C1188" s="80"/>
      <c r="D1188" s="10"/>
      <c r="E1188" s="52"/>
      <c r="F1188" s="54"/>
      <c r="G1188" s="15"/>
      <c r="H1188" s="58"/>
      <c r="I1188" s="58"/>
      <c r="J1188" s="58">
        <f t="shared" si="139"/>
        <v>-45258.649317129632</v>
      </c>
      <c r="K1188" s="58">
        <f t="shared" si="140"/>
        <v>0</v>
      </c>
      <c r="L1188" s="58">
        <f t="shared" si="140"/>
        <v>0</v>
      </c>
      <c r="M1188" s="58">
        <f t="shared" si="137"/>
        <v>0</v>
      </c>
      <c r="N1188" s="15">
        <f t="shared" si="138"/>
        <v>0</v>
      </c>
      <c r="O1188" s="58"/>
    </row>
    <row r="1189" spans="1:15" x14ac:dyDescent="0.25">
      <c r="A1189" s="2"/>
      <c r="B1189" s="89"/>
      <c r="C1189" s="80"/>
      <c r="D1189" s="10"/>
      <c r="E1189" s="52"/>
      <c r="F1189" s="54"/>
      <c r="G1189" s="15"/>
      <c r="H1189" s="58"/>
      <c r="I1189" s="58"/>
      <c r="J1189" s="58">
        <f t="shared" si="139"/>
        <v>-45258.649317129632</v>
      </c>
      <c r="K1189" s="58">
        <f t="shared" si="140"/>
        <v>0</v>
      </c>
      <c r="L1189" s="58">
        <f t="shared" si="140"/>
        <v>0</v>
      </c>
      <c r="M1189" s="58">
        <f t="shared" si="137"/>
        <v>0</v>
      </c>
      <c r="N1189" s="15">
        <f t="shared" si="138"/>
        <v>0</v>
      </c>
      <c r="O1189" s="58"/>
    </row>
    <row r="1190" spans="1:15" x14ac:dyDescent="0.25">
      <c r="A1190" s="2"/>
      <c r="B1190" s="49"/>
      <c r="C1190" s="64"/>
      <c r="D1190" s="10"/>
      <c r="E1190" s="52"/>
      <c r="F1190" s="54"/>
      <c r="G1190" s="15"/>
      <c r="H1190" s="58"/>
      <c r="I1190" s="58"/>
      <c r="J1190" s="58">
        <f t="shared" si="139"/>
        <v>-45258.649317129632</v>
      </c>
      <c r="K1190" s="58">
        <f t="shared" si="140"/>
        <v>0</v>
      </c>
      <c r="L1190" s="58">
        <f t="shared" si="140"/>
        <v>0</v>
      </c>
      <c r="M1190" s="58">
        <f t="shared" si="137"/>
        <v>0</v>
      </c>
      <c r="N1190" s="15">
        <f t="shared" si="138"/>
        <v>0</v>
      </c>
      <c r="O1190" s="58"/>
    </row>
    <row r="1191" spans="1:15" x14ac:dyDescent="0.25">
      <c r="A1191" s="2"/>
      <c r="B1191" s="49"/>
      <c r="C1191" s="64"/>
      <c r="D1191" s="10"/>
      <c r="E1191" s="52"/>
      <c r="F1191" s="54"/>
      <c r="G1191" s="15"/>
      <c r="H1191" s="58"/>
      <c r="I1191" s="58"/>
      <c r="J1191" s="58">
        <f t="shared" si="139"/>
        <v>-45258.649317129632</v>
      </c>
      <c r="K1191" s="58">
        <f t="shared" si="140"/>
        <v>0</v>
      </c>
      <c r="L1191" s="58">
        <f t="shared" si="140"/>
        <v>0</v>
      </c>
      <c r="M1191" s="58">
        <f t="shared" si="137"/>
        <v>0</v>
      </c>
      <c r="N1191" s="15">
        <f t="shared" si="138"/>
        <v>0</v>
      </c>
      <c r="O1191" s="58"/>
    </row>
    <row r="1192" spans="1:15" x14ac:dyDescent="0.25">
      <c r="A1192" s="2"/>
      <c r="B1192" s="49"/>
      <c r="C1192" s="64"/>
      <c r="D1192" s="10"/>
      <c r="E1192" s="52"/>
      <c r="F1192" s="54"/>
      <c r="G1192" s="15"/>
      <c r="H1192" s="58"/>
      <c r="I1192" s="58"/>
      <c r="J1192" s="58">
        <f t="shared" si="139"/>
        <v>-45258.649317129632</v>
      </c>
      <c r="K1192" s="58">
        <f t="shared" si="140"/>
        <v>0</v>
      </c>
      <c r="L1192" s="58">
        <f t="shared" si="140"/>
        <v>0</v>
      </c>
      <c r="M1192" s="58">
        <f t="shared" si="137"/>
        <v>0</v>
      </c>
      <c r="N1192" s="15">
        <f t="shared" si="138"/>
        <v>0</v>
      </c>
      <c r="O1192" s="58"/>
    </row>
    <row r="1193" spans="1:15" x14ac:dyDescent="0.25">
      <c r="A1193" s="2"/>
      <c r="B1193" s="49"/>
      <c r="C1193" s="64"/>
      <c r="D1193" s="10"/>
      <c r="E1193" s="52"/>
      <c r="F1193" s="54"/>
      <c r="G1193" s="15"/>
      <c r="H1193" s="58"/>
      <c r="I1193" s="58"/>
      <c r="J1193" s="58">
        <f t="shared" si="139"/>
        <v>-45258.649317129632</v>
      </c>
      <c r="K1193" s="58">
        <f t="shared" si="140"/>
        <v>0</v>
      </c>
      <c r="L1193" s="58">
        <f t="shared" si="140"/>
        <v>0</v>
      </c>
      <c r="M1193" s="58">
        <f t="shared" si="137"/>
        <v>0</v>
      </c>
      <c r="N1193" s="15">
        <f t="shared" si="138"/>
        <v>0</v>
      </c>
      <c r="O1193" s="58"/>
    </row>
    <row r="1194" spans="1:15" x14ac:dyDescent="0.25">
      <c r="A1194" s="2"/>
      <c r="B1194" s="49"/>
      <c r="C1194" s="64"/>
      <c r="D1194" s="10"/>
      <c r="E1194" s="52"/>
      <c r="F1194" s="54"/>
      <c r="G1194" s="15"/>
      <c r="H1194" s="58"/>
      <c r="I1194" s="58"/>
      <c r="J1194" s="58">
        <f t="shared" si="139"/>
        <v>-45258.649317129632</v>
      </c>
      <c r="K1194" s="58">
        <f t="shared" si="140"/>
        <v>0</v>
      </c>
      <c r="L1194" s="58">
        <f t="shared" si="140"/>
        <v>0</v>
      </c>
      <c r="M1194" s="58">
        <f t="shared" si="137"/>
        <v>0</v>
      </c>
      <c r="N1194" s="15">
        <f t="shared" si="138"/>
        <v>0</v>
      </c>
      <c r="O1194" s="58"/>
    </row>
    <row r="1195" spans="1:15" x14ac:dyDescent="0.25">
      <c r="A1195" s="2"/>
      <c r="B1195" s="49"/>
      <c r="C1195" s="64"/>
      <c r="D1195" s="10"/>
      <c r="E1195" s="52"/>
      <c r="F1195" s="54"/>
      <c r="G1195" s="15"/>
      <c r="H1195" s="58"/>
      <c r="I1195" s="58"/>
      <c r="J1195" s="58">
        <f t="shared" si="139"/>
        <v>-45258.649317129632</v>
      </c>
      <c r="K1195" s="58">
        <f t="shared" si="140"/>
        <v>0</v>
      </c>
      <c r="L1195" s="58">
        <f t="shared" si="140"/>
        <v>0</v>
      </c>
      <c r="M1195" s="58">
        <f t="shared" si="137"/>
        <v>0</v>
      </c>
      <c r="N1195" s="15">
        <f t="shared" si="138"/>
        <v>0</v>
      </c>
      <c r="O1195" s="58"/>
    </row>
    <row r="1196" spans="1:15" x14ac:dyDescent="0.25">
      <c r="A1196" s="2"/>
      <c r="B1196" s="49"/>
      <c r="C1196" s="64"/>
      <c r="D1196" s="10"/>
      <c r="E1196" s="52"/>
      <c r="F1196" s="54"/>
      <c r="G1196" s="15"/>
      <c r="H1196" s="58"/>
      <c r="I1196" s="58"/>
      <c r="J1196" s="58">
        <f t="shared" si="139"/>
        <v>-45258.649317129632</v>
      </c>
      <c r="K1196" s="58">
        <f t="shared" si="140"/>
        <v>0</v>
      </c>
      <c r="L1196" s="58">
        <f t="shared" si="140"/>
        <v>0</v>
      </c>
      <c r="M1196" s="58">
        <f t="shared" si="137"/>
        <v>0</v>
      </c>
      <c r="N1196" s="15">
        <f t="shared" si="138"/>
        <v>0</v>
      </c>
      <c r="O1196" s="58"/>
    </row>
    <row r="1197" spans="1:15" x14ac:dyDescent="0.25">
      <c r="A1197" s="2"/>
      <c r="B1197" s="49"/>
      <c r="C1197" s="64"/>
      <c r="D1197" s="10"/>
      <c r="E1197" s="52"/>
      <c r="F1197" s="54"/>
      <c r="G1197" s="15"/>
      <c r="H1197" s="58"/>
      <c r="I1197" s="58"/>
      <c r="J1197" s="58">
        <f t="shared" si="139"/>
        <v>-45258.649317129632</v>
      </c>
      <c r="K1197" s="58">
        <f t="shared" si="140"/>
        <v>0</v>
      </c>
      <c r="L1197" s="58">
        <f t="shared" si="140"/>
        <v>0</v>
      </c>
      <c r="M1197" s="58">
        <f t="shared" si="137"/>
        <v>0</v>
      </c>
      <c r="N1197" s="15">
        <f t="shared" si="138"/>
        <v>0</v>
      </c>
      <c r="O1197" s="58"/>
    </row>
    <row r="1198" spans="1:15" x14ac:dyDescent="0.25">
      <c r="A1198" s="2"/>
      <c r="B1198" s="49"/>
      <c r="C1198" s="64"/>
      <c r="D1198" s="10"/>
      <c r="E1198" s="52"/>
      <c r="F1198" s="54"/>
      <c r="G1198" s="15"/>
      <c r="H1198" s="58"/>
      <c r="I1198" s="58"/>
      <c r="J1198" s="58">
        <f t="shared" si="139"/>
        <v>-45258.649317129632</v>
      </c>
      <c r="K1198" s="58">
        <f t="shared" si="140"/>
        <v>0</v>
      </c>
      <c r="L1198" s="58">
        <f t="shared" si="140"/>
        <v>0</v>
      </c>
      <c r="M1198" s="58">
        <f t="shared" si="137"/>
        <v>0</v>
      </c>
      <c r="N1198" s="15">
        <f t="shared" si="138"/>
        <v>0</v>
      </c>
      <c r="O1198" s="58"/>
    </row>
    <row r="1199" spans="1:15" x14ac:dyDescent="0.25">
      <c r="A1199" s="2"/>
      <c r="B1199" s="89"/>
      <c r="C1199" s="64"/>
      <c r="D1199" s="10"/>
      <c r="E1199" s="52"/>
      <c r="F1199" s="54"/>
      <c r="G1199" s="15"/>
      <c r="H1199" s="58"/>
      <c r="I1199" s="58"/>
      <c r="J1199" s="58">
        <f t="shared" si="139"/>
        <v>-45258.649317129632</v>
      </c>
      <c r="K1199" s="58">
        <f t="shared" si="140"/>
        <v>0</v>
      </c>
      <c r="L1199" s="58">
        <f t="shared" si="140"/>
        <v>0</v>
      </c>
      <c r="M1199" s="58">
        <f t="shared" si="137"/>
        <v>0</v>
      </c>
      <c r="N1199" s="15">
        <f t="shared" si="138"/>
        <v>0</v>
      </c>
      <c r="O1199" s="58"/>
    </row>
    <row r="1200" spans="1:15" x14ac:dyDescent="0.25">
      <c r="A1200" s="2"/>
      <c r="B1200" s="49"/>
      <c r="C1200" s="64"/>
      <c r="D1200" s="10"/>
      <c r="E1200" s="52"/>
      <c r="F1200" s="54"/>
      <c r="G1200" s="15"/>
      <c r="H1200" s="58"/>
      <c r="I1200" s="58"/>
      <c r="J1200" s="58">
        <f t="shared" si="139"/>
        <v>-45258.649317129632</v>
      </c>
      <c r="K1200" s="58">
        <f t="shared" si="140"/>
        <v>0</v>
      </c>
      <c r="L1200" s="58">
        <f t="shared" si="140"/>
        <v>0</v>
      </c>
      <c r="M1200" s="58">
        <f t="shared" si="137"/>
        <v>0</v>
      </c>
      <c r="N1200" s="15">
        <f t="shared" si="138"/>
        <v>0</v>
      </c>
      <c r="O1200" s="58"/>
    </row>
    <row r="1201" spans="1:15" x14ac:dyDescent="0.25">
      <c r="A1201" s="2"/>
      <c r="B1201" s="49"/>
      <c r="C1201" s="64"/>
      <c r="D1201" s="10"/>
      <c r="E1201" s="52"/>
      <c r="F1201" s="54"/>
      <c r="G1201" s="15"/>
      <c r="H1201" s="58"/>
      <c r="I1201" s="58"/>
      <c r="J1201" s="58">
        <f t="shared" si="139"/>
        <v>-45258.649317129632</v>
      </c>
      <c r="K1201" s="58">
        <f t="shared" si="140"/>
        <v>0</v>
      </c>
      <c r="L1201" s="58">
        <f t="shared" si="140"/>
        <v>0</v>
      </c>
      <c r="M1201" s="58">
        <f t="shared" si="137"/>
        <v>0</v>
      </c>
      <c r="N1201" s="15">
        <f t="shared" si="138"/>
        <v>0</v>
      </c>
      <c r="O1201" s="58"/>
    </row>
    <row r="1202" spans="1:15" x14ac:dyDescent="0.25">
      <c r="A1202" s="2"/>
      <c r="B1202" s="49"/>
      <c r="C1202" s="64"/>
      <c r="D1202" s="10"/>
      <c r="E1202" s="52"/>
      <c r="F1202" s="54"/>
      <c r="G1202" s="15"/>
      <c r="H1202" s="58"/>
      <c r="I1202" s="58"/>
      <c r="J1202" s="58">
        <f t="shared" si="139"/>
        <v>-45258.649317129632</v>
      </c>
      <c r="K1202" s="58">
        <f t="shared" si="140"/>
        <v>0</v>
      </c>
      <c r="L1202" s="58">
        <f t="shared" si="140"/>
        <v>0</v>
      </c>
      <c r="M1202" s="58">
        <f t="shared" si="137"/>
        <v>0</v>
      </c>
      <c r="N1202" s="15">
        <f t="shared" si="138"/>
        <v>0</v>
      </c>
      <c r="O1202" s="58"/>
    </row>
    <row r="1203" spans="1:15" x14ac:dyDescent="0.25">
      <c r="A1203" s="2"/>
      <c r="B1203" s="49"/>
      <c r="C1203" s="64"/>
      <c r="D1203" s="10"/>
      <c r="E1203" s="52"/>
      <c r="F1203" s="54"/>
      <c r="G1203" s="15"/>
      <c r="H1203" s="58"/>
      <c r="I1203" s="58"/>
      <c r="J1203" s="58">
        <f t="shared" si="139"/>
        <v>-45258.649317129632</v>
      </c>
      <c r="K1203" s="58">
        <f t="shared" si="140"/>
        <v>0</v>
      </c>
      <c r="L1203" s="58">
        <f t="shared" si="140"/>
        <v>0</v>
      </c>
      <c r="M1203" s="58">
        <f t="shared" si="137"/>
        <v>0</v>
      </c>
      <c r="N1203" s="15">
        <f t="shared" si="138"/>
        <v>0</v>
      </c>
      <c r="O1203" s="58"/>
    </row>
    <row r="1204" spans="1:15" x14ac:dyDescent="0.25">
      <c r="A1204" s="1"/>
      <c r="B1204" s="91"/>
      <c r="C1204" s="60"/>
      <c r="D1204" s="83"/>
      <c r="E1204" s="56"/>
      <c r="F1204" s="70"/>
      <c r="G1204" s="61"/>
      <c r="H1204" s="77"/>
      <c r="I1204" s="77"/>
      <c r="J1204" s="77">
        <f t="shared" si="139"/>
        <v>-45258.649317129632</v>
      </c>
      <c r="K1204" s="77">
        <f t="shared" si="140"/>
        <v>0</v>
      </c>
      <c r="L1204" s="77">
        <f t="shared" si="140"/>
        <v>0</v>
      </c>
      <c r="M1204" s="77">
        <f t="shared" si="137"/>
        <v>0</v>
      </c>
      <c r="N1204" s="13">
        <f t="shared" si="138"/>
        <v>0</v>
      </c>
      <c r="O1204" s="58"/>
    </row>
    <row r="1205" spans="1:15" x14ac:dyDescent="0.25">
      <c r="A1205" s="2"/>
      <c r="B1205" s="89"/>
      <c r="C1205" s="80"/>
      <c r="D1205" s="84"/>
      <c r="E1205" s="65"/>
      <c r="F1205" s="73"/>
      <c r="G1205" s="62"/>
      <c r="H1205" s="58"/>
      <c r="I1205" s="58"/>
      <c r="J1205" s="58">
        <f t="shared" si="139"/>
        <v>-45258.649317129632</v>
      </c>
      <c r="K1205" s="58">
        <f t="shared" si="140"/>
        <v>0</v>
      </c>
      <c r="L1205" s="58">
        <f t="shared" si="140"/>
        <v>0</v>
      </c>
      <c r="M1205" s="58">
        <f t="shared" si="137"/>
        <v>0</v>
      </c>
      <c r="N1205" s="15">
        <f t="shared" si="138"/>
        <v>0</v>
      </c>
      <c r="O1205" s="58"/>
    </row>
    <row r="1206" spans="1:15" x14ac:dyDescent="0.25">
      <c r="A1206" s="2"/>
      <c r="B1206" s="89"/>
      <c r="C1206" s="80"/>
      <c r="D1206" s="84"/>
      <c r="E1206" s="65"/>
      <c r="F1206" s="73"/>
      <c r="G1206" s="62"/>
      <c r="H1206" s="58"/>
      <c r="I1206" s="58"/>
      <c r="J1206" s="58">
        <f t="shared" si="139"/>
        <v>-45258.649317129632</v>
      </c>
      <c r="K1206" s="58">
        <f t="shared" si="140"/>
        <v>0</v>
      </c>
      <c r="L1206" s="58">
        <f t="shared" si="140"/>
        <v>0</v>
      </c>
      <c r="M1206" s="58">
        <f t="shared" si="137"/>
        <v>0</v>
      </c>
      <c r="N1206" s="15">
        <f t="shared" si="138"/>
        <v>0</v>
      </c>
      <c r="O1206" s="58"/>
    </row>
    <row r="1207" spans="1:15" x14ac:dyDescent="0.25">
      <c r="A1207" s="2"/>
      <c r="B1207" s="89"/>
      <c r="C1207" s="80"/>
      <c r="D1207" s="84"/>
      <c r="E1207" s="65"/>
      <c r="F1207" s="73"/>
      <c r="G1207" s="62"/>
      <c r="H1207" s="58"/>
      <c r="I1207" s="58"/>
      <c r="J1207" s="58">
        <f t="shared" si="139"/>
        <v>-45258.649317129632</v>
      </c>
      <c r="K1207" s="58">
        <f t="shared" si="140"/>
        <v>0</v>
      </c>
      <c r="L1207" s="58">
        <f t="shared" si="140"/>
        <v>0</v>
      </c>
      <c r="M1207" s="58">
        <f t="shared" si="137"/>
        <v>0</v>
      </c>
      <c r="N1207" s="15">
        <f t="shared" si="138"/>
        <v>0</v>
      </c>
      <c r="O1207" s="58"/>
    </row>
    <row r="1208" spans="1:15" x14ac:dyDescent="0.25">
      <c r="A1208" s="2"/>
      <c r="B1208" s="49"/>
      <c r="C1208" s="80"/>
      <c r="D1208" s="84"/>
      <c r="E1208" s="65"/>
      <c r="F1208" s="73"/>
      <c r="G1208" s="62"/>
      <c r="H1208" s="58"/>
      <c r="I1208" s="58"/>
      <c r="J1208" s="58">
        <f t="shared" si="139"/>
        <v>-45258.649317129632</v>
      </c>
      <c r="K1208" s="58">
        <f t="shared" si="140"/>
        <v>0</v>
      </c>
      <c r="L1208" s="58">
        <f t="shared" si="140"/>
        <v>0</v>
      </c>
      <c r="M1208" s="58">
        <f t="shared" si="137"/>
        <v>0</v>
      </c>
      <c r="N1208" s="15">
        <f t="shared" si="138"/>
        <v>0</v>
      </c>
      <c r="O1208" s="58"/>
    </row>
    <row r="1209" spans="1:15" x14ac:dyDescent="0.25">
      <c r="A1209" s="2"/>
      <c r="B1209" s="88"/>
      <c r="C1209" s="80"/>
      <c r="D1209" s="84"/>
      <c r="E1209" s="65"/>
      <c r="F1209" s="73"/>
      <c r="G1209" s="62"/>
      <c r="H1209" s="58"/>
      <c r="I1209" s="58"/>
      <c r="J1209" s="58">
        <f t="shared" si="139"/>
        <v>-45258.649317129632</v>
      </c>
      <c r="K1209" s="58">
        <f t="shared" si="140"/>
        <v>0</v>
      </c>
      <c r="L1209" s="58">
        <f t="shared" si="140"/>
        <v>0</v>
      </c>
      <c r="M1209" s="58">
        <f t="shared" si="137"/>
        <v>0</v>
      </c>
      <c r="N1209" s="15">
        <f t="shared" si="138"/>
        <v>0</v>
      </c>
      <c r="O1209" s="58"/>
    </row>
    <row r="1210" spans="1:15" x14ac:dyDescent="0.25">
      <c r="A1210" s="2"/>
      <c r="B1210" s="88"/>
      <c r="C1210" s="80"/>
      <c r="D1210" s="84"/>
      <c r="E1210" s="65"/>
      <c r="F1210" s="73"/>
      <c r="G1210" s="62"/>
      <c r="H1210" s="58"/>
      <c r="I1210" s="58"/>
      <c r="J1210" s="58">
        <f t="shared" si="139"/>
        <v>-45258.649317129632</v>
      </c>
      <c r="K1210" s="58">
        <f t="shared" si="140"/>
        <v>0</v>
      </c>
      <c r="L1210" s="58">
        <f t="shared" si="140"/>
        <v>0</v>
      </c>
      <c r="M1210" s="58">
        <f t="shared" si="137"/>
        <v>0</v>
      </c>
      <c r="N1210" s="15">
        <f t="shared" si="138"/>
        <v>0</v>
      </c>
      <c r="O1210" s="58"/>
    </row>
    <row r="1211" spans="1:15" x14ac:dyDescent="0.25">
      <c r="A1211" s="2"/>
      <c r="B1211" s="88"/>
      <c r="C1211" s="80"/>
      <c r="D1211" s="84"/>
      <c r="E1211" s="65"/>
      <c r="F1211" s="73"/>
      <c r="G1211" s="62"/>
      <c r="H1211" s="58"/>
      <c r="I1211" s="58"/>
      <c r="J1211" s="58">
        <f t="shared" si="139"/>
        <v>-45258.649317129632</v>
      </c>
      <c r="K1211" s="58">
        <f t="shared" si="140"/>
        <v>0</v>
      </c>
      <c r="L1211" s="58">
        <f t="shared" si="140"/>
        <v>0</v>
      </c>
      <c r="M1211" s="58">
        <f t="shared" si="137"/>
        <v>0</v>
      </c>
      <c r="N1211" s="15">
        <f t="shared" si="138"/>
        <v>0</v>
      </c>
      <c r="O1211" s="58"/>
    </row>
    <row r="1212" spans="1:15" x14ac:dyDescent="0.25">
      <c r="A1212" s="2"/>
      <c r="B1212" s="88"/>
      <c r="C1212" s="80"/>
      <c r="D1212" s="84"/>
      <c r="E1212" s="65"/>
      <c r="F1212" s="73"/>
      <c r="G1212" s="62"/>
      <c r="H1212" s="58"/>
      <c r="I1212" s="58"/>
      <c r="J1212" s="58">
        <f t="shared" si="139"/>
        <v>-45258.649317129632</v>
      </c>
      <c r="K1212" s="58">
        <f t="shared" si="140"/>
        <v>0</v>
      </c>
      <c r="L1212" s="58">
        <f t="shared" si="140"/>
        <v>0</v>
      </c>
      <c r="M1212" s="58">
        <f t="shared" si="137"/>
        <v>0</v>
      </c>
      <c r="N1212" s="15">
        <f t="shared" si="138"/>
        <v>0</v>
      </c>
      <c r="O1212" s="58"/>
    </row>
    <row r="1213" spans="1:15" x14ac:dyDescent="0.25">
      <c r="A1213" s="2"/>
      <c r="B1213" s="88"/>
      <c r="C1213" s="80"/>
      <c r="D1213" s="10"/>
      <c r="E1213" s="71"/>
      <c r="F1213" s="73"/>
      <c r="G1213" s="62"/>
      <c r="H1213" s="15"/>
      <c r="I1213" s="15"/>
      <c r="J1213" s="15">
        <f t="shared" si="139"/>
        <v>-45258.649317129632</v>
      </c>
      <c r="K1213" s="15">
        <f t="shared" si="140"/>
        <v>0</v>
      </c>
      <c r="L1213" s="15">
        <f t="shared" si="140"/>
        <v>0</v>
      </c>
      <c r="M1213" s="15">
        <f t="shared" si="137"/>
        <v>0</v>
      </c>
      <c r="N1213" s="15">
        <f t="shared" si="138"/>
        <v>0</v>
      </c>
      <c r="O1213" s="58"/>
    </row>
    <row r="1214" spans="1:15" x14ac:dyDescent="0.25">
      <c r="A1214" s="2"/>
      <c r="B1214" s="89"/>
      <c r="C1214" s="80"/>
      <c r="D1214" s="10"/>
      <c r="E1214" s="72"/>
      <c r="F1214" s="73"/>
      <c r="G1214" s="62"/>
      <c r="H1214" s="58"/>
      <c r="I1214" s="58"/>
      <c r="J1214" s="58">
        <f t="shared" si="139"/>
        <v>-45258.649317129632</v>
      </c>
      <c r="K1214" s="58">
        <f t="shared" si="140"/>
        <v>0</v>
      </c>
      <c r="L1214" s="58">
        <f t="shared" si="140"/>
        <v>0</v>
      </c>
      <c r="M1214" s="58">
        <f t="shared" si="137"/>
        <v>0</v>
      </c>
      <c r="N1214" s="15">
        <f t="shared" si="138"/>
        <v>0</v>
      </c>
      <c r="O1214" s="58"/>
    </row>
    <row r="1215" spans="1:15" x14ac:dyDescent="0.25">
      <c r="A1215" s="2"/>
      <c r="B1215" s="89"/>
      <c r="C1215" s="80"/>
      <c r="D1215" s="10"/>
      <c r="E1215" s="72"/>
      <c r="F1215" s="73"/>
      <c r="G1215" s="62"/>
      <c r="H1215" s="58"/>
      <c r="I1215" s="58"/>
      <c r="J1215" s="58">
        <f t="shared" si="139"/>
        <v>-45258.649317129632</v>
      </c>
      <c r="K1215" s="58">
        <f t="shared" si="140"/>
        <v>0</v>
      </c>
      <c r="L1215" s="58">
        <f t="shared" si="140"/>
        <v>0</v>
      </c>
      <c r="M1215" s="58">
        <f t="shared" si="137"/>
        <v>0</v>
      </c>
      <c r="N1215" s="15">
        <f t="shared" si="138"/>
        <v>0</v>
      </c>
      <c r="O1215" s="58"/>
    </row>
    <row r="1216" spans="1:15" x14ac:dyDescent="0.25">
      <c r="A1216" s="2"/>
      <c r="B1216" s="89"/>
      <c r="C1216" s="80"/>
      <c r="D1216" s="10"/>
      <c r="E1216" s="52"/>
      <c r="F1216" s="73"/>
      <c r="G1216" s="15"/>
      <c r="H1216" s="58"/>
      <c r="I1216" s="58"/>
      <c r="J1216" s="58">
        <f t="shared" si="139"/>
        <v>-45258.649317129632</v>
      </c>
      <c r="K1216" s="58">
        <f t="shared" si="140"/>
        <v>0</v>
      </c>
      <c r="L1216" s="58">
        <f t="shared" si="140"/>
        <v>0</v>
      </c>
      <c r="M1216" s="58">
        <f t="shared" si="137"/>
        <v>0</v>
      </c>
      <c r="N1216" s="15">
        <f t="shared" si="138"/>
        <v>0</v>
      </c>
      <c r="O1216" s="58"/>
    </row>
    <row r="1217" spans="1:15" x14ac:dyDescent="0.25">
      <c r="A1217" s="2"/>
      <c r="B1217" s="89"/>
      <c r="C1217" s="80"/>
      <c r="D1217" s="10"/>
      <c r="E1217" s="52"/>
      <c r="F1217" s="54"/>
      <c r="G1217" s="15"/>
      <c r="H1217" s="58"/>
      <c r="I1217" s="58"/>
      <c r="J1217" s="58">
        <f t="shared" si="139"/>
        <v>-45258.649317129632</v>
      </c>
      <c r="K1217" s="58">
        <f t="shared" si="140"/>
        <v>0</v>
      </c>
      <c r="L1217" s="58">
        <f t="shared" si="140"/>
        <v>0</v>
      </c>
      <c r="M1217" s="58">
        <f t="shared" si="137"/>
        <v>0</v>
      </c>
      <c r="N1217" s="15">
        <f t="shared" si="138"/>
        <v>0</v>
      </c>
      <c r="O1217" s="58"/>
    </row>
    <row r="1218" spans="1:15" x14ac:dyDescent="0.25">
      <c r="A1218" s="2"/>
      <c r="B1218" s="89"/>
      <c r="C1218" s="80"/>
      <c r="D1218" s="10"/>
      <c r="E1218" s="52"/>
      <c r="F1218" s="54"/>
      <c r="G1218" s="15"/>
      <c r="H1218" s="58"/>
      <c r="I1218" s="58"/>
      <c r="J1218" s="58">
        <f t="shared" si="139"/>
        <v>-45258.649317129632</v>
      </c>
      <c r="K1218" s="58">
        <f t="shared" si="140"/>
        <v>0</v>
      </c>
      <c r="L1218" s="58">
        <f t="shared" si="140"/>
        <v>0</v>
      </c>
      <c r="M1218" s="58">
        <f t="shared" si="137"/>
        <v>0</v>
      </c>
      <c r="N1218" s="15">
        <f t="shared" si="138"/>
        <v>0</v>
      </c>
      <c r="O1218" s="58"/>
    </row>
    <row r="1219" spans="1:15" x14ac:dyDescent="0.25">
      <c r="A1219" s="2"/>
      <c r="B1219" s="89"/>
      <c r="C1219" s="80"/>
      <c r="D1219" s="10"/>
      <c r="E1219" s="52"/>
      <c r="F1219" s="54"/>
      <c r="G1219" s="15"/>
      <c r="H1219" s="58"/>
      <c r="I1219" s="58"/>
      <c r="J1219" s="58">
        <f t="shared" si="139"/>
        <v>-45258.649317129632</v>
      </c>
      <c r="K1219" s="58">
        <f t="shared" si="140"/>
        <v>0</v>
      </c>
      <c r="L1219" s="58">
        <f t="shared" si="140"/>
        <v>0</v>
      </c>
      <c r="M1219" s="58">
        <f t="shared" si="137"/>
        <v>0</v>
      </c>
      <c r="N1219" s="15">
        <f t="shared" si="138"/>
        <v>0</v>
      </c>
      <c r="O1219" s="58"/>
    </row>
    <row r="1220" spans="1:15" x14ac:dyDescent="0.25">
      <c r="A1220" s="2"/>
      <c r="B1220" s="49"/>
      <c r="C1220" s="64"/>
      <c r="D1220" s="10"/>
      <c r="E1220" s="52"/>
      <c r="F1220" s="54"/>
      <c r="G1220" s="15"/>
      <c r="H1220" s="58"/>
      <c r="I1220" s="58"/>
      <c r="J1220" s="58">
        <f t="shared" si="139"/>
        <v>-45258.649317129632</v>
      </c>
      <c r="K1220" s="58">
        <f t="shared" si="140"/>
        <v>0</v>
      </c>
      <c r="L1220" s="58">
        <f t="shared" si="140"/>
        <v>0</v>
      </c>
      <c r="M1220" s="58">
        <f t="shared" si="137"/>
        <v>0</v>
      </c>
      <c r="N1220" s="15">
        <f t="shared" si="138"/>
        <v>0</v>
      </c>
      <c r="O1220" s="58"/>
    </row>
    <row r="1221" spans="1:15" x14ac:dyDescent="0.25">
      <c r="A1221" s="2"/>
      <c r="B1221" s="49"/>
      <c r="C1221" s="64"/>
      <c r="D1221" s="10"/>
      <c r="E1221" s="52"/>
      <c r="F1221" s="54"/>
      <c r="G1221" s="15"/>
      <c r="H1221" s="58"/>
      <c r="I1221" s="58"/>
      <c r="J1221" s="58">
        <f t="shared" si="139"/>
        <v>-45258.649317129632</v>
      </c>
      <c r="K1221" s="58">
        <f t="shared" si="140"/>
        <v>0</v>
      </c>
      <c r="L1221" s="58">
        <f t="shared" si="140"/>
        <v>0</v>
      </c>
      <c r="M1221" s="58">
        <f t="shared" ref="M1221:M1284" si="141">E1221*100/60</f>
        <v>0</v>
      </c>
      <c r="N1221" s="15">
        <f t="shared" ref="N1221:N1284" si="142">SQRT(B1221*(100/60)+M1221)</f>
        <v>0</v>
      </c>
      <c r="O1221" s="58"/>
    </row>
    <row r="1222" spans="1:15" x14ac:dyDescent="0.25">
      <c r="A1222" s="2"/>
      <c r="B1222" s="49"/>
      <c r="C1222" s="64"/>
      <c r="D1222" s="10"/>
      <c r="E1222" s="52"/>
      <c r="F1222" s="54"/>
      <c r="G1222" s="15"/>
      <c r="H1222" s="58"/>
      <c r="I1222" s="58"/>
      <c r="J1222" s="58">
        <f t="shared" ref="J1222:J1285" si="143">F1222-$F$4</f>
        <v>-45258.649317129632</v>
      </c>
      <c r="K1222" s="58">
        <f t="shared" si="140"/>
        <v>0</v>
      </c>
      <c r="L1222" s="58">
        <f t="shared" si="140"/>
        <v>0</v>
      </c>
      <c r="M1222" s="58">
        <f t="shared" si="141"/>
        <v>0</v>
      </c>
      <c r="N1222" s="15">
        <f t="shared" si="142"/>
        <v>0</v>
      </c>
      <c r="O1222" s="58"/>
    </row>
    <row r="1223" spans="1:15" x14ac:dyDescent="0.25">
      <c r="A1223" s="2"/>
      <c r="B1223" s="49"/>
      <c r="C1223" s="64"/>
      <c r="D1223" s="10"/>
      <c r="E1223" s="52"/>
      <c r="F1223" s="54"/>
      <c r="G1223" s="15"/>
      <c r="H1223" s="58"/>
      <c r="I1223" s="58"/>
      <c r="J1223" s="58">
        <f t="shared" si="143"/>
        <v>-45258.649317129632</v>
      </c>
      <c r="K1223" s="58">
        <f t="shared" si="140"/>
        <v>0</v>
      </c>
      <c r="L1223" s="58">
        <f t="shared" si="140"/>
        <v>0</v>
      </c>
      <c r="M1223" s="58">
        <f t="shared" si="141"/>
        <v>0</v>
      </c>
      <c r="N1223" s="15">
        <f t="shared" si="142"/>
        <v>0</v>
      </c>
      <c r="O1223" s="58"/>
    </row>
    <row r="1224" spans="1:15" x14ac:dyDescent="0.25">
      <c r="A1224" s="2"/>
      <c r="B1224" s="49"/>
      <c r="C1224" s="64"/>
      <c r="D1224" s="10"/>
      <c r="E1224" s="52"/>
      <c r="F1224" s="54"/>
      <c r="G1224" s="15"/>
      <c r="H1224" s="58"/>
      <c r="I1224" s="58"/>
      <c r="J1224" s="58">
        <f t="shared" si="143"/>
        <v>-45258.649317129632</v>
      </c>
      <c r="K1224" s="58">
        <f t="shared" si="140"/>
        <v>0</v>
      </c>
      <c r="L1224" s="58">
        <f t="shared" si="140"/>
        <v>0</v>
      </c>
      <c r="M1224" s="58">
        <f t="shared" si="141"/>
        <v>0</v>
      </c>
      <c r="N1224" s="15">
        <f t="shared" si="142"/>
        <v>0</v>
      </c>
      <c r="O1224" s="58"/>
    </row>
    <row r="1225" spans="1:15" x14ac:dyDescent="0.25">
      <c r="A1225" s="2"/>
      <c r="B1225" s="49"/>
      <c r="C1225" s="64"/>
      <c r="D1225" s="10"/>
      <c r="E1225" s="52"/>
      <c r="F1225" s="54"/>
      <c r="G1225" s="15"/>
      <c r="H1225" s="58"/>
      <c r="I1225" s="58"/>
      <c r="J1225" s="58">
        <f t="shared" si="143"/>
        <v>-45258.649317129632</v>
      </c>
      <c r="K1225" s="58">
        <f t="shared" si="140"/>
        <v>0</v>
      </c>
      <c r="L1225" s="58">
        <f t="shared" si="140"/>
        <v>0</v>
      </c>
      <c r="M1225" s="58">
        <f t="shared" si="141"/>
        <v>0</v>
      </c>
      <c r="N1225" s="15">
        <f t="shared" si="142"/>
        <v>0</v>
      </c>
      <c r="O1225" s="58"/>
    </row>
    <row r="1226" spans="1:15" x14ac:dyDescent="0.25">
      <c r="A1226" s="2"/>
      <c r="B1226" s="49"/>
      <c r="C1226" s="64"/>
      <c r="D1226" s="10"/>
      <c r="E1226" s="52"/>
      <c r="F1226" s="54"/>
      <c r="G1226" s="15"/>
      <c r="H1226" s="58"/>
      <c r="I1226" s="58"/>
      <c r="J1226" s="58">
        <f t="shared" si="143"/>
        <v>-45258.649317129632</v>
      </c>
      <c r="K1226" s="58">
        <f t="shared" si="140"/>
        <v>0</v>
      </c>
      <c r="L1226" s="58">
        <f t="shared" si="140"/>
        <v>0</v>
      </c>
      <c r="M1226" s="58">
        <f t="shared" si="141"/>
        <v>0</v>
      </c>
      <c r="N1226" s="15">
        <f t="shared" si="142"/>
        <v>0</v>
      </c>
      <c r="O1226" s="58"/>
    </row>
    <row r="1227" spans="1:15" x14ac:dyDescent="0.25">
      <c r="A1227" s="2"/>
      <c r="B1227" s="49"/>
      <c r="C1227" s="64"/>
      <c r="D1227" s="10"/>
      <c r="E1227" s="52"/>
      <c r="F1227" s="54"/>
      <c r="G1227" s="15"/>
      <c r="H1227" s="58"/>
      <c r="I1227" s="58"/>
      <c r="J1227" s="58">
        <f t="shared" si="143"/>
        <v>-45258.649317129632</v>
      </c>
      <c r="K1227" s="58">
        <f t="shared" si="140"/>
        <v>0</v>
      </c>
      <c r="L1227" s="58">
        <f t="shared" si="140"/>
        <v>0</v>
      </c>
      <c r="M1227" s="58">
        <f t="shared" si="141"/>
        <v>0</v>
      </c>
      <c r="N1227" s="15">
        <f t="shared" si="142"/>
        <v>0</v>
      </c>
      <c r="O1227" s="58"/>
    </row>
    <row r="1228" spans="1:15" x14ac:dyDescent="0.25">
      <c r="A1228" s="2"/>
      <c r="B1228" s="49"/>
      <c r="C1228" s="64"/>
      <c r="D1228" s="10"/>
      <c r="E1228" s="52"/>
      <c r="F1228" s="54"/>
      <c r="G1228" s="15"/>
      <c r="H1228" s="58"/>
      <c r="I1228" s="58"/>
      <c r="J1228" s="58">
        <f t="shared" si="143"/>
        <v>-45258.649317129632</v>
      </c>
      <c r="K1228" s="58">
        <f t="shared" si="140"/>
        <v>0</v>
      </c>
      <c r="L1228" s="58">
        <f t="shared" si="140"/>
        <v>0</v>
      </c>
      <c r="M1228" s="58">
        <f t="shared" si="141"/>
        <v>0</v>
      </c>
      <c r="N1228" s="15">
        <f t="shared" si="142"/>
        <v>0</v>
      </c>
      <c r="O1228" s="58"/>
    </row>
    <row r="1229" spans="1:15" x14ac:dyDescent="0.25">
      <c r="A1229" s="2"/>
      <c r="B1229" s="89"/>
      <c r="C1229" s="64"/>
      <c r="D1229" s="10"/>
      <c r="E1229" s="52"/>
      <c r="F1229" s="54"/>
      <c r="G1229" s="15"/>
      <c r="H1229" s="58"/>
      <c r="I1229" s="58"/>
      <c r="J1229" s="58">
        <f t="shared" si="143"/>
        <v>-45258.649317129632</v>
      </c>
      <c r="K1229" s="58">
        <f t="shared" si="140"/>
        <v>0</v>
      </c>
      <c r="L1229" s="58">
        <f t="shared" si="140"/>
        <v>0</v>
      </c>
      <c r="M1229" s="58">
        <f t="shared" si="141"/>
        <v>0</v>
      </c>
      <c r="N1229" s="15">
        <f t="shared" si="142"/>
        <v>0</v>
      </c>
      <c r="O1229" s="58"/>
    </row>
    <row r="1230" spans="1:15" x14ac:dyDescent="0.25">
      <c r="A1230" s="2"/>
      <c r="B1230" s="49"/>
      <c r="C1230" s="64"/>
      <c r="D1230" s="10"/>
      <c r="E1230" s="52"/>
      <c r="F1230" s="54"/>
      <c r="G1230" s="15"/>
      <c r="H1230" s="58"/>
      <c r="I1230" s="58"/>
      <c r="J1230" s="58">
        <f t="shared" si="143"/>
        <v>-45258.649317129632</v>
      </c>
      <c r="K1230" s="58">
        <f t="shared" si="140"/>
        <v>0</v>
      </c>
      <c r="L1230" s="58">
        <f t="shared" si="140"/>
        <v>0</v>
      </c>
      <c r="M1230" s="58">
        <f t="shared" si="141"/>
        <v>0</v>
      </c>
      <c r="N1230" s="15">
        <f t="shared" si="142"/>
        <v>0</v>
      </c>
      <c r="O1230" s="58"/>
    </row>
    <row r="1231" spans="1:15" x14ac:dyDescent="0.25">
      <c r="A1231" s="2"/>
      <c r="B1231" s="49"/>
      <c r="C1231" s="64"/>
      <c r="D1231" s="10"/>
      <c r="E1231" s="52"/>
      <c r="F1231" s="54"/>
      <c r="G1231" s="15"/>
      <c r="H1231" s="58"/>
      <c r="I1231" s="58"/>
      <c r="J1231" s="58">
        <f t="shared" si="143"/>
        <v>-45258.649317129632</v>
      </c>
      <c r="K1231" s="58">
        <f t="shared" si="140"/>
        <v>0</v>
      </c>
      <c r="L1231" s="58">
        <f t="shared" si="140"/>
        <v>0</v>
      </c>
      <c r="M1231" s="58">
        <f t="shared" si="141"/>
        <v>0</v>
      </c>
      <c r="N1231" s="15">
        <f t="shared" si="142"/>
        <v>0</v>
      </c>
      <c r="O1231" s="58"/>
    </row>
    <row r="1232" spans="1:15" x14ac:dyDescent="0.25">
      <c r="A1232" s="2"/>
      <c r="B1232" s="49"/>
      <c r="C1232" s="64"/>
      <c r="D1232" s="10"/>
      <c r="E1232" s="52"/>
      <c r="F1232" s="54"/>
      <c r="G1232" s="15"/>
      <c r="H1232" s="58"/>
      <c r="I1232" s="58"/>
      <c r="J1232" s="58">
        <f t="shared" si="143"/>
        <v>-45258.649317129632</v>
      </c>
      <c r="K1232" s="58">
        <f t="shared" si="140"/>
        <v>0</v>
      </c>
      <c r="L1232" s="58">
        <f t="shared" si="140"/>
        <v>0</v>
      </c>
      <c r="M1232" s="58">
        <f t="shared" si="141"/>
        <v>0</v>
      </c>
      <c r="N1232" s="15">
        <f t="shared" si="142"/>
        <v>0</v>
      </c>
      <c r="O1232" s="58"/>
    </row>
    <row r="1233" spans="1:15" x14ac:dyDescent="0.25">
      <c r="A1233" s="2"/>
      <c r="B1233" s="49"/>
      <c r="C1233" s="64"/>
      <c r="D1233" s="10"/>
      <c r="E1233" s="52"/>
      <c r="F1233" s="54"/>
      <c r="G1233" s="15"/>
      <c r="H1233" s="58"/>
      <c r="I1233" s="58"/>
      <c r="J1233" s="58">
        <f t="shared" si="143"/>
        <v>-45258.649317129632</v>
      </c>
      <c r="K1233" s="58">
        <f t="shared" si="140"/>
        <v>0</v>
      </c>
      <c r="L1233" s="58">
        <f t="shared" si="140"/>
        <v>0</v>
      </c>
      <c r="M1233" s="58">
        <f t="shared" si="141"/>
        <v>0</v>
      </c>
      <c r="N1233" s="15">
        <f t="shared" si="142"/>
        <v>0</v>
      </c>
      <c r="O1233" s="58"/>
    </row>
    <row r="1234" spans="1:15" x14ac:dyDescent="0.25">
      <c r="A1234" s="1"/>
      <c r="B1234" s="91"/>
      <c r="C1234" s="60"/>
      <c r="D1234" s="83"/>
      <c r="E1234" s="56"/>
      <c r="F1234" s="70"/>
      <c r="G1234" s="61"/>
      <c r="H1234" s="77"/>
      <c r="I1234" s="77"/>
      <c r="J1234" s="77">
        <f t="shared" si="143"/>
        <v>-45258.649317129632</v>
      </c>
      <c r="K1234" s="77">
        <f t="shared" si="140"/>
        <v>0</v>
      </c>
      <c r="L1234" s="77">
        <f t="shared" si="140"/>
        <v>0</v>
      </c>
      <c r="M1234" s="77">
        <f t="shared" si="141"/>
        <v>0</v>
      </c>
      <c r="N1234" s="13">
        <f t="shared" si="142"/>
        <v>0</v>
      </c>
      <c r="O1234" s="58"/>
    </row>
    <row r="1235" spans="1:15" x14ac:dyDescent="0.25">
      <c r="A1235" s="2"/>
      <c r="B1235" s="89"/>
      <c r="C1235" s="80"/>
      <c r="D1235" s="84"/>
      <c r="E1235" s="65"/>
      <c r="F1235" s="73"/>
      <c r="G1235" s="62"/>
      <c r="H1235" s="58"/>
      <c r="I1235" s="58"/>
      <c r="J1235" s="58">
        <f t="shared" si="143"/>
        <v>-45258.649317129632</v>
      </c>
      <c r="K1235" s="58">
        <f t="shared" si="140"/>
        <v>0</v>
      </c>
      <c r="L1235" s="58">
        <f t="shared" si="140"/>
        <v>0</v>
      </c>
      <c r="M1235" s="58">
        <f t="shared" si="141"/>
        <v>0</v>
      </c>
      <c r="N1235" s="15">
        <f t="shared" si="142"/>
        <v>0</v>
      </c>
      <c r="O1235" s="58"/>
    </row>
    <row r="1236" spans="1:15" x14ac:dyDescent="0.25">
      <c r="A1236" s="2"/>
      <c r="B1236" s="89"/>
      <c r="C1236" s="80"/>
      <c r="D1236" s="84"/>
      <c r="E1236" s="65"/>
      <c r="F1236" s="73"/>
      <c r="G1236" s="62"/>
      <c r="H1236" s="58"/>
      <c r="I1236" s="58"/>
      <c r="J1236" s="58">
        <f t="shared" si="143"/>
        <v>-45258.649317129632</v>
      </c>
      <c r="K1236" s="58">
        <f t="shared" si="140"/>
        <v>0</v>
      </c>
      <c r="L1236" s="58">
        <f t="shared" si="140"/>
        <v>0</v>
      </c>
      <c r="M1236" s="58">
        <f t="shared" si="141"/>
        <v>0</v>
      </c>
      <c r="N1236" s="15">
        <f t="shared" si="142"/>
        <v>0</v>
      </c>
      <c r="O1236" s="58"/>
    </row>
    <row r="1237" spans="1:15" x14ac:dyDescent="0.25">
      <c r="A1237" s="2"/>
      <c r="B1237" s="89"/>
      <c r="C1237" s="80"/>
      <c r="D1237" s="84"/>
      <c r="E1237" s="65"/>
      <c r="F1237" s="73"/>
      <c r="G1237" s="62"/>
      <c r="H1237" s="58"/>
      <c r="I1237" s="58"/>
      <c r="J1237" s="58">
        <f t="shared" si="143"/>
        <v>-45258.649317129632</v>
      </c>
      <c r="K1237" s="58">
        <f t="shared" si="140"/>
        <v>0</v>
      </c>
      <c r="L1237" s="58">
        <f t="shared" si="140"/>
        <v>0</v>
      </c>
      <c r="M1237" s="58">
        <f t="shared" si="141"/>
        <v>0</v>
      </c>
      <c r="N1237" s="15">
        <f t="shared" si="142"/>
        <v>0</v>
      </c>
      <c r="O1237" s="58"/>
    </row>
    <row r="1238" spans="1:15" x14ac:dyDescent="0.25">
      <c r="A1238" s="2"/>
      <c r="B1238" s="49"/>
      <c r="C1238" s="80"/>
      <c r="D1238" s="84"/>
      <c r="E1238" s="65"/>
      <c r="F1238" s="73"/>
      <c r="G1238" s="62"/>
      <c r="H1238" s="58"/>
      <c r="I1238" s="58"/>
      <c r="J1238" s="58">
        <f t="shared" si="143"/>
        <v>-45258.649317129632</v>
      </c>
      <c r="K1238" s="58">
        <f t="shared" ref="K1238:L1301" si="144">D1238*G1238/60</f>
        <v>0</v>
      </c>
      <c r="L1238" s="58">
        <f t="shared" si="144"/>
        <v>0</v>
      </c>
      <c r="M1238" s="58">
        <f t="shared" si="141"/>
        <v>0</v>
      </c>
      <c r="N1238" s="15">
        <f t="shared" si="142"/>
        <v>0</v>
      </c>
      <c r="O1238" s="58"/>
    </row>
    <row r="1239" spans="1:15" x14ac:dyDescent="0.25">
      <c r="A1239" s="2"/>
      <c r="B1239" s="89"/>
      <c r="C1239" s="80"/>
      <c r="D1239" s="84"/>
      <c r="E1239" s="65"/>
      <c r="F1239" s="73"/>
      <c r="G1239" s="62"/>
      <c r="H1239" s="58"/>
      <c r="I1239" s="58"/>
      <c r="J1239" s="58">
        <f t="shared" si="143"/>
        <v>-45258.649317129632</v>
      </c>
      <c r="K1239" s="58">
        <f t="shared" si="144"/>
        <v>0</v>
      </c>
      <c r="L1239" s="58">
        <f t="shared" si="144"/>
        <v>0</v>
      </c>
      <c r="M1239" s="58">
        <f t="shared" si="141"/>
        <v>0</v>
      </c>
      <c r="N1239" s="15">
        <f t="shared" si="142"/>
        <v>0</v>
      </c>
      <c r="O1239" s="58"/>
    </row>
    <row r="1240" spans="1:15" x14ac:dyDescent="0.25">
      <c r="A1240" s="2"/>
      <c r="B1240" s="89"/>
      <c r="C1240" s="80"/>
      <c r="D1240" s="84"/>
      <c r="E1240" s="65"/>
      <c r="F1240" s="73"/>
      <c r="G1240" s="62"/>
      <c r="H1240" s="58"/>
      <c r="I1240" s="58"/>
      <c r="J1240" s="58">
        <f t="shared" si="143"/>
        <v>-45258.649317129632</v>
      </c>
      <c r="K1240" s="58">
        <f t="shared" si="144"/>
        <v>0</v>
      </c>
      <c r="L1240" s="58">
        <f t="shared" si="144"/>
        <v>0</v>
      </c>
      <c r="M1240" s="58">
        <f t="shared" si="141"/>
        <v>0</v>
      </c>
      <c r="N1240" s="15">
        <f t="shared" si="142"/>
        <v>0</v>
      </c>
      <c r="O1240" s="58"/>
    </row>
    <row r="1241" spans="1:15" x14ac:dyDescent="0.25">
      <c r="A1241" s="2"/>
      <c r="B1241" s="89"/>
      <c r="C1241" s="80"/>
      <c r="D1241" s="84"/>
      <c r="E1241" s="65"/>
      <c r="F1241" s="73"/>
      <c r="G1241" s="62"/>
      <c r="H1241" s="58"/>
      <c r="I1241" s="58"/>
      <c r="J1241" s="58">
        <f t="shared" si="143"/>
        <v>-45258.649317129632</v>
      </c>
      <c r="K1241" s="58">
        <f t="shared" si="144"/>
        <v>0</v>
      </c>
      <c r="L1241" s="58">
        <f t="shared" si="144"/>
        <v>0</v>
      </c>
      <c r="M1241" s="58">
        <f t="shared" si="141"/>
        <v>0</v>
      </c>
      <c r="N1241" s="15">
        <f t="shared" si="142"/>
        <v>0</v>
      </c>
      <c r="O1241" s="58"/>
    </row>
    <row r="1242" spans="1:15" x14ac:dyDescent="0.25">
      <c r="A1242" s="2"/>
      <c r="B1242" s="89"/>
      <c r="C1242" s="80"/>
      <c r="D1242" s="84"/>
      <c r="E1242" s="65"/>
      <c r="F1242" s="73"/>
      <c r="G1242" s="62"/>
      <c r="H1242" s="58"/>
      <c r="I1242" s="58"/>
      <c r="J1242" s="58">
        <f t="shared" si="143"/>
        <v>-45258.649317129632</v>
      </c>
      <c r="K1242" s="58">
        <f t="shared" si="144"/>
        <v>0</v>
      </c>
      <c r="L1242" s="58">
        <f t="shared" si="144"/>
        <v>0</v>
      </c>
      <c r="M1242" s="58">
        <f t="shared" si="141"/>
        <v>0</v>
      </c>
      <c r="N1242" s="15">
        <f t="shared" si="142"/>
        <v>0</v>
      </c>
      <c r="O1242" s="58"/>
    </row>
    <row r="1243" spans="1:15" x14ac:dyDescent="0.25">
      <c r="A1243" s="2"/>
      <c r="B1243" s="89"/>
      <c r="C1243" s="80"/>
      <c r="D1243" s="10"/>
      <c r="E1243" s="71"/>
      <c r="F1243" s="73"/>
      <c r="G1243" s="62"/>
      <c r="H1243" s="15"/>
      <c r="I1243" s="15"/>
      <c r="J1243" s="15">
        <f t="shared" si="143"/>
        <v>-45258.649317129632</v>
      </c>
      <c r="K1243" s="15">
        <f t="shared" si="144"/>
        <v>0</v>
      </c>
      <c r="L1243" s="15">
        <f t="shared" si="144"/>
        <v>0</v>
      </c>
      <c r="M1243" s="15">
        <f t="shared" si="141"/>
        <v>0</v>
      </c>
      <c r="N1243" s="15">
        <f t="shared" si="142"/>
        <v>0</v>
      </c>
      <c r="O1243" s="58"/>
    </row>
    <row r="1244" spans="1:15" x14ac:dyDescent="0.25">
      <c r="A1244" s="2"/>
      <c r="B1244" s="89"/>
      <c r="C1244" s="80"/>
      <c r="D1244" s="10"/>
      <c r="E1244" s="72"/>
      <c r="F1244" s="73"/>
      <c r="G1244" s="62"/>
      <c r="H1244" s="58"/>
      <c r="I1244" s="58"/>
      <c r="J1244" s="58">
        <f t="shared" si="143"/>
        <v>-45258.649317129632</v>
      </c>
      <c r="K1244" s="58">
        <f t="shared" si="144"/>
        <v>0</v>
      </c>
      <c r="L1244" s="58">
        <f t="shared" si="144"/>
        <v>0</v>
      </c>
      <c r="M1244" s="58">
        <f t="shared" si="141"/>
        <v>0</v>
      </c>
      <c r="N1244" s="15">
        <f t="shared" si="142"/>
        <v>0</v>
      </c>
      <c r="O1244" s="58"/>
    </row>
    <row r="1245" spans="1:15" x14ac:dyDescent="0.25">
      <c r="A1245" s="2"/>
      <c r="B1245" s="89"/>
      <c r="C1245" s="80"/>
      <c r="D1245" s="10"/>
      <c r="E1245" s="72"/>
      <c r="F1245" s="73"/>
      <c r="G1245" s="62"/>
      <c r="H1245" s="58"/>
      <c r="I1245" s="58"/>
      <c r="J1245" s="58">
        <f t="shared" si="143"/>
        <v>-45258.649317129632</v>
      </c>
      <c r="K1245" s="58">
        <f t="shared" si="144"/>
        <v>0</v>
      </c>
      <c r="L1245" s="58">
        <f t="shared" si="144"/>
        <v>0</v>
      </c>
      <c r="M1245" s="58">
        <f t="shared" si="141"/>
        <v>0</v>
      </c>
      <c r="N1245" s="15">
        <f t="shared" si="142"/>
        <v>0</v>
      </c>
      <c r="O1245" s="58"/>
    </row>
    <row r="1246" spans="1:15" x14ac:dyDescent="0.25">
      <c r="A1246" s="2"/>
      <c r="B1246" s="89"/>
      <c r="C1246" s="80"/>
      <c r="D1246" s="10"/>
      <c r="E1246" s="52"/>
      <c r="F1246" s="73"/>
      <c r="G1246" s="15"/>
      <c r="H1246" s="58"/>
      <c r="I1246" s="58"/>
      <c r="J1246" s="58">
        <f t="shared" si="143"/>
        <v>-45258.649317129632</v>
      </c>
      <c r="K1246" s="58">
        <f t="shared" si="144"/>
        <v>0</v>
      </c>
      <c r="L1246" s="58">
        <f t="shared" si="144"/>
        <v>0</v>
      </c>
      <c r="M1246" s="58">
        <f t="shared" si="141"/>
        <v>0</v>
      </c>
      <c r="N1246" s="15">
        <f t="shared" si="142"/>
        <v>0</v>
      </c>
      <c r="O1246" s="58"/>
    </row>
    <row r="1247" spans="1:15" x14ac:dyDescent="0.25">
      <c r="A1247" s="2"/>
      <c r="B1247" s="89"/>
      <c r="C1247" s="80"/>
      <c r="D1247" s="10"/>
      <c r="E1247" s="52"/>
      <c r="F1247" s="54"/>
      <c r="G1247" s="15"/>
      <c r="H1247" s="58"/>
      <c r="I1247" s="58"/>
      <c r="J1247" s="58">
        <f t="shared" si="143"/>
        <v>-45258.649317129632</v>
      </c>
      <c r="K1247" s="58">
        <f t="shared" si="144"/>
        <v>0</v>
      </c>
      <c r="L1247" s="58">
        <f t="shared" si="144"/>
        <v>0</v>
      </c>
      <c r="M1247" s="58">
        <f t="shared" si="141"/>
        <v>0</v>
      </c>
      <c r="N1247" s="15">
        <f t="shared" si="142"/>
        <v>0</v>
      </c>
      <c r="O1247" s="58"/>
    </row>
    <row r="1248" spans="1:15" x14ac:dyDescent="0.25">
      <c r="A1248" s="2"/>
      <c r="B1248" s="89"/>
      <c r="C1248" s="80"/>
      <c r="D1248" s="10"/>
      <c r="E1248" s="52"/>
      <c r="F1248" s="54"/>
      <c r="G1248" s="15"/>
      <c r="H1248" s="58"/>
      <c r="I1248" s="58"/>
      <c r="J1248" s="58">
        <f t="shared" si="143"/>
        <v>-45258.649317129632</v>
      </c>
      <c r="K1248" s="58">
        <f t="shared" si="144"/>
        <v>0</v>
      </c>
      <c r="L1248" s="58">
        <f t="shared" si="144"/>
        <v>0</v>
      </c>
      <c r="M1248" s="58">
        <f t="shared" si="141"/>
        <v>0</v>
      </c>
      <c r="N1248" s="15">
        <f t="shared" si="142"/>
        <v>0</v>
      </c>
      <c r="O1248" s="58"/>
    </row>
    <row r="1249" spans="1:15" x14ac:dyDescent="0.25">
      <c r="A1249" s="2"/>
      <c r="B1249" s="89"/>
      <c r="C1249" s="80"/>
      <c r="D1249" s="10"/>
      <c r="E1249" s="52"/>
      <c r="F1249" s="54"/>
      <c r="G1249" s="15"/>
      <c r="H1249" s="58"/>
      <c r="I1249" s="58"/>
      <c r="J1249" s="58">
        <f t="shared" si="143"/>
        <v>-45258.649317129632</v>
      </c>
      <c r="K1249" s="58">
        <f t="shared" si="144"/>
        <v>0</v>
      </c>
      <c r="L1249" s="58">
        <f t="shared" si="144"/>
        <v>0</v>
      </c>
      <c r="M1249" s="58">
        <f t="shared" si="141"/>
        <v>0</v>
      </c>
      <c r="N1249" s="15">
        <f t="shared" si="142"/>
        <v>0</v>
      </c>
      <c r="O1249" s="58"/>
    </row>
    <row r="1250" spans="1:15" x14ac:dyDescent="0.25">
      <c r="A1250" s="2"/>
      <c r="B1250" s="49"/>
      <c r="C1250" s="64"/>
      <c r="D1250" s="10"/>
      <c r="E1250" s="52"/>
      <c r="F1250" s="54"/>
      <c r="G1250" s="15"/>
      <c r="H1250" s="58"/>
      <c r="I1250" s="58"/>
      <c r="J1250" s="58">
        <f t="shared" si="143"/>
        <v>-45258.649317129632</v>
      </c>
      <c r="K1250" s="58">
        <f t="shared" si="144"/>
        <v>0</v>
      </c>
      <c r="L1250" s="58">
        <f t="shared" si="144"/>
        <v>0</v>
      </c>
      <c r="M1250" s="58">
        <f t="shared" si="141"/>
        <v>0</v>
      </c>
      <c r="N1250" s="15">
        <f t="shared" si="142"/>
        <v>0</v>
      </c>
      <c r="O1250" s="58"/>
    </row>
    <row r="1251" spans="1:15" x14ac:dyDescent="0.25">
      <c r="A1251" s="2"/>
      <c r="B1251" s="49"/>
      <c r="C1251" s="64"/>
      <c r="D1251" s="10"/>
      <c r="E1251" s="52"/>
      <c r="F1251" s="54"/>
      <c r="G1251" s="15"/>
      <c r="H1251" s="58"/>
      <c r="I1251" s="58"/>
      <c r="J1251" s="58">
        <f t="shared" si="143"/>
        <v>-45258.649317129632</v>
      </c>
      <c r="K1251" s="58">
        <f t="shared" si="144"/>
        <v>0</v>
      </c>
      <c r="L1251" s="58">
        <f t="shared" si="144"/>
        <v>0</v>
      </c>
      <c r="M1251" s="58">
        <f t="shared" si="141"/>
        <v>0</v>
      </c>
      <c r="N1251" s="15">
        <f t="shared" si="142"/>
        <v>0</v>
      </c>
      <c r="O1251" s="58"/>
    </row>
    <row r="1252" spans="1:15" x14ac:dyDescent="0.25">
      <c r="A1252" s="2"/>
      <c r="B1252" s="49"/>
      <c r="C1252" s="64"/>
      <c r="D1252" s="10"/>
      <c r="E1252" s="52"/>
      <c r="F1252" s="54"/>
      <c r="G1252" s="15"/>
      <c r="H1252" s="58"/>
      <c r="I1252" s="58"/>
      <c r="J1252" s="58">
        <f t="shared" si="143"/>
        <v>-45258.649317129632</v>
      </c>
      <c r="K1252" s="58">
        <f t="shared" si="144"/>
        <v>0</v>
      </c>
      <c r="L1252" s="58">
        <f t="shared" si="144"/>
        <v>0</v>
      </c>
      <c r="M1252" s="58">
        <f t="shared" si="141"/>
        <v>0</v>
      </c>
      <c r="N1252" s="15">
        <f t="shared" si="142"/>
        <v>0</v>
      </c>
      <c r="O1252" s="58"/>
    </row>
    <row r="1253" spans="1:15" x14ac:dyDescent="0.25">
      <c r="A1253" s="2"/>
      <c r="B1253" s="49"/>
      <c r="C1253" s="64"/>
      <c r="D1253" s="10"/>
      <c r="E1253" s="52"/>
      <c r="F1253" s="54"/>
      <c r="G1253" s="15"/>
      <c r="H1253" s="58"/>
      <c r="I1253" s="58"/>
      <c r="J1253" s="58">
        <f t="shared" si="143"/>
        <v>-45258.649317129632</v>
      </c>
      <c r="K1253" s="58">
        <f t="shared" si="144"/>
        <v>0</v>
      </c>
      <c r="L1253" s="58">
        <f t="shared" si="144"/>
        <v>0</v>
      </c>
      <c r="M1253" s="58">
        <f t="shared" si="141"/>
        <v>0</v>
      </c>
      <c r="N1253" s="15">
        <f t="shared" si="142"/>
        <v>0</v>
      </c>
      <c r="O1253" s="58"/>
    </row>
    <row r="1254" spans="1:15" x14ac:dyDescent="0.25">
      <c r="A1254" s="2"/>
      <c r="B1254" s="49"/>
      <c r="C1254" s="64"/>
      <c r="D1254" s="10"/>
      <c r="E1254" s="52"/>
      <c r="F1254" s="54"/>
      <c r="G1254" s="15"/>
      <c r="H1254" s="58"/>
      <c r="I1254" s="58"/>
      <c r="J1254" s="58">
        <f t="shared" si="143"/>
        <v>-45258.649317129632</v>
      </c>
      <c r="K1254" s="58">
        <f t="shared" si="144"/>
        <v>0</v>
      </c>
      <c r="L1254" s="58">
        <f t="shared" si="144"/>
        <v>0</v>
      </c>
      <c r="M1254" s="58">
        <f t="shared" si="141"/>
        <v>0</v>
      </c>
      <c r="N1254" s="15">
        <f t="shared" si="142"/>
        <v>0</v>
      </c>
      <c r="O1254" s="58"/>
    </row>
    <row r="1255" spans="1:15" x14ac:dyDescent="0.25">
      <c r="A1255" s="2"/>
      <c r="B1255" s="49"/>
      <c r="C1255" s="64"/>
      <c r="D1255" s="10"/>
      <c r="E1255" s="52"/>
      <c r="F1255" s="54"/>
      <c r="G1255" s="15"/>
      <c r="H1255" s="58"/>
      <c r="I1255" s="58"/>
      <c r="J1255" s="58">
        <f t="shared" si="143"/>
        <v>-45258.649317129632</v>
      </c>
      <c r="K1255" s="58">
        <f t="shared" si="144"/>
        <v>0</v>
      </c>
      <c r="L1255" s="58">
        <f t="shared" si="144"/>
        <v>0</v>
      </c>
      <c r="M1255" s="58">
        <f t="shared" si="141"/>
        <v>0</v>
      </c>
      <c r="N1255" s="15">
        <f t="shared" si="142"/>
        <v>0</v>
      </c>
      <c r="O1255" s="58"/>
    </row>
    <row r="1256" spans="1:15" x14ac:dyDescent="0.25">
      <c r="A1256" s="2"/>
      <c r="B1256" s="49"/>
      <c r="C1256" s="64"/>
      <c r="D1256" s="10"/>
      <c r="E1256" s="52"/>
      <c r="F1256" s="54"/>
      <c r="G1256" s="15"/>
      <c r="H1256" s="58"/>
      <c r="I1256" s="58"/>
      <c r="J1256" s="58">
        <f t="shared" si="143"/>
        <v>-45258.649317129632</v>
      </c>
      <c r="K1256" s="58">
        <f t="shared" si="144"/>
        <v>0</v>
      </c>
      <c r="L1256" s="58">
        <f t="shared" si="144"/>
        <v>0</v>
      </c>
      <c r="M1256" s="58">
        <f t="shared" si="141"/>
        <v>0</v>
      </c>
      <c r="N1256" s="15">
        <f t="shared" si="142"/>
        <v>0</v>
      </c>
      <c r="O1256" s="58"/>
    </row>
    <row r="1257" spans="1:15" x14ac:dyDescent="0.25">
      <c r="A1257" s="2"/>
      <c r="B1257" s="49"/>
      <c r="C1257" s="64"/>
      <c r="D1257" s="10"/>
      <c r="E1257" s="52"/>
      <c r="F1257" s="54"/>
      <c r="G1257" s="15"/>
      <c r="H1257" s="58"/>
      <c r="I1257" s="58"/>
      <c r="J1257" s="58">
        <f t="shared" si="143"/>
        <v>-45258.649317129632</v>
      </c>
      <c r="K1257" s="58">
        <f t="shared" si="144"/>
        <v>0</v>
      </c>
      <c r="L1257" s="58">
        <f t="shared" si="144"/>
        <v>0</v>
      </c>
      <c r="M1257" s="58">
        <f t="shared" si="141"/>
        <v>0</v>
      </c>
      <c r="N1257" s="15">
        <f t="shared" si="142"/>
        <v>0</v>
      </c>
      <c r="O1257" s="58"/>
    </row>
    <row r="1258" spans="1:15" x14ac:dyDescent="0.25">
      <c r="A1258" s="2"/>
      <c r="B1258" s="49"/>
      <c r="C1258" s="64"/>
      <c r="D1258" s="10"/>
      <c r="E1258" s="52"/>
      <c r="F1258" s="54"/>
      <c r="G1258" s="15"/>
      <c r="H1258" s="58"/>
      <c r="I1258" s="58"/>
      <c r="J1258" s="58">
        <f t="shared" si="143"/>
        <v>-45258.649317129632</v>
      </c>
      <c r="K1258" s="58">
        <f t="shared" si="144"/>
        <v>0</v>
      </c>
      <c r="L1258" s="58">
        <f t="shared" si="144"/>
        <v>0</v>
      </c>
      <c r="M1258" s="58">
        <f t="shared" si="141"/>
        <v>0</v>
      </c>
      <c r="N1258" s="15">
        <f t="shared" si="142"/>
        <v>0</v>
      </c>
      <c r="O1258" s="58"/>
    </row>
    <row r="1259" spans="1:15" x14ac:dyDescent="0.25">
      <c r="A1259" s="2"/>
      <c r="B1259" s="89"/>
      <c r="C1259" s="64"/>
      <c r="D1259" s="10"/>
      <c r="E1259" s="52"/>
      <c r="F1259" s="54"/>
      <c r="G1259" s="15"/>
      <c r="H1259" s="58"/>
      <c r="I1259" s="58"/>
      <c r="J1259" s="58">
        <f t="shared" si="143"/>
        <v>-45258.649317129632</v>
      </c>
      <c r="K1259" s="58">
        <f t="shared" si="144"/>
        <v>0</v>
      </c>
      <c r="L1259" s="58">
        <f t="shared" si="144"/>
        <v>0</v>
      </c>
      <c r="M1259" s="58">
        <f t="shared" si="141"/>
        <v>0</v>
      </c>
      <c r="N1259" s="15">
        <f t="shared" si="142"/>
        <v>0</v>
      </c>
      <c r="O1259" s="58"/>
    </row>
    <row r="1260" spans="1:15" x14ac:dyDescent="0.25">
      <c r="A1260" s="2"/>
      <c r="B1260" s="49"/>
      <c r="C1260" s="64"/>
      <c r="D1260" s="10"/>
      <c r="E1260" s="52"/>
      <c r="F1260" s="54"/>
      <c r="G1260" s="15"/>
      <c r="H1260" s="58"/>
      <c r="I1260" s="58"/>
      <c r="J1260" s="58">
        <f t="shared" si="143"/>
        <v>-45258.649317129632</v>
      </c>
      <c r="K1260" s="58">
        <f t="shared" si="144"/>
        <v>0</v>
      </c>
      <c r="L1260" s="58">
        <f t="shared" si="144"/>
        <v>0</v>
      </c>
      <c r="M1260" s="58">
        <f t="shared" si="141"/>
        <v>0</v>
      </c>
      <c r="N1260" s="15">
        <f t="shared" si="142"/>
        <v>0</v>
      </c>
      <c r="O1260" s="58"/>
    </row>
    <row r="1261" spans="1:15" x14ac:dyDescent="0.25">
      <c r="A1261" s="2"/>
      <c r="B1261" s="49"/>
      <c r="C1261" s="64"/>
      <c r="D1261" s="10"/>
      <c r="E1261" s="52"/>
      <c r="F1261" s="54"/>
      <c r="G1261" s="15"/>
      <c r="H1261" s="58"/>
      <c r="I1261" s="58"/>
      <c r="J1261" s="58">
        <f t="shared" si="143"/>
        <v>-45258.649317129632</v>
      </c>
      <c r="K1261" s="58">
        <f t="shared" si="144"/>
        <v>0</v>
      </c>
      <c r="L1261" s="58">
        <f t="shared" si="144"/>
        <v>0</v>
      </c>
      <c r="M1261" s="58">
        <f t="shared" si="141"/>
        <v>0</v>
      </c>
      <c r="N1261" s="15">
        <f t="shared" si="142"/>
        <v>0</v>
      </c>
      <c r="O1261" s="58"/>
    </row>
    <row r="1262" spans="1:15" x14ac:dyDescent="0.25">
      <c r="A1262" s="2"/>
      <c r="B1262" s="49"/>
      <c r="C1262" s="64"/>
      <c r="D1262" s="10"/>
      <c r="E1262" s="52"/>
      <c r="F1262" s="54"/>
      <c r="G1262" s="15"/>
      <c r="H1262" s="58"/>
      <c r="I1262" s="58"/>
      <c r="J1262" s="58">
        <f t="shared" si="143"/>
        <v>-45258.649317129632</v>
      </c>
      <c r="K1262" s="58">
        <f t="shared" si="144"/>
        <v>0</v>
      </c>
      <c r="L1262" s="58">
        <f t="shared" si="144"/>
        <v>0</v>
      </c>
      <c r="M1262" s="58">
        <f t="shared" si="141"/>
        <v>0</v>
      </c>
      <c r="N1262" s="15">
        <f t="shared" si="142"/>
        <v>0</v>
      </c>
      <c r="O1262" s="58"/>
    </row>
    <row r="1263" spans="1:15" x14ac:dyDescent="0.25">
      <c r="A1263" s="2"/>
      <c r="B1263" s="49"/>
      <c r="C1263" s="64"/>
      <c r="D1263" s="10"/>
      <c r="E1263" s="52"/>
      <c r="F1263" s="54"/>
      <c r="G1263" s="15"/>
      <c r="H1263" s="58"/>
      <c r="I1263" s="58"/>
      <c r="J1263" s="58">
        <f t="shared" si="143"/>
        <v>-45258.649317129632</v>
      </c>
      <c r="K1263" s="58">
        <f t="shared" si="144"/>
        <v>0</v>
      </c>
      <c r="L1263" s="58">
        <f t="shared" si="144"/>
        <v>0</v>
      </c>
      <c r="M1263" s="58">
        <f t="shared" si="141"/>
        <v>0</v>
      </c>
      <c r="N1263" s="15">
        <f t="shared" si="142"/>
        <v>0</v>
      </c>
      <c r="O1263" s="58"/>
    </row>
    <row r="1264" spans="1:15" x14ac:dyDescent="0.25">
      <c r="A1264" s="1"/>
      <c r="B1264" s="91"/>
      <c r="C1264" s="60"/>
      <c r="D1264" s="83"/>
      <c r="E1264" s="56"/>
      <c r="F1264" s="70"/>
      <c r="G1264" s="61"/>
      <c r="H1264" s="77"/>
      <c r="I1264" s="77"/>
      <c r="J1264" s="77">
        <f t="shared" si="143"/>
        <v>-45258.649317129632</v>
      </c>
      <c r="K1264" s="77">
        <f t="shared" si="144"/>
        <v>0</v>
      </c>
      <c r="L1264" s="77">
        <f t="shared" si="144"/>
        <v>0</v>
      </c>
      <c r="M1264" s="77">
        <f t="shared" si="141"/>
        <v>0</v>
      </c>
      <c r="N1264" s="13">
        <f t="shared" si="142"/>
        <v>0</v>
      </c>
      <c r="O1264" s="58"/>
    </row>
    <row r="1265" spans="1:15" x14ac:dyDescent="0.25">
      <c r="A1265" s="2"/>
      <c r="B1265" s="89"/>
      <c r="C1265" s="80"/>
      <c r="D1265" s="84"/>
      <c r="E1265" s="65"/>
      <c r="F1265" s="73"/>
      <c r="G1265" s="62"/>
      <c r="H1265" s="58"/>
      <c r="I1265" s="58"/>
      <c r="J1265" s="58">
        <f t="shared" si="143"/>
        <v>-45258.649317129632</v>
      </c>
      <c r="K1265" s="58">
        <f t="shared" si="144"/>
        <v>0</v>
      </c>
      <c r="L1265" s="58">
        <f t="shared" si="144"/>
        <v>0</v>
      </c>
      <c r="M1265" s="58">
        <f t="shared" si="141"/>
        <v>0</v>
      </c>
      <c r="N1265" s="15">
        <f t="shared" si="142"/>
        <v>0</v>
      </c>
      <c r="O1265" s="58"/>
    </row>
    <row r="1266" spans="1:15" x14ac:dyDescent="0.25">
      <c r="A1266" s="2"/>
      <c r="B1266" s="89"/>
      <c r="C1266" s="80"/>
      <c r="D1266" s="84"/>
      <c r="E1266" s="65"/>
      <c r="F1266" s="73"/>
      <c r="G1266" s="62"/>
      <c r="H1266" s="58"/>
      <c r="I1266" s="58"/>
      <c r="J1266" s="58">
        <f t="shared" si="143"/>
        <v>-45258.649317129632</v>
      </c>
      <c r="K1266" s="58">
        <f t="shared" si="144"/>
        <v>0</v>
      </c>
      <c r="L1266" s="58">
        <f t="shared" si="144"/>
        <v>0</v>
      </c>
      <c r="M1266" s="58">
        <f t="shared" si="141"/>
        <v>0</v>
      </c>
      <c r="N1266" s="15">
        <f t="shared" si="142"/>
        <v>0</v>
      </c>
      <c r="O1266" s="58"/>
    </row>
    <row r="1267" spans="1:15" x14ac:dyDescent="0.25">
      <c r="A1267" s="2"/>
      <c r="B1267" s="89"/>
      <c r="C1267" s="80"/>
      <c r="D1267" s="84"/>
      <c r="E1267" s="65"/>
      <c r="F1267" s="73"/>
      <c r="G1267" s="62"/>
      <c r="H1267" s="58"/>
      <c r="I1267" s="58"/>
      <c r="J1267" s="58">
        <f t="shared" si="143"/>
        <v>-45258.649317129632</v>
      </c>
      <c r="K1267" s="58">
        <f t="shared" si="144"/>
        <v>0</v>
      </c>
      <c r="L1267" s="58">
        <f t="shared" si="144"/>
        <v>0</v>
      </c>
      <c r="M1267" s="58">
        <f t="shared" si="141"/>
        <v>0</v>
      </c>
      <c r="N1267" s="15">
        <f t="shared" si="142"/>
        <v>0</v>
      </c>
      <c r="O1267" s="58"/>
    </row>
    <row r="1268" spans="1:15" x14ac:dyDescent="0.25">
      <c r="A1268" s="2"/>
      <c r="B1268" s="49"/>
      <c r="C1268" s="80"/>
      <c r="D1268" s="84"/>
      <c r="E1268" s="65"/>
      <c r="F1268" s="73"/>
      <c r="G1268" s="62"/>
      <c r="H1268" s="58"/>
      <c r="I1268" s="58"/>
      <c r="J1268" s="58">
        <f t="shared" si="143"/>
        <v>-45258.649317129632</v>
      </c>
      <c r="K1268" s="58">
        <f t="shared" si="144"/>
        <v>0</v>
      </c>
      <c r="L1268" s="58">
        <f t="shared" si="144"/>
        <v>0</v>
      </c>
      <c r="M1268" s="58">
        <f t="shared" si="141"/>
        <v>0</v>
      </c>
      <c r="N1268" s="15">
        <f t="shared" si="142"/>
        <v>0</v>
      </c>
      <c r="O1268" s="58"/>
    </row>
    <row r="1269" spans="1:15" x14ac:dyDescent="0.25">
      <c r="A1269" s="2"/>
      <c r="B1269" s="89"/>
      <c r="C1269" s="80"/>
      <c r="D1269" s="84"/>
      <c r="E1269" s="65"/>
      <c r="F1269" s="73"/>
      <c r="G1269" s="62"/>
      <c r="H1269" s="58"/>
      <c r="I1269" s="58"/>
      <c r="J1269" s="58">
        <f t="shared" si="143"/>
        <v>-45258.649317129632</v>
      </c>
      <c r="K1269" s="58">
        <f t="shared" si="144"/>
        <v>0</v>
      </c>
      <c r="L1269" s="58">
        <f t="shared" si="144"/>
        <v>0</v>
      </c>
      <c r="M1269" s="58">
        <f t="shared" si="141"/>
        <v>0</v>
      </c>
      <c r="N1269" s="15">
        <f t="shared" si="142"/>
        <v>0</v>
      </c>
      <c r="O1269" s="58"/>
    </row>
    <row r="1270" spans="1:15" x14ac:dyDescent="0.25">
      <c r="A1270" s="2"/>
      <c r="B1270" s="89"/>
      <c r="C1270" s="80"/>
      <c r="D1270" s="84"/>
      <c r="E1270" s="65"/>
      <c r="F1270" s="73"/>
      <c r="G1270" s="62"/>
      <c r="H1270" s="58"/>
      <c r="I1270" s="58"/>
      <c r="J1270" s="58">
        <f t="shared" si="143"/>
        <v>-45258.649317129632</v>
      </c>
      <c r="K1270" s="58">
        <f t="shared" si="144"/>
        <v>0</v>
      </c>
      <c r="L1270" s="58">
        <f t="shared" si="144"/>
        <v>0</v>
      </c>
      <c r="M1270" s="58">
        <f t="shared" si="141"/>
        <v>0</v>
      </c>
      <c r="N1270" s="15">
        <f t="shared" si="142"/>
        <v>0</v>
      </c>
      <c r="O1270" s="58"/>
    </row>
    <row r="1271" spans="1:15" x14ac:dyDescent="0.25">
      <c r="A1271" s="2"/>
      <c r="B1271" s="89"/>
      <c r="C1271" s="80"/>
      <c r="D1271" s="84"/>
      <c r="E1271" s="65"/>
      <c r="F1271" s="73"/>
      <c r="G1271" s="62"/>
      <c r="H1271" s="58"/>
      <c r="I1271" s="58"/>
      <c r="J1271" s="58">
        <f t="shared" si="143"/>
        <v>-45258.649317129632</v>
      </c>
      <c r="K1271" s="58">
        <f t="shared" si="144"/>
        <v>0</v>
      </c>
      <c r="L1271" s="58">
        <f t="shared" si="144"/>
        <v>0</v>
      </c>
      <c r="M1271" s="58">
        <f t="shared" si="141"/>
        <v>0</v>
      </c>
      <c r="N1271" s="15">
        <f t="shared" si="142"/>
        <v>0</v>
      </c>
      <c r="O1271" s="58"/>
    </row>
    <row r="1272" spans="1:15" x14ac:dyDescent="0.25">
      <c r="A1272" s="2"/>
      <c r="B1272" s="88"/>
      <c r="C1272" s="80"/>
      <c r="D1272" s="84"/>
      <c r="E1272" s="65"/>
      <c r="F1272" s="73"/>
      <c r="G1272" s="62"/>
      <c r="H1272" s="58"/>
      <c r="I1272" s="58"/>
      <c r="J1272" s="58">
        <f t="shared" si="143"/>
        <v>-45258.649317129632</v>
      </c>
      <c r="K1272" s="58">
        <f t="shared" si="144"/>
        <v>0</v>
      </c>
      <c r="L1272" s="58">
        <f t="shared" si="144"/>
        <v>0</v>
      </c>
      <c r="M1272" s="58">
        <f t="shared" si="141"/>
        <v>0</v>
      </c>
      <c r="N1272" s="15">
        <f t="shared" si="142"/>
        <v>0</v>
      </c>
      <c r="O1272" s="58"/>
    </row>
    <row r="1273" spans="1:15" x14ac:dyDescent="0.25">
      <c r="A1273" s="2"/>
      <c r="B1273" s="89"/>
      <c r="C1273" s="80"/>
      <c r="D1273" s="10"/>
      <c r="E1273" s="71"/>
      <c r="F1273" s="73"/>
      <c r="G1273" s="62"/>
      <c r="H1273" s="15"/>
      <c r="I1273" s="15"/>
      <c r="J1273" s="15">
        <f t="shared" si="143"/>
        <v>-45258.649317129632</v>
      </c>
      <c r="K1273" s="15">
        <f t="shared" si="144"/>
        <v>0</v>
      </c>
      <c r="L1273" s="15">
        <f t="shared" si="144"/>
        <v>0</v>
      </c>
      <c r="M1273" s="15">
        <f t="shared" si="141"/>
        <v>0</v>
      </c>
      <c r="N1273" s="15">
        <f t="shared" si="142"/>
        <v>0</v>
      </c>
      <c r="O1273" s="58"/>
    </row>
    <row r="1274" spans="1:15" x14ac:dyDescent="0.25">
      <c r="A1274" s="2"/>
      <c r="B1274" s="89"/>
      <c r="C1274" s="80"/>
      <c r="D1274" s="10"/>
      <c r="E1274" s="72"/>
      <c r="F1274" s="73"/>
      <c r="G1274" s="62"/>
      <c r="H1274" s="58"/>
      <c r="I1274" s="58"/>
      <c r="J1274" s="58">
        <f t="shared" si="143"/>
        <v>-45258.649317129632</v>
      </c>
      <c r="K1274" s="58">
        <f t="shared" si="144"/>
        <v>0</v>
      </c>
      <c r="L1274" s="58">
        <f t="shared" si="144"/>
        <v>0</v>
      </c>
      <c r="M1274" s="58">
        <f t="shared" si="141"/>
        <v>0</v>
      </c>
      <c r="N1274" s="15">
        <f t="shared" si="142"/>
        <v>0</v>
      </c>
      <c r="O1274" s="58"/>
    </row>
    <row r="1275" spans="1:15" x14ac:dyDescent="0.25">
      <c r="A1275" s="2"/>
      <c r="B1275" s="89"/>
      <c r="C1275" s="80"/>
      <c r="D1275" s="10"/>
      <c r="E1275" s="72"/>
      <c r="F1275" s="73"/>
      <c r="G1275" s="62"/>
      <c r="H1275" s="58"/>
      <c r="I1275" s="58"/>
      <c r="J1275" s="58">
        <f t="shared" si="143"/>
        <v>-45258.649317129632</v>
      </c>
      <c r="K1275" s="58">
        <f t="shared" si="144"/>
        <v>0</v>
      </c>
      <c r="L1275" s="58">
        <f t="shared" si="144"/>
        <v>0</v>
      </c>
      <c r="M1275" s="58">
        <f t="shared" si="141"/>
        <v>0</v>
      </c>
      <c r="N1275" s="15">
        <f t="shared" si="142"/>
        <v>0</v>
      </c>
      <c r="O1275" s="58"/>
    </row>
    <row r="1276" spans="1:15" x14ac:dyDescent="0.25">
      <c r="A1276" s="2"/>
      <c r="B1276" s="89"/>
      <c r="C1276" s="80"/>
      <c r="D1276" s="10"/>
      <c r="E1276" s="52"/>
      <c r="F1276" s="73"/>
      <c r="G1276" s="15"/>
      <c r="H1276" s="58"/>
      <c r="I1276" s="58"/>
      <c r="J1276" s="58">
        <f t="shared" si="143"/>
        <v>-45258.649317129632</v>
      </c>
      <c r="K1276" s="58">
        <f t="shared" si="144"/>
        <v>0</v>
      </c>
      <c r="L1276" s="58">
        <f t="shared" si="144"/>
        <v>0</v>
      </c>
      <c r="M1276" s="58">
        <f t="shared" si="141"/>
        <v>0</v>
      </c>
      <c r="N1276" s="15">
        <f t="shared" si="142"/>
        <v>0</v>
      </c>
      <c r="O1276" s="58"/>
    </row>
    <row r="1277" spans="1:15" x14ac:dyDescent="0.25">
      <c r="A1277" s="2"/>
      <c r="B1277" s="89"/>
      <c r="C1277" s="80"/>
      <c r="D1277" s="10"/>
      <c r="E1277" s="52"/>
      <c r="F1277" s="54"/>
      <c r="G1277" s="15"/>
      <c r="H1277" s="58"/>
      <c r="I1277" s="58"/>
      <c r="J1277" s="58">
        <f t="shared" si="143"/>
        <v>-45258.649317129632</v>
      </c>
      <c r="K1277" s="58">
        <f t="shared" si="144"/>
        <v>0</v>
      </c>
      <c r="L1277" s="58">
        <f t="shared" si="144"/>
        <v>0</v>
      </c>
      <c r="M1277" s="58">
        <f t="shared" si="141"/>
        <v>0</v>
      </c>
      <c r="N1277" s="15">
        <f t="shared" si="142"/>
        <v>0</v>
      </c>
      <c r="O1277" s="58"/>
    </row>
    <row r="1278" spans="1:15" x14ac:dyDescent="0.25">
      <c r="A1278" s="2"/>
      <c r="B1278" s="89"/>
      <c r="C1278" s="80"/>
      <c r="D1278" s="10"/>
      <c r="E1278" s="52"/>
      <c r="F1278" s="54"/>
      <c r="G1278" s="15"/>
      <c r="H1278" s="58"/>
      <c r="I1278" s="58"/>
      <c r="J1278" s="58">
        <f t="shared" si="143"/>
        <v>-45258.649317129632</v>
      </c>
      <c r="K1278" s="58">
        <f t="shared" si="144"/>
        <v>0</v>
      </c>
      <c r="L1278" s="58">
        <f t="shared" si="144"/>
        <v>0</v>
      </c>
      <c r="M1278" s="58">
        <f t="shared" si="141"/>
        <v>0</v>
      </c>
      <c r="N1278" s="15">
        <f t="shared" si="142"/>
        <v>0</v>
      </c>
      <c r="O1278" s="58"/>
    </row>
    <row r="1279" spans="1:15" x14ac:dyDescent="0.25">
      <c r="A1279" s="2"/>
      <c r="B1279" s="89"/>
      <c r="C1279" s="80"/>
      <c r="D1279" s="10"/>
      <c r="E1279" s="52"/>
      <c r="F1279" s="54"/>
      <c r="G1279" s="15"/>
      <c r="H1279" s="58"/>
      <c r="I1279" s="58"/>
      <c r="J1279" s="58">
        <f t="shared" si="143"/>
        <v>-45258.649317129632</v>
      </c>
      <c r="K1279" s="58">
        <f t="shared" si="144"/>
        <v>0</v>
      </c>
      <c r="L1279" s="58">
        <f t="shared" si="144"/>
        <v>0</v>
      </c>
      <c r="M1279" s="58">
        <f t="shared" si="141"/>
        <v>0</v>
      </c>
      <c r="N1279" s="15">
        <f t="shared" si="142"/>
        <v>0</v>
      </c>
      <c r="O1279" s="58"/>
    </row>
    <row r="1280" spans="1:15" x14ac:dyDescent="0.25">
      <c r="A1280" s="2"/>
      <c r="B1280" s="49"/>
      <c r="C1280" s="64"/>
      <c r="D1280" s="10"/>
      <c r="E1280" s="52"/>
      <c r="F1280" s="54"/>
      <c r="G1280" s="15"/>
      <c r="H1280" s="58"/>
      <c r="I1280" s="58"/>
      <c r="J1280" s="58">
        <f t="shared" si="143"/>
        <v>-45258.649317129632</v>
      </c>
      <c r="K1280" s="58">
        <f t="shared" si="144"/>
        <v>0</v>
      </c>
      <c r="L1280" s="58">
        <f t="shared" si="144"/>
        <v>0</v>
      </c>
      <c r="M1280" s="58">
        <f t="shared" si="141"/>
        <v>0</v>
      </c>
      <c r="N1280" s="15">
        <f t="shared" si="142"/>
        <v>0</v>
      </c>
      <c r="O1280" s="58"/>
    </row>
    <row r="1281" spans="1:15" x14ac:dyDescent="0.25">
      <c r="A1281" s="2"/>
      <c r="B1281" s="49"/>
      <c r="C1281" s="64"/>
      <c r="D1281" s="10"/>
      <c r="E1281" s="52"/>
      <c r="F1281" s="54"/>
      <c r="G1281" s="15"/>
      <c r="H1281" s="58"/>
      <c r="I1281" s="58"/>
      <c r="J1281" s="58">
        <f t="shared" si="143"/>
        <v>-45258.649317129632</v>
      </c>
      <c r="K1281" s="58">
        <f t="shared" si="144"/>
        <v>0</v>
      </c>
      <c r="L1281" s="58">
        <f t="shared" si="144"/>
        <v>0</v>
      </c>
      <c r="M1281" s="58">
        <f t="shared" si="141"/>
        <v>0</v>
      </c>
      <c r="N1281" s="15">
        <f t="shared" si="142"/>
        <v>0</v>
      </c>
      <c r="O1281" s="58"/>
    </row>
    <row r="1282" spans="1:15" x14ac:dyDescent="0.25">
      <c r="A1282" s="2"/>
      <c r="B1282" s="49"/>
      <c r="C1282" s="64"/>
      <c r="D1282" s="10"/>
      <c r="E1282" s="52"/>
      <c r="F1282" s="54"/>
      <c r="G1282" s="15"/>
      <c r="H1282" s="58"/>
      <c r="I1282" s="58"/>
      <c r="J1282" s="58">
        <f t="shared" si="143"/>
        <v>-45258.649317129632</v>
      </c>
      <c r="K1282" s="58">
        <f t="shared" si="144"/>
        <v>0</v>
      </c>
      <c r="L1282" s="58">
        <f t="shared" si="144"/>
        <v>0</v>
      </c>
      <c r="M1282" s="58">
        <f t="shared" si="141"/>
        <v>0</v>
      </c>
      <c r="N1282" s="15">
        <f t="shared" si="142"/>
        <v>0</v>
      </c>
      <c r="O1282" s="58"/>
    </row>
    <row r="1283" spans="1:15" x14ac:dyDescent="0.25">
      <c r="A1283" s="2"/>
      <c r="B1283" s="49"/>
      <c r="C1283" s="64"/>
      <c r="D1283" s="10"/>
      <c r="E1283" s="52"/>
      <c r="F1283" s="54"/>
      <c r="G1283" s="15"/>
      <c r="H1283" s="58"/>
      <c r="I1283" s="58"/>
      <c r="J1283" s="58">
        <f t="shared" si="143"/>
        <v>-45258.649317129632</v>
      </c>
      <c r="K1283" s="58">
        <f t="shared" si="144"/>
        <v>0</v>
      </c>
      <c r="L1283" s="58">
        <f t="shared" si="144"/>
        <v>0</v>
      </c>
      <c r="M1283" s="58">
        <f t="shared" si="141"/>
        <v>0</v>
      </c>
      <c r="N1283" s="15">
        <f t="shared" si="142"/>
        <v>0</v>
      </c>
      <c r="O1283" s="58"/>
    </row>
    <row r="1284" spans="1:15" x14ac:dyDescent="0.25">
      <c r="A1284" s="2"/>
      <c r="B1284" s="49"/>
      <c r="C1284" s="64"/>
      <c r="D1284" s="10"/>
      <c r="E1284" s="52"/>
      <c r="F1284" s="54"/>
      <c r="G1284" s="15"/>
      <c r="H1284" s="58"/>
      <c r="I1284" s="58"/>
      <c r="J1284" s="58">
        <f t="shared" si="143"/>
        <v>-45258.649317129632</v>
      </c>
      <c r="K1284" s="58">
        <f t="shared" si="144"/>
        <v>0</v>
      </c>
      <c r="L1284" s="58">
        <f t="shared" si="144"/>
        <v>0</v>
      </c>
      <c r="M1284" s="58">
        <f t="shared" si="141"/>
        <v>0</v>
      </c>
      <c r="N1284" s="15">
        <f t="shared" si="142"/>
        <v>0</v>
      </c>
      <c r="O1284" s="58"/>
    </row>
    <row r="1285" spans="1:15" x14ac:dyDescent="0.25">
      <c r="A1285" s="2"/>
      <c r="B1285" s="49"/>
      <c r="C1285" s="64"/>
      <c r="D1285" s="10"/>
      <c r="E1285" s="52"/>
      <c r="F1285" s="54"/>
      <c r="G1285" s="15"/>
      <c r="H1285" s="58"/>
      <c r="I1285" s="58"/>
      <c r="J1285" s="58">
        <f t="shared" si="143"/>
        <v>-45258.649317129632</v>
      </c>
      <c r="K1285" s="58">
        <f t="shared" si="144"/>
        <v>0</v>
      </c>
      <c r="L1285" s="58">
        <f t="shared" si="144"/>
        <v>0</v>
      </c>
      <c r="M1285" s="58">
        <f t="shared" ref="M1285:M1348" si="145">E1285*100/60</f>
        <v>0</v>
      </c>
      <c r="N1285" s="15">
        <f t="shared" ref="N1285:N1348" si="146">SQRT(B1285*(100/60)+M1285)</f>
        <v>0</v>
      </c>
      <c r="O1285" s="58"/>
    </row>
    <row r="1286" spans="1:15" x14ac:dyDescent="0.25">
      <c r="A1286" s="2"/>
      <c r="B1286" s="49"/>
      <c r="C1286" s="64"/>
      <c r="D1286" s="10"/>
      <c r="E1286" s="52"/>
      <c r="F1286" s="54"/>
      <c r="G1286" s="15"/>
      <c r="H1286" s="58"/>
      <c r="I1286" s="58"/>
      <c r="J1286" s="58">
        <f t="shared" ref="J1286:J1349" si="147">F1286-$F$4</f>
        <v>-45258.649317129632</v>
      </c>
      <c r="K1286" s="58">
        <f t="shared" si="144"/>
        <v>0</v>
      </c>
      <c r="L1286" s="58">
        <f t="shared" si="144"/>
        <v>0</v>
      </c>
      <c r="M1286" s="58">
        <f t="shared" si="145"/>
        <v>0</v>
      </c>
      <c r="N1286" s="15">
        <f t="shared" si="146"/>
        <v>0</v>
      </c>
      <c r="O1286" s="58"/>
    </row>
    <row r="1287" spans="1:15" x14ac:dyDescent="0.25">
      <c r="A1287" s="2"/>
      <c r="B1287" s="49"/>
      <c r="C1287" s="64"/>
      <c r="D1287" s="10"/>
      <c r="E1287" s="52"/>
      <c r="F1287" s="54"/>
      <c r="G1287" s="15"/>
      <c r="H1287" s="58"/>
      <c r="I1287" s="58"/>
      <c r="J1287" s="58">
        <f t="shared" si="147"/>
        <v>-45258.649317129632</v>
      </c>
      <c r="K1287" s="58">
        <f t="shared" si="144"/>
        <v>0</v>
      </c>
      <c r="L1287" s="58">
        <f t="shared" si="144"/>
        <v>0</v>
      </c>
      <c r="M1287" s="58">
        <f t="shared" si="145"/>
        <v>0</v>
      </c>
      <c r="N1287" s="15">
        <f t="shared" si="146"/>
        <v>0</v>
      </c>
      <c r="O1287" s="58"/>
    </row>
    <row r="1288" spans="1:15" x14ac:dyDescent="0.25">
      <c r="A1288" s="2"/>
      <c r="B1288" s="49"/>
      <c r="C1288" s="64"/>
      <c r="D1288" s="10"/>
      <c r="E1288" s="52"/>
      <c r="F1288" s="54"/>
      <c r="G1288" s="15"/>
      <c r="H1288" s="58"/>
      <c r="I1288" s="58"/>
      <c r="J1288" s="58">
        <f t="shared" si="147"/>
        <v>-45258.649317129632</v>
      </c>
      <c r="K1288" s="58">
        <f t="shared" si="144"/>
        <v>0</v>
      </c>
      <c r="L1288" s="58">
        <f t="shared" si="144"/>
        <v>0</v>
      </c>
      <c r="M1288" s="58">
        <f t="shared" si="145"/>
        <v>0</v>
      </c>
      <c r="N1288" s="15">
        <f t="shared" si="146"/>
        <v>0</v>
      </c>
      <c r="O1288" s="58"/>
    </row>
    <row r="1289" spans="1:15" x14ac:dyDescent="0.25">
      <c r="A1289" s="2"/>
      <c r="B1289" s="89"/>
      <c r="C1289" s="64"/>
      <c r="D1289" s="10"/>
      <c r="E1289" s="52"/>
      <c r="F1289" s="54"/>
      <c r="G1289" s="15"/>
      <c r="H1289" s="58"/>
      <c r="I1289" s="58"/>
      <c r="J1289" s="58">
        <f t="shared" si="147"/>
        <v>-45258.649317129632</v>
      </c>
      <c r="K1289" s="58">
        <f t="shared" si="144"/>
        <v>0</v>
      </c>
      <c r="L1289" s="58">
        <f t="shared" si="144"/>
        <v>0</v>
      </c>
      <c r="M1289" s="58">
        <f t="shared" si="145"/>
        <v>0</v>
      </c>
      <c r="N1289" s="15">
        <f t="shared" si="146"/>
        <v>0</v>
      </c>
      <c r="O1289" s="58"/>
    </row>
    <row r="1290" spans="1:15" x14ac:dyDescent="0.25">
      <c r="A1290" s="2"/>
      <c r="B1290" s="49"/>
      <c r="C1290" s="64"/>
      <c r="D1290" s="10"/>
      <c r="E1290" s="52"/>
      <c r="F1290" s="54"/>
      <c r="G1290" s="15"/>
      <c r="H1290" s="58"/>
      <c r="I1290" s="58"/>
      <c r="J1290" s="58">
        <f t="shared" si="147"/>
        <v>-45258.649317129632</v>
      </c>
      <c r="K1290" s="58">
        <f t="shared" si="144"/>
        <v>0</v>
      </c>
      <c r="L1290" s="58">
        <f t="shared" si="144"/>
        <v>0</v>
      </c>
      <c r="M1290" s="58">
        <f t="shared" si="145"/>
        <v>0</v>
      </c>
      <c r="N1290" s="15">
        <f t="shared" si="146"/>
        <v>0</v>
      </c>
      <c r="O1290" s="58"/>
    </row>
    <row r="1291" spans="1:15" x14ac:dyDescent="0.25">
      <c r="A1291" s="2"/>
      <c r="B1291" s="49"/>
      <c r="C1291" s="64"/>
      <c r="D1291" s="10"/>
      <c r="E1291" s="52"/>
      <c r="F1291" s="54"/>
      <c r="G1291" s="15"/>
      <c r="H1291" s="58"/>
      <c r="I1291" s="58"/>
      <c r="J1291" s="58">
        <f t="shared" si="147"/>
        <v>-45258.649317129632</v>
      </c>
      <c r="K1291" s="58">
        <f t="shared" si="144"/>
        <v>0</v>
      </c>
      <c r="L1291" s="58">
        <f t="shared" si="144"/>
        <v>0</v>
      </c>
      <c r="M1291" s="58">
        <f t="shared" si="145"/>
        <v>0</v>
      </c>
      <c r="N1291" s="15">
        <f t="shared" si="146"/>
        <v>0</v>
      </c>
      <c r="O1291" s="58"/>
    </row>
    <row r="1292" spans="1:15" x14ac:dyDescent="0.25">
      <c r="A1292" s="2"/>
      <c r="B1292" s="49"/>
      <c r="C1292" s="64"/>
      <c r="D1292" s="10"/>
      <c r="E1292" s="52"/>
      <c r="F1292" s="54"/>
      <c r="G1292" s="15"/>
      <c r="H1292" s="58"/>
      <c r="I1292" s="58"/>
      <c r="J1292" s="58">
        <f t="shared" si="147"/>
        <v>-45258.649317129632</v>
      </c>
      <c r="K1292" s="58">
        <f t="shared" si="144"/>
        <v>0</v>
      </c>
      <c r="L1292" s="58">
        <f t="shared" si="144"/>
        <v>0</v>
      </c>
      <c r="M1292" s="58">
        <f t="shared" si="145"/>
        <v>0</v>
      </c>
      <c r="N1292" s="15">
        <f t="shared" si="146"/>
        <v>0</v>
      </c>
      <c r="O1292" s="58"/>
    </row>
    <row r="1293" spans="1:15" x14ac:dyDescent="0.25">
      <c r="A1293" s="2"/>
      <c r="B1293" s="49"/>
      <c r="C1293" s="64"/>
      <c r="D1293" s="10"/>
      <c r="E1293" s="52"/>
      <c r="F1293" s="54"/>
      <c r="G1293" s="15"/>
      <c r="H1293" s="58"/>
      <c r="I1293" s="58"/>
      <c r="J1293" s="58">
        <f t="shared" si="147"/>
        <v>-45258.649317129632</v>
      </c>
      <c r="K1293" s="58">
        <f t="shared" si="144"/>
        <v>0</v>
      </c>
      <c r="L1293" s="58">
        <f t="shared" si="144"/>
        <v>0</v>
      </c>
      <c r="M1293" s="58">
        <f t="shared" si="145"/>
        <v>0</v>
      </c>
      <c r="N1293" s="15">
        <f t="shared" si="146"/>
        <v>0</v>
      </c>
      <c r="O1293" s="58"/>
    </row>
    <row r="1294" spans="1:15" x14ac:dyDescent="0.25">
      <c r="A1294" s="1"/>
      <c r="B1294" s="91"/>
      <c r="C1294" s="60"/>
      <c r="D1294" s="83"/>
      <c r="E1294" s="56"/>
      <c r="F1294" s="70"/>
      <c r="G1294" s="61"/>
      <c r="H1294" s="77"/>
      <c r="I1294" s="77"/>
      <c r="J1294" s="77">
        <f t="shared" si="147"/>
        <v>-45258.649317129632</v>
      </c>
      <c r="K1294" s="77">
        <f t="shared" si="144"/>
        <v>0</v>
      </c>
      <c r="L1294" s="77">
        <f t="shared" si="144"/>
        <v>0</v>
      </c>
      <c r="M1294" s="77">
        <f t="shared" si="145"/>
        <v>0</v>
      </c>
      <c r="N1294" s="13">
        <f t="shared" si="146"/>
        <v>0</v>
      </c>
      <c r="O1294" s="58"/>
    </row>
    <row r="1295" spans="1:15" x14ac:dyDescent="0.25">
      <c r="A1295" s="2"/>
      <c r="B1295" s="89"/>
      <c r="C1295" s="80"/>
      <c r="D1295" s="84"/>
      <c r="E1295" s="65"/>
      <c r="F1295" s="73"/>
      <c r="G1295" s="62"/>
      <c r="H1295" s="58"/>
      <c r="I1295" s="58"/>
      <c r="J1295" s="58">
        <f t="shared" si="147"/>
        <v>-45258.649317129632</v>
      </c>
      <c r="K1295" s="58">
        <f t="shared" si="144"/>
        <v>0</v>
      </c>
      <c r="L1295" s="58">
        <f t="shared" si="144"/>
        <v>0</v>
      </c>
      <c r="M1295" s="58">
        <f t="shared" si="145"/>
        <v>0</v>
      </c>
      <c r="N1295" s="15">
        <f t="shared" si="146"/>
        <v>0</v>
      </c>
      <c r="O1295" s="58"/>
    </row>
    <row r="1296" spans="1:15" x14ac:dyDescent="0.25">
      <c r="A1296" s="2"/>
      <c r="B1296" s="89"/>
      <c r="C1296" s="80"/>
      <c r="D1296" s="84"/>
      <c r="E1296" s="65"/>
      <c r="F1296" s="73"/>
      <c r="G1296" s="62"/>
      <c r="H1296" s="58"/>
      <c r="I1296" s="58"/>
      <c r="J1296" s="58">
        <f t="shared" si="147"/>
        <v>-45258.649317129632</v>
      </c>
      <c r="K1296" s="58">
        <f t="shared" si="144"/>
        <v>0</v>
      </c>
      <c r="L1296" s="58">
        <f t="shared" si="144"/>
        <v>0</v>
      </c>
      <c r="M1296" s="58">
        <f t="shared" si="145"/>
        <v>0</v>
      </c>
      <c r="N1296" s="15">
        <f t="shared" si="146"/>
        <v>0</v>
      </c>
      <c r="O1296" s="58"/>
    </row>
    <row r="1297" spans="1:15" x14ac:dyDescent="0.25">
      <c r="A1297" s="2"/>
      <c r="B1297" s="89"/>
      <c r="C1297" s="80"/>
      <c r="D1297" s="84"/>
      <c r="E1297" s="65"/>
      <c r="F1297" s="73"/>
      <c r="G1297" s="62"/>
      <c r="H1297" s="58"/>
      <c r="I1297" s="58"/>
      <c r="J1297" s="58">
        <f t="shared" si="147"/>
        <v>-45258.649317129632</v>
      </c>
      <c r="K1297" s="58">
        <f t="shared" si="144"/>
        <v>0</v>
      </c>
      <c r="L1297" s="58">
        <f t="shared" si="144"/>
        <v>0</v>
      </c>
      <c r="M1297" s="58">
        <f t="shared" si="145"/>
        <v>0</v>
      </c>
      <c r="N1297" s="15">
        <f t="shared" si="146"/>
        <v>0</v>
      </c>
      <c r="O1297" s="58"/>
    </row>
    <row r="1298" spans="1:15" x14ac:dyDescent="0.25">
      <c r="A1298" s="2"/>
      <c r="B1298" s="49"/>
      <c r="C1298" s="80"/>
      <c r="D1298" s="84"/>
      <c r="E1298" s="65"/>
      <c r="F1298" s="73"/>
      <c r="G1298" s="62"/>
      <c r="H1298" s="58"/>
      <c r="I1298" s="58"/>
      <c r="J1298" s="58">
        <f t="shared" si="147"/>
        <v>-45258.649317129632</v>
      </c>
      <c r="K1298" s="58">
        <f t="shared" si="144"/>
        <v>0</v>
      </c>
      <c r="L1298" s="58">
        <f t="shared" si="144"/>
        <v>0</v>
      </c>
      <c r="M1298" s="58">
        <f t="shared" si="145"/>
        <v>0</v>
      </c>
      <c r="N1298" s="15">
        <f t="shared" si="146"/>
        <v>0</v>
      </c>
      <c r="O1298" s="58"/>
    </row>
    <row r="1299" spans="1:15" x14ac:dyDescent="0.25">
      <c r="A1299" s="2"/>
      <c r="B1299" s="88"/>
      <c r="C1299" s="80"/>
      <c r="D1299" s="84"/>
      <c r="E1299" s="65"/>
      <c r="F1299" s="73"/>
      <c r="G1299" s="62"/>
      <c r="H1299" s="58"/>
      <c r="I1299" s="58"/>
      <c r="J1299" s="58">
        <f t="shared" si="147"/>
        <v>-45258.649317129632</v>
      </c>
      <c r="K1299" s="58">
        <f t="shared" si="144"/>
        <v>0</v>
      </c>
      <c r="L1299" s="58">
        <f t="shared" si="144"/>
        <v>0</v>
      </c>
      <c r="M1299" s="58">
        <f t="shared" si="145"/>
        <v>0</v>
      </c>
      <c r="N1299" s="15">
        <f t="shared" si="146"/>
        <v>0</v>
      </c>
      <c r="O1299" s="58"/>
    </row>
    <row r="1300" spans="1:15" x14ac:dyDescent="0.25">
      <c r="A1300" s="2"/>
      <c r="B1300" s="89"/>
      <c r="C1300" s="80"/>
      <c r="D1300" s="84"/>
      <c r="E1300" s="65"/>
      <c r="F1300" s="73"/>
      <c r="G1300" s="62"/>
      <c r="H1300" s="58"/>
      <c r="I1300" s="58"/>
      <c r="J1300" s="58">
        <f t="shared" si="147"/>
        <v>-45258.649317129632</v>
      </c>
      <c r="K1300" s="58">
        <f t="shared" si="144"/>
        <v>0</v>
      </c>
      <c r="L1300" s="58">
        <f t="shared" si="144"/>
        <v>0</v>
      </c>
      <c r="M1300" s="58">
        <f t="shared" si="145"/>
        <v>0</v>
      </c>
      <c r="N1300" s="15">
        <f t="shared" si="146"/>
        <v>0</v>
      </c>
      <c r="O1300" s="58"/>
    </row>
    <row r="1301" spans="1:15" x14ac:dyDescent="0.25">
      <c r="A1301" s="2"/>
      <c r="B1301" s="89"/>
      <c r="C1301" s="80"/>
      <c r="D1301" s="84"/>
      <c r="E1301" s="65"/>
      <c r="F1301" s="73"/>
      <c r="G1301" s="62"/>
      <c r="H1301" s="58"/>
      <c r="I1301" s="58"/>
      <c r="J1301" s="58">
        <f t="shared" si="147"/>
        <v>-45258.649317129632</v>
      </c>
      <c r="K1301" s="58">
        <f t="shared" si="144"/>
        <v>0</v>
      </c>
      <c r="L1301" s="58">
        <f t="shared" si="144"/>
        <v>0</v>
      </c>
      <c r="M1301" s="58">
        <f t="shared" si="145"/>
        <v>0</v>
      </c>
      <c r="N1301" s="15">
        <f t="shared" si="146"/>
        <v>0</v>
      </c>
      <c r="O1301" s="58"/>
    </row>
    <row r="1302" spans="1:15" x14ac:dyDescent="0.25">
      <c r="A1302" s="2"/>
      <c r="B1302" s="98"/>
      <c r="C1302" s="80"/>
      <c r="D1302" s="84"/>
      <c r="E1302" s="65"/>
      <c r="F1302" s="73"/>
      <c r="G1302" s="62"/>
      <c r="H1302" s="58"/>
      <c r="I1302" s="58"/>
      <c r="J1302" s="58">
        <f t="shared" si="147"/>
        <v>-45258.649317129632</v>
      </c>
      <c r="K1302" s="58">
        <f t="shared" ref="K1302:L1365" si="148">D1302*G1302/60</f>
        <v>0</v>
      </c>
      <c r="L1302" s="58">
        <f t="shared" si="148"/>
        <v>0</v>
      </c>
      <c r="M1302" s="58">
        <f t="shared" si="145"/>
        <v>0</v>
      </c>
      <c r="N1302" s="15">
        <f t="shared" si="146"/>
        <v>0</v>
      </c>
      <c r="O1302" s="58"/>
    </row>
    <row r="1303" spans="1:15" x14ac:dyDescent="0.25">
      <c r="A1303" s="2"/>
      <c r="B1303" s="89"/>
      <c r="C1303" s="80"/>
      <c r="D1303" s="10"/>
      <c r="E1303" s="71"/>
      <c r="F1303" s="73"/>
      <c r="G1303" s="62"/>
      <c r="H1303" s="15"/>
      <c r="I1303" s="15"/>
      <c r="J1303" s="15">
        <f t="shared" si="147"/>
        <v>-45258.649317129632</v>
      </c>
      <c r="K1303" s="15">
        <f t="shared" si="148"/>
        <v>0</v>
      </c>
      <c r="L1303" s="15">
        <f t="shared" si="148"/>
        <v>0</v>
      </c>
      <c r="M1303" s="15">
        <f t="shared" si="145"/>
        <v>0</v>
      </c>
      <c r="N1303" s="15">
        <f t="shared" si="146"/>
        <v>0</v>
      </c>
      <c r="O1303" s="58"/>
    </row>
    <row r="1304" spans="1:15" x14ac:dyDescent="0.25">
      <c r="A1304" s="2"/>
      <c r="B1304" s="89"/>
      <c r="C1304" s="80"/>
      <c r="D1304" s="10"/>
      <c r="E1304" s="72"/>
      <c r="F1304" s="73"/>
      <c r="G1304" s="62"/>
      <c r="H1304" s="58"/>
      <c r="I1304" s="58"/>
      <c r="J1304" s="58">
        <f t="shared" si="147"/>
        <v>-45258.649317129632</v>
      </c>
      <c r="K1304" s="58">
        <f t="shared" si="148"/>
        <v>0</v>
      </c>
      <c r="L1304" s="58">
        <f t="shared" si="148"/>
        <v>0</v>
      </c>
      <c r="M1304" s="58">
        <f t="shared" si="145"/>
        <v>0</v>
      </c>
      <c r="N1304" s="15">
        <f t="shared" si="146"/>
        <v>0</v>
      </c>
      <c r="O1304" s="58"/>
    </row>
    <row r="1305" spans="1:15" x14ac:dyDescent="0.25">
      <c r="A1305" s="2"/>
      <c r="B1305" s="89"/>
      <c r="C1305" s="80"/>
      <c r="D1305" s="10"/>
      <c r="E1305" s="72"/>
      <c r="F1305" s="73"/>
      <c r="G1305" s="62"/>
      <c r="H1305" s="58"/>
      <c r="I1305" s="58"/>
      <c r="J1305" s="58">
        <f t="shared" si="147"/>
        <v>-45258.649317129632</v>
      </c>
      <c r="K1305" s="58">
        <f t="shared" si="148"/>
        <v>0</v>
      </c>
      <c r="L1305" s="58">
        <f t="shared" si="148"/>
        <v>0</v>
      </c>
      <c r="M1305" s="58">
        <f t="shared" si="145"/>
        <v>0</v>
      </c>
      <c r="N1305" s="15">
        <f t="shared" si="146"/>
        <v>0</v>
      </c>
      <c r="O1305" s="58"/>
    </row>
    <row r="1306" spans="1:15" x14ac:dyDescent="0.25">
      <c r="A1306" s="2"/>
      <c r="B1306" s="89"/>
      <c r="C1306" s="80"/>
      <c r="D1306" s="10"/>
      <c r="E1306" s="52"/>
      <c r="F1306" s="73"/>
      <c r="G1306" s="15"/>
      <c r="H1306" s="58"/>
      <c r="I1306" s="58"/>
      <c r="J1306" s="58">
        <f t="shared" si="147"/>
        <v>-45258.649317129632</v>
      </c>
      <c r="K1306" s="58">
        <f t="shared" si="148"/>
        <v>0</v>
      </c>
      <c r="L1306" s="58">
        <f t="shared" si="148"/>
        <v>0</v>
      </c>
      <c r="M1306" s="58">
        <f t="shared" si="145"/>
        <v>0</v>
      </c>
      <c r="N1306" s="15">
        <f t="shared" si="146"/>
        <v>0</v>
      </c>
      <c r="O1306" s="58"/>
    </row>
    <row r="1307" spans="1:15" x14ac:dyDescent="0.25">
      <c r="A1307" s="2"/>
      <c r="B1307" s="89"/>
      <c r="C1307" s="80"/>
      <c r="D1307" s="10"/>
      <c r="E1307" s="52"/>
      <c r="F1307" s="54"/>
      <c r="G1307" s="15"/>
      <c r="H1307" s="58"/>
      <c r="I1307" s="58"/>
      <c r="J1307" s="58">
        <f t="shared" si="147"/>
        <v>-45258.649317129632</v>
      </c>
      <c r="K1307" s="58">
        <f t="shared" si="148"/>
        <v>0</v>
      </c>
      <c r="L1307" s="58">
        <f t="shared" si="148"/>
        <v>0</v>
      </c>
      <c r="M1307" s="58">
        <f t="shared" si="145"/>
        <v>0</v>
      </c>
      <c r="N1307" s="15">
        <f t="shared" si="146"/>
        <v>0</v>
      </c>
      <c r="O1307" s="58"/>
    </row>
    <row r="1308" spans="1:15" x14ac:dyDescent="0.25">
      <c r="A1308" s="2"/>
      <c r="B1308" s="89"/>
      <c r="C1308" s="80"/>
      <c r="D1308" s="10"/>
      <c r="E1308" s="52"/>
      <c r="F1308" s="54"/>
      <c r="G1308" s="15"/>
      <c r="H1308" s="58"/>
      <c r="I1308" s="58"/>
      <c r="J1308" s="58">
        <f t="shared" si="147"/>
        <v>-45258.649317129632</v>
      </c>
      <c r="K1308" s="58">
        <f t="shared" si="148"/>
        <v>0</v>
      </c>
      <c r="L1308" s="58">
        <f t="shared" si="148"/>
        <v>0</v>
      </c>
      <c r="M1308" s="58">
        <f t="shared" si="145"/>
        <v>0</v>
      </c>
      <c r="N1308" s="15">
        <f t="shared" si="146"/>
        <v>0</v>
      </c>
      <c r="O1308" s="58"/>
    </row>
    <row r="1309" spans="1:15" x14ac:dyDescent="0.25">
      <c r="A1309" s="2"/>
      <c r="B1309" s="89"/>
      <c r="C1309" s="80"/>
      <c r="D1309" s="10"/>
      <c r="E1309" s="52"/>
      <c r="F1309" s="54"/>
      <c r="G1309" s="15"/>
      <c r="H1309" s="58"/>
      <c r="I1309" s="58"/>
      <c r="J1309" s="58">
        <f t="shared" si="147"/>
        <v>-45258.649317129632</v>
      </c>
      <c r="K1309" s="58">
        <f t="shared" si="148"/>
        <v>0</v>
      </c>
      <c r="L1309" s="58">
        <f t="shared" si="148"/>
        <v>0</v>
      </c>
      <c r="M1309" s="58">
        <f t="shared" si="145"/>
        <v>0</v>
      </c>
      <c r="N1309" s="15">
        <f t="shared" si="146"/>
        <v>0</v>
      </c>
      <c r="O1309" s="58"/>
    </row>
    <row r="1310" spans="1:15" x14ac:dyDescent="0.25">
      <c r="A1310" s="2"/>
      <c r="B1310" s="49"/>
      <c r="C1310" s="64"/>
      <c r="D1310" s="10"/>
      <c r="E1310" s="52"/>
      <c r="F1310" s="54"/>
      <c r="G1310" s="15"/>
      <c r="H1310" s="58"/>
      <c r="I1310" s="58"/>
      <c r="J1310" s="58">
        <f t="shared" si="147"/>
        <v>-45258.649317129632</v>
      </c>
      <c r="K1310" s="58">
        <f t="shared" si="148"/>
        <v>0</v>
      </c>
      <c r="L1310" s="58">
        <f t="shared" si="148"/>
        <v>0</v>
      </c>
      <c r="M1310" s="58">
        <f t="shared" si="145"/>
        <v>0</v>
      </c>
      <c r="N1310" s="15">
        <f t="shared" si="146"/>
        <v>0</v>
      </c>
      <c r="O1310" s="58"/>
    </row>
    <row r="1311" spans="1:15" x14ac:dyDescent="0.25">
      <c r="A1311" s="2"/>
      <c r="B1311" s="49"/>
      <c r="C1311" s="64"/>
      <c r="D1311" s="10"/>
      <c r="E1311" s="52"/>
      <c r="F1311" s="54"/>
      <c r="G1311" s="15"/>
      <c r="H1311" s="58"/>
      <c r="I1311" s="58"/>
      <c r="J1311" s="58">
        <f t="shared" si="147"/>
        <v>-45258.649317129632</v>
      </c>
      <c r="K1311" s="58">
        <f t="shared" si="148"/>
        <v>0</v>
      </c>
      <c r="L1311" s="58">
        <f t="shared" si="148"/>
        <v>0</v>
      </c>
      <c r="M1311" s="58">
        <f t="shared" si="145"/>
        <v>0</v>
      </c>
      <c r="N1311" s="15">
        <f t="shared" si="146"/>
        <v>0</v>
      </c>
      <c r="O1311" s="58"/>
    </row>
    <row r="1312" spans="1:15" x14ac:dyDescent="0.25">
      <c r="A1312" s="2"/>
      <c r="B1312" s="49"/>
      <c r="C1312" s="64"/>
      <c r="D1312" s="10"/>
      <c r="E1312" s="52"/>
      <c r="F1312" s="54"/>
      <c r="G1312" s="15"/>
      <c r="H1312" s="58"/>
      <c r="I1312" s="58"/>
      <c r="J1312" s="58">
        <f t="shared" si="147"/>
        <v>-45258.649317129632</v>
      </c>
      <c r="K1312" s="58">
        <f t="shared" si="148"/>
        <v>0</v>
      </c>
      <c r="L1312" s="58">
        <f t="shared" si="148"/>
        <v>0</v>
      </c>
      <c r="M1312" s="58">
        <f t="shared" si="145"/>
        <v>0</v>
      </c>
      <c r="N1312" s="15">
        <f t="shared" si="146"/>
        <v>0</v>
      </c>
      <c r="O1312" s="58"/>
    </row>
    <row r="1313" spans="1:15" x14ac:dyDescent="0.25">
      <c r="A1313" s="2"/>
      <c r="B1313" s="49"/>
      <c r="C1313" s="64"/>
      <c r="D1313" s="10"/>
      <c r="E1313" s="52"/>
      <c r="F1313" s="54"/>
      <c r="G1313" s="15"/>
      <c r="H1313" s="58"/>
      <c r="I1313" s="58"/>
      <c r="J1313" s="58">
        <f t="shared" si="147"/>
        <v>-45258.649317129632</v>
      </c>
      <c r="K1313" s="58">
        <f t="shared" si="148"/>
        <v>0</v>
      </c>
      <c r="L1313" s="58">
        <f t="shared" si="148"/>
        <v>0</v>
      </c>
      <c r="M1313" s="58">
        <f t="shared" si="145"/>
        <v>0</v>
      </c>
      <c r="N1313" s="15">
        <f t="shared" si="146"/>
        <v>0</v>
      </c>
      <c r="O1313" s="58"/>
    </row>
    <row r="1314" spans="1:15" x14ac:dyDescent="0.25">
      <c r="A1314" s="2"/>
      <c r="B1314" s="88"/>
      <c r="C1314" s="64"/>
      <c r="D1314" s="10"/>
      <c r="E1314" s="52"/>
      <c r="F1314" s="54"/>
      <c r="G1314" s="15"/>
      <c r="H1314" s="58"/>
      <c r="I1314" s="58"/>
      <c r="J1314" s="58">
        <f t="shared" si="147"/>
        <v>-45258.649317129632</v>
      </c>
      <c r="K1314" s="58">
        <f t="shared" si="148"/>
        <v>0</v>
      </c>
      <c r="L1314" s="58">
        <f t="shared" si="148"/>
        <v>0</v>
      </c>
      <c r="M1314" s="58">
        <f t="shared" si="145"/>
        <v>0</v>
      </c>
      <c r="N1314" s="15">
        <f t="shared" si="146"/>
        <v>0</v>
      </c>
      <c r="O1314" s="58"/>
    </row>
    <row r="1315" spans="1:15" x14ac:dyDescent="0.25">
      <c r="A1315" s="2"/>
      <c r="B1315" s="49"/>
      <c r="C1315" s="64"/>
      <c r="D1315" s="10"/>
      <c r="E1315" s="52"/>
      <c r="F1315" s="54"/>
      <c r="G1315" s="15"/>
      <c r="H1315" s="58"/>
      <c r="I1315" s="58"/>
      <c r="J1315" s="58">
        <f t="shared" si="147"/>
        <v>-45258.649317129632</v>
      </c>
      <c r="K1315" s="58">
        <f t="shared" si="148"/>
        <v>0</v>
      </c>
      <c r="L1315" s="58">
        <f t="shared" si="148"/>
        <v>0</v>
      </c>
      <c r="M1315" s="58">
        <f t="shared" si="145"/>
        <v>0</v>
      </c>
      <c r="N1315" s="15">
        <f t="shared" si="146"/>
        <v>0</v>
      </c>
      <c r="O1315" s="58"/>
    </row>
    <row r="1316" spans="1:15" x14ac:dyDescent="0.25">
      <c r="A1316" s="2"/>
      <c r="B1316" s="49"/>
      <c r="C1316" s="64"/>
      <c r="D1316" s="10"/>
      <c r="E1316" s="52"/>
      <c r="F1316" s="54"/>
      <c r="G1316" s="15"/>
      <c r="H1316" s="58"/>
      <c r="I1316" s="58"/>
      <c r="J1316" s="58">
        <f t="shared" si="147"/>
        <v>-45258.649317129632</v>
      </c>
      <c r="K1316" s="58">
        <f t="shared" si="148"/>
        <v>0</v>
      </c>
      <c r="L1316" s="58">
        <f t="shared" si="148"/>
        <v>0</v>
      </c>
      <c r="M1316" s="58">
        <f t="shared" si="145"/>
        <v>0</v>
      </c>
      <c r="N1316" s="15">
        <f t="shared" si="146"/>
        <v>0</v>
      </c>
      <c r="O1316" s="58"/>
    </row>
    <row r="1317" spans="1:15" x14ac:dyDescent="0.25">
      <c r="A1317" s="2"/>
      <c r="B1317" s="49"/>
      <c r="C1317" s="64"/>
      <c r="D1317" s="10"/>
      <c r="E1317" s="52"/>
      <c r="F1317" s="54"/>
      <c r="G1317" s="15"/>
      <c r="H1317" s="58"/>
      <c r="I1317" s="58"/>
      <c r="J1317" s="58">
        <f t="shared" si="147"/>
        <v>-45258.649317129632</v>
      </c>
      <c r="K1317" s="58">
        <f t="shared" si="148"/>
        <v>0</v>
      </c>
      <c r="L1317" s="58">
        <f t="shared" si="148"/>
        <v>0</v>
      </c>
      <c r="M1317" s="58">
        <f t="shared" si="145"/>
        <v>0</v>
      </c>
      <c r="N1317" s="15">
        <f t="shared" si="146"/>
        <v>0</v>
      </c>
      <c r="O1317" s="58"/>
    </row>
    <row r="1318" spans="1:15" x14ac:dyDescent="0.25">
      <c r="A1318" s="2"/>
      <c r="B1318" s="49"/>
      <c r="C1318" s="64"/>
      <c r="D1318" s="10"/>
      <c r="E1318" s="52"/>
      <c r="F1318" s="54"/>
      <c r="G1318" s="15"/>
      <c r="H1318" s="58"/>
      <c r="I1318" s="58"/>
      <c r="J1318" s="58">
        <f t="shared" si="147"/>
        <v>-45258.649317129632</v>
      </c>
      <c r="K1318" s="58">
        <f t="shared" si="148"/>
        <v>0</v>
      </c>
      <c r="L1318" s="58">
        <f t="shared" si="148"/>
        <v>0</v>
      </c>
      <c r="M1318" s="58">
        <f t="shared" si="145"/>
        <v>0</v>
      </c>
      <c r="N1318" s="15">
        <f t="shared" si="146"/>
        <v>0</v>
      </c>
      <c r="O1318" s="58"/>
    </row>
    <row r="1319" spans="1:15" x14ac:dyDescent="0.25">
      <c r="A1319" s="2"/>
      <c r="B1319" s="88"/>
      <c r="C1319" s="64"/>
      <c r="D1319" s="10"/>
      <c r="E1319" s="52"/>
      <c r="F1319" s="54"/>
      <c r="G1319" s="15"/>
      <c r="H1319" s="58"/>
      <c r="I1319" s="58"/>
      <c r="J1319" s="58">
        <f t="shared" si="147"/>
        <v>-45258.649317129632</v>
      </c>
      <c r="K1319" s="58">
        <f t="shared" si="148"/>
        <v>0</v>
      </c>
      <c r="L1319" s="58">
        <f t="shared" si="148"/>
        <v>0</v>
      </c>
      <c r="M1319" s="58">
        <f t="shared" si="145"/>
        <v>0</v>
      </c>
      <c r="N1319" s="15">
        <f t="shared" si="146"/>
        <v>0</v>
      </c>
      <c r="O1319" s="58"/>
    </row>
    <row r="1320" spans="1:15" x14ac:dyDescent="0.25">
      <c r="A1320" s="2"/>
      <c r="B1320" s="88"/>
      <c r="C1320" s="64"/>
      <c r="D1320" s="10"/>
      <c r="E1320" s="52"/>
      <c r="F1320" s="54"/>
      <c r="G1320" s="15"/>
      <c r="H1320" s="58"/>
      <c r="I1320" s="58"/>
      <c r="J1320" s="58">
        <f t="shared" si="147"/>
        <v>-45258.649317129632</v>
      </c>
      <c r="K1320" s="58">
        <f t="shared" si="148"/>
        <v>0</v>
      </c>
      <c r="L1320" s="58">
        <f t="shared" si="148"/>
        <v>0</v>
      </c>
      <c r="M1320" s="58">
        <f t="shared" si="145"/>
        <v>0</v>
      </c>
      <c r="N1320" s="15">
        <f t="shared" si="146"/>
        <v>0</v>
      </c>
      <c r="O1320" s="58"/>
    </row>
    <row r="1321" spans="1:15" x14ac:dyDescent="0.25">
      <c r="A1321" s="2"/>
      <c r="B1321" s="88"/>
      <c r="C1321" s="64"/>
      <c r="D1321" s="10"/>
      <c r="E1321" s="52"/>
      <c r="F1321" s="54"/>
      <c r="G1321" s="15"/>
      <c r="H1321" s="58"/>
      <c r="I1321" s="58"/>
      <c r="J1321" s="58">
        <f t="shared" si="147"/>
        <v>-45258.649317129632</v>
      </c>
      <c r="K1321" s="58">
        <f t="shared" si="148"/>
        <v>0</v>
      </c>
      <c r="L1321" s="58">
        <f t="shared" si="148"/>
        <v>0</v>
      </c>
      <c r="M1321" s="58">
        <f t="shared" si="145"/>
        <v>0</v>
      </c>
      <c r="N1321" s="15">
        <f t="shared" si="146"/>
        <v>0</v>
      </c>
      <c r="O1321" s="58"/>
    </row>
    <row r="1322" spans="1:15" x14ac:dyDescent="0.25">
      <c r="A1322" s="2"/>
      <c r="B1322" s="49"/>
      <c r="C1322" s="64"/>
      <c r="D1322" s="10"/>
      <c r="E1322" s="52"/>
      <c r="F1322" s="54"/>
      <c r="G1322" s="15"/>
      <c r="H1322" s="58"/>
      <c r="I1322" s="58"/>
      <c r="J1322" s="58">
        <f t="shared" si="147"/>
        <v>-45258.649317129632</v>
      </c>
      <c r="K1322" s="58">
        <f t="shared" si="148"/>
        <v>0</v>
      </c>
      <c r="L1322" s="58">
        <f t="shared" si="148"/>
        <v>0</v>
      </c>
      <c r="M1322" s="58">
        <f t="shared" si="145"/>
        <v>0</v>
      </c>
      <c r="N1322" s="15">
        <f t="shared" si="146"/>
        <v>0</v>
      </c>
      <c r="O1322" s="58"/>
    </row>
    <row r="1323" spans="1:15" x14ac:dyDescent="0.25">
      <c r="A1323" s="2"/>
      <c r="B1323" s="49"/>
      <c r="C1323" s="64"/>
      <c r="D1323" s="10"/>
      <c r="E1323" s="52"/>
      <c r="F1323" s="54"/>
      <c r="G1323" s="15"/>
      <c r="H1323" s="58"/>
      <c r="I1323" s="58"/>
      <c r="J1323" s="58">
        <f t="shared" si="147"/>
        <v>-45258.649317129632</v>
      </c>
      <c r="K1323" s="58">
        <f t="shared" si="148"/>
        <v>0</v>
      </c>
      <c r="L1323" s="58">
        <f t="shared" si="148"/>
        <v>0</v>
      </c>
      <c r="M1323" s="58">
        <f t="shared" si="145"/>
        <v>0</v>
      </c>
      <c r="N1323" s="15">
        <f t="shared" si="146"/>
        <v>0</v>
      </c>
      <c r="O1323" s="58"/>
    </row>
    <row r="1324" spans="1:15" x14ac:dyDescent="0.25">
      <c r="A1324" s="1"/>
      <c r="B1324" s="91"/>
      <c r="C1324" s="60"/>
      <c r="D1324" s="83"/>
      <c r="E1324" s="56"/>
      <c r="F1324" s="70"/>
      <c r="G1324" s="61"/>
      <c r="H1324" s="77"/>
      <c r="I1324" s="77"/>
      <c r="J1324" s="77">
        <f t="shared" si="147"/>
        <v>-45258.649317129632</v>
      </c>
      <c r="K1324" s="77">
        <f t="shared" si="148"/>
        <v>0</v>
      </c>
      <c r="L1324" s="77">
        <f t="shared" si="148"/>
        <v>0</v>
      </c>
      <c r="M1324" s="77">
        <f t="shared" si="145"/>
        <v>0</v>
      </c>
      <c r="N1324" s="13">
        <f t="shared" si="146"/>
        <v>0</v>
      </c>
      <c r="O1324" s="58"/>
    </row>
    <row r="1325" spans="1:15" x14ac:dyDescent="0.25">
      <c r="A1325" s="2"/>
      <c r="B1325" s="89"/>
      <c r="C1325" s="80"/>
      <c r="D1325" s="84"/>
      <c r="E1325" s="65"/>
      <c r="F1325" s="73"/>
      <c r="G1325" s="62"/>
      <c r="H1325" s="58"/>
      <c r="I1325" s="58"/>
      <c r="J1325" s="58">
        <f t="shared" si="147"/>
        <v>-45258.649317129632</v>
      </c>
      <c r="K1325" s="58">
        <f t="shared" si="148"/>
        <v>0</v>
      </c>
      <c r="L1325" s="58">
        <f t="shared" si="148"/>
        <v>0</v>
      </c>
      <c r="M1325" s="58">
        <f t="shared" si="145"/>
        <v>0</v>
      </c>
      <c r="N1325" s="15">
        <f t="shared" si="146"/>
        <v>0</v>
      </c>
      <c r="O1325" s="58"/>
    </row>
    <row r="1326" spans="1:15" x14ac:dyDescent="0.25">
      <c r="A1326" s="2"/>
      <c r="B1326" s="89"/>
      <c r="C1326" s="80"/>
      <c r="D1326" s="84"/>
      <c r="E1326" s="65"/>
      <c r="F1326" s="73"/>
      <c r="G1326" s="62"/>
      <c r="H1326" s="58"/>
      <c r="I1326" s="58"/>
      <c r="J1326" s="58">
        <f t="shared" si="147"/>
        <v>-45258.649317129632</v>
      </c>
      <c r="K1326" s="58">
        <f t="shared" si="148"/>
        <v>0</v>
      </c>
      <c r="L1326" s="58">
        <f t="shared" si="148"/>
        <v>0</v>
      </c>
      <c r="M1326" s="58">
        <f t="shared" si="145"/>
        <v>0</v>
      </c>
      <c r="N1326" s="15">
        <f t="shared" si="146"/>
        <v>0</v>
      </c>
      <c r="O1326" s="58"/>
    </row>
    <row r="1327" spans="1:15" x14ac:dyDescent="0.25">
      <c r="A1327" s="2"/>
      <c r="B1327" s="89"/>
      <c r="C1327" s="80"/>
      <c r="D1327" s="84"/>
      <c r="E1327" s="65"/>
      <c r="F1327" s="73"/>
      <c r="G1327" s="62"/>
      <c r="H1327" s="58"/>
      <c r="I1327" s="58"/>
      <c r="J1327" s="58">
        <f t="shared" si="147"/>
        <v>-45258.649317129632</v>
      </c>
      <c r="K1327" s="58">
        <f t="shared" si="148"/>
        <v>0</v>
      </c>
      <c r="L1327" s="58">
        <f t="shared" si="148"/>
        <v>0</v>
      </c>
      <c r="M1327" s="58">
        <f t="shared" si="145"/>
        <v>0</v>
      </c>
      <c r="N1327" s="15">
        <f t="shared" si="146"/>
        <v>0</v>
      </c>
      <c r="O1327" s="58"/>
    </row>
    <row r="1328" spans="1:15" x14ac:dyDescent="0.25">
      <c r="A1328" s="2"/>
      <c r="B1328" s="49"/>
      <c r="C1328" s="80"/>
      <c r="D1328" s="84"/>
      <c r="E1328" s="65"/>
      <c r="F1328" s="73"/>
      <c r="G1328" s="62"/>
      <c r="H1328" s="58"/>
      <c r="I1328" s="58"/>
      <c r="J1328" s="58">
        <f t="shared" si="147"/>
        <v>-45258.649317129632</v>
      </c>
      <c r="K1328" s="58">
        <f t="shared" si="148"/>
        <v>0</v>
      </c>
      <c r="L1328" s="58">
        <f t="shared" si="148"/>
        <v>0</v>
      </c>
      <c r="M1328" s="58">
        <f t="shared" si="145"/>
        <v>0</v>
      </c>
      <c r="N1328" s="15">
        <f t="shared" si="146"/>
        <v>0</v>
      </c>
      <c r="O1328" s="58"/>
    </row>
    <row r="1329" spans="1:15" x14ac:dyDescent="0.25">
      <c r="A1329" s="2"/>
      <c r="B1329" s="88"/>
      <c r="C1329" s="80"/>
      <c r="D1329" s="84"/>
      <c r="E1329" s="65"/>
      <c r="F1329" s="73"/>
      <c r="G1329" s="62"/>
      <c r="H1329" s="58"/>
      <c r="I1329" s="58"/>
      <c r="J1329" s="58">
        <f t="shared" si="147"/>
        <v>-45258.649317129632</v>
      </c>
      <c r="K1329" s="58">
        <f t="shared" si="148"/>
        <v>0</v>
      </c>
      <c r="L1329" s="58">
        <f t="shared" si="148"/>
        <v>0</v>
      </c>
      <c r="M1329" s="58">
        <f t="shared" si="145"/>
        <v>0</v>
      </c>
      <c r="N1329" s="15">
        <f t="shared" si="146"/>
        <v>0</v>
      </c>
      <c r="O1329" s="58"/>
    </row>
    <row r="1330" spans="1:15" x14ac:dyDescent="0.25">
      <c r="A1330" s="2"/>
      <c r="B1330" s="89"/>
      <c r="C1330" s="80"/>
      <c r="D1330" s="84"/>
      <c r="E1330" s="65"/>
      <c r="F1330" s="73"/>
      <c r="G1330" s="62"/>
      <c r="H1330" s="58"/>
      <c r="I1330" s="58"/>
      <c r="J1330" s="58">
        <f t="shared" si="147"/>
        <v>-45258.649317129632</v>
      </c>
      <c r="K1330" s="58">
        <f t="shared" si="148"/>
        <v>0</v>
      </c>
      <c r="L1330" s="58">
        <f t="shared" si="148"/>
        <v>0</v>
      </c>
      <c r="M1330" s="58">
        <f t="shared" si="145"/>
        <v>0</v>
      </c>
      <c r="N1330" s="15">
        <f t="shared" si="146"/>
        <v>0</v>
      </c>
      <c r="O1330" s="58"/>
    </row>
    <row r="1331" spans="1:15" x14ac:dyDescent="0.25">
      <c r="A1331" s="2"/>
      <c r="B1331" s="89"/>
      <c r="C1331" s="80"/>
      <c r="D1331" s="84"/>
      <c r="E1331" s="65"/>
      <c r="F1331" s="73"/>
      <c r="G1331" s="62"/>
      <c r="H1331" s="58"/>
      <c r="I1331" s="58"/>
      <c r="J1331" s="58">
        <f t="shared" si="147"/>
        <v>-45258.649317129632</v>
      </c>
      <c r="K1331" s="58">
        <f t="shared" si="148"/>
        <v>0</v>
      </c>
      <c r="L1331" s="58">
        <f t="shared" si="148"/>
        <v>0</v>
      </c>
      <c r="M1331" s="58">
        <f t="shared" si="145"/>
        <v>0</v>
      </c>
      <c r="N1331" s="15">
        <f t="shared" si="146"/>
        <v>0</v>
      </c>
      <c r="O1331" s="58"/>
    </row>
    <row r="1332" spans="1:15" x14ac:dyDescent="0.25">
      <c r="A1332" s="2"/>
      <c r="B1332" s="98"/>
      <c r="C1332" s="80"/>
      <c r="D1332" s="84"/>
      <c r="E1332" s="65"/>
      <c r="F1332" s="73"/>
      <c r="G1332" s="62"/>
      <c r="H1332" s="58"/>
      <c r="I1332" s="58"/>
      <c r="J1332" s="58">
        <f t="shared" si="147"/>
        <v>-45258.649317129632</v>
      </c>
      <c r="K1332" s="58">
        <f t="shared" si="148"/>
        <v>0</v>
      </c>
      <c r="L1332" s="58">
        <f t="shared" si="148"/>
        <v>0</v>
      </c>
      <c r="M1332" s="58">
        <f t="shared" si="145"/>
        <v>0</v>
      </c>
      <c r="N1332" s="15">
        <f t="shared" si="146"/>
        <v>0</v>
      </c>
      <c r="O1332" s="58"/>
    </row>
    <row r="1333" spans="1:15" x14ac:dyDescent="0.25">
      <c r="A1333" s="2"/>
      <c r="B1333" s="89"/>
      <c r="C1333" s="80"/>
      <c r="D1333" s="10"/>
      <c r="E1333" s="71"/>
      <c r="F1333" s="73"/>
      <c r="G1333" s="62"/>
      <c r="H1333" s="15"/>
      <c r="I1333" s="15"/>
      <c r="J1333" s="15">
        <f t="shared" si="147"/>
        <v>-45258.649317129632</v>
      </c>
      <c r="K1333" s="15">
        <f t="shared" si="148"/>
        <v>0</v>
      </c>
      <c r="L1333" s="15">
        <f t="shared" si="148"/>
        <v>0</v>
      </c>
      <c r="M1333" s="15">
        <f t="shared" si="145"/>
        <v>0</v>
      </c>
      <c r="N1333" s="15">
        <f t="shared" si="146"/>
        <v>0</v>
      </c>
      <c r="O1333" s="58"/>
    </row>
    <row r="1334" spans="1:15" x14ac:dyDescent="0.25">
      <c r="A1334" s="2"/>
      <c r="B1334" s="89"/>
      <c r="C1334" s="80"/>
      <c r="D1334" s="10"/>
      <c r="E1334" s="72"/>
      <c r="F1334" s="73"/>
      <c r="G1334" s="62"/>
      <c r="H1334" s="58"/>
      <c r="I1334" s="58"/>
      <c r="J1334" s="58">
        <f t="shared" si="147"/>
        <v>-45258.649317129632</v>
      </c>
      <c r="K1334" s="58">
        <f t="shared" si="148"/>
        <v>0</v>
      </c>
      <c r="L1334" s="58">
        <f t="shared" si="148"/>
        <v>0</v>
      </c>
      <c r="M1334" s="58">
        <f t="shared" si="145"/>
        <v>0</v>
      </c>
      <c r="N1334" s="15">
        <f t="shared" si="146"/>
        <v>0</v>
      </c>
      <c r="O1334" s="58"/>
    </row>
    <row r="1335" spans="1:15" x14ac:dyDescent="0.25">
      <c r="A1335" s="2"/>
      <c r="B1335" s="89"/>
      <c r="C1335" s="80"/>
      <c r="D1335" s="10"/>
      <c r="E1335" s="72"/>
      <c r="F1335" s="73"/>
      <c r="G1335" s="62"/>
      <c r="H1335" s="58"/>
      <c r="I1335" s="58"/>
      <c r="J1335" s="58">
        <f t="shared" si="147"/>
        <v>-45258.649317129632</v>
      </c>
      <c r="K1335" s="58">
        <f t="shared" si="148"/>
        <v>0</v>
      </c>
      <c r="L1335" s="58">
        <f t="shared" si="148"/>
        <v>0</v>
      </c>
      <c r="M1335" s="58">
        <f t="shared" si="145"/>
        <v>0</v>
      </c>
      <c r="N1335" s="15">
        <f t="shared" si="146"/>
        <v>0</v>
      </c>
      <c r="O1335" s="58"/>
    </row>
    <row r="1336" spans="1:15" x14ac:dyDescent="0.25">
      <c r="A1336" s="2"/>
      <c r="B1336" s="89"/>
      <c r="C1336" s="80"/>
      <c r="D1336" s="10"/>
      <c r="E1336" s="52"/>
      <c r="F1336" s="73"/>
      <c r="G1336" s="15"/>
      <c r="H1336" s="58"/>
      <c r="I1336" s="58"/>
      <c r="J1336" s="58">
        <f t="shared" si="147"/>
        <v>-45258.649317129632</v>
      </c>
      <c r="K1336" s="58">
        <f t="shared" si="148"/>
        <v>0</v>
      </c>
      <c r="L1336" s="58">
        <f t="shared" si="148"/>
        <v>0</v>
      </c>
      <c r="M1336" s="58">
        <f t="shared" si="145"/>
        <v>0</v>
      </c>
      <c r="N1336" s="15">
        <f t="shared" si="146"/>
        <v>0</v>
      </c>
      <c r="O1336" s="58"/>
    </row>
    <row r="1337" spans="1:15" x14ac:dyDescent="0.25">
      <c r="A1337" s="2"/>
      <c r="B1337" s="89"/>
      <c r="C1337" s="80"/>
      <c r="D1337" s="10"/>
      <c r="E1337" s="52"/>
      <c r="F1337" s="54"/>
      <c r="G1337" s="15"/>
      <c r="H1337" s="58"/>
      <c r="I1337" s="58"/>
      <c r="J1337" s="58">
        <f t="shared" si="147"/>
        <v>-45258.649317129632</v>
      </c>
      <c r="K1337" s="58">
        <f t="shared" si="148"/>
        <v>0</v>
      </c>
      <c r="L1337" s="58">
        <f t="shared" si="148"/>
        <v>0</v>
      </c>
      <c r="M1337" s="58">
        <f t="shared" si="145"/>
        <v>0</v>
      </c>
      <c r="N1337" s="15">
        <f t="shared" si="146"/>
        <v>0</v>
      </c>
      <c r="O1337" s="58"/>
    </row>
    <row r="1338" spans="1:15" x14ac:dyDescent="0.25">
      <c r="A1338" s="2"/>
      <c r="B1338" s="89"/>
      <c r="C1338" s="80"/>
      <c r="D1338" s="10"/>
      <c r="E1338" s="52"/>
      <c r="F1338" s="54"/>
      <c r="G1338" s="15"/>
      <c r="H1338" s="58"/>
      <c r="I1338" s="58"/>
      <c r="J1338" s="58">
        <f t="shared" si="147"/>
        <v>-45258.649317129632</v>
      </c>
      <c r="K1338" s="58">
        <f t="shared" si="148"/>
        <v>0</v>
      </c>
      <c r="L1338" s="58">
        <f t="shared" si="148"/>
        <v>0</v>
      </c>
      <c r="M1338" s="58">
        <f t="shared" si="145"/>
        <v>0</v>
      </c>
      <c r="N1338" s="15">
        <f t="shared" si="146"/>
        <v>0</v>
      </c>
      <c r="O1338" s="58"/>
    </row>
    <row r="1339" spans="1:15" x14ac:dyDescent="0.25">
      <c r="A1339" s="2"/>
      <c r="B1339" s="89"/>
      <c r="C1339" s="80"/>
      <c r="D1339" s="10"/>
      <c r="E1339" s="52"/>
      <c r="F1339" s="54"/>
      <c r="G1339" s="15"/>
      <c r="H1339" s="58"/>
      <c r="I1339" s="58"/>
      <c r="J1339" s="58">
        <f t="shared" si="147"/>
        <v>-45258.649317129632</v>
      </c>
      <c r="K1339" s="58">
        <f t="shared" si="148"/>
        <v>0</v>
      </c>
      <c r="L1339" s="58">
        <f t="shared" si="148"/>
        <v>0</v>
      </c>
      <c r="M1339" s="58">
        <f t="shared" si="145"/>
        <v>0</v>
      </c>
      <c r="N1339" s="15">
        <f t="shared" si="146"/>
        <v>0</v>
      </c>
      <c r="O1339" s="58"/>
    </row>
    <row r="1340" spans="1:15" x14ac:dyDescent="0.25">
      <c r="A1340" s="2"/>
      <c r="B1340" s="49"/>
      <c r="C1340" s="64"/>
      <c r="D1340" s="10"/>
      <c r="E1340" s="52"/>
      <c r="F1340" s="54"/>
      <c r="G1340" s="15"/>
      <c r="H1340" s="58"/>
      <c r="I1340" s="58"/>
      <c r="J1340" s="58">
        <f t="shared" si="147"/>
        <v>-45258.649317129632</v>
      </c>
      <c r="K1340" s="58">
        <f t="shared" si="148"/>
        <v>0</v>
      </c>
      <c r="L1340" s="58">
        <f t="shared" si="148"/>
        <v>0</v>
      </c>
      <c r="M1340" s="58">
        <f t="shared" si="145"/>
        <v>0</v>
      </c>
      <c r="N1340" s="15">
        <f t="shared" si="146"/>
        <v>0</v>
      </c>
      <c r="O1340" s="58"/>
    </row>
    <row r="1341" spans="1:15" x14ac:dyDescent="0.25">
      <c r="A1341" s="2"/>
      <c r="B1341" s="49"/>
      <c r="C1341" s="64"/>
      <c r="D1341" s="10"/>
      <c r="E1341" s="52"/>
      <c r="F1341" s="54"/>
      <c r="G1341" s="15"/>
      <c r="H1341" s="58"/>
      <c r="I1341" s="58"/>
      <c r="J1341" s="58">
        <f t="shared" si="147"/>
        <v>-45258.649317129632</v>
      </c>
      <c r="K1341" s="58">
        <f t="shared" si="148"/>
        <v>0</v>
      </c>
      <c r="L1341" s="58">
        <f t="shared" si="148"/>
        <v>0</v>
      </c>
      <c r="M1341" s="58">
        <f t="shared" si="145"/>
        <v>0</v>
      </c>
      <c r="N1341" s="15">
        <f t="shared" si="146"/>
        <v>0</v>
      </c>
      <c r="O1341" s="58"/>
    </row>
    <row r="1342" spans="1:15" x14ac:dyDescent="0.25">
      <c r="A1342" s="2"/>
      <c r="B1342" s="49"/>
      <c r="C1342" s="64"/>
      <c r="D1342" s="10"/>
      <c r="E1342" s="52"/>
      <c r="F1342" s="54"/>
      <c r="G1342" s="15"/>
      <c r="H1342" s="58"/>
      <c r="I1342" s="58"/>
      <c r="J1342" s="58">
        <f t="shared" si="147"/>
        <v>-45258.649317129632</v>
      </c>
      <c r="K1342" s="58">
        <f t="shared" si="148"/>
        <v>0</v>
      </c>
      <c r="L1342" s="58">
        <f t="shared" si="148"/>
        <v>0</v>
      </c>
      <c r="M1342" s="58">
        <f t="shared" si="145"/>
        <v>0</v>
      </c>
      <c r="N1342" s="15">
        <f t="shared" si="146"/>
        <v>0</v>
      </c>
      <c r="O1342" s="58"/>
    </row>
    <row r="1343" spans="1:15" x14ac:dyDescent="0.25">
      <c r="A1343" s="2"/>
      <c r="B1343" s="49"/>
      <c r="C1343" s="64"/>
      <c r="D1343" s="10"/>
      <c r="E1343" s="52"/>
      <c r="F1343" s="54"/>
      <c r="G1343" s="15"/>
      <c r="H1343" s="58"/>
      <c r="I1343" s="58"/>
      <c r="J1343" s="58">
        <f t="shared" si="147"/>
        <v>-45258.649317129632</v>
      </c>
      <c r="K1343" s="58">
        <f t="shared" si="148"/>
        <v>0</v>
      </c>
      <c r="L1343" s="58">
        <f t="shared" si="148"/>
        <v>0</v>
      </c>
      <c r="M1343" s="58">
        <f t="shared" si="145"/>
        <v>0</v>
      </c>
      <c r="N1343" s="15">
        <f t="shared" si="146"/>
        <v>0</v>
      </c>
      <c r="O1343" s="58"/>
    </row>
    <row r="1344" spans="1:15" x14ac:dyDescent="0.25">
      <c r="A1344" s="2"/>
      <c r="B1344" s="88"/>
      <c r="C1344" s="64"/>
      <c r="D1344" s="10"/>
      <c r="E1344" s="52"/>
      <c r="F1344" s="54"/>
      <c r="G1344" s="15"/>
      <c r="H1344" s="58"/>
      <c r="I1344" s="58"/>
      <c r="J1344" s="58">
        <f t="shared" si="147"/>
        <v>-45258.649317129632</v>
      </c>
      <c r="K1344" s="58">
        <f t="shared" si="148"/>
        <v>0</v>
      </c>
      <c r="L1344" s="58">
        <f t="shared" si="148"/>
        <v>0</v>
      </c>
      <c r="M1344" s="58">
        <f t="shared" si="145"/>
        <v>0</v>
      </c>
      <c r="N1344" s="15">
        <f t="shared" si="146"/>
        <v>0</v>
      </c>
      <c r="O1344" s="58"/>
    </row>
    <row r="1345" spans="1:15" x14ac:dyDescent="0.25">
      <c r="A1345" s="2"/>
      <c r="B1345" s="49"/>
      <c r="C1345" s="64"/>
      <c r="D1345" s="10"/>
      <c r="E1345" s="52"/>
      <c r="F1345" s="54"/>
      <c r="G1345" s="15"/>
      <c r="H1345" s="58"/>
      <c r="I1345" s="58"/>
      <c r="J1345" s="58">
        <f t="shared" si="147"/>
        <v>-45258.649317129632</v>
      </c>
      <c r="K1345" s="58">
        <f t="shared" si="148"/>
        <v>0</v>
      </c>
      <c r="L1345" s="58">
        <f t="shared" si="148"/>
        <v>0</v>
      </c>
      <c r="M1345" s="58">
        <f t="shared" si="145"/>
        <v>0</v>
      </c>
      <c r="N1345" s="15">
        <f t="shared" si="146"/>
        <v>0</v>
      </c>
      <c r="O1345" s="58"/>
    </row>
    <row r="1346" spans="1:15" x14ac:dyDescent="0.25">
      <c r="A1346" s="2"/>
      <c r="B1346" s="49"/>
      <c r="C1346" s="64"/>
      <c r="D1346" s="10"/>
      <c r="E1346" s="52"/>
      <c r="F1346" s="54"/>
      <c r="G1346" s="15"/>
      <c r="H1346" s="58"/>
      <c r="I1346" s="58"/>
      <c r="J1346" s="58">
        <f t="shared" si="147"/>
        <v>-45258.649317129632</v>
      </c>
      <c r="K1346" s="58">
        <f t="shared" si="148"/>
        <v>0</v>
      </c>
      <c r="L1346" s="58">
        <f t="shared" si="148"/>
        <v>0</v>
      </c>
      <c r="M1346" s="58">
        <f t="shared" si="145"/>
        <v>0</v>
      </c>
      <c r="N1346" s="15">
        <f t="shared" si="146"/>
        <v>0</v>
      </c>
      <c r="O1346" s="58"/>
    </row>
    <row r="1347" spans="1:15" x14ac:dyDescent="0.25">
      <c r="A1347" s="2"/>
      <c r="B1347" s="49"/>
      <c r="C1347" s="64"/>
      <c r="D1347" s="10"/>
      <c r="E1347" s="52"/>
      <c r="F1347" s="54"/>
      <c r="G1347" s="15"/>
      <c r="H1347" s="58"/>
      <c r="I1347" s="58"/>
      <c r="J1347" s="58">
        <f t="shared" si="147"/>
        <v>-45258.649317129632</v>
      </c>
      <c r="K1347" s="58">
        <f t="shared" si="148"/>
        <v>0</v>
      </c>
      <c r="L1347" s="58">
        <f t="shared" si="148"/>
        <v>0</v>
      </c>
      <c r="M1347" s="58">
        <f t="shared" si="145"/>
        <v>0</v>
      </c>
      <c r="N1347" s="15">
        <f t="shared" si="146"/>
        <v>0</v>
      </c>
      <c r="O1347" s="58"/>
    </row>
    <row r="1348" spans="1:15" x14ac:dyDescent="0.25">
      <c r="A1348" s="2"/>
      <c r="B1348" s="49"/>
      <c r="C1348" s="64"/>
      <c r="D1348" s="10"/>
      <c r="E1348" s="52"/>
      <c r="F1348" s="54"/>
      <c r="G1348" s="15"/>
      <c r="H1348" s="58"/>
      <c r="I1348" s="58"/>
      <c r="J1348" s="58">
        <f t="shared" si="147"/>
        <v>-45258.649317129632</v>
      </c>
      <c r="K1348" s="58">
        <f t="shared" si="148"/>
        <v>0</v>
      </c>
      <c r="L1348" s="58">
        <f t="shared" si="148"/>
        <v>0</v>
      </c>
      <c r="M1348" s="58">
        <f t="shared" si="145"/>
        <v>0</v>
      </c>
      <c r="N1348" s="15">
        <f t="shared" si="146"/>
        <v>0</v>
      </c>
      <c r="O1348" s="58"/>
    </row>
    <row r="1349" spans="1:15" x14ac:dyDescent="0.25">
      <c r="A1349" s="2"/>
      <c r="B1349" s="88"/>
      <c r="C1349" s="64"/>
      <c r="D1349" s="10"/>
      <c r="E1349" s="52"/>
      <c r="F1349" s="54"/>
      <c r="G1349" s="15"/>
      <c r="H1349" s="58"/>
      <c r="I1349" s="58"/>
      <c r="J1349" s="58">
        <f t="shared" si="147"/>
        <v>-45258.649317129632</v>
      </c>
      <c r="K1349" s="58">
        <f t="shared" si="148"/>
        <v>0</v>
      </c>
      <c r="L1349" s="58">
        <f t="shared" si="148"/>
        <v>0</v>
      </c>
      <c r="M1349" s="58">
        <f t="shared" ref="M1349:M1383" si="149">E1349*100/60</f>
        <v>0</v>
      </c>
      <c r="N1349" s="15">
        <f t="shared" ref="N1349:N1383" si="150">SQRT(B1349*(100/60)+M1349)</f>
        <v>0</v>
      </c>
      <c r="O1349" s="58"/>
    </row>
    <row r="1350" spans="1:15" x14ac:dyDescent="0.25">
      <c r="A1350" s="2"/>
      <c r="B1350" s="88"/>
      <c r="C1350" s="64"/>
      <c r="D1350" s="10"/>
      <c r="E1350" s="52"/>
      <c r="F1350" s="54"/>
      <c r="G1350" s="15"/>
      <c r="H1350" s="58"/>
      <c r="I1350" s="58"/>
      <c r="J1350" s="58">
        <f t="shared" ref="J1350:J1383" si="151">F1350-$F$4</f>
        <v>-45258.649317129632</v>
      </c>
      <c r="K1350" s="58">
        <f t="shared" si="148"/>
        <v>0</v>
      </c>
      <c r="L1350" s="58">
        <f t="shared" si="148"/>
        <v>0</v>
      </c>
      <c r="M1350" s="58">
        <f t="shared" si="149"/>
        <v>0</v>
      </c>
      <c r="N1350" s="15">
        <f t="shared" si="150"/>
        <v>0</v>
      </c>
      <c r="O1350" s="58"/>
    </row>
    <row r="1351" spans="1:15" x14ac:dyDescent="0.25">
      <c r="A1351" s="2"/>
      <c r="B1351" s="88"/>
      <c r="C1351" s="64"/>
      <c r="D1351" s="10"/>
      <c r="E1351" s="52"/>
      <c r="F1351" s="54"/>
      <c r="G1351" s="15"/>
      <c r="H1351" s="58"/>
      <c r="I1351" s="58"/>
      <c r="J1351" s="58">
        <f t="shared" si="151"/>
        <v>-45258.649317129632</v>
      </c>
      <c r="K1351" s="58">
        <f t="shared" si="148"/>
        <v>0</v>
      </c>
      <c r="L1351" s="58">
        <f t="shared" si="148"/>
        <v>0</v>
      </c>
      <c r="M1351" s="58">
        <f t="shared" si="149"/>
        <v>0</v>
      </c>
      <c r="N1351" s="15">
        <f t="shared" si="150"/>
        <v>0</v>
      </c>
      <c r="O1351" s="58"/>
    </row>
    <row r="1352" spans="1:15" x14ac:dyDescent="0.25">
      <c r="A1352" s="2"/>
      <c r="B1352" s="49"/>
      <c r="C1352" s="64"/>
      <c r="D1352" s="10"/>
      <c r="E1352" s="52"/>
      <c r="F1352" s="54"/>
      <c r="G1352" s="15"/>
      <c r="H1352" s="58"/>
      <c r="I1352" s="58"/>
      <c r="J1352" s="58">
        <f t="shared" si="151"/>
        <v>-45258.649317129632</v>
      </c>
      <c r="K1352" s="58">
        <f t="shared" si="148"/>
        <v>0</v>
      </c>
      <c r="L1352" s="58">
        <f t="shared" si="148"/>
        <v>0</v>
      </c>
      <c r="M1352" s="58">
        <f t="shared" si="149"/>
        <v>0</v>
      </c>
      <c r="N1352" s="15">
        <f t="shared" si="150"/>
        <v>0</v>
      </c>
      <c r="O1352" s="58"/>
    </row>
    <row r="1353" spans="1:15" x14ac:dyDescent="0.25">
      <c r="A1353" s="2"/>
      <c r="B1353" s="49"/>
      <c r="C1353" s="64"/>
      <c r="D1353" s="10"/>
      <c r="E1353" s="52"/>
      <c r="F1353" s="54"/>
      <c r="G1353" s="15"/>
      <c r="H1353" s="58"/>
      <c r="I1353" s="58"/>
      <c r="J1353" s="58">
        <f t="shared" si="151"/>
        <v>-45258.649317129632</v>
      </c>
      <c r="K1353" s="58">
        <f t="shared" si="148"/>
        <v>0</v>
      </c>
      <c r="L1353" s="58">
        <f t="shared" si="148"/>
        <v>0</v>
      </c>
      <c r="M1353" s="58">
        <f t="shared" si="149"/>
        <v>0</v>
      </c>
      <c r="N1353" s="15">
        <f t="shared" si="150"/>
        <v>0</v>
      </c>
      <c r="O1353" s="58"/>
    </row>
    <row r="1354" spans="1:15" x14ac:dyDescent="0.25">
      <c r="A1354" s="1"/>
      <c r="B1354" s="91"/>
      <c r="C1354" s="60"/>
      <c r="D1354" s="83"/>
      <c r="E1354" s="56"/>
      <c r="F1354" s="70"/>
      <c r="G1354" s="61"/>
      <c r="H1354" s="77"/>
      <c r="I1354" s="77"/>
      <c r="J1354" s="77">
        <f t="shared" si="151"/>
        <v>-45258.649317129632</v>
      </c>
      <c r="K1354" s="77">
        <f t="shared" si="148"/>
        <v>0</v>
      </c>
      <c r="L1354" s="77">
        <f t="shared" si="148"/>
        <v>0</v>
      </c>
      <c r="M1354" s="77">
        <f t="shared" si="149"/>
        <v>0</v>
      </c>
      <c r="N1354" s="13">
        <f t="shared" si="150"/>
        <v>0</v>
      </c>
      <c r="O1354" s="58"/>
    </row>
    <row r="1355" spans="1:15" x14ac:dyDescent="0.25">
      <c r="A1355" s="2"/>
      <c r="B1355" s="89"/>
      <c r="C1355" s="80"/>
      <c r="D1355" s="84"/>
      <c r="E1355" s="65"/>
      <c r="F1355" s="73"/>
      <c r="G1355" s="62"/>
      <c r="H1355" s="58"/>
      <c r="I1355" s="58"/>
      <c r="J1355" s="58">
        <f t="shared" si="151"/>
        <v>-45258.649317129632</v>
      </c>
      <c r="K1355" s="58">
        <f t="shared" si="148"/>
        <v>0</v>
      </c>
      <c r="L1355" s="58">
        <f t="shared" si="148"/>
        <v>0</v>
      </c>
      <c r="M1355" s="58">
        <f t="shared" si="149"/>
        <v>0</v>
      </c>
      <c r="N1355" s="15">
        <f t="shared" si="150"/>
        <v>0</v>
      </c>
      <c r="O1355" s="58"/>
    </row>
    <row r="1356" spans="1:15" x14ac:dyDescent="0.25">
      <c r="A1356" s="2"/>
      <c r="B1356" s="89"/>
      <c r="C1356" s="80"/>
      <c r="D1356" s="84"/>
      <c r="E1356" s="65"/>
      <c r="F1356" s="73"/>
      <c r="G1356" s="62"/>
      <c r="H1356" s="58"/>
      <c r="I1356" s="58"/>
      <c r="J1356" s="58">
        <f t="shared" si="151"/>
        <v>-45258.649317129632</v>
      </c>
      <c r="K1356" s="58">
        <f t="shared" si="148"/>
        <v>0</v>
      </c>
      <c r="L1356" s="58">
        <f t="shared" si="148"/>
        <v>0</v>
      </c>
      <c r="M1356" s="58">
        <f t="shared" si="149"/>
        <v>0</v>
      </c>
      <c r="N1356" s="15">
        <f t="shared" si="150"/>
        <v>0</v>
      </c>
      <c r="O1356" s="58"/>
    </row>
    <row r="1357" spans="1:15" x14ac:dyDescent="0.25">
      <c r="A1357" s="2"/>
      <c r="B1357" s="89"/>
      <c r="C1357" s="80"/>
      <c r="D1357" s="84"/>
      <c r="E1357" s="65"/>
      <c r="F1357" s="73"/>
      <c r="G1357" s="62"/>
      <c r="H1357" s="58"/>
      <c r="I1357" s="58"/>
      <c r="J1357" s="58">
        <f t="shared" si="151"/>
        <v>-45258.649317129632</v>
      </c>
      <c r="K1357" s="58">
        <f t="shared" si="148"/>
        <v>0</v>
      </c>
      <c r="L1357" s="58">
        <f t="shared" si="148"/>
        <v>0</v>
      </c>
      <c r="M1357" s="58">
        <f t="shared" si="149"/>
        <v>0</v>
      </c>
      <c r="N1357" s="15">
        <f t="shared" si="150"/>
        <v>0</v>
      </c>
      <c r="O1357" s="58"/>
    </row>
    <row r="1358" spans="1:15" x14ac:dyDescent="0.25">
      <c r="A1358" s="2"/>
      <c r="B1358" s="49"/>
      <c r="C1358" s="80"/>
      <c r="D1358" s="84"/>
      <c r="E1358" s="65"/>
      <c r="F1358" s="73"/>
      <c r="G1358" s="62"/>
      <c r="H1358" s="58"/>
      <c r="I1358" s="58"/>
      <c r="J1358" s="58">
        <f t="shared" si="151"/>
        <v>-45258.649317129632</v>
      </c>
      <c r="K1358" s="58">
        <f t="shared" si="148"/>
        <v>0</v>
      </c>
      <c r="L1358" s="58">
        <f t="shared" si="148"/>
        <v>0</v>
      </c>
      <c r="M1358" s="58">
        <f t="shared" si="149"/>
        <v>0</v>
      </c>
      <c r="N1358" s="15">
        <f t="shared" si="150"/>
        <v>0</v>
      </c>
      <c r="O1358" s="58"/>
    </row>
    <row r="1359" spans="1:15" x14ac:dyDescent="0.25">
      <c r="A1359" s="2"/>
      <c r="B1359" s="88"/>
      <c r="C1359" s="80"/>
      <c r="D1359" s="84"/>
      <c r="E1359" s="65"/>
      <c r="F1359" s="73"/>
      <c r="G1359" s="62"/>
      <c r="H1359" s="58"/>
      <c r="I1359" s="58"/>
      <c r="J1359" s="58">
        <f t="shared" si="151"/>
        <v>-45258.649317129632</v>
      </c>
      <c r="K1359" s="58">
        <f t="shared" si="148"/>
        <v>0</v>
      </c>
      <c r="L1359" s="58">
        <f t="shared" si="148"/>
        <v>0</v>
      </c>
      <c r="M1359" s="58">
        <f t="shared" si="149"/>
        <v>0</v>
      </c>
      <c r="N1359" s="15">
        <f t="shared" si="150"/>
        <v>0</v>
      </c>
      <c r="O1359" s="58"/>
    </row>
    <row r="1360" spans="1:15" x14ac:dyDescent="0.25">
      <c r="A1360" s="2"/>
      <c r="B1360" s="89"/>
      <c r="C1360" s="80"/>
      <c r="D1360" s="84"/>
      <c r="E1360" s="65"/>
      <c r="F1360" s="73"/>
      <c r="G1360" s="62"/>
      <c r="H1360" s="58"/>
      <c r="I1360" s="58"/>
      <c r="J1360" s="58">
        <f t="shared" si="151"/>
        <v>-45258.649317129632</v>
      </c>
      <c r="K1360" s="58">
        <f t="shared" si="148"/>
        <v>0</v>
      </c>
      <c r="L1360" s="58">
        <f t="shared" si="148"/>
        <v>0</v>
      </c>
      <c r="M1360" s="58">
        <f t="shared" si="149"/>
        <v>0</v>
      </c>
      <c r="N1360" s="15">
        <f t="shared" si="150"/>
        <v>0</v>
      </c>
      <c r="O1360" s="58"/>
    </row>
    <row r="1361" spans="1:15" x14ac:dyDescent="0.25">
      <c r="A1361" s="2"/>
      <c r="B1361" s="89"/>
      <c r="C1361" s="80"/>
      <c r="D1361" s="84"/>
      <c r="E1361" s="65"/>
      <c r="F1361" s="73"/>
      <c r="G1361" s="62"/>
      <c r="H1361" s="58"/>
      <c r="I1361" s="58"/>
      <c r="J1361" s="58">
        <f t="shared" si="151"/>
        <v>-45258.649317129632</v>
      </c>
      <c r="K1361" s="58">
        <f t="shared" si="148"/>
        <v>0</v>
      </c>
      <c r="L1361" s="58">
        <f t="shared" si="148"/>
        <v>0</v>
      </c>
      <c r="M1361" s="58">
        <f t="shared" si="149"/>
        <v>0</v>
      </c>
      <c r="N1361" s="15">
        <f t="shared" si="150"/>
        <v>0</v>
      </c>
      <c r="O1361" s="58"/>
    </row>
    <row r="1362" spans="1:15" x14ac:dyDescent="0.25">
      <c r="A1362" s="2"/>
      <c r="B1362" s="98"/>
      <c r="C1362" s="80"/>
      <c r="D1362" s="84"/>
      <c r="E1362" s="65"/>
      <c r="F1362" s="73"/>
      <c r="G1362" s="62"/>
      <c r="H1362" s="58"/>
      <c r="I1362" s="58"/>
      <c r="J1362" s="58">
        <f t="shared" si="151"/>
        <v>-45258.649317129632</v>
      </c>
      <c r="K1362" s="58">
        <f t="shared" si="148"/>
        <v>0</v>
      </c>
      <c r="L1362" s="58">
        <f t="shared" si="148"/>
        <v>0</v>
      </c>
      <c r="M1362" s="58">
        <f t="shared" si="149"/>
        <v>0</v>
      </c>
      <c r="N1362" s="15">
        <f t="shared" si="150"/>
        <v>0</v>
      </c>
      <c r="O1362" s="58"/>
    </row>
    <row r="1363" spans="1:15" x14ac:dyDescent="0.25">
      <c r="A1363" s="2"/>
      <c r="B1363" s="89"/>
      <c r="C1363" s="80"/>
      <c r="D1363" s="10"/>
      <c r="E1363" s="71"/>
      <c r="F1363" s="73"/>
      <c r="G1363" s="62"/>
      <c r="H1363" s="15"/>
      <c r="I1363" s="15"/>
      <c r="J1363" s="15">
        <f t="shared" si="151"/>
        <v>-45258.649317129632</v>
      </c>
      <c r="K1363" s="15">
        <f t="shared" si="148"/>
        <v>0</v>
      </c>
      <c r="L1363" s="15">
        <f t="shared" si="148"/>
        <v>0</v>
      </c>
      <c r="M1363" s="15">
        <f t="shared" si="149"/>
        <v>0</v>
      </c>
      <c r="N1363" s="15">
        <f t="shared" si="150"/>
        <v>0</v>
      </c>
      <c r="O1363" s="58"/>
    </row>
    <row r="1364" spans="1:15" x14ac:dyDescent="0.25">
      <c r="A1364" s="2"/>
      <c r="B1364" s="89"/>
      <c r="C1364" s="80"/>
      <c r="D1364" s="10"/>
      <c r="E1364" s="72"/>
      <c r="F1364" s="73"/>
      <c r="G1364" s="62"/>
      <c r="H1364" s="58"/>
      <c r="I1364" s="58"/>
      <c r="J1364" s="58">
        <f t="shared" si="151"/>
        <v>-45258.649317129632</v>
      </c>
      <c r="K1364" s="58">
        <f t="shared" si="148"/>
        <v>0</v>
      </c>
      <c r="L1364" s="58">
        <f t="shared" si="148"/>
        <v>0</v>
      </c>
      <c r="M1364" s="58">
        <f t="shared" si="149"/>
        <v>0</v>
      </c>
      <c r="N1364" s="15">
        <f t="shared" si="150"/>
        <v>0</v>
      </c>
      <c r="O1364" s="58"/>
    </row>
    <row r="1365" spans="1:15" x14ac:dyDescent="0.25">
      <c r="A1365" s="2"/>
      <c r="B1365" s="89"/>
      <c r="C1365" s="80"/>
      <c r="D1365" s="10"/>
      <c r="E1365" s="72"/>
      <c r="F1365" s="73"/>
      <c r="G1365" s="62"/>
      <c r="H1365" s="58"/>
      <c r="I1365" s="58"/>
      <c r="J1365" s="58">
        <f t="shared" si="151"/>
        <v>-45258.649317129632</v>
      </c>
      <c r="K1365" s="58">
        <f t="shared" si="148"/>
        <v>0</v>
      </c>
      <c r="L1365" s="58">
        <f t="shared" si="148"/>
        <v>0</v>
      </c>
      <c r="M1365" s="58">
        <f t="shared" si="149"/>
        <v>0</v>
      </c>
      <c r="N1365" s="15">
        <f t="shared" si="150"/>
        <v>0</v>
      </c>
      <c r="O1365" s="58"/>
    </row>
    <row r="1366" spans="1:15" x14ac:dyDescent="0.25">
      <c r="A1366" s="2"/>
      <c r="B1366" s="89"/>
      <c r="C1366" s="80"/>
      <c r="D1366" s="10"/>
      <c r="E1366" s="52"/>
      <c r="F1366" s="73"/>
      <c r="G1366" s="15"/>
      <c r="H1366" s="58"/>
      <c r="I1366" s="58"/>
      <c r="J1366" s="58">
        <f t="shared" si="151"/>
        <v>-45258.649317129632</v>
      </c>
      <c r="K1366" s="58">
        <f t="shared" ref="K1366:L1383" si="152">D1366*G1366/60</f>
        <v>0</v>
      </c>
      <c r="L1366" s="58">
        <f t="shared" si="152"/>
        <v>0</v>
      </c>
      <c r="M1366" s="58">
        <f t="shared" si="149"/>
        <v>0</v>
      </c>
      <c r="N1366" s="15">
        <f t="shared" si="150"/>
        <v>0</v>
      </c>
      <c r="O1366" s="58"/>
    </row>
    <row r="1367" spans="1:15" x14ac:dyDescent="0.25">
      <c r="A1367" s="2"/>
      <c r="B1367" s="89"/>
      <c r="C1367" s="80"/>
      <c r="D1367" s="10"/>
      <c r="E1367" s="52"/>
      <c r="F1367" s="54"/>
      <c r="G1367" s="15"/>
      <c r="H1367" s="58"/>
      <c r="I1367" s="58"/>
      <c r="J1367" s="58">
        <f t="shared" si="151"/>
        <v>-45258.649317129632</v>
      </c>
      <c r="K1367" s="58">
        <f t="shared" si="152"/>
        <v>0</v>
      </c>
      <c r="L1367" s="58">
        <f t="shared" si="152"/>
        <v>0</v>
      </c>
      <c r="M1367" s="58">
        <f t="shared" si="149"/>
        <v>0</v>
      </c>
      <c r="N1367" s="15">
        <f t="shared" si="150"/>
        <v>0</v>
      </c>
      <c r="O1367" s="58"/>
    </row>
    <row r="1368" spans="1:15" x14ac:dyDescent="0.25">
      <c r="A1368" s="2"/>
      <c r="B1368" s="89"/>
      <c r="C1368" s="80"/>
      <c r="D1368" s="10"/>
      <c r="E1368" s="52"/>
      <c r="F1368" s="54"/>
      <c r="G1368" s="15"/>
      <c r="H1368" s="58"/>
      <c r="I1368" s="58"/>
      <c r="J1368" s="58">
        <f t="shared" si="151"/>
        <v>-45258.649317129632</v>
      </c>
      <c r="K1368" s="58">
        <f t="shared" si="152"/>
        <v>0</v>
      </c>
      <c r="L1368" s="58">
        <f t="shared" si="152"/>
        <v>0</v>
      </c>
      <c r="M1368" s="58">
        <f t="shared" si="149"/>
        <v>0</v>
      </c>
      <c r="N1368" s="15">
        <f t="shared" si="150"/>
        <v>0</v>
      </c>
      <c r="O1368" s="58"/>
    </row>
    <row r="1369" spans="1:15" x14ac:dyDescent="0.25">
      <c r="A1369" s="2"/>
      <c r="B1369" s="89"/>
      <c r="C1369" s="80"/>
      <c r="D1369" s="10"/>
      <c r="E1369" s="52"/>
      <c r="F1369" s="54"/>
      <c r="G1369" s="15"/>
      <c r="H1369" s="58"/>
      <c r="I1369" s="58"/>
      <c r="J1369" s="58">
        <f t="shared" si="151"/>
        <v>-45258.649317129632</v>
      </c>
      <c r="K1369" s="58">
        <f t="shared" si="152"/>
        <v>0</v>
      </c>
      <c r="L1369" s="58">
        <f t="shared" si="152"/>
        <v>0</v>
      </c>
      <c r="M1369" s="58">
        <f t="shared" si="149"/>
        <v>0</v>
      </c>
      <c r="N1369" s="15">
        <f t="shared" si="150"/>
        <v>0</v>
      </c>
      <c r="O1369" s="58"/>
    </row>
    <row r="1370" spans="1:15" x14ac:dyDescent="0.25">
      <c r="A1370" s="2"/>
      <c r="B1370" s="49"/>
      <c r="C1370" s="64"/>
      <c r="D1370" s="10"/>
      <c r="E1370" s="52"/>
      <c r="F1370" s="54"/>
      <c r="G1370" s="15"/>
      <c r="H1370" s="58"/>
      <c r="I1370" s="58"/>
      <c r="J1370" s="58">
        <f t="shared" si="151"/>
        <v>-45258.649317129632</v>
      </c>
      <c r="K1370" s="58">
        <f t="shared" si="152"/>
        <v>0</v>
      </c>
      <c r="L1370" s="58">
        <f t="shared" si="152"/>
        <v>0</v>
      </c>
      <c r="M1370" s="58">
        <f t="shared" si="149"/>
        <v>0</v>
      </c>
      <c r="N1370" s="15">
        <f t="shared" si="150"/>
        <v>0</v>
      </c>
      <c r="O1370" s="58"/>
    </row>
    <row r="1371" spans="1:15" x14ac:dyDescent="0.25">
      <c r="A1371" s="2"/>
      <c r="B1371" s="49"/>
      <c r="C1371" s="64"/>
      <c r="D1371" s="10"/>
      <c r="E1371" s="52"/>
      <c r="F1371" s="54"/>
      <c r="G1371" s="15"/>
      <c r="H1371" s="58"/>
      <c r="I1371" s="58"/>
      <c r="J1371" s="58">
        <f t="shared" si="151"/>
        <v>-45258.649317129632</v>
      </c>
      <c r="K1371" s="58">
        <f t="shared" si="152"/>
        <v>0</v>
      </c>
      <c r="L1371" s="58">
        <f t="shared" si="152"/>
        <v>0</v>
      </c>
      <c r="M1371" s="58">
        <f t="shared" si="149"/>
        <v>0</v>
      </c>
      <c r="N1371" s="15">
        <f t="shared" si="150"/>
        <v>0</v>
      </c>
      <c r="O1371" s="58"/>
    </row>
    <row r="1372" spans="1:15" x14ac:dyDescent="0.25">
      <c r="A1372" s="2"/>
      <c r="B1372" s="49"/>
      <c r="C1372" s="64"/>
      <c r="D1372" s="10"/>
      <c r="E1372" s="52"/>
      <c r="F1372" s="54"/>
      <c r="G1372" s="15"/>
      <c r="H1372" s="58"/>
      <c r="I1372" s="58"/>
      <c r="J1372" s="58">
        <f t="shared" si="151"/>
        <v>-45258.649317129632</v>
      </c>
      <c r="K1372" s="58">
        <f t="shared" si="152"/>
        <v>0</v>
      </c>
      <c r="L1372" s="58">
        <f t="shared" si="152"/>
        <v>0</v>
      </c>
      <c r="M1372" s="58">
        <f t="shared" si="149"/>
        <v>0</v>
      </c>
      <c r="N1372" s="15">
        <f t="shared" si="150"/>
        <v>0</v>
      </c>
      <c r="O1372" s="58"/>
    </row>
    <row r="1373" spans="1:15" x14ac:dyDescent="0.25">
      <c r="A1373" s="2"/>
      <c r="B1373" s="49"/>
      <c r="C1373" s="64"/>
      <c r="D1373" s="10"/>
      <c r="E1373" s="52"/>
      <c r="F1373" s="54"/>
      <c r="G1373" s="15"/>
      <c r="H1373" s="58"/>
      <c r="I1373" s="58"/>
      <c r="J1373" s="58">
        <f t="shared" si="151"/>
        <v>-45258.649317129632</v>
      </c>
      <c r="K1373" s="58">
        <f t="shared" si="152"/>
        <v>0</v>
      </c>
      <c r="L1373" s="58">
        <f t="shared" si="152"/>
        <v>0</v>
      </c>
      <c r="M1373" s="58">
        <f t="shared" si="149"/>
        <v>0</v>
      </c>
      <c r="N1373" s="15">
        <f t="shared" si="150"/>
        <v>0</v>
      </c>
      <c r="O1373" s="58"/>
    </row>
    <row r="1374" spans="1:15" x14ac:dyDescent="0.25">
      <c r="A1374" s="2"/>
      <c r="B1374" s="88"/>
      <c r="C1374" s="64"/>
      <c r="D1374" s="10"/>
      <c r="E1374" s="52"/>
      <c r="F1374" s="54"/>
      <c r="G1374" s="15"/>
      <c r="H1374" s="58"/>
      <c r="I1374" s="58"/>
      <c r="J1374" s="58">
        <f t="shared" si="151"/>
        <v>-45258.649317129632</v>
      </c>
      <c r="K1374" s="58">
        <f t="shared" si="152"/>
        <v>0</v>
      </c>
      <c r="L1374" s="58">
        <f t="shared" si="152"/>
        <v>0</v>
      </c>
      <c r="M1374" s="58">
        <f t="shared" si="149"/>
        <v>0</v>
      </c>
      <c r="N1374" s="15">
        <f t="shared" si="150"/>
        <v>0</v>
      </c>
      <c r="O1374" s="58"/>
    </row>
    <row r="1375" spans="1:15" x14ac:dyDescent="0.25">
      <c r="A1375" s="2"/>
      <c r="B1375" s="49"/>
      <c r="C1375" s="64"/>
      <c r="D1375" s="10"/>
      <c r="E1375" s="52"/>
      <c r="F1375" s="54"/>
      <c r="G1375" s="15"/>
      <c r="H1375" s="58"/>
      <c r="I1375" s="58"/>
      <c r="J1375" s="58">
        <f t="shared" si="151"/>
        <v>-45258.649317129632</v>
      </c>
      <c r="K1375" s="58">
        <f t="shared" si="152"/>
        <v>0</v>
      </c>
      <c r="L1375" s="58">
        <f t="shared" si="152"/>
        <v>0</v>
      </c>
      <c r="M1375" s="58">
        <f t="shared" si="149"/>
        <v>0</v>
      </c>
      <c r="N1375" s="15">
        <f t="shared" si="150"/>
        <v>0</v>
      </c>
      <c r="O1375" s="58"/>
    </row>
    <row r="1376" spans="1:15" x14ac:dyDescent="0.25">
      <c r="A1376" s="2"/>
      <c r="B1376" s="49"/>
      <c r="C1376" s="64"/>
      <c r="D1376" s="10"/>
      <c r="E1376" s="52"/>
      <c r="F1376" s="54"/>
      <c r="G1376" s="15"/>
      <c r="H1376" s="58"/>
      <c r="I1376" s="58"/>
      <c r="J1376" s="58">
        <f t="shared" si="151"/>
        <v>-45258.649317129632</v>
      </c>
      <c r="K1376" s="58">
        <f t="shared" si="152"/>
        <v>0</v>
      </c>
      <c r="L1376" s="58">
        <f t="shared" si="152"/>
        <v>0</v>
      </c>
      <c r="M1376" s="58">
        <f t="shared" si="149"/>
        <v>0</v>
      </c>
      <c r="N1376" s="15">
        <f t="shared" si="150"/>
        <v>0</v>
      </c>
      <c r="O1376" s="58"/>
    </row>
    <row r="1377" spans="1:15" x14ac:dyDescent="0.25">
      <c r="A1377" s="2"/>
      <c r="B1377" s="49"/>
      <c r="C1377" s="64"/>
      <c r="D1377" s="10"/>
      <c r="E1377" s="52"/>
      <c r="F1377" s="54"/>
      <c r="G1377" s="15"/>
      <c r="H1377" s="58"/>
      <c r="I1377" s="58"/>
      <c r="J1377" s="58">
        <f t="shared" si="151"/>
        <v>-45258.649317129632</v>
      </c>
      <c r="K1377" s="58">
        <f t="shared" si="152"/>
        <v>0</v>
      </c>
      <c r="L1377" s="58">
        <f t="shared" si="152"/>
        <v>0</v>
      </c>
      <c r="M1377" s="58">
        <f t="shared" si="149"/>
        <v>0</v>
      </c>
      <c r="N1377" s="15">
        <f t="shared" si="150"/>
        <v>0</v>
      </c>
      <c r="O1377" s="58"/>
    </row>
    <row r="1378" spans="1:15" x14ac:dyDescent="0.25">
      <c r="A1378" s="2"/>
      <c r="B1378" s="49"/>
      <c r="C1378" s="64"/>
      <c r="D1378" s="10"/>
      <c r="E1378" s="52"/>
      <c r="F1378" s="54"/>
      <c r="G1378" s="15"/>
      <c r="H1378" s="58"/>
      <c r="I1378" s="58"/>
      <c r="J1378" s="58">
        <f t="shared" si="151"/>
        <v>-45258.649317129632</v>
      </c>
      <c r="K1378" s="58">
        <f t="shared" si="152"/>
        <v>0</v>
      </c>
      <c r="L1378" s="58">
        <f t="shared" si="152"/>
        <v>0</v>
      </c>
      <c r="M1378" s="58">
        <f t="shared" si="149"/>
        <v>0</v>
      </c>
      <c r="N1378" s="15">
        <f t="shared" si="150"/>
        <v>0</v>
      </c>
      <c r="O1378" s="58"/>
    </row>
    <row r="1379" spans="1:15" x14ac:dyDescent="0.25">
      <c r="A1379" s="2"/>
      <c r="B1379" s="88"/>
      <c r="C1379" s="64"/>
      <c r="D1379" s="10"/>
      <c r="E1379" s="52"/>
      <c r="F1379" s="54"/>
      <c r="G1379" s="15"/>
      <c r="H1379" s="58"/>
      <c r="I1379" s="58"/>
      <c r="J1379" s="58">
        <f t="shared" si="151"/>
        <v>-45258.649317129632</v>
      </c>
      <c r="K1379" s="58">
        <f t="shared" si="152"/>
        <v>0</v>
      </c>
      <c r="L1379" s="58">
        <f t="shared" si="152"/>
        <v>0</v>
      </c>
      <c r="M1379" s="58">
        <f t="shared" si="149"/>
        <v>0</v>
      </c>
      <c r="N1379" s="15">
        <f t="shared" si="150"/>
        <v>0</v>
      </c>
      <c r="O1379" s="58"/>
    </row>
    <row r="1380" spans="1:15" x14ac:dyDescent="0.25">
      <c r="A1380" s="2"/>
      <c r="B1380" s="88"/>
      <c r="C1380" s="64"/>
      <c r="D1380" s="10"/>
      <c r="E1380" s="52"/>
      <c r="F1380" s="54"/>
      <c r="G1380" s="15"/>
      <c r="H1380" s="58"/>
      <c r="I1380" s="58"/>
      <c r="J1380" s="58">
        <f t="shared" si="151"/>
        <v>-45258.649317129632</v>
      </c>
      <c r="K1380" s="58">
        <f t="shared" si="152"/>
        <v>0</v>
      </c>
      <c r="L1380" s="58">
        <f t="shared" si="152"/>
        <v>0</v>
      </c>
      <c r="M1380" s="58">
        <f t="shared" si="149"/>
        <v>0</v>
      </c>
      <c r="N1380" s="15">
        <f t="shared" si="150"/>
        <v>0</v>
      </c>
      <c r="O1380" s="58"/>
    </row>
    <row r="1381" spans="1:15" x14ac:dyDescent="0.25">
      <c r="A1381" s="2"/>
      <c r="B1381" s="88"/>
      <c r="C1381" s="64"/>
      <c r="D1381" s="10"/>
      <c r="E1381" s="52"/>
      <c r="F1381" s="54"/>
      <c r="G1381" s="15"/>
      <c r="H1381" s="58"/>
      <c r="I1381" s="58"/>
      <c r="J1381" s="58">
        <f t="shared" si="151"/>
        <v>-45258.649317129632</v>
      </c>
      <c r="K1381" s="58">
        <f t="shared" si="152"/>
        <v>0</v>
      </c>
      <c r="L1381" s="58">
        <f t="shared" si="152"/>
        <v>0</v>
      </c>
      <c r="M1381" s="58">
        <f t="shared" si="149"/>
        <v>0</v>
      </c>
      <c r="N1381" s="15">
        <f t="shared" si="150"/>
        <v>0</v>
      </c>
      <c r="O1381" s="58"/>
    </row>
    <row r="1382" spans="1:15" x14ac:dyDescent="0.25">
      <c r="A1382" s="2"/>
      <c r="B1382" s="49"/>
      <c r="C1382" s="64"/>
      <c r="D1382" s="10"/>
      <c r="E1382" s="52"/>
      <c r="F1382" s="54"/>
      <c r="G1382" s="15"/>
      <c r="H1382" s="58"/>
      <c r="I1382" s="58"/>
      <c r="J1382" s="58">
        <f t="shared" si="151"/>
        <v>-45258.649317129632</v>
      </c>
      <c r="K1382" s="58">
        <f t="shared" si="152"/>
        <v>0</v>
      </c>
      <c r="L1382" s="58">
        <f t="shared" si="152"/>
        <v>0</v>
      </c>
      <c r="M1382" s="58">
        <f t="shared" si="149"/>
        <v>0</v>
      </c>
      <c r="N1382" s="15">
        <f t="shared" si="150"/>
        <v>0</v>
      </c>
      <c r="O1382" s="58"/>
    </row>
    <row r="1383" spans="1:15" x14ac:dyDescent="0.25">
      <c r="A1383" s="2"/>
      <c r="B1383" s="49"/>
      <c r="C1383" s="64"/>
      <c r="D1383" s="10"/>
      <c r="E1383" s="52"/>
      <c r="F1383" s="54"/>
      <c r="G1383" s="15"/>
      <c r="H1383" s="58"/>
      <c r="I1383" s="58"/>
      <c r="J1383" s="58">
        <f t="shared" si="151"/>
        <v>-45258.649317129632</v>
      </c>
      <c r="K1383" s="58">
        <f t="shared" si="152"/>
        <v>0</v>
      </c>
      <c r="L1383" s="58">
        <f t="shared" si="152"/>
        <v>0</v>
      </c>
      <c r="M1383" s="58">
        <f t="shared" si="149"/>
        <v>0</v>
      </c>
      <c r="N1383" s="15">
        <f t="shared" si="150"/>
        <v>0</v>
      </c>
      <c r="O1383" s="58"/>
    </row>
    <row r="1384" spans="1:15" x14ac:dyDescent="0.25">
      <c r="B1384"/>
      <c r="C1384" s="78"/>
      <c r="F1384" s="51"/>
      <c r="H1384" s="57"/>
      <c r="I1384" s="57"/>
      <c r="J1384" s="57"/>
      <c r="K1384" s="57"/>
      <c r="L1384" s="57"/>
      <c r="M1384" s="57"/>
      <c r="N1384" s="57"/>
      <c r="O1384" s="57"/>
    </row>
    <row r="1385" spans="1:15" x14ac:dyDescent="0.25">
      <c r="B1385"/>
      <c r="C1385" s="78"/>
      <c r="F1385" s="51"/>
      <c r="H1385" s="57"/>
      <c r="I1385" s="57"/>
      <c r="J1385" s="57"/>
      <c r="K1385" s="57"/>
      <c r="L1385" s="57"/>
      <c r="M1385" s="57"/>
      <c r="N1385" s="57"/>
      <c r="O1385" s="57"/>
    </row>
    <row r="1386" spans="1:15" x14ac:dyDescent="0.25">
      <c r="B1386"/>
      <c r="C1386" s="78"/>
      <c r="F1386" s="51"/>
      <c r="H1386" s="57"/>
      <c r="I1386" s="57"/>
      <c r="J1386" s="57"/>
      <c r="K1386" s="57"/>
      <c r="L1386" s="57"/>
      <c r="M1386" s="57"/>
      <c r="N1386" s="57"/>
      <c r="O1386" s="57"/>
    </row>
    <row r="1387" spans="1:15" x14ac:dyDescent="0.25">
      <c r="B1387"/>
      <c r="C1387" s="78"/>
      <c r="F1387" s="51"/>
      <c r="H1387" s="57"/>
      <c r="I1387" s="57"/>
      <c r="J1387" s="57"/>
      <c r="K1387" s="57"/>
      <c r="L1387" s="57"/>
      <c r="M1387" s="57"/>
      <c r="N1387" s="57"/>
      <c r="O1387" s="57"/>
    </row>
    <row r="1388" spans="1:15" x14ac:dyDescent="0.25">
      <c r="B1388"/>
      <c r="C1388" s="78"/>
      <c r="F1388" s="51"/>
      <c r="H1388" s="57"/>
      <c r="I1388" s="57"/>
      <c r="J1388" s="57"/>
      <c r="K1388" s="57"/>
      <c r="L1388" s="57"/>
      <c r="M1388" s="57"/>
      <c r="N1388" s="57"/>
      <c r="O1388" s="57"/>
    </row>
    <row r="1389" spans="1:15" x14ac:dyDescent="0.25">
      <c r="B1389"/>
      <c r="C1389" s="78"/>
      <c r="F1389" s="51"/>
      <c r="H1389" s="57"/>
      <c r="I1389" s="57"/>
      <c r="J1389" s="57"/>
      <c r="K1389" s="57"/>
      <c r="L1389" s="57"/>
      <c r="M1389" s="57"/>
      <c r="N1389" s="57"/>
      <c r="O1389" s="57"/>
    </row>
    <row r="1390" spans="1:15" x14ac:dyDescent="0.25">
      <c r="B1390"/>
      <c r="C1390" s="78"/>
      <c r="F1390" s="51"/>
      <c r="H1390" s="57"/>
      <c r="I1390" s="57"/>
      <c r="J1390" s="57"/>
      <c r="K1390" s="57"/>
      <c r="L1390" s="57"/>
      <c r="M1390" s="57"/>
      <c r="N1390" s="57"/>
      <c r="O1390" s="57"/>
    </row>
    <row r="1391" spans="1:15" x14ac:dyDescent="0.25">
      <c r="B1391"/>
      <c r="C1391" s="78"/>
      <c r="F1391" s="51"/>
      <c r="H1391" s="57"/>
      <c r="I1391" s="57"/>
      <c r="J1391" s="57"/>
      <c r="K1391" s="57"/>
      <c r="L1391" s="57"/>
      <c r="M1391" s="57"/>
      <c r="N1391" s="57"/>
      <c r="O1391" s="57"/>
    </row>
    <row r="1392" spans="1:15" x14ac:dyDescent="0.25">
      <c r="B1392"/>
      <c r="C1392" s="78"/>
      <c r="F1392" s="51"/>
      <c r="H1392" s="57"/>
      <c r="I1392" s="57"/>
      <c r="J1392" s="57"/>
      <c r="K1392" s="57"/>
      <c r="L1392" s="57"/>
      <c r="M1392" s="57"/>
      <c r="N1392" s="57"/>
      <c r="O1392" s="57"/>
    </row>
    <row r="1393" spans="2:15" x14ac:dyDescent="0.25">
      <c r="B1393"/>
      <c r="C1393" s="78"/>
      <c r="F1393" s="51"/>
      <c r="H1393" s="57"/>
      <c r="I1393" s="57"/>
      <c r="J1393" s="57"/>
      <c r="K1393" s="57"/>
      <c r="L1393" s="57"/>
      <c r="M1393" s="57"/>
      <c r="N1393" s="57"/>
      <c r="O1393" s="57"/>
    </row>
    <row r="1394" spans="2:15" x14ac:dyDescent="0.25">
      <c r="B1394"/>
      <c r="C1394" s="78"/>
      <c r="F1394" s="51"/>
      <c r="H1394" s="57"/>
      <c r="I1394" s="57"/>
      <c r="J1394" s="57"/>
      <c r="K1394" s="57"/>
      <c r="L1394" s="57"/>
      <c r="M1394" s="57"/>
      <c r="N1394" s="57"/>
      <c r="O1394" s="57"/>
    </row>
    <row r="1395" spans="2:15" x14ac:dyDescent="0.25">
      <c r="B1395"/>
      <c r="C1395" s="78"/>
      <c r="F1395" s="51"/>
      <c r="H1395" s="57"/>
      <c r="I1395" s="57"/>
      <c r="J1395" s="57"/>
      <c r="K1395" s="57"/>
      <c r="L1395" s="57"/>
      <c r="M1395" s="57"/>
      <c r="N1395" s="57"/>
      <c r="O1395" s="57"/>
    </row>
    <row r="1396" spans="2:15" x14ac:dyDescent="0.25">
      <c r="B1396"/>
      <c r="C1396" s="78"/>
      <c r="F1396" s="51"/>
      <c r="H1396" s="57"/>
      <c r="I1396" s="57"/>
      <c r="J1396" s="57"/>
      <c r="K1396" s="57"/>
      <c r="L1396" s="57"/>
      <c r="M1396" s="57"/>
      <c r="N1396" s="57"/>
      <c r="O1396" s="57"/>
    </row>
    <row r="1397" spans="2:15" x14ac:dyDescent="0.25">
      <c r="B1397"/>
      <c r="C1397" s="78"/>
      <c r="F1397" s="51"/>
      <c r="H1397" s="57"/>
      <c r="I1397" s="57"/>
      <c r="J1397" s="57"/>
      <c r="K1397" s="57"/>
      <c r="L1397" s="57"/>
      <c r="M1397" s="57"/>
      <c r="N1397" s="57"/>
      <c r="O1397" s="57"/>
    </row>
    <row r="1398" spans="2:15" x14ac:dyDescent="0.25">
      <c r="B1398"/>
      <c r="C1398" s="78"/>
      <c r="F1398" s="51"/>
      <c r="H1398" s="57"/>
      <c r="I1398" s="57"/>
      <c r="J1398" s="57"/>
      <c r="K1398" s="57"/>
      <c r="L1398" s="57"/>
      <c r="M1398" s="57"/>
      <c r="N1398" s="57"/>
      <c r="O1398" s="57"/>
    </row>
    <row r="1399" spans="2:15" x14ac:dyDescent="0.25">
      <c r="B1399"/>
      <c r="C1399" s="78"/>
      <c r="F1399" s="51"/>
      <c r="H1399" s="57"/>
      <c r="I1399" s="57"/>
      <c r="J1399" s="57"/>
      <c r="K1399" s="57"/>
      <c r="L1399" s="57"/>
      <c r="M1399" s="57"/>
      <c r="N1399" s="57"/>
      <c r="O1399" s="57"/>
    </row>
    <row r="1400" spans="2:15" x14ac:dyDescent="0.25">
      <c r="B1400"/>
      <c r="C1400" s="78"/>
      <c r="F1400" s="51"/>
      <c r="H1400" s="57"/>
      <c r="I1400" s="57"/>
      <c r="J1400" s="57"/>
      <c r="K1400" s="57"/>
      <c r="L1400" s="57"/>
      <c r="M1400" s="57"/>
      <c r="N1400" s="57"/>
      <c r="O1400" s="57"/>
    </row>
    <row r="1401" spans="2:15" x14ac:dyDescent="0.25">
      <c r="B1401"/>
      <c r="C1401" s="78"/>
      <c r="F1401" s="51"/>
      <c r="H1401" s="57"/>
      <c r="I1401" s="57"/>
      <c r="J1401" s="57"/>
      <c r="K1401" s="57"/>
      <c r="L1401" s="57"/>
      <c r="M1401" s="57"/>
      <c r="N1401" s="57"/>
      <c r="O1401" s="57"/>
    </row>
    <row r="1402" spans="2:15" x14ac:dyDescent="0.25">
      <c r="B1402"/>
      <c r="C1402" s="78"/>
      <c r="F1402" s="51"/>
      <c r="H1402" s="57"/>
      <c r="I1402" s="57"/>
      <c r="J1402" s="57"/>
      <c r="K1402" s="57"/>
      <c r="L1402" s="57"/>
      <c r="M1402" s="57"/>
      <c r="N1402" s="57"/>
      <c r="O1402" s="57"/>
    </row>
    <row r="1403" spans="2:15" x14ac:dyDescent="0.25">
      <c r="B1403"/>
      <c r="C1403" s="78"/>
      <c r="F1403" s="51"/>
      <c r="H1403" s="57"/>
      <c r="I1403" s="57"/>
      <c r="J1403" s="57"/>
      <c r="K1403" s="57"/>
      <c r="L1403" s="57"/>
      <c r="M1403" s="57"/>
      <c r="N1403" s="57"/>
      <c r="O1403" s="57"/>
    </row>
    <row r="1404" spans="2:15" x14ac:dyDescent="0.25">
      <c r="B1404"/>
      <c r="C1404" s="78"/>
      <c r="F1404" s="51"/>
      <c r="H1404" s="57"/>
      <c r="I1404" s="57"/>
      <c r="J1404" s="57"/>
      <c r="K1404" s="57"/>
      <c r="L1404" s="57"/>
      <c r="M1404" s="57"/>
      <c r="N1404" s="57"/>
      <c r="O1404" s="57"/>
    </row>
    <row r="1405" spans="2:15" x14ac:dyDescent="0.25">
      <c r="B1405"/>
      <c r="C1405" s="78"/>
      <c r="F1405" s="51"/>
      <c r="H1405" s="57"/>
      <c r="I1405" s="57"/>
      <c r="J1405" s="57"/>
      <c r="K1405" s="57"/>
      <c r="L1405" s="57"/>
      <c r="M1405" s="57"/>
      <c r="N1405" s="57"/>
      <c r="O1405" s="57"/>
    </row>
    <row r="1406" spans="2:15" x14ac:dyDescent="0.25">
      <c r="B1406"/>
      <c r="C1406" s="78"/>
      <c r="F1406" s="51"/>
      <c r="H1406" s="57"/>
      <c r="I1406" s="57"/>
      <c r="J1406" s="57"/>
      <c r="K1406" s="57"/>
      <c r="L1406" s="57"/>
      <c r="M1406" s="57"/>
      <c r="N1406" s="57"/>
      <c r="O1406" s="57"/>
    </row>
    <row r="1407" spans="2:15" x14ac:dyDescent="0.25">
      <c r="B1407"/>
      <c r="C1407" s="78"/>
      <c r="F1407" s="51"/>
      <c r="H1407" s="57"/>
      <c r="I1407" s="57"/>
      <c r="J1407" s="57"/>
      <c r="K1407" s="57"/>
      <c r="L1407" s="57"/>
      <c r="M1407" s="57"/>
      <c r="N1407" s="57"/>
      <c r="O1407" s="57"/>
    </row>
    <row r="1408" spans="2:15" x14ac:dyDescent="0.25">
      <c r="B1408"/>
      <c r="C1408" s="78"/>
      <c r="F1408" s="51"/>
      <c r="H1408" s="57"/>
      <c r="I1408" s="57"/>
      <c r="J1408" s="57"/>
      <c r="K1408" s="57"/>
      <c r="L1408" s="57"/>
      <c r="M1408" s="57"/>
      <c r="N1408" s="57"/>
      <c r="O1408" s="57"/>
    </row>
    <row r="1409" spans="2:15" x14ac:dyDescent="0.25">
      <c r="B1409"/>
      <c r="C1409" s="78"/>
      <c r="F1409" s="51"/>
      <c r="H1409" s="57"/>
      <c r="I1409" s="57"/>
      <c r="J1409" s="57"/>
      <c r="K1409" s="57"/>
      <c r="L1409" s="57"/>
      <c r="M1409" s="57"/>
      <c r="N1409" s="57"/>
      <c r="O1409" s="57"/>
    </row>
    <row r="1410" spans="2:15" x14ac:dyDescent="0.25">
      <c r="B1410"/>
      <c r="C1410" s="78"/>
      <c r="F1410" s="51"/>
      <c r="H1410" s="57"/>
      <c r="I1410" s="57"/>
      <c r="J1410" s="57"/>
      <c r="K1410" s="57"/>
      <c r="L1410" s="57"/>
      <c r="M1410" s="57"/>
      <c r="N1410" s="57"/>
      <c r="O1410" s="57"/>
    </row>
    <row r="1411" spans="2:15" x14ac:dyDescent="0.25">
      <c r="B1411"/>
      <c r="C1411" s="78"/>
      <c r="F1411" s="51"/>
      <c r="H1411" s="57"/>
      <c r="I1411" s="57"/>
      <c r="J1411" s="57"/>
      <c r="K1411" s="57"/>
      <c r="L1411" s="57"/>
      <c r="M1411" s="57"/>
      <c r="N1411" s="57"/>
      <c r="O1411" s="57"/>
    </row>
    <row r="1412" spans="2:15" x14ac:dyDescent="0.25">
      <c r="B1412"/>
      <c r="C1412" s="78"/>
      <c r="F1412" s="51"/>
      <c r="H1412" s="57"/>
      <c r="I1412" s="57"/>
      <c r="J1412" s="57"/>
      <c r="K1412" s="57"/>
      <c r="L1412" s="57"/>
      <c r="M1412" s="57"/>
      <c r="N1412" s="57"/>
      <c r="O1412" s="57"/>
    </row>
    <row r="1413" spans="2:15" x14ac:dyDescent="0.25">
      <c r="B1413"/>
      <c r="C1413" s="78"/>
      <c r="F1413" s="51"/>
      <c r="H1413" s="57"/>
      <c r="I1413" s="57"/>
      <c r="J1413" s="57"/>
      <c r="K1413" s="57"/>
      <c r="L1413" s="57"/>
      <c r="M1413" s="57"/>
      <c r="N1413" s="57"/>
      <c r="O1413" s="57"/>
    </row>
    <row r="1414" spans="2:15" x14ac:dyDescent="0.25">
      <c r="B1414"/>
      <c r="C1414" s="78"/>
      <c r="F1414" s="51"/>
      <c r="H1414" s="57"/>
      <c r="I1414" s="57"/>
      <c r="J1414" s="57"/>
      <c r="K1414" s="57"/>
      <c r="L1414" s="57"/>
      <c r="M1414" s="57"/>
      <c r="N1414" s="57"/>
      <c r="O1414" s="57"/>
    </row>
    <row r="1415" spans="2:15" x14ac:dyDescent="0.25">
      <c r="B1415"/>
      <c r="C1415" s="78"/>
      <c r="F1415" s="51"/>
      <c r="H1415" s="57"/>
      <c r="I1415" s="57"/>
      <c r="J1415" s="57"/>
      <c r="K1415" s="57"/>
      <c r="L1415" s="57"/>
      <c r="M1415" s="57"/>
      <c r="N1415" s="57"/>
      <c r="O1415" s="57"/>
    </row>
    <row r="1416" spans="2:15" x14ac:dyDescent="0.25">
      <c r="B1416"/>
      <c r="C1416" s="78"/>
      <c r="F1416" s="51"/>
      <c r="H1416" s="57"/>
      <c r="I1416" s="57"/>
      <c r="J1416" s="57"/>
      <c r="K1416" s="57"/>
      <c r="L1416" s="57"/>
      <c r="M1416" s="57"/>
      <c r="N1416" s="57"/>
      <c r="O1416" s="57"/>
    </row>
    <row r="1417" spans="2:15" x14ac:dyDescent="0.25">
      <c r="B1417"/>
      <c r="C1417" s="78"/>
      <c r="F1417" s="51"/>
      <c r="H1417" s="57"/>
      <c r="I1417" s="57"/>
      <c r="J1417" s="57"/>
      <c r="K1417" s="57"/>
      <c r="L1417" s="57"/>
      <c r="M1417" s="57"/>
      <c r="N1417" s="57"/>
      <c r="O1417" s="57"/>
    </row>
    <row r="1418" spans="2:15" x14ac:dyDescent="0.25">
      <c r="B1418"/>
      <c r="C1418" s="78"/>
      <c r="F1418" s="51"/>
      <c r="H1418" s="57"/>
      <c r="I1418" s="57"/>
      <c r="J1418" s="57"/>
      <c r="K1418" s="57"/>
      <c r="L1418" s="57"/>
      <c r="M1418" s="57"/>
      <c r="N1418" s="57"/>
      <c r="O1418" s="57"/>
    </row>
    <row r="1419" spans="2:15" x14ac:dyDescent="0.25">
      <c r="B1419"/>
      <c r="C1419" s="78"/>
      <c r="F1419" s="51"/>
      <c r="H1419" s="57"/>
      <c r="I1419" s="57"/>
      <c r="J1419" s="57"/>
      <c r="K1419" s="57"/>
      <c r="L1419" s="57"/>
      <c r="M1419" s="57"/>
      <c r="N1419" s="57"/>
      <c r="O1419" s="57"/>
    </row>
    <row r="1420" spans="2:15" x14ac:dyDescent="0.25">
      <c r="B1420"/>
      <c r="C1420" s="78"/>
      <c r="F1420" s="51"/>
      <c r="H1420" s="57"/>
      <c r="I1420" s="57"/>
      <c r="J1420" s="57"/>
      <c r="K1420" s="57"/>
      <c r="L1420" s="57"/>
      <c r="M1420" s="57"/>
      <c r="N1420" s="57"/>
      <c r="O1420" s="57"/>
    </row>
    <row r="1421" spans="2:15" x14ac:dyDescent="0.25">
      <c r="B1421"/>
      <c r="C1421" s="78"/>
      <c r="F1421" s="51"/>
      <c r="H1421" s="57"/>
      <c r="I1421" s="57"/>
      <c r="J1421" s="57"/>
      <c r="K1421" s="57"/>
      <c r="L1421" s="57"/>
      <c r="M1421" s="57"/>
      <c r="N1421" s="57"/>
      <c r="O1421" s="57"/>
    </row>
    <row r="1422" spans="2:15" x14ac:dyDescent="0.25">
      <c r="B1422"/>
      <c r="C1422" s="78"/>
      <c r="F1422" s="51"/>
      <c r="H1422" s="57"/>
      <c r="I1422" s="57"/>
      <c r="J1422" s="57"/>
      <c r="K1422" s="57"/>
      <c r="L1422" s="57"/>
      <c r="M1422" s="57"/>
      <c r="N1422" s="57"/>
      <c r="O1422" s="57"/>
    </row>
    <row r="1423" spans="2:15" x14ac:dyDescent="0.25">
      <c r="B1423"/>
      <c r="C1423" s="78"/>
      <c r="F1423" s="51"/>
      <c r="H1423" s="57"/>
      <c r="I1423" s="57"/>
      <c r="J1423" s="57"/>
      <c r="K1423" s="57"/>
      <c r="L1423" s="57"/>
      <c r="M1423" s="57"/>
      <c r="N1423" s="57"/>
      <c r="O1423" s="57"/>
    </row>
    <row r="1424" spans="2:15" x14ac:dyDescent="0.25">
      <c r="B1424"/>
      <c r="C1424" s="78"/>
      <c r="F1424" s="51"/>
      <c r="H1424" s="57"/>
      <c r="I1424" s="57"/>
      <c r="J1424" s="57"/>
      <c r="K1424" s="57"/>
      <c r="L1424" s="57"/>
      <c r="M1424" s="57"/>
      <c r="N1424" s="57"/>
      <c r="O1424" s="57"/>
    </row>
    <row r="1425" spans="2:15" x14ac:dyDescent="0.25">
      <c r="B1425"/>
      <c r="C1425" s="78"/>
      <c r="F1425" s="51"/>
      <c r="H1425" s="57"/>
      <c r="I1425" s="57"/>
      <c r="J1425" s="57"/>
      <c r="K1425" s="57"/>
      <c r="L1425" s="57"/>
      <c r="M1425" s="57"/>
      <c r="N1425" s="57"/>
      <c r="O1425" s="57"/>
    </row>
    <row r="1426" spans="2:15" x14ac:dyDescent="0.25">
      <c r="B1426"/>
      <c r="C1426" s="78"/>
      <c r="F1426" s="51"/>
      <c r="H1426" s="57"/>
      <c r="I1426" s="57"/>
      <c r="J1426" s="57"/>
      <c r="K1426" s="57"/>
      <c r="L1426" s="57"/>
      <c r="M1426" s="57"/>
      <c r="N1426" s="57"/>
      <c r="O1426" s="57"/>
    </row>
    <row r="1427" spans="2:15" x14ac:dyDescent="0.25">
      <c r="B1427"/>
      <c r="C1427" s="78"/>
      <c r="F1427" s="51"/>
      <c r="H1427" s="57"/>
      <c r="I1427" s="57"/>
      <c r="J1427" s="57"/>
      <c r="K1427" s="57"/>
      <c r="L1427" s="57"/>
      <c r="M1427" s="57"/>
      <c r="N1427" s="57"/>
      <c r="O1427" s="57"/>
    </row>
    <row r="1428" spans="2:15" x14ac:dyDescent="0.25">
      <c r="B1428"/>
      <c r="C1428" s="78"/>
      <c r="F1428" s="51"/>
      <c r="H1428" s="57"/>
      <c r="I1428" s="57"/>
      <c r="J1428" s="57"/>
      <c r="K1428" s="57"/>
      <c r="L1428" s="57"/>
      <c r="M1428" s="57"/>
      <c r="N1428" s="57"/>
      <c r="O1428" s="57"/>
    </row>
    <row r="1429" spans="2:15" x14ac:dyDescent="0.25">
      <c r="B1429"/>
      <c r="C1429" s="78"/>
      <c r="F1429" s="51"/>
      <c r="H1429" s="57"/>
      <c r="I1429" s="57"/>
      <c r="J1429" s="57"/>
      <c r="K1429" s="57"/>
      <c r="L1429" s="57"/>
      <c r="M1429" s="57"/>
      <c r="N1429" s="57"/>
      <c r="O1429" s="57"/>
    </row>
    <row r="1430" spans="2:15" x14ac:dyDescent="0.25">
      <c r="B1430"/>
      <c r="C1430" s="78"/>
      <c r="F1430" s="51"/>
      <c r="H1430" s="57"/>
      <c r="I1430" s="57"/>
      <c r="J1430" s="57"/>
      <c r="K1430" s="57"/>
      <c r="L1430" s="57"/>
      <c r="M1430" s="57"/>
      <c r="N1430" s="57"/>
      <c r="O1430" s="57"/>
    </row>
    <row r="1431" spans="2:15" x14ac:dyDescent="0.25">
      <c r="B1431"/>
      <c r="C1431" s="78"/>
      <c r="F1431" s="51"/>
      <c r="H1431" s="57"/>
      <c r="I1431" s="57"/>
      <c r="J1431" s="57"/>
      <c r="K1431" s="57"/>
      <c r="L1431" s="57"/>
      <c r="M1431" s="57"/>
      <c r="N1431" s="57"/>
      <c r="O1431" s="57"/>
    </row>
    <row r="1432" spans="2:15" x14ac:dyDescent="0.25">
      <c r="B1432"/>
      <c r="C1432" s="78"/>
      <c r="F1432" s="51"/>
      <c r="H1432" s="57"/>
      <c r="I1432" s="57"/>
      <c r="J1432" s="57"/>
      <c r="K1432" s="57"/>
      <c r="L1432" s="57"/>
      <c r="M1432" s="57"/>
      <c r="N1432" s="57"/>
      <c r="O1432" s="57"/>
    </row>
    <row r="1433" spans="2:15" x14ac:dyDescent="0.25">
      <c r="B1433"/>
      <c r="C1433" s="78"/>
      <c r="F1433" s="51"/>
      <c r="H1433" s="57"/>
      <c r="I1433" s="57"/>
      <c r="J1433" s="57"/>
      <c r="K1433" s="57"/>
      <c r="L1433" s="57"/>
      <c r="M1433" s="57"/>
      <c r="N1433" s="57"/>
      <c r="O1433" s="57"/>
    </row>
    <row r="1434" spans="2:15" x14ac:dyDescent="0.25">
      <c r="B1434"/>
      <c r="C1434" s="78"/>
      <c r="F1434" s="51"/>
      <c r="H1434" s="57"/>
      <c r="I1434" s="57"/>
      <c r="J1434" s="57"/>
      <c r="K1434" s="57"/>
      <c r="L1434" s="57"/>
      <c r="M1434" s="57"/>
      <c r="N1434" s="57"/>
      <c r="O1434" s="57"/>
    </row>
    <row r="1435" spans="2:15" x14ac:dyDescent="0.25">
      <c r="B1435"/>
      <c r="C1435" s="78"/>
      <c r="F1435" s="51"/>
      <c r="H1435" s="57"/>
      <c r="I1435" s="57"/>
      <c r="J1435" s="57"/>
      <c r="K1435" s="57"/>
      <c r="L1435" s="57"/>
      <c r="M1435" s="57"/>
      <c r="N1435" s="57"/>
      <c r="O1435" s="57"/>
    </row>
    <row r="1436" spans="2:15" x14ac:dyDescent="0.25">
      <c r="B1436"/>
      <c r="C1436" s="78"/>
      <c r="F1436" s="51"/>
      <c r="H1436" s="57"/>
      <c r="I1436" s="57"/>
      <c r="J1436" s="57"/>
      <c r="K1436" s="57"/>
      <c r="L1436" s="57"/>
      <c r="M1436" s="57"/>
      <c r="N1436" s="57"/>
      <c r="O1436" s="57"/>
    </row>
    <row r="1437" spans="2:15" x14ac:dyDescent="0.25">
      <c r="B1437"/>
      <c r="C1437" s="78"/>
      <c r="F1437" s="51"/>
      <c r="H1437" s="57"/>
      <c r="I1437" s="57"/>
      <c r="J1437" s="57"/>
      <c r="K1437" s="57"/>
      <c r="L1437" s="57"/>
      <c r="M1437" s="57"/>
      <c r="N1437" s="57"/>
      <c r="O1437" s="57"/>
    </row>
    <row r="1438" spans="2:15" x14ac:dyDescent="0.25">
      <c r="B1438"/>
      <c r="C1438" s="78"/>
      <c r="F1438" s="51"/>
      <c r="H1438" s="57"/>
      <c r="I1438" s="57"/>
      <c r="J1438" s="57"/>
      <c r="K1438" s="57"/>
      <c r="L1438" s="57"/>
      <c r="M1438" s="57"/>
      <c r="N1438" s="57"/>
      <c r="O1438" s="57"/>
    </row>
    <row r="1439" spans="2:15" x14ac:dyDescent="0.25">
      <c r="B1439"/>
      <c r="C1439" s="78"/>
      <c r="F1439" s="51"/>
      <c r="H1439" s="57"/>
      <c r="I1439" s="57"/>
      <c r="J1439" s="57"/>
      <c r="K1439" s="57"/>
      <c r="L1439" s="57"/>
      <c r="M1439" s="57"/>
      <c r="N1439" s="57"/>
      <c r="O1439" s="57"/>
    </row>
    <row r="1440" spans="2:15" x14ac:dyDescent="0.25">
      <c r="B1440"/>
      <c r="C1440" s="78"/>
      <c r="F1440" s="51"/>
      <c r="H1440" s="57"/>
      <c r="I1440" s="57"/>
      <c r="J1440" s="57"/>
      <c r="K1440" s="57"/>
      <c r="L1440" s="57"/>
      <c r="M1440" s="57"/>
      <c r="N1440" s="57"/>
      <c r="O1440" s="57"/>
    </row>
    <row r="1441" spans="2:15" x14ac:dyDescent="0.25">
      <c r="B1441"/>
      <c r="C1441" s="78"/>
      <c r="F1441" s="51"/>
      <c r="H1441" s="57"/>
      <c r="I1441" s="57"/>
      <c r="J1441" s="57"/>
      <c r="K1441" s="57"/>
      <c r="L1441" s="57"/>
      <c r="M1441" s="57"/>
      <c r="N1441" s="57"/>
      <c r="O1441" s="57"/>
    </row>
    <row r="1442" spans="2:15" x14ac:dyDescent="0.25">
      <c r="B1442"/>
      <c r="C1442" s="78"/>
      <c r="F1442" s="51"/>
      <c r="H1442" s="57"/>
      <c r="I1442" s="57"/>
      <c r="J1442" s="57"/>
      <c r="K1442" s="57"/>
      <c r="L1442" s="57"/>
      <c r="M1442" s="57"/>
      <c r="N1442" s="57"/>
      <c r="O1442" s="57"/>
    </row>
    <row r="1443" spans="2:15" x14ac:dyDescent="0.25">
      <c r="B1443"/>
      <c r="C1443" s="78"/>
      <c r="F1443" s="51"/>
      <c r="H1443" s="57"/>
      <c r="I1443" s="57"/>
      <c r="J1443" s="57"/>
      <c r="K1443" s="57"/>
      <c r="L1443" s="57"/>
      <c r="M1443" s="57"/>
      <c r="N1443" s="57"/>
      <c r="O1443" s="57"/>
    </row>
    <row r="1444" spans="2:15" x14ac:dyDescent="0.25">
      <c r="B1444"/>
      <c r="C1444" s="78"/>
      <c r="F1444" s="51"/>
      <c r="H1444" s="57"/>
      <c r="I1444" s="57"/>
      <c r="J1444" s="57"/>
      <c r="K1444" s="57"/>
      <c r="L1444" s="57"/>
      <c r="M1444" s="57"/>
      <c r="N1444" s="57"/>
      <c r="O1444" s="57"/>
    </row>
    <row r="1445" spans="2:15" x14ac:dyDescent="0.25">
      <c r="B1445"/>
      <c r="C1445" s="78"/>
      <c r="F1445" s="51"/>
      <c r="H1445" s="57"/>
      <c r="I1445" s="57"/>
      <c r="J1445" s="57"/>
      <c r="K1445" s="57"/>
      <c r="L1445" s="57"/>
      <c r="M1445" s="57"/>
      <c r="N1445" s="57"/>
      <c r="O1445" s="57"/>
    </row>
    <row r="1446" spans="2:15" x14ac:dyDescent="0.25">
      <c r="B1446"/>
      <c r="C1446" s="78"/>
      <c r="F1446" s="51"/>
      <c r="H1446" s="57"/>
      <c r="I1446" s="57"/>
      <c r="J1446" s="57"/>
      <c r="K1446" s="57"/>
      <c r="L1446" s="57"/>
      <c r="M1446" s="57"/>
      <c r="N1446" s="57"/>
      <c r="O1446" s="57"/>
    </row>
    <row r="1447" spans="2:15" x14ac:dyDescent="0.25">
      <c r="B1447"/>
      <c r="C1447" s="78"/>
      <c r="F1447" s="51"/>
      <c r="H1447" s="57"/>
      <c r="I1447" s="57"/>
      <c r="J1447" s="57"/>
      <c r="K1447" s="57"/>
      <c r="L1447" s="57"/>
      <c r="M1447" s="57"/>
      <c r="N1447" s="57"/>
      <c r="O1447" s="57"/>
    </row>
    <row r="1448" spans="2:15" x14ac:dyDescent="0.25">
      <c r="B1448"/>
      <c r="C1448" s="78"/>
      <c r="F1448" s="51"/>
      <c r="H1448" s="57"/>
      <c r="I1448" s="57"/>
      <c r="J1448" s="57"/>
      <c r="K1448" s="57"/>
      <c r="L1448" s="57"/>
      <c r="M1448" s="57"/>
      <c r="N1448" s="57"/>
      <c r="O1448" s="57"/>
    </row>
    <row r="1449" spans="2:15" x14ac:dyDescent="0.25">
      <c r="B1449"/>
      <c r="C1449" s="78"/>
      <c r="F1449" s="51"/>
      <c r="H1449" s="57"/>
      <c r="I1449" s="57"/>
      <c r="J1449" s="57"/>
      <c r="K1449" s="57"/>
      <c r="L1449" s="57"/>
      <c r="M1449" s="57"/>
      <c r="N1449" s="57"/>
      <c r="O1449" s="57"/>
    </row>
    <row r="1450" spans="2:15" x14ac:dyDescent="0.25">
      <c r="B1450"/>
      <c r="C1450" s="78"/>
      <c r="F1450" s="51"/>
      <c r="H1450" s="57"/>
      <c r="I1450" s="57"/>
      <c r="J1450" s="57"/>
      <c r="K1450" s="57"/>
      <c r="L1450" s="57"/>
      <c r="M1450" s="57"/>
      <c r="N1450" s="57"/>
      <c r="O1450" s="57"/>
    </row>
    <row r="1451" spans="2:15" x14ac:dyDescent="0.25">
      <c r="B1451"/>
      <c r="C1451" s="78"/>
      <c r="F1451" s="51"/>
      <c r="H1451" s="57"/>
      <c r="I1451" s="57"/>
      <c r="J1451" s="57"/>
      <c r="K1451" s="57"/>
      <c r="L1451" s="57"/>
      <c r="M1451" s="57"/>
      <c r="N1451" s="57"/>
      <c r="O1451" s="57"/>
    </row>
    <row r="1452" spans="2:15" x14ac:dyDescent="0.25">
      <c r="B1452"/>
      <c r="C1452" s="78"/>
      <c r="F1452" s="51"/>
      <c r="H1452" s="57"/>
      <c r="I1452" s="57"/>
      <c r="J1452" s="57"/>
      <c r="K1452" s="57"/>
      <c r="L1452" s="57"/>
      <c r="M1452" s="57"/>
      <c r="N1452" s="57"/>
      <c r="O1452" s="57"/>
    </row>
    <row r="1453" spans="2:15" x14ac:dyDescent="0.25">
      <c r="B1453"/>
      <c r="C1453" s="78"/>
      <c r="F1453" s="51"/>
      <c r="H1453" s="57"/>
      <c r="I1453" s="57"/>
      <c r="J1453" s="57"/>
      <c r="K1453" s="57"/>
      <c r="L1453" s="57"/>
      <c r="M1453" s="57"/>
      <c r="N1453" s="57"/>
      <c r="O1453" s="57"/>
    </row>
    <row r="1454" spans="2:15" x14ac:dyDescent="0.25">
      <c r="B1454"/>
      <c r="C1454" s="78"/>
      <c r="F1454" s="51"/>
      <c r="H1454" s="57"/>
      <c r="I1454" s="57"/>
      <c r="J1454" s="57"/>
      <c r="K1454" s="57"/>
      <c r="L1454" s="57"/>
      <c r="M1454" s="57"/>
      <c r="N1454" s="57"/>
      <c r="O1454" s="57"/>
    </row>
    <row r="1455" spans="2:15" x14ac:dyDescent="0.25">
      <c r="B1455"/>
      <c r="C1455" s="78"/>
      <c r="F1455" s="51"/>
      <c r="H1455" s="57"/>
      <c r="I1455" s="57"/>
      <c r="J1455" s="57"/>
      <c r="K1455" s="57"/>
      <c r="L1455" s="57"/>
      <c r="M1455" s="57"/>
      <c r="N1455" s="57"/>
      <c r="O1455" s="57"/>
    </row>
    <row r="1456" spans="2:15" x14ac:dyDescent="0.25">
      <c r="B1456"/>
      <c r="C1456" s="78"/>
      <c r="F1456" s="51"/>
      <c r="H1456" s="57"/>
      <c r="I1456" s="57"/>
      <c r="J1456" s="57"/>
      <c r="K1456" s="57"/>
      <c r="L1456" s="57"/>
      <c r="M1456" s="57"/>
      <c r="N1456" s="57"/>
      <c r="O1456" s="57"/>
    </row>
    <row r="1457" spans="2:15" x14ac:dyDescent="0.25">
      <c r="B1457"/>
      <c r="C1457" s="78"/>
      <c r="F1457" s="51"/>
      <c r="H1457" s="57"/>
      <c r="I1457" s="57"/>
      <c r="J1457" s="57"/>
      <c r="K1457" s="57"/>
      <c r="L1457" s="57"/>
      <c r="M1457" s="57"/>
      <c r="N1457" s="57"/>
      <c r="O1457" s="57"/>
    </row>
    <row r="1458" spans="2:15" x14ac:dyDescent="0.25">
      <c r="B1458"/>
      <c r="C1458" s="78"/>
      <c r="F1458" s="51"/>
      <c r="H1458" s="57"/>
      <c r="I1458" s="57"/>
      <c r="J1458" s="57"/>
      <c r="K1458" s="57"/>
      <c r="L1458" s="57"/>
      <c r="M1458" s="57"/>
      <c r="N1458" s="57"/>
      <c r="O1458" s="57"/>
    </row>
    <row r="1459" spans="2:15" x14ac:dyDescent="0.25">
      <c r="B1459"/>
      <c r="C1459" s="78"/>
      <c r="F1459" s="51"/>
      <c r="H1459" s="57"/>
      <c r="I1459" s="57"/>
      <c r="J1459" s="57"/>
      <c r="K1459" s="57"/>
      <c r="L1459" s="57"/>
      <c r="M1459" s="57"/>
      <c r="N1459" s="57"/>
      <c r="O1459" s="57"/>
    </row>
    <row r="1460" spans="2:15" x14ac:dyDescent="0.25">
      <c r="B1460"/>
      <c r="C1460" s="78"/>
      <c r="F1460" s="51"/>
      <c r="H1460" s="57"/>
      <c r="I1460" s="57"/>
      <c r="J1460" s="57"/>
      <c r="K1460" s="57"/>
      <c r="L1460" s="57"/>
      <c r="M1460" s="57"/>
      <c r="N1460" s="57"/>
      <c r="O1460" s="57"/>
    </row>
    <row r="1461" spans="2:15" x14ac:dyDescent="0.25">
      <c r="B1461"/>
      <c r="C1461" s="78"/>
      <c r="F1461" s="51"/>
      <c r="H1461" s="57"/>
      <c r="I1461" s="57"/>
      <c r="J1461" s="57"/>
      <c r="K1461" s="57"/>
      <c r="L1461" s="57"/>
      <c r="M1461" s="57"/>
      <c r="N1461" s="57"/>
      <c r="O1461" s="57"/>
    </row>
    <row r="1462" spans="2:15" x14ac:dyDescent="0.25">
      <c r="B1462"/>
      <c r="C1462" s="78"/>
      <c r="F1462" s="51"/>
      <c r="H1462" s="57"/>
      <c r="I1462" s="57"/>
      <c r="J1462" s="57"/>
      <c r="K1462" s="57"/>
      <c r="L1462" s="57"/>
      <c r="M1462" s="57"/>
      <c r="N1462" s="57"/>
      <c r="O1462" s="57"/>
    </row>
    <row r="1463" spans="2:15" x14ac:dyDescent="0.25">
      <c r="B1463"/>
      <c r="C1463" s="78"/>
      <c r="F1463" s="51"/>
      <c r="H1463" s="57"/>
      <c r="I1463" s="57"/>
      <c r="J1463" s="57"/>
      <c r="K1463" s="57"/>
      <c r="L1463" s="57"/>
      <c r="M1463" s="57"/>
      <c r="N1463" s="57"/>
      <c r="O1463" s="57"/>
    </row>
    <row r="1464" spans="2:15" x14ac:dyDescent="0.25">
      <c r="B1464"/>
      <c r="C1464" s="78"/>
      <c r="F1464" s="51"/>
      <c r="H1464" s="57"/>
      <c r="I1464" s="57"/>
      <c r="J1464" s="57"/>
      <c r="K1464" s="57"/>
      <c r="L1464" s="57"/>
      <c r="M1464" s="57"/>
      <c r="N1464" s="57"/>
      <c r="O1464" s="57"/>
    </row>
    <row r="1465" spans="2:15" x14ac:dyDescent="0.25">
      <c r="B1465"/>
      <c r="C1465" s="78"/>
      <c r="F1465" s="51"/>
      <c r="H1465" s="57"/>
      <c r="I1465" s="57"/>
      <c r="J1465" s="57"/>
      <c r="K1465" s="57"/>
      <c r="L1465" s="57"/>
      <c r="M1465" s="57"/>
      <c r="N1465" s="57"/>
      <c r="O1465" s="57"/>
    </row>
    <row r="1466" spans="2:15" x14ac:dyDescent="0.25">
      <c r="B1466"/>
      <c r="C1466" s="78"/>
      <c r="F1466" s="51"/>
      <c r="H1466" s="57"/>
      <c r="I1466" s="57"/>
      <c r="J1466" s="57"/>
      <c r="K1466" s="57"/>
      <c r="L1466" s="57"/>
      <c r="M1466" s="57"/>
      <c r="N1466" s="57"/>
      <c r="O1466" s="57"/>
    </row>
    <row r="1467" spans="2:15" x14ac:dyDescent="0.25">
      <c r="B1467"/>
      <c r="C1467" s="78"/>
      <c r="F1467" s="51"/>
      <c r="H1467" s="57"/>
      <c r="I1467" s="57"/>
      <c r="J1467" s="57"/>
      <c r="K1467" s="57"/>
      <c r="L1467" s="57"/>
      <c r="M1467" s="57"/>
      <c r="N1467" s="57"/>
      <c r="O1467" s="57"/>
    </row>
    <row r="1468" spans="2:15" x14ac:dyDescent="0.25">
      <c r="B1468"/>
      <c r="C1468" s="78"/>
      <c r="F1468" s="51"/>
      <c r="H1468" s="57"/>
      <c r="I1468" s="57"/>
      <c r="J1468" s="57"/>
      <c r="K1468" s="57"/>
      <c r="L1468" s="57"/>
      <c r="M1468" s="57"/>
      <c r="N1468" s="57"/>
      <c r="O1468" s="57"/>
    </row>
    <row r="1469" spans="2:15" x14ac:dyDescent="0.25">
      <c r="B1469"/>
      <c r="C1469" s="78"/>
      <c r="F1469" s="51"/>
      <c r="H1469" s="57"/>
      <c r="I1469" s="57"/>
      <c r="J1469" s="57"/>
      <c r="K1469" s="57"/>
      <c r="L1469" s="57"/>
      <c r="M1469" s="57"/>
      <c r="N1469" s="57"/>
      <c r="O1469" s="57"/>
    </row>
    <row r="1470" spans="2:15" x14ac:dyDescent="0.25">
      <c r="B1470"/>
      <c r="C1470" s="78"/>
      <c r="F1470" s="51"/>
      <c r="H1470" s="57"/>
      <c r="I1470" s="57"/>
      <c r="J1470" s="57"/>
      <c r="K1470" s="57"/>
      <c r="L1470" s="57"/>
      <c r="M1470" s="57"/>
      <c r="N1470" s="57"/>
      <c r="O1470" s="57"/>
    </row>
    <row r="1471" spans="2:15" x14ac:dyDescent="0.25">
      <c r="B1471"/>
      <c r="C1471" s="78"/>
      <c r="F1471" s="51"/>
      <c r="H1471" s="57"/>
      <c r="I1471" s="57"/>
      <c r="J1471" s="57"/>
      <c r="K1471" s="57"/>
      <c r="L1471" s="57"/>
      <c r="M1471" s="57"/>
      <c r="N1471" s="57"/>
      <c r="O1471" s="57"/>
    </row>
    <row r="1472" spans="2:15" x14ac:dyDescent="0.25">
      <c r="B1472"/>
      <c r="C1472" s="78"/>
      <c r="F1472" s="51"/>
      <c r="H1472" s="57"/>
      <c r="I1472" s="57"/>
      <c r="J1472" s="57"/>
      <c r="K1472" s="57"/>
      <c r="L1472" s="57"/>
      <c r="M1472" s="57"/>
      <c r="N1472" s="57"/>
      <c r="O1472" s="57"/>
    </row>
    <row r="1473" spans="2:15" x14ac:dyDescent="0.25">
      <c r="B1473"/>
      <c r="C1473" s="78"/>
      <c r="F1473" s="51"/>
      <c r="H1473" s="57"/>
      <c r="I1473" s="57"/>
      <c r="J1473" s="57"/>
      <c r="K1473" s="57"/>
      <c r="L1473" s="57"/>
      <c r="M1473" s="57"/>
      <c r="N1473" s="57"/>
      <c r="O1473" s="57"/>
    </row>
    <row r="1474" spans="2:15" x14ac:dyDescent="0.25">
      <c r="B1474"/>
      <c r="C1474" s="78"/>
      <c r="F1474" s="51"/>
      <c r="H1474" s="57"/>
      <c r="I1474" s="57"/>
      <c r="J1474" s="57"/>
      <c r="K1474" s="57"/>
      <c r="L1474" s="57"/>
      <c r="M1474" s="57"/>
      <c r="N1474" s="57"/>
      <c r="O1474" s="57"/>
    </row>
    <row r="1475" spans="2:15" x14ac:dyDescent="0.25">
      <c r="B1475"/>
      <c r="C1475" s="78"/>
      <c r="F1475" s="51"/>
      <c r="H1475" s="57"/>
      <c r="I1475" s="57"/>
      <c r="J1475" s="57"/>
      <c r="K1475" s="57"/>
      <c r="L1475" s="57"/>
      <c r="M1475" s="57"/>
      <c r="N1475" s="57"/>
      <c r="O1475" s="57"/>
    </row>
    <row r="1476" spans="2:15" x14ac:dyDescent="0.25">
      <c r="B1476"/>
      <c r="C1476" s="78"/>
      <c r="F1476" s="51"/>
      <c r="H1476" s="57"/>
      <c r="I1476" s="57"/>
      <c r="J1476" s="57"/>
      <c r="K1476" s="57"/>
      <c r="L1476" s="57"/>
      <c r="M1476" s="57"/>
      <c r="N1476" s="57"/>
      <c r="O1476" s="57"/>
    </row>
    <row r="1477" spans="2:15" x14ac:dyDescent="0.25">
      <c r="B1477"/>
      <c r="C1477" s="78"/>
      <c r="F1477" s="51"/>
      <c r="H1477" s="57"/>
      <c r="I1477" s="57"/>
      <c r="J1477" s="57"/>
      <c r="K1477" s="57"/>
      <c r="L1477" s="57"/>
      <c r="M1477" s="57"/>
      <c r="N1477" s="57"/>
      <c r="O1477" s="57"/>
    </row>
    <row r="1478" spans="2:15" x14ac:dyDescent="0.25">
      <c r="B1478"/>
      <c r="C1478" s="78"/>
      <c r="F1478" s="51"/>
      <c r="H1478" s="57"/>
      <c r="I1478" s="57"/>
      <c r="J1478" s="57"/>
      <c r="K1478" s="57"/>
      <c r="L1478" s="57"/>
      <c r="M1478" s="57"/>
      <c r="N1478" s="57"/>
      <c r="O1478" s="57"/>
    </row>
    <row r="1479" spans="2:15" x14ac:dyDescent="0.25">
      <c r="B1479"/>
      <c r="C1479" s="78"/>
      <c r="F1479" s="51"/>
      <c r="H1479" s="57"/>
      <c r="I1479" s="57"/>
      <c r="J1479" s="57"/>
      <c r="K1479" s="57"/>
      <c r="L1479" s="57"/>
      <c r="M1479" s="57"/>
      <c r="N1479" s="57"/>
      <c r="O1479" s="57"/>
    </row>
    <row r="1480" spans="2:15" x14ac:dyDescent="0.25">
      <c r="B1480"/>
      <c r="C1480" s="78"/>
      <c r="F1480" s="51"/>
      <c r="H1480" s="57"/>
      <c r="I1480" s="57"/>
      <c r="J1480" s="57"/>
      <c r="K1480" s="57"/>
      <c r="L1480" s="57"/>
      <c r="M1480" s="57"/>
      <c r="N1480" s="57"/>
      <c r="O1480" s="57"/>
    </row>
    <row r="1481" spans="2:15" x14ac:dyDescent="0.25">
      <c r="B1481"/>
      <c r="C1481" s="78"/>
      <c r="F1481" s="51"/>
      <c r="H1481" s="57"/>
      <c r="I1481" s="57"/>
      <c r="J1481" s="57"/>
      <c r="K1481" s="57"/>
      <c r="L1481" s="57"/>
      <c r="M1481" s="57"/>
      <c r="N1481" s="57"/>
      <c r="O1481" s="57"/>
    </row>
    <row r="1482" spans="2:15" x14ac:dyDescent="0.25">
      <c r="B1482"/>
      <c r="C1482" s="78"/>
      <c r="F1482" s="51"/>
      <c r="H1482" s="57"/>
      <c r="I1482" s="57"/>
      <c r="J1482" s="57"/>
      <c r="K1482" s="57"/>
      <c r="L1482" s="57"/>
      <c r="M1482" s="57"/>
      <c r="N1482" s="57"/>
      <c r="O1482" s="57"/>
    </row>
    <row r="1483" spans="2:15" x14ac:dyDescent="0.25">
      <c r="B1483"/>
      <c r="C1483" s="78"/>
      <c r="F1483" s="51"/>
      <c r="H1483" s="57"/>
      <c r="I1483" s="57"/>
      <c r="J1483" s="57"/>
      <c r="K1483" s="57"/>
      <c r="L1483" s="57"/>
      <c r="M1483" s="57"/>
      <c r="N1483" s="57"/>
      <c r="O1483" s="57"/>
    </row>
    <row r="1484" spans="2:15" x14ac:dyDescent="0.25">
      <c r="B1484"/>
      <c r="C1484" s="78"/>
      <c r="F1484" s="51"/>
      <c r="H1484" s="57"/>
      <c r="I1484" s="57"/>
      <c r="J1484" s="57"/>
      <c r="K1484" s="57"/>
      <c r="L1484" s="57"/>
      <c r="M1484" s="57"/>
      <c r="N1484" s="57"/>
      <c r="O1484" s="57"/>
    </row>
    <row r="1485" spans="2:15" x14ac:dyDescent="0.25">
      <c r="B1485"/>
      <c r="C1485" s="78"/>
      <c r="F1485" s="51"/>
      <c r="H1485" s="57"/>
      <c r="I1485" s="57"/>
      <c r="J1485" s="57"/>
      <c r="K1485" s="57"/>
      <c r="L1485" s="57"/>
      <c r="M1485" s="57"/>
      <c r="N1485" s="57"/>
      <c r="O1485" s="57"/>
    </row>
    <row r="1486" spans="2:15" x14ac:dyDescent="0.25">
      <c r="B1486"/>
      <c r="C1486" s="78"/>
      <c r="F1486" s="51"/>
      <c r="H1486" s="57"/>
      <c r="I1486" s="57"/>
      <c r="J1486" s="57"/>
      <c r="K1486" s="57"/>
      <c r="L1486" s="57"/>
      <c r="M1486" s="57"/>
      <c r="N1486" s="57"/>
      <c r="O1486" s="57"/>
    </row>
    <row r="1487" spans="2:15" x14ac:dyDescent="0.25">
      <c r="B1487"/>
      <c r="C1487" s="78"/>
      <c r="F1487" s="51"/>
      <c r="H1487" s="57"/>
      <c r="I1487" s="57"/>
      <c r="J1487" s="57"/>
      <c r="K1487" s="57"/>
      <c r="L1487" s="57"/>
      <c r="M1487" s="57"/>
      <c r="N1487" s="57"/>
      <c r="O1487" s="57"/>
    </row>
    <row r="1488" spans="2:15" x14ac:dyDescent="0.25">
      <c r="B1488"/>
      <c r="C1488" s="78"/>
      <c r="F1488" s="51"/>
      <c r="H1488" s="57"/>
      <c r="I1488" s="57"/>
      <c r="J1488" s="57"/>
      <c r="K1488" s="57"/>
      <c r="L1488" s="57"/>
      <c r="M1488" s="57"/>
      <c r="N1488" s="57"/>
      <c r="O1488" s="57"/>
    </row>
    <row r="1489" spans="2:15" x14ac:dyDescent="0.25">
      <c r="B1489"/>
      <c r="C1489" s="78"/>
      <c r="F1489" s="51"/>
      <c r="H1489" s="57"/>
      <c r="I1489" s="57"/>
      <c r="J1489" s="57"/>
      <c r="K1489" s="57"/>
      <c r="L1489" s="57"/>
      <c r="M1489" s="57"/>
      <c r="N1489" s="57"/>
      <c r="O1489" s="57"/>
    </row>
    <row r="1490" spans="2:15" x14ac:dyDescent="0.25">
      <c r="B1490"/>
      <c r="C1490" s="78"/>
      <c r="F1490" s="51"/>
      <c r="H1490" s="57"/>
      <c r="I1490" s="57"/>
      <c r="J1490" s="57"/>
      <c r="K1490" s="57"/>
      <c r="L1490" s="57"/>
      <c r="M1490" s="57"/>
      <c r="N1490" s="57"/>
      <c r="O1490" s="57"/>
    </row>
    <row r="1491" spans="2:15" x14ac:dyDescent="0.25">
      <c r="B1491"/>
      <c r="C1491" s="78"/>
      <c r="F1491" s="51"/>
      <c r="H1491" s="57"/>
      <c r="I1491" s="57"/>
      <c r="J1491" s="57"/>
      <c r="K1491" s="57"/>
      <c r="L1491" s="57"/>
      <c r="M1491" s="57"/>
      <c r="N1491" s="57"/>
      <c r="O1491" s="57"/>
    </row>
    <row r="1492" spans="2:15" x14ac:dyDescent="0.25">
      <c r="B1492"/>
      <c r="C1492" s="78"/>
      <c r="F1492" s="51"/>
      <c r="H1492" s="57"/>
      <c r="I1492" s="57"/>
      <c r="J1492" s="57"/>
      <c r="K1492" s="57"/>
      <c r="L1492" s="57"/>
      <c r="M1492" s="57"/>
      <c r="N1492" s="57"/>
      <c r="O1492" s="57"/>
    </row>
    <row r="1493" spans="2:15" x14ac:dyDescent="0.25">
      <c r="B1493"/>
      <c r="C1493" s="78"/>
      <c r="F1493" s="51"/>
      <c r="H1493" s="57"/>
      <c r="I1493" s="57"/>
      <c r="J1493" s="57"/>
      <c r="K1493" s="57"/>
      <c r="L1493" s="57"/>
      <c r="M1493" s="57"/>
      <c r="N1493" s="57"/>
      <c r="O1493" s="57"/>
    </row>
    <row r="1494" spans="2:15" x14ac:dyDescent="0.25">
      <c r="B1494"/>
      <c r="C1494" s="78"/>
      <c r="F1494" s="51"/>
      <c r="H1494" s="57"/>
      <c r="I1494" s="57"/>
      <c r="J1494" s="57"/>
      <c r="K1494" s="57"/>
      <c r="L1494" s="57"/>
      <c r="M1494" s="57"/>
      <c r="N1494" s="57"/>
      <c r="O1494" s="57"/>
    </row>
    <row r="1495" spans="2:15" x14ac:dyDescent="0.25">
      <c r="B1495"/>
      <c r="C1495" s="78"/>
      <c r="F1495" s="51"/>
      <c r="H1495" s="57"/>
      <c r="I1495" s="57"/>
      <c r="J1495" s="57"/>
      <c r="K1495" s="57"/>
      <c r="L1495" s="57"/>
      <c r="M1495" s="57"/>
      <c r="N1495" s="57"/>
      <c r="O1495" s="57"/>
    </row>
    <row r="1496" spans="2:15" x14ac:dyDescent="0.25">
      <c r="B1496"/>
      <c r="C1496" s="78"/>
      <c r="F1496" s="51"/>
      <c r="H1496" s="57"/>
      <c r="I1496" s="57"/>
      <c r="J1496" s="57"/>
      <c r="K1496" s="57"/>
      <c r="L1496" s="57"/>
      <c r="M1496" s="57"/>
      <c r="N1496" s="57"/>
      <c r="O1496" s="57"/>
    </row>
    <row r="1497" spans="2:15" x14ac:dyDescent="0.25">
      <c r="B1497"/>
      <c r="C1497" s="78"/>
      <c r="F1497" s="51"/>
      <c r="H1497" s="57"/>
      <c r="I1497" s="57"/>
      <c r="J1497" s="57"/>
      <c r="K1497" s="57"/>
      <c r="L1497" s="57"/>
      <c r="M1497" s="57"/>
      <c r="N1497" s="57"/>
      <c r="O1497" s="57"/>
    </row>
    <row r="1498" spans="2:15" x14ac:dyDescent="0.25">
      <c r="B1498"/>
      <c r="C1498" s="78"/>
      <c r="F1498" s="51"/>
      <c r="H1498" s="57"/>
      <c r="I1498" s="57"/>
      <c r="J1498" s="57"/>
      <c r="K1498" s="57"/>
      <c r="L1498" s="57"/>
      <c r="M1498" s="57"/>
      <c r="N1498" s="57"/>
      <c r="O1498" s="57"/>
    </row>
    <row r="1499" spans="2:15" x14ac:dyDescent="0.25">
      <c r="B1499"/>
      <c r="C1499" s="78"/>
      <c r="F1499" s="51"/>
      <c r="H1499" s="57"/>
      <c r="I1499" s="57"/>
      <c r="J1499" s="57"/>
      <c r="K1499" s="57"/>
      <c r="L1499" s="57"/>
      <c r="M1499" s="57"/>
      <c r="N1499" s="57"/>
      <c r="O1499" s="57"/>
    </row>
    <row r="1500" spans="2:15" x14ac:dyDescent="0.25">
      <c r="B1500"/>
      <c r="C1500" s="78"/>
      <c r="F1500" s="51"/>
      <c r="H1500" s="57"/>
      <c r="I1500" s="57"/>
      <c r="J1500" s="57"/>
      <c r="K1500" s="57"/>
      <c r="L1500" s="57"/>
      <c r="M1500" s="57"/>
      <c r="N1500" s="57"/>
      <c r="O1500" s="57"/>
    </row>
    <row r="1501" spans="2:15" x14ac:dyDescent="0.25">
      <c r="B1501"/>
      <c r="C1501" s="78"/>
      <c r="F1501" s="51"/>
      <c r="H1501" s="57"/>
      <c r="I1501" s="57"/>
      <c r="J1501" s="57"/>
      <c r="K1501" s="57"/>
      <c r="L1501" s="57"/>
      <c r="M1501" s="57"/>
      <c r="N1501" s="57"/>
      <c r="O1501" s="57"/>
    </row>
    <row r="1502" spans="2:15" x14ac:dyDescent="0.25">
      <c r="B1502"/>
      <c r="C1502" s="78"/>
      <c r="F1502" s="51"/>
      <c r="H1502" s="57"/>
      <c r="I1502" s="57"/>
      <c r="J1502" s="57"/>
      <c r="K1502" s="57"/>
      <c r="L1502" s="57"/>
      <c r="M1502" s="57"/>
      <c r="N1502" s="57"/>
      <c r="O1502" s="57"/>
    </row>
    <row r="1503" spans="2:15" x14ac:dyDescent="0.25">
      <c r="B1503"/>
      <c r="C1503" s="78"/>
      <c r="F1503" s="51"/>
      <c r="H1503" s="57"/>
      <c r="I1503" s="57"/>
      <c r="J1503" s="57"/>
      <c r="K1503" s="57"/>
      <c r="L1503" s="57"/>
      <c r="M1503" s="57"/>
      <c r="N1503" s="57"/>
      <c r="O1503" s="57"/>
    </row>
    <row r="1504" spans="2:15" x14ac:dyDescent="0.25">
      <c r="B1504"/>
      <c r="C1504" s="78"/>
      <c r="F1504" s="51"/>
      <c r="H1504" s="57"/>
      <c r="I1504" s="57"/>
      <c r="J1504" s="57"/>
      <c r="K1504" s="57"/>
      <c r="L1504" s="57"/>
      <c r="M1504" s="57"/>
      <c r="N1504" s="57"/>
      <c r="O1504" s="57"/>
    </row>
    <row r="1505" spans="2:15" x14ac:dyDescent="0.25">
      <c r="B1505"/>
      <c r="C1505" s="78"/>
      <c r="F1505" s="51"/>
      <c r="H1505" s="57"/>
      <c r="I1505" s="57"/>
      <c r="J1505" s="57"/>
      <c r="K1505" s="57"/>
      <c r="L1505" s="57"/>
      <c r="M1505" s="57"/>
      <c r="N1505" s="57"/>
      <c r="O1505" s="57"/>
    </row>
    <row r="1506" spans="2:15" x14ac:dyDescent="0.25">
      <c r="B1506"/>
      <c r="C1506" s="78"/>
      <c r="F1506" s="51"/>
      <c r="H1506" s="57"/>
      <c r="I1506" s="57"/>
      <c r="J1506" s="57"/>
      <c r="K1506" s="57"/>
      <c r="L1506" s="57"/>
      <c r="M1506" s="57"/>
      <c r="N1506" s="57"/>
      <c r="O1506" s="57"/>
    </row>
    <row r="1507" spans="2:15" x14ac:dyDescent="0.25">
      <c r="B1507"/>
      <c r="C1507" s="78"/>
      <c r="F1507" s="51"/>
      <c r="H1507" s="57"/>
      <c r="I1507" s="57"/>
      <c r="J1507" s="57"/>
      <c r="K1507" s="57"/>
      <c r="L1507" s="57"/>
      <c r="M1507" s="57"/>
      <c r="N1507" s="57"/>
      <c r="O1507" s="57"/>
    </row>
    <row r="1508" spans="2:15" x14ac:dyDescent="0.25">
      <c r="B1508"/>
      <c r="C1508" s="78"/>
      <c r="F1508" s="51"/>
      <c r="H1508" s="57"/>
      <c r="I1508" s="57"/>
      <c r="J1508" s="57"/>
      <c r="K1508" s="57"/>
      <c r="L1508" s="57"/>
      <c r="M1508" s="57"/>
      <c r="N1508" s="57"/>
      <c r="O1508" s="57"/>
    </row>
    <row r="1509" spans="2:15" x14ac:dyDescent="0.25">
      <c r="B1509"/>
      <c r="C1509" s="78"/>
      <c r="F1509" s="51"/>
      <c r="H1509" s="57"/>
      <c r="I1509" s="57"/>
      <c r="J1509" s="57"/>
      <c r="K1509" s="57"/>
      <c r="L1509" s="57"/>
      <c r="M1509" s="57"/>
      <c r="N1509" s="57"/>
      <c r="O1509" s="57"/>
    </row>
    <row r="1510" spans="2:15" x14ac:dyDescent="0.25">
      <c r="B1510"/>
      <c r="C1510" s="78"/>
      <c r="F1510" s="51"/>
      <c r="H1510" s="57"/>
      <c r="I1510" s="57"/>
      <c r="J1510" s="57"/>
      <c r="K1510" s="57"/>
      <c r="L1510" s="57"/>
      <c r="M1510" s="57"/>
      <c r="N1510" s="57"/>
      <c r="O1510" s="57"/>
    </row>
    <row r="1511" spans="2:15" x14ac:dyDescent="0.25">
      <c r="B1511"/>
      <c r="C1511" s="78"/>
      <c r="F1511" s="51"/>
      <c r="H1511" s="57"/>
      <c r="I1511" s="57"/>
      <c r="J1511" s="57"/>
      <c r="K1511" s="57"/>
      <c r="L1511" s="57"/>
      <c r="M1511" s="57"/>
      <c r="N1511" s="57"/>
      <c r="O1511" s="57"/>
    </row>
    <row r="1512" spans="2:15" x14ac:dyDescent="0.25">
      <c r="B1512"/>
      <c r="C1512" s="78"/>
      <c r="F1512" s="51"/>
      <c r="H1512" s="57"/>
      <c r="I1512" s="57"/>
      <c r="J1512" s="57"/>
      <c r="K1512" s="57"/>
      <c r="L1512" s="57"/>
      <c r="M1512" s="57"/>
      <c r="N1512" s="57"/>
      <c r="O1512" s="57"/>
    </row>
    <row r="1513" spans="2:15" x14ac:dyDescent="0.25">
      <c r="B1513"/>
      <c r="C1513" s="78"/>
      <c r="F1513" s="51"/>
      <c r="H1513" s="57"/>
      <c r="I1513" s="57"/>
      <c r="J1513" s="57"/>
      <c r="K1513" s="57"/>
      <c r="L1513" s="57"/>
      <c r="M1513" s="57"/>
      <c r="N1513" s="57"/>
      <c r="O1513" s="57"/>
    </row>
    <row r="1514" spans="2:15" x14ac:dyDescent="0.25">
      <c r="B1514"/>
      <c r="C1514" s="78"/>
      <c r="F1514" s="51"/>
      <c r="H1514" s="57"/>
      <c r="I1514" s="57"/>
      <c r="J1514" s="57"/>
      <c r="K1514" s="57"/>
      <c r="L1514" s="57"/>
      <c r="M1514" s="57"/>
      <c r="N1514" s="57"/>
      <c r="O1514" s="57"/>
    </row>
    <row r="1515" spans="2:15" x14ac:dyDescent="0.25">
      <c r="B1515"/>
      <c r="C1515" s="78"/>
      <c r="F1515" s="51"/>
      <c r="H1515" s="57"/>
      <c r="I1515" s="57"/>
      <c r="J1515" s="57"/>
      <c r="K1515" s="57"/>
      <c r="L1515" s="57"/>
      <c r="M1515" s="57"/>
      <c r="N1515" s="57"/>
      <c r="O1515" s="57"/>
    </row>
    <row r="1516" spans="2:15" x14ac:dyDescent="0.25">
      <c r="B1516"/>
      <c r="C1516" s="78"/>
      <c r="F1516" s="51"/>
      <c r="H1516" s="57"/>
      <c r="I1516" s="57"/>
      <c r="J1516" s="57"/>
      <c r="K1516" s="57"/>
      <c r="L1516" s="57"/>
      <c r="M1516" s="57"/>
      <c r="N1516" s="57"/>
      <c r="O1516" s="57"/>
    </row>
    <row r="1517" spans="2:15" x14ac:dyDescent="0.25">
      <c r="B1517"/>
      <c r="C1517" s="78"/>
      <c r="F1517" s="51"/>
      <c r="H1517" s="57"/>
      <c r="I1517" s="57"/>
      <c r="J1517" s="57"/>
      <c r="K1517" s="57"/>
      <c r="L1517" s="57"/>
      <c r="M1517" s="57"/>
      <c r="N1517" s="57"/>
      <c r="O1517" s="57"/>
    </row>
    <row r="1518" spans="2:15" x14ac:dyDescent="0.25">
      <c r="B1518"/>
      <c r="C1518" s="78"/>
      <c r="F1518" s="51"/>
      <c r="H1518" s="57"/>
      <c r="I1518" s="57"/>
      <c r="J1518" s="57"/>
      <c r="K1518" s="57"/>
      <c r="L1518" s="57"/>
      <c r="M1518" s="57"/>
      <c r="N1518" s="57"/>
      <c r="O1518" s="57"/>
    </row>
    <row r="1519" spans="2:15" x14ac:dyDescent="0.25">
      <c r="B1519"/>
      <c r="C1519" s="78"/>
      <c r="F1519" s="51"/>
      <c r="H1519" s="57"/>
      <c r="I1519" s="57"/>
      <c r="J1519" s="57"/>
      <c r="K1519" s="57"/>
      <c r="L1519" s="57"/>
      <c r="M1519" s="57"/>
      <c r="N1519" s="57"/>
      <c r="O1519" s="57"/>
    </row>
    <row r="1520" spans="2:15" x14ac:dyDescent="0.25">
      <c r="B1520"/>
      <c r="C1520" s="78"/>
      <c r="F1520" s="51"/>
      <c r="H1520" s="57"/>
      <c r="I1520" s="57"/>
      <c r="J1520" s="57"/>
      <c r="K1520" s="57"/>
      <c r="L1520" s="57"/>
      <c r="M1520" s="57"/>
      <c r="N1520" s="57"/>
      <c r="O1520" s="57"/>
    </row>
    <row r="1521" spans="2:15" x14ac:dyDescent="0.25">
      <c r="B1521"/>
      <c r="C1521" s="78"/>
      <c r="F1521" s="51"/>
      <c r="H1521" s="57"/>
      <c r="I1521" s="57"/>
      <c r="J1521" s="57"/>
      <c r="K1521" s="57"/>
      <c r="L1521" s="57"/>
      <c r="M1521" s="57"/>
      <c r="N1521" s="57"/>
      <c r="O1521" s="57"/>
    </row>
    <row r="1522" spans="2:15" x14ac:dyDescent="0.25">
      <c r="B1522"/>
      <c r="C1522" s="78"/>
      <c r="F1522" s="51"/>
      <c r="H1522" s="57"/>
      <c r="I1522" s="57"/>
      <c r="J1522" s="57"/>
      <c r="K1522" s="57"/>
      <c r="L1522" s="57"/>
      <c r="M1522" s="57"/>
      <c r="N1522" s="57"/>
      <c r="O1522" s="57"/>
    </row>
    <row r="1523" spans="2:15" x14ac:dyDescent="0.25">
      <c r="B1523"/>
      <c r="C1523" s="78"/>
      <c r="F1523" s="51"/>
      <c r="H1523" s="57"/>
      <c r="I1523" s="57"/>
      <c r="J1523" s="57"/>
      <c r="K1523" s="57"/>
      <c r="L1523" s="57"/>
      <c r="M1523" s="57"/>
      <c r="N1523" s="57"/>
      <c r="O1523" s="57"/>
    </row>
    <row r="1524" spans="2:15" x14ac:dyDescent="0.25">
      <c r="B1524"/>
      <c r="C1524" s="78"/>
      <c r="F1524" s="51"/>
      <c r="H1524" s="57"/>
      <c r="I1524" s="57"/>
      <c r="J1524" s="57"/>
      <c r="K1524" s="57"/>
      <c r="L1524" s="57"/>
      <c r="M1524" s="57"/>
      <c r="N1524" s="57"/>
      <c r="O1524" s="57"/>
    </row>
    <row r="1525" spans="2:15" x14ac:dyDescent="0.25">
      <c r="B1525"/>
      <c r="C1525" s="78"/>
      <c r="F1525" s="51"/>
      <c r="H1525" s="57"/>
      <c r="I1525" s="57"/>
      <c r="J1525" s="57"/>
      <c r="K1525" s="57"/>
      <c r="L1525" s="57"/>
      <c r="M1525" s="57"/>
      <c r="N1525" s="57"/>
      <c r="O1525" s="57"/>
    </row>
    <row r="1526" spans="2:15" x14ac:dyDescent="0.25">
      <c r="B1526"/>
      <c r="C1526" s="78"/>
      <c r="F1526" s="51"/>
      <c r="H1526" s="57"/>
      <c r="I1526" s="57"/>
      <c r="J1526" s="57"/>
      <c r="K1526" s="57"/>
      <c r="L1526" s="57"/>
      <c r="M1526" s="57"/>
      <c r="N1526" s="57"/>
      <c r="O1526" s="57"/>
    </row>
    <row r="1527" spans="2:15" x14ac:dyDescent="0.25">
      <c r="B1527"/>
      <c r="C1527" s="78"/>
      <c r="F1527" s="51"/>
      <c r="H1527" s="57"/>
      <c r="I1527" s="57"/>
      <c r="J1527" s="57"/>
      <c r="K1527" s="57"/>
      <c r="L1527" s="57"/>
      <c r="M1527" s="57"/>
      <c r="N1527" s="57"/>
      <c r="O1527" s="57"/>
    </row>
    <row r="1528" spans="2:15" x14ac:dyDescent="0.25">
      <c r="B1528"/>
      <c r="C1528" s="78"/>
      <c r="F1528" s="51"/>
      <c r="H1528" s="57"/>
      <c r="I1528" s="57"/>
      <c r="J1528" s="57"/>
      <c r="K1528" s="57"/>
      <c r="L1528" s="57"/>
      <c r="M1528" s="57"/>
      <c r="N1528" s="57"/>
      <c r="O1528" s="57"/>
    </row>
    <row r="1529" spans="2:15" x14ac:dyDescent="0.25">
      <c r="B1529"/>
      <c r="C1529" s="78"/>
      <c r="F1529" s="51"/>
      <c r="H1529" s="57"/>
      <c r="I1529" s="57"/>
      <c r="J1529" s="57"/>
      <c r="K1529" s="57"/>
      <c r="L1529" s="57"/>
      <c r="M1529" s="57"/>
      <c r="N1529" s="57"/>
      <c r="O1529" s="57"/>
    </row>
    <row r="1530" spans="2:15" x14ac:dyDescent="0.25">
      <c r="B1530"/>
      <c r="C1530" s="78"/>
      <c r="F1530" s="51"/>
      <c r="H1530" s="57"/>
      <c r="I1530" s="57"/>
      <c r="J1530" s="57"/>
      <c r="K1530" s="57"/>
      <c r="L1530" s="57"/>
      <c r="M1530" s="57"/>
      <c r="N1530" s="57"/>
      <c r="O1530" s="57"/>
    </row>
    <row r="1531" spans="2:15" x14ac:dyDescent="0.25">
      <c r="B1531"/>
      <c r="C1531" s="78"/>
      <c r="F1531" s="51"/>
      <c r="H1531" s="57"/>
      <c r="I1531" s="57"/>
      <c r="J1531" s="57"/>
      <c r="K1531" s="57"/>
      <c r="L1531" s="57"/>
      <c r="M1531" s="57"/>
      <c r="N1531" s="57"/>
      <c r="O1531" s="57"/>
    </row>
    <row r="1532" spans="2:15" x14ac:dyDescent="0.25">
      <c r="B1532"/>
      <c r="C1532" s="78"/>
      <c r="F1532" s="51"/>
      <c r="H1532" s="57"/>
      <c r="I1532" s="57"/>
      <c r="J1532" s="57"/>
      <c r="K1532" s="57"/>
      <c r="L1532" s="57"/>
      <c r="M1532" s="57"/>
      <c r="N1532" s="57"/>
      <c r="O1532" s="57"/>
    </row>
    <row r="1533" spans="2:15" x14ac:dyDescent="0.25">
      <c r="B1533"/>
      <c r="C1533" s="78"/>
      <c r="F1533" s="51"/>
      <c r="H1533" s="57"/>
      <c r="I1533" s="57"/>
      <c r="J1533" s="57"/>
      <c r="K1533" s="57"/>
      <c r="L1533" s="57"/>
      <c r="M1533" s="57"/>
      <c r="N1533" s="57"/>
      <c r="O1533" s="57"/>
    </row>
    <row r="1534" spans="2:15" x14ac:dyDescent="0.25">
      <c r="B1534"/>
      <c r="C1534" s="78"/>
      <c r="F1534" s="51"/>
      <c r="H1534" s="57"/>
      <c r="I1534" s="57"/>
      <c r="J1534" s="57"/>
      <c r="K1534" s="57"/>
      <c r="L1534" s="57"/>
      <c r="M1534" s="57"/>
      <c r="N1534" s="57"/>
      <c r="O1534" s="57"/>
    </row>
    <row r="1535" spans="2:15" x14ac:dyDescent="0.25">
      <c r="B1535"/>
      <c r="C1535" s="78"/>
      <c r="F1535" s="51"/>
      <c r="H1535" s="57"/>
      <c r="I1535" s="57"/>
      <c r="J1535" s="57"/>
      <c r="K1535" s="57"/>
      <c r="L1535" s="57"/>
      <c r="M1535" s="57"/>
      <c r="N1535" s="57"/>
      <c r="O1535" s="57"/>
    </row>
    <row r="1536" spans="2:15" x14ac:dyDescent="0.25">
      <c r="B1536"/>
      <c r="C1536" s="78"/>
      <c r="F1536" s="51"/>
      <c r="H1536" s="57"/>
      <c r="I1536" s="57"/>
      <c r="J1536" s="57"/>
      <c r="K1536" s="57"/>
      <c r="L1536" s="57"/>
      <c r="M1536" s="57"/>
      <c r="N1536" s="57"/>
      <c r="O1536" s="57"/>
    </row>
    <row r="1537" spans="2:15" x14ac:dyDescent="0.25">
      <c r="B1537"/>
      <c r="C1537" s="78"/>
      <c r="F1537" s="51"/>
      <c r="H1537" s="57"/>
      <c r="I1537" s="57"/>
      <c r="J1537" s="57"/>
      <c r="K1537" s="57"/>
      <c r="L1537" s="57"/>
      <c r="M1537" s="57"/>
      <c r="N1537" s="57"/>
      <c r="O1537" s="57"/>
    </row>
    <row r="1538" spans="2:15" x14ac:dyDescent="0.25">
      <c r="B1538"/>
      <c r="C1538" s="78"/>
      <c r="F1538" s="51"/>
      <c r="H1538" s="57"/>
      <c r="I1538" s="57"/>
      <c r="J1538" s="57"/>
      <c r="K1538" s="57"/>
      <c r="L1538" s="57"/>
      <c r="M1538" s="57"/>
      <c r="N1538" s="57"/>
      <c r="O1538" s="57"/>
    </row>
    <row r="1539" spans="2:15" x14ac:dyDescent="0.25">
      <c r="B1539"/>
      <c r="C1539" s="78"/>
      <c r="F1539" s="51"/>
      <c r="H1539" s="57"/>
      <c r="I1539" s="57"/>
      <c r="J1539" s="57"/>
      <c r="K1539" s="57"/>
      <c r="L1539" s="57"/>
      <c r="M1539" s="57"/>
      <c r="N1539" s="57"/>
      <c r="O1539" s="57"/>
    </row>
    <row r="1540" spans="2:15" x14ac:dyDescent="0.25">
      <c r="B1540"/>
      <c r="C1540" s="78"/>
      <c r="F1540" s="51"/>
      <c r="H1540" s="57"/>
      <c r="I1540" s="57"/>
      <c r="J1540" s="57"/>
      <c r="K1540" s="57"/>
      <c r="L1540" s="57"/>
      <c r="M1540" s="57"/>
      <c r="N1540" s="57"/>
      <c r="O1540" s="57"/>
    </row>
    <row r="1541" spans="2:15" x14ac:dyDescent="0.25">
      <c r="B1541"/>
      <c r="C1541" s="78"/>
      <c r="F1541" s="51"/>
      <c r="H1541" s="57"/>
      <c r="I1541" s="57"/>
      <c r="J1541" s="57"/>
      <c r="K1541" s="57"/>
      <c r="L1541" s="57"/>
      <c r="M1541" s="57"/>
      <c r="N1541" s="57"/>
      <c r="O1541" s="57"/>
    </row>
    <row r="1542" spans="2:15" x14ac:dyDescent="0.25">
      <c r="B1542"/>
      <c r="C1542" s="78"/>
      <c r="F1542" s="51"/>
      <c r="H1542" s="57"/>
      <c r="I1542" s="57"/>
      <c r="J1542" s="57"/>
      <c r="K1542" s="57"/>
      <c r="L1542" s="57"/>
      <c r="M1542" s="57"/>
      <c r="N1542" s="57"/>
      <c r="O1542" s="57"/>
    </row>
    <row r="1543" spans="2:15" x14ac:dyDescent="0.25">
      <c r="B1543"/>
      <c r="C1543" s="78"/>
      <c r="F1543" s="51"/>
      <c r="H1543" s="57"/>
      <c r="I1543" s="57"/>
      <c r="J1543" s="57"/>
      <c r="K1543" s="57"/>
      <c r="L1543" s="57"/>
      <c r="M1543" s="57"/>
      <c r="N1543" s="57"/>
      <c r="O1543" s="57"/>
    </row>
    <row r="1544" spans="2:15" x14ac:dyDescent="0.25">
      <c r="B1544"/>
      <c r="C1544" s="78"/>
      <c r="F1544" s="51"/>
      <c r="H1544" s="57"/>
      <c r="I1544" s="57"/>
      <c r="J1544" s="57"/>
      <c r="K1544" s="57"/>
      <c r="L1544" s="57"/>
      <c r="M1544" s="57"/>
      <c r="N1544" s="57"/>
      <c r="O1544" s="57"/>
    </row>
    <row r="1545" spans="2:15" x14ac:dyDescent="0.25">
      <c r="B1545"/>
      <c r="C1545" s="78"/>
      <c r="F1545" s="51"/>
      <c r="H1545" s="57"/>
      <c r="I1545" s="57"/>
      <c r="J1545" s="57"/>
      <c r="K1545" s="57"/>
      <c r="L1545" s="57"/>
      <c r="M1545" s="57"/>
      <c r="N1545" s="57"/>
      <c r="O1545" s="57"/>
    </row>
    <row r="1546" spans="2:15" x14ac:dyDescent="0.25">
      <c r="B1546"/>
      <c r="C1546" s="78"/>
      <c r="F1546" s="51"/>
      <c r="H1546" s="57"/>
      <c r="I1546" s="57"/>
      <c r="J1546" s="57"/>
      <c r="K1546" s="57"/>
      <c r="L1546" s="57"/>
      <c r="M1546" s="57"/>
      <c r="N1546" s="57"/>
      <c r="O1546" s="57"/>
    </row>
    <row r="1547" spans="2:15" x14ac:dyDescent="0.25">
      <c r="B1547"/>
      <c r="C1547" s="78"/>
      <c r="F1547" s="51"/>
      <c r="H1547" s="57"/>
      <c r="I1547" s="57"/>
      <c r="J1547" s="57"/>
      <c r="K1547" s="57"/>
      <c r="L1547" s="57"/>
      <c r="M1547" s="57"/>
      <c r="N1547" s="57"/>
      <c r="O1547" s="57"/>
    </row>
    <row r="1548" spans="2:15" x14ac:dyDescent="0.25">
      <c r="B1548"/>
      <c r="C1548" s="78"/>
      <c r="F1548" s="51"/>
      <c r="H1548" s="57"/>
      <c r="I1548" s="57"/>
      <c r="J1548" s="57"/>
      <c r="K1548" s="57"/>
      <c r="L1548" s="57"/>
      <c r="M1548" s="57"/>
      <c r="N1548" s="57"/>
      <c r="O1548" s="57"/>
    </row>
    <row r="1549" spans="2:15" x14ac:dyDescent="0.25">
      <c r="B1549"/>
      <c r="C1549" s="78"/>
      <c r="F1549" s="51"/>
      <c r="H1549" s="57"/>
      <c r="I1549" s="57"/>
      <c r="J1549" s="57"/>
      <c r="K1549" s="57"/>
      <c r="L1549" s="57"/>
      <c r="M1549" s="57"/>
      <c r="N1549" s="57"/>
      <c r="O1549" s="57"/>
    </row>
    <row r="1550" spans="2:15" x14ac:dyDescent="0.25">
      <c r="B1550"/>
      <c r="C1550" s="78"/>
      <c r="F1550" s="51"/>
      <c r="H1550" s="57"/>
      <c r="I1550" s="57"/>
      <c r="J1550" s="57"/>
      <c r="K1550" s="57"/>
      <c r="L1550" s="57"/>
      <c r="M1550" s="57"/>
      <c r="N1550" s="57"/>
      <c r="O1550" s="57"/>
    </row>
    <row r="1551" spans="2:15" x14ac:dyDescent="0.25">
      <c r="B1551"/>
      <c r="C1551" s="78"/>
      <c r="F1551" s="51"/>
      <c r="H1551" s="57"/>
      <c r="I1551" s="57"/>
      <c r="J1551" s="57"/>
      <c r="K1551" s="57"/>
      <c r="L1551" s="57"/>
      <c r="M1551" s="57"/>
      <c r="N1551" s="57"/>
      <c r="O1551" s="57"/>
    </row>
    <row r="1552" spans="2:15" x14ac:dyDescent="0.25">
      <c r="B1552"/>
      <c r="C1552" s="78"/>
      <c r="F1552" s="51"/>
      <c r="H1552" s="57"/>
      <c r="I1552" s="57"/>
      <c r="J1552" s="57"/>
      <c r="K1552" s="57"/>
      <c r="L1552" s="57"/>
      <c r="M1552" s="57"/>
      <c r="N1552" s="57"/>
      <c r="O1552" s="57"/>
    </row>
    <row r="1553" spans="2:15" x14ac:dyDescent="0.25">
      <c r="B1553"/>
      <c r="C1553" s="78"/>
      <c r="F1553" s="51"/>
      <c r="H1553" s="57"/>
      <c r="I1553" s="57"/>
      <c r="J1553" s="57"/>
      <c r="K1553" s="57"/>
      <c r="L1553" s="57"/>
      <c r="M1553" s="57"/>
      <c r="N1553" s="57"/>
      <c r="O1553" s="57"/>
    </row>
    <row r="1554" spans="2:15" x14ac:dyDescent="0.25">
      <c r="B1554"/>
      <c r="C1554" s="78"/>
      <c r="F1554" s="51"/>
      <c r="H1554" s="57"/>
      <c r="I1554" s="57"/>
      <c r="J1554" s="57"/>
      <c r="K1554" s="57"/>
      <c r="L1554" s="57"/>
      <c r="M1554" s="57"/>
      <c r="N1554" s="57"/>
      <c r="O1554" s="57"/>
    </row>
    <row r="1555" spans="2:15" x14ac:dyDescent="0.25">
      <c r="B1555"/>
      <c r="C1555" s="78"/>
      <c r="F1555" s="51"/>
      <c r="H1555" s="57"/>
      <c r="I1555" s="57"/>
      <c r="J1555" s="57"/>
      <c r="K1555" s="57"/>
      <c r="L1555" s="57"/>
      <c r="M1555" s="57"/>
      <c r="N1555" s="57"/>
      <c r="O1555" s="57"/>
    </row>
    <row r="1556" spans="2:15" x14ac:dyDescent="0.25">
      <c r="B1556"/>
      <c r="C1556" s="78"/>
      <c r="F1556" s="51"/>
      <c r="H1556" s="57"/>
      <c r="I1556" s="57"/>
      <c r="J1556" s="57"/>
      <c r="K1556" s="57"/>
      <c r="L1556" s="57"/>
      <c r="M1556" s="57"/>
      <c r="N1556" s="57"/>
      <c r="O1556" s="57"/>
    </row>
    <row r="1557" spans="2:15" x14ac:dyDescent="0.25">
      <c r="B1557"/>
      <c r="C1557" s="78"/>
      <c r="F1557" s="51"/>
      <c r="H1557" s="57"/>
      <c r="I1557" s="57"/>
      <c r="J1557" s="57"/>
      <c r="K1557" s="57"/>
      <c r="L1557" s="57"/>
      <c r="M1557" s="57"/>
      <c r="N1557" s="57"/>
      <c r="O1557" s="57"/>
    </row>
    <row r="1558" spans="2:15" x14ac:dyDescent="0.25">
      <c r="B1558"/>
      <c r="C1558" s="78"/>
      <c r="F1558" s="51"/>
      <c r="H1558" s="57"/>
      <c r="I1558" s="57"/>
      <c r="J1558" s="57"/>
      <c r="K1558" s="57"/>
      <c r="L1558" s="57"/>
      <c r="M1558" s="57"/>
      <c r="N1558" s="57"/>
      <c r="O1558" s="57"/>
    </row>
    <row r="1559" spans="2:15" x14ac:dyDescent="0.25">
      <c r="B1559"/>
      <c r="C1559" s="78"/>
      <c r="F1559" s="51"/>
      <c r="H1559" s="57"/>
      <c r="I1559" s="57"/>
      <c r="J1559" s="57"/>
      <c r="K1559" s="57"/>
      <c r="L1559" s="57"/>
      <c r="M1559" s="57"/>
      <c r="N1559" s="57"/>
      <c r="O1559" s="57"/>
    </row>
    <row r="1560" spans="2:15" x14ac:dyDescent="0.25">
      <c r="B1560"/>
      <c r="C1560" s="78"/>
      <c r="F1560" s="51"/>
      <c r="H1560" s="57"/>
      <c r="I1560" s="57"/>
      <c r="J1560" s="57"/>
      <c r="K1560" s="57"/>
      <c r="L1560" s="57"/>
      <c r="M1560" s="57"/>
      <c r="N1560" s="57"/>
      <c r="O1560" s="57"/>
    </row>
    <row r="1561" spans="2:15" x14ac:dyDescent="0.25">
      <c r="B1561"/>
      <c r="C1561" s="78"/>
      <c r="F1561" s="51"/>
      <c r="H1561" s="57"/>
      <c r="I1561" s="57"/>
      <c r="J1561" s="57"/>
      <c r="K1561" s="57"/>
      <c r="L1561" s="57"/>
      <c r="M1561" s="57"/>
      <c r="N1561" s="57"/>
      <c r="O1561" s="57"/>
    </row>
    <row r="1562" spans="2:15" x14ac:dyDescent="0.25">
      <c r="B1562"/>
      <c r="C1562" s="78"/>
      <c r="F1562" s="51"/>
      <c r="H1562" s="57"/>
      <c r="I1562" s="57"/>
      <c r="J1562" s="57"/>
      <c r="K1562" s="57"/>
      <c r="L1562" s="57"/>
      <c r="M1562" s="57"/>
      <c r="N1562" s="57"/>
      <c r="O1562" s="57"/>
    </row>
    <row r="1563" spans="2:15" x14ac:dyDescent="0.25">
      <c r="B1563"/>
      <c r="C1563" s="78"/>
      <c r="F1563" s="51"/>
      <c r="H1563" s="57"/>
      <c r="I1563" s="57"/>
      <c r="J1563" s="57"/>
      <c r="K1563" s="57"/>
      <c r="L1563" s="57"/>
      <c r="M1563" s="57"/>
      <c r="N1563" s="57"/>
      <c r="O1563" s="57"/>
    </row>
    <row r="1564" spans="2:15" x14ac:dyDescent="0.25">
      <c r="B1564"/>
      <c r="C1564" s="78"/>
      <c r="F1564" s="51"/>
      <c r="H1564" s="57"/>
      <c r="I1564" s="57"/>
      <c r="J1564" s="57"/>
      <c r="K1564" s="57"/>
      <c r="L1564" s="57"/>
      <c r="M1564" s="57"/>
      <c r="N1564" s="57"/>
      <c r="O1564" s="57"/>
    </row>
    <row r="1565" spans="2:15" x14ac:dyDescent="0.25">
      <c r="B1565"/>
      <c r="C1565" s="78"/>
      <c r="F1565" s="51"/>
      <c r="H1565" s="57"/>
      <c r="I1565" s="57"/>
      <c r="J1565" s="57"/>
      <c r="K1565" s="57"/>
      <c r="L1565" s="57"/>
      <c r="M1565" s="57"/>
      <c r="N1565" s="57"/>
      <c r="O1565" s="57"/>
    </row>
    <row r="1566" spans="2:15" x14ac:dyDescent="0.25">
      <c r="B1566"/>
      <c r="C1566" s="78"/>
      <c r="F1566" s="51"/>
      <c r="H1566" s="57"/>
      <c r="I1566" s="57"/>
      <c r="J1566" s="57"/>
      <c r="K1566" s="57"/>
      <c r="L1566" s="57"/>
      <c r="M1566" s="57"/>
      <c r="N1566" s="57"/>
      <c r="O1566" s="57"/>
    </row>
    <row r="1567" spans="2:15" x14ac:dyDescent="0.25">
      <c r="B1567"/>
      <c r="C1567" s="78"/>
      <c r="F1567" s="51"/>
      <c r="H1567" s="57"/>
      <c r="I1567" s="57"/>
      <c r="J1567" s="57"/>
      <c r="K1567" s="57"/>
      <c r="L1567" s="57"/>
      <c r="M1567" s="57"/>
      <c r="N1567" s="57"/>
      <c r="O1567" s="57"/>
    </row>
    <row r="1568" spans="2:15" x14ac:dyDescent="0.25">
      <c r="B1568"/>
      <c r="C1568" s="78"/>
      <c r="F1568" s="51"/>
      <c r="H1568" s="57"/>
      <c r="I1568" s="57"/>
      <c r="J1568" s="57"/>
      <c r="K1568" s="57"/>
      <c r="L1568" s="57"/>
      <c r="M1568" s="57"/>
      <c r="N1568" s="57"/>
      <c r="O1568" s="57"/>
    </row>
    <row r="1569" spans="2:15" x14ac:dyDescent="0.25">
      <c r="B1569"/>
      <c r="C1569" s="78"/>
      <c r="F1569" s="51"/>
      <c r="H1569" s="57"/>
      <c r="I1569" s="57"/>
      <c r="J1569" s="57"/>
      <c r="K1569" s="57"/>
      <c r="L1569" s="57"/>
      <c r="M1569" s="57"/>
      <c r="N1569" s="57"/>
      <c r="O1569" s="57"/>
    </row>
    <row r="1570" spans="2:15" x14ac:dyDescent="0.25">
      <c r="B1570"/>
      <c r="C1570" s="78"/>
      <c r="F1570" s="51"/>
      <c r="H1570" s="57"/>
      <c r="I1570" s="57"/>
      <c r="J1570" s="57"/>
      <c r="K1570" s="57"/>
      <c r="L1570" s="57"/>
      <c r="M1570" s="57"/>
      <c r="N1570" s="57"/>
      <c r="O1570" s="57"/>
    </row>
    <row r="1571" spans="2:15" x14ac:dyDescent="0.25">
      <c r="B1571"/>
      <c r="C1571" s="78"/>
      <c r="F1571" s="51"/>
      <c r="H1571" s="57"/>
      <c r="I1571" s="57"/>
      <c r="J1571" s="57"/>
      <c r="K1571" s="57"/>
      <c r="L1571" s="57"/>
      <c r="M1571" s="57"/>
      <c r="N1571" s="57"/>
      <c r="O1571" s="57"/>
    </row>
    <row r="1572" spans="2:15" x14ac:dyDescent="0.25">
      <c r="B1572"/>
      <c r="C1572" s="78"/>
      <c r="F1572" s="51"/>
      <c r="H1572" s="57"/>
      <c r="I1572" s="57"/>
      <c r="J1572" s="57"/>
      <c r="K1572" s="57"/>
      <c r="L1572" s="57"/>
      <c r="M1572" s="57"/>
      <c r="N1572" s="57"/>
      <c r="O1572" s="57"/>
    </row>
    <row r="1573" spans="2:15" x14ac:dyDescent="0.25">
      <c r="B1573"/>
      <c r="C1573" s="78"/>
      <c r="F1573" s="51"/>
      <c r="H1573" s="57"/>
      <c r="I1573" s="57"/>
      <c r="J1573" s="57"/>
      <c r="K1573" s="57"/>
      <c r="L1573" s="57"/>
      <c r="M1573" s="57"/>
      <c r="N1573" s="57"/>
      <c r="O1573" s="57"/>
    </row>
    <row r="1574" spans="2:15" x14ac:dyDescent="0.25">
      <c r="B1574"/>
      <c r="C1574" s="78"/>
      <c r="F1574" s="51"/>
      <c r="H1574" s="57"/>
      <c r="I1574" s="57"/>
      <c r="J1574" s="57"/>
      <c r="K1574" s="57"/>
      <c r="L1574" s="57"/>
      <c r="M1574" s="57"/>
      <c r="N1574" s="57"/>
      <c r="O1574" s="57"/>
    </row>
    <row r="1575" spans="2:15" x14ac:dyDescent="0.25">
      <c r="B1575"/>
      <c r="C1575" s="78"/>
      <c r="F1575" s="51"/>
      <c r="H1575" s="57"/>
      <c r="I1575" s="57"/>
      <c r="J1575" s="57"/>
      <c r="K1575" s="57"/>
      <c r="L1575" s="57"/>
      <c r="M1575" s="57"/>
      <c r="N1575" s="57"/>
      <c r="O1575" s="57"/>
    </row>
    <row r="1576" spans="2:15" x14ac:dyDescent="0.25">
      <c r="B1576"/>
      <c r="C1576" s="78"/>
      <c r="F1576" s="51"/>
      <c r="H1576" s="57"/>
      <c r="I1576" s="57"/>
      <c r="J1576" s="57"/>
      <c r="K1576" s="57"/>
      <c r="L1576" s="57"/>
      <c r="M1576" s="57"/>
      <c r="N1576" s="57"/>
      <c r="O1576" s="57"/>
    </row>
    <row r="1577" spans="2:15" x14ac:dyDescent="0.25">
      <c r="B1577"/>
      <c r="C1577" s="78"/>
      <c r="F1577" s="51"/>
      <c r="H1577" s="57"/>
      <c r="I1577" s="57"/>
      <c r="J1577" s="57"/>
      <c r="K1577" s="57"/>
      <c r="L1577" s="57"/>
      <c r="M1577" s="57"/>
      <c r="N1577" s="57"/>
      <c r="O1577" s="57"/>
    </row>
    <row r="1578" spans="2:15" x14ac:dyDescent="0.25">
      <c r="B1578"/>
      <c r="C1578" s="78"/>
      <c r="F1578" s="51"/>
      <c r="H1578" s="57"/>
      <c r="I1578" s="57"/>
      <c r="J1578" s="57"/>
      <c r="K1578" s="57"/>
      <c r="L1578" s="57"/>
      <c r="M1578" s="57"/>
      <c r="N1578" s="57"/>
      <c r="O1578" s="57"/>
    </row>
    <row r="1579" spans="2:15" x14ac:dyDescent="0.25">
      <c r="B1579"/>
      <c r="C1579" s="78"/>
      <c r="F1579" s="51"/>
      <c r="H1579" s="57"/>
      <c r="I1579" s="57"/>
      <c r="J1579" s="57"/>
      <c r="K1579" s="57"/>
      <c r="L1579" s="57"/>
      <c r="M1579" s="57"/>
      <c r="N1579" s="57"/>
      <c r="O1579" s="57"/>
    </row>
    <row r="1580" spans="2:15" x14ac:dyDescent="0.25">
      <c r="B1580"/>
      <c r="C1580" s="78"/>
      <c r="F1580" s="51"/>
      <c r="H1580" s="57"/>
      <c r="I1580" s="57"/>
      <c r="J1580" s="57"/>
      <c r="K1580" s="57"/>
      <c r="L1580" s="57"/>
      <c r="M1580" s="57"/>
      <c r="N1580" s="57"/>
      <c r="O1580" s="57"/>
    </row>
    <row r="1581" spans="2:15" x14ac:dyDescent="0.25">
      <c r="B1581"/>
      <c r="C1581" s="78"/>
      <c r="F1581" s="51"/>
      <c r="H1581" s="57"/>
      <c r="I1581" s="57"/>
      <c r="J1581" s="57"/>
      <c r="K1581" s="57"/>
      <c r="L1581" s="57"/>
      <c r="M1581" s="57"/>
      <c r="N1581" s="57"/>
      <c r="O1581" s="57"/>
    </row>
    <row r="1582" spans="2:15" x14ac:dyDescent="0.25">
      <c r="B1582"/>
      <c r="C1582" s="78"/>
      <c r="F1582" s="51"/>
      <c r="H1582" s="57"/>
      <c r="I1582" s="57"/>
      <c r="J1582" s="57"/>
      <c r="K1582" s="57"/>
      <c r="L1582" s="57"/>
      <c r="M1582" s="57"/>
      <c r="N1582" s="57"/>
      <c r="O1582" s="57"/>
    </row>
    <row r="1583" spans="2:15" x14ac:dyDescent="0.25">
      <c r="B1583"/>
      <c r="C1583" s="78"/>
      <c r="F1583" s="51"/>
      <c r="H1583" s="57"/>
      <c r="I1583" s="57"/>
      <c r="J1583" s="57"/>
      <c r="K1583" s="57"/>
      <c r="L1583" s="57"/>
      <c r="M1583" s="57"/>
      <c r="N1583" s="57"/>
      <c r="O1583" s="57"/>
    </row>
    <row r="1584" spans="2:15" x14ac:dyDescent="0.25">
      <c r="B1584"/>
      <c r="C1584" s="78"/>
      <c r="F1584" s="51"/>
      <c r="H1584" s="57"/>
      <c r="I1584" s="57"/>
      <c r="J1584" s="57"/>
      <c r="K1584" s="57"/>
      <c r="L1584" s="57"/>
      <c r="M1584" s="57"/>
      <c r="N1584" s="57"/>
      <c r="O1584" s="57"/>
    </row>
    <row r="1585" spans="2:15" x14ac:dyDescent="0.25">
      <c r="B1585"/>
      <c r="C1585" s="78"/>
      <c r="F1585" s="51"/>
      <c r="H1585" s="57"/>
      <c r="I1585" s="57"/>
      <c r="J1585" s="57"/>
      <c r="K1585" s="57"/>
      <c r="L1585" s="57"/>
      <c r="M1585" s="57"/>
      <c r="N1585" s="57"/>
      <c r="O1585" s="57"/>
    </row>
    <row r="1586" spans="2:15" x14ac:dyDescent="0.25">
      <c r="B1586"/>
      <c r="C1586" s="78"/>
      <c r="F1586" s="51"/>
      <c r="H1586" s="57"/>
      <c r="I1586" s="57"/>
      <c r="J1586" s="57"/>
      <c r="K1586" s="57"/>
      <c r="L1586" s="57"/>
      <c r="M1586" s="57"/>
      <c r="N1586" s="57"/>
      <c r="O1586" s="57"/>
    </row>
    <row r="1587" spans="2:15" x14ac:dyDescent="0.25">
      <c r="B1587"/>
      <c r="C1587" s="78"/>
      <c r="F1587" s="51"/>
      <c r="H1587" s="57"/>
      <c r="I1587" s="57"/>
      <c r="J1587" s="57"/>
      <c r="K1587" s="57"/>
      <c r="L1587" s="57"/>
      <c r="M1587" s="57"/>
      <c r="N1587" s="57"/>
      <c r="O1587" s="57"/>
    </row>
    <row r="1588" spans="2:15" x14ac:dyDescent="0.25">
      <c r="B1588"/>
      <c r="C1588" s="78"/>
      <c r="F1588" s="51"/>
      <c r="H1588" s="57"/>
      <c r="I1588" s="57"/>
      <c r="J1588" s="57"/>
      <c r="K1588" s="57"/>
      <c r="L1588" s="57"/>
      <c r="M1588" s="57"/>
      <c r="N1588" s="57"/>
      <c r="O1588" s="57"/>
    </row>
    <row r="1589" spans="2:15" x14ac:dyDescent="0.25">
      <c r="B1589"/>
      <c r="C1589" s="78"/>
      <c r="F1589" s="51"/>
      <c r="H1589" s="57"/>
      <c r="I1589" s="57"/>
      <c r="J1589" s="57"/>
      <c r="K1589" s="57"/>
      <c r="L1589" s="57"/>
      <c r="M1589" s="57"/>
      <c r="N1589" s="57"/>
      <c r="O1589" s="57"/>
    </row>
    <row r="1590" spans="2:15" x14ac:dyDescent="0.25">
      <c r="B1590"/>
      <c r="C1590" s="78"/>
      <c r="F1590" s="51"/>
      <c r="H1590" s="57"/>
      <c r="I1590" s="57"/>
      <c r="J1590" s="57"/>
      <c r="K1590" s="57"/>
      <c r="L1590" s="57"/>
      <c r="M1590" s="57"/>
      <c r="N1590" s="57"/>
      <c r="O1590" s="57"/>
    </row>
    <row r="1591" spans="2:15" x14ac:dyDescent="0.25">
      <c r="B1591"/>
      <c r="C1591" s="78"/>
      <c r="F1591" s="51"/>
      <c r="H1591" s="57"/>
      <c r="I1591" s="57"/>
      <c r="J1591" s="57"/>
      <c r="K1591" s="57"/>
      <c r="L1591" s="57"/>
      <c r="M1591" s="57"/>
      <c r="N1591" s="57"/>
      <c r="O1591" s="57"/>
    </row>
    <row r="1592" spans="2:15" x14ac:dyDescent="0.25">
      <c r="B1592"/>
      <c r="C1592" s="78"/>
      <c r="F1592" s="51"/>
      <c r="H1592" s="57"/>
      <c r="I1592" s="57"/>
      <c r="J1592" s="57"/>
      <c r="K1592" s="57"/>
      <c r="L1592" s="57"/>
      <c r="M1592" s="57"/>
      <c r="N1592" s="57"/>
      <c r="O1592" s="57"/>
    </row>
    <row r="1593" spans="2:15" x14ac:dyDescent="0.25">
      <c r="B1593"/>
      <c r="C1593" s="78"/>
      <c r="F1593" s="51"/>
      <c r="H1593" s="57"/>
      <c r="I1593" s="57"/>
      <c r="J1593" s="57"/>
      <c r="K1593" s="57"/>
      <c r="L1593" s="57"/>
      <c r="M1593" s="57"/>
      <c r="N1593" s="57"/>
      <c r="O1593" s="57"/>
    </row>
    <row r="1594" spans="2:15" x14ac:dyDescent="0.25">
      <c r="B1594"/>
      <c r="C1594" s="78"/>
      <c r="F1594" s="51"/>
      <c r="H1594" s="57"/>
      <c r="I1594" s="57"/>
      <c r="J1594" s="57"/>
      <c r="K1594" s="57"/>
      <c r="L1594" s="57"/>
      <c r="M1594" s="57"/>
      <c r="N1594" s="57"/>
      <c r="O1594" s="57"/>
    </row>
    <row r="1595" spans="2:15" x14ac:dyDescent="0.25">
      <c r="B1595"/>
      <c r="C1595" s="78"/>
      <c r="F1595" s="51"/>
      <c r="H1595" s="57"/>
      <c r="I1595" s="57"/>
      <c r="J1595" s="57"/>
      <c r="K1595" s="57"/>
      <c r="L1595" s="57"/>
      <c r="M1595" s="57"/>
      <c r="N1595" s="57"/>
      <c r="O1595" s="57"/>
    </row>
    <row r="1596" spans="2:15" x14ac:dyDescent="0.25">
      <c r="B1596"/>
      <c r="C1596" s="78"/>
      <c r="F1596" s="51"/>
      <c r="H1596" s="57"/>
      <c r="I1596" s="57"/>
      <c r="J1596" s="57"/>
      <c r="K1596" s="57"/>
      <c r="L1596" s="57"/>
      <c r="M1596" s="57"/>
      <c r="N1596" s="57"/>
      <c r="O1596" s="57"/>
    </row>
    <row r="1597" spans="2:15" x14ac:dyDescent="0.25">
      <c r="B1597"/>
      <c r="C1597" s="78"/>
      <c r="F1597" s="51"/>
      <c r="H1597" s="57"/>
      <c r="I1597" s="57"/>
      <c r="J1597" s="57"/>
      <c r="K1597" s="57"/>
      <c r="L1597" s="57"/>
      <c r="M1597" s="57"/>
      <c r="N1597" s="57"/>
      <c r="O1597" s="57"/>
    </row>
    <row r="1598" spans="2:15" x14ac:dyDescent="0.25">
      <c r="B1598"/>
      <c r="C1598" s="78"/>
      <c r="F1598" s="51"/>
      <c r="H1598" s="57"/>
      <c r="I1598" s="57"/>
      <c r="J1598" s="57"/>
      <c r="K1598" s="57"/>
      <c r="L1598" s="57"/>
      <c r="M1598" s="57"/>
      <c r="N1598" s="57"/>
      <c r="O1598" s="57"/>
    </row>
    <row r="1599" spans="2:15" x14ac:dyDescent="0.25">
      <c r="B1599"/>
      <c r="C1599" s="78"/>
      <c r="F1599" s="51"/>
      <c r="H1599" s="57"/>
      <c r="I1599" s="57"/>
      <c r="J1599" s="57"/>
      <c r="K1599" s="57"/>
      <c r="L1599" s="57"/>
      <c r="M1599" s="57"/>
      <c r="N1599" s="57"/>
      <c r="O1599" s="57"/>
    </row>
    <row r="1600" spans="2:15" x14ac:dyDescent="0.25">
      <c r="B1600"/>
      <c r="C1600" s="78"/>
      <c r="F1600" s="51"/>
      <c r="H1600" s="57"/>
      <c r="I1600" s="57"/>
      <c r="J1600" s="57"/>
      <c r="K1600" s="57"/>
      <c r="L1600" s="57"/>
      <c r="M1600" s="57"/>
      <c r="N1600" s="57"/>
      <c r="O1600" s="57"/>
    </row>
    <row r="1601" spans="2:15" x14ac:dyDescent="0.25">
      <c r="B1601"/>
      <c r="C1601" s="78"/>
      <c r="F1601" s="51"/>
      <c r="H1601" s="57"/>
      <c r="I1601" s="57"/>
      <c r="J1601" s="57"/>
      <c r="K1601" s="57"/>
      <c r="L1601" s="57"/>
      <c r="M1601" s="57"/>
      <c r="N1601" s="57"/>
      <c r="O1601" s="57"/>
    </row>
    <row r="1602" spans="2:15" x14ac:dyDescent="0.25">
      <c r="B1602"/>
      <c r="C1602" s="78"/>
      <c r="F1602" s="51"/>
      <c r="H1602" s="57"/>
      <c r="I1602" s="57"/>
      <c r="J1602" s="57"/>
      <c r="K1602" s="57"/>
      <c r="L1602" s="57"/>
      <c r="M1602" s="57"/>
      <c r="N1602" s="57"/>
      <c r="O1602" s="57"/>
    </row>
    <row r="1603" spans="2:15" x14ac:dyDescent="0.25">
      <c r="B1603"/>
      <c r="C1603" s="78"/>
      <c r="F1603" s="51"/>
      <c r="H1603" s="57"/>
      <c r="I1603" s="57"/>
      <c r="J1603" s="57"/>
      <c r="K1603" s="57"/>
      <c r="L1603" s="57"/>
      <c r="M1603" s="57"/>
      <c r="N1603" s="57"/>
      <c r="O1603" s="57"/>
    </row>
    <row r="1604" spans="2:15" x14ac:dyDescent="0.25">
      <c r="B1604"/>
      <c r="C1604" s="78"/>
      <c r="F1604" s="51"/>
      <c r="H1604" s="57"/>
      <c r="I1604" s="57"/>
      <c r="J1604" s="57"/>
      <c r="K1604" s="57"/>
      <c r="L1604" s="57"/>
      <c r="M1604" s="57"/>
      <c r="N1604" s="57"/>
      <c r="O1604" s="57"/>
    </row>
    <row r="1605" spans="2:15" x14ac:dyDescent="0.25">
      <c r="B1605"/>
      <c r="C1605" s="78"/>
      <c r="F1605" s="51"/>
      <c r="H1605" s="57"/>
      <c r="I1605" s="57"/>
      <c r="J1605" s="57"/>
      <c r="K1605" s="57"/>
      <c r="L1605" s="57"/>
      <c r="M1605" s="57"/>
      <c r="N1605" s="57"/>
      <c r="O1605" s="57"/>
    </row>
    <row r="1606" spans="2:15" x14ac:dyDescent="0.25">
      <c r="B1606"/>
      <c r="C1606" s="78"/>
      <c r="F1606" s="51"/>
      <c r="H1606" s="57"/>
      <c r="I1606" s="57"/>
      <c r="J1606" s="57"/>
      <c r="K1606" s="57"/>
      <c r="L1606" s="57"/>
      <c r="M1606" s="57"/>
      <c r="N1606" s="57"/>
      <c r="O1606" s="57"/>
    </row>
    <row r="1607" spans="2:15" x14ac:dyDescent="0.25">
      <c r="B1607"/>
      <c r="C1607" s="78"/>
      <c r="F1607" s="51"/>
      <c r="H1607" s="57"/>
      <c r="I1607" s="57"/>
      <c r="J1607" s="57"/>
      <c r="K1607" s="57"/>
      <c r="L1607" s="57"/>
      <c r="M1607" s="57"/>
      <c r="N1607" s="57"/>
      <c r="O1607" s="57"/>
    </row>
    <row r="1608" spans="2:15" x14ac:dyDescent="0.25">
      <c r="B1608"/>
      <c r="C1608" s="78"/>
      <c r="F1608" s="51"/>
      <c r="H1608" s="57"/>
      <c r="I1608" s="57"/>
      <c r="J1608" s="57"/>
      <c r="K1608" s="57"/>
      <c r="L1608" s="57"/>
      <c r="M1608" s="57"/>
      <c r="N1608" s="57"/>
      <c r="O1608" s="57"/>
    </row>
    <row r="1609" spans="2:15" x14ac:dyDescent="0.25">
      <c r="B1609"/>
      <c r="C1609" s="78"/>
      <c r="F1609" s="51"/>
      <c r="H1609" s="57"/>
      <c r="I1609" s="57"/>
      <c r="J1609" s="57"/>
      <c r="K1609" s="57"/>
      <c r="L1609" s="57"/>
      <c r="M1609" s="57"/>
      <c r="N1609" s="57"/>
      <c r="O1609" s="57"/>
    </row>
    <row r="1610" spans="2:15" x14ac:dyDescent="0.25">
      <c r="B1610"/>
      <c r="C1610" s="78"/>
      <c r="F1610" s="51"/>
      <c r="H1610" s="57"/>
      <c r="I1610" s="57"/>
      <c r="J1610" s="57"/>
      <c r="K1610" s="57"/>
      <c r="L1610" s="57"/>
      <c r="M1610" s="57"/>
      <c r="N1610" s="57"/>
      <c r="O1610" s="57"/>
    </row>
    <row r="1611" spans="2:15" x14ac:dyDescent="0.25">
      <c r="B1611"/>
      <c r="C1611" s="78"/>
      <c r="F1611" s="51"/>
      <c r="H1611" s="57"/>
      <c r="I1611" s="57"/>
      <c r="J1611" s="57"/>
      <c r="K1611" s="57"/>
      <c r="L1611" s="57"/>
      <c r="M1611" s="57"/>
      <c r="N1611" s="57"/>
      <c r="O1611" s="57"/>
    </row>
    <row r="1612" spans="2:15" x14ac:dyDescent="0.25">
      <c r="B1612"/>
      <c r="C1612" s="78"/>
      <c r="F1612" s="51"/>
      <c r="H1612" s="57"/>
      <c r="I1612" s="57"/>
      <c r="J1612" s="57"/>
      <c r="K1612" s="57"/>
      <c r="L1612" s="57"/>
      <c r="M1612" s="57"/>
      <c r="N1612" s="57"/>
      <c r="O1612" s="57"/>
    </row>
    <row r="1613" spans="2:15" x14ac:dyDescent="0.25">
      <c r="B1613"/>
      <c r="C1613" s="78"/>
      <c r="F1613" s="51"/>
      <c r="H1613" s="57"/>
      <c r="I1613" s="57"/>
      <c r="J1613" s="57"/>
      <c r="K1613" s="57"/>
      <c r="L1613" s="57"/>
      <c r="M1613" s="57"/>
      <c r="N1613" s="57"/>
      <c r="O1613" s="57"/>
    </row>
    <row r="1614" spans="2:15" x14ac:dyDescent="0.25">
      <c r="B1614"/>
      <c r="C1614" s="78"/>
      <c r="F1614" s="51"/>
      <c r="H1614" s="57"/>
      <c r="I1614" s="57"/>
      <c r="J1614" s="57"/>
      <c r="K1614" s="57"/>
      <c r="L1614" s="57"/>
      <c r="M1614" s="57"/>
      <c r="N1614" s="57"/>
      <c r="O1614" s="57"/>
    </row>
    <row r="1615" spans="2:15" x14ac:dyDescent="0.25">
      <c r="B1615"/>
      <c r="C1615" s="78"/>
      <c r="F1615" s="51"/>
      <c r="H1615" s="57"/>
      <c r="I1615" s="57"/>
      <c r="J1615" s="57"/>
      <c r="K1615" s="57"/>
      <c r="L1615" s="57"/>
      <c r="M1615" s="57"/>
      <c r="N1615" s="57"/>
      <c r="O1615" s="57"/>
    </row>
    <row r="1616" spans="2:15" x14ac:dyDescent="0.25">
      <c r="B1616"/>
      <c r="C1616" s="78"/>
      <c r="F1616" s="51"/>
      <c r="H1616" s="57"/>
      <c r="I1616" s="57"/>
      <c r="J1616" s="57"/>
      <c r="K1616" s="57"/>
      <c r="L1616" s="57"/>
      <c r="M1616" s="57"/>
      <c r="N1616" s="57"/>
      <c r="O1616" s="57"/>
    </row>
    <row r="1617" spans="2:15" x14ac:dyDescent="0.25">
      <c r="B1617"/>
      <c r="C1617" s="78"/>
      <c r="F1617" s="51"/>
      <c r="H1617" s="57"/>
      <c r="I1617" s="57"/>
      <c r="J1617" s="57"/>
      <c r="K1617" s="57"/>
      <c r="L1617" s="57"/>
      <c r="M1617" s="57"/>
      <c r="N1617" s="57"/>
      <c r="O1617" s="57"/>
    </row>
    <row r="1618" spans="2:15" x14ac:dyDescent="0.25">
      <c r="B1618"/>
      <c r="C1618" s="78"/>
      <c r="F1618" s="51"/>
      <c r="H1618" s="57"/>
      <c r="I1618" s="57"/>
      <c r="J1618" s="57"/>
      <c r="K1618" s="57"/>
      <c r="L1618" s="57"/>
      <c r="M1618" s="57"/>
      <c r="N1618" s="57"/>
      <c r="O1618" s="57"/>
    </row>
    <row r="1619" spans="2:15" x14ac:dyDescent="0.25">
      <c r="B1619"/>
      <c r="C1619" s="78"/>
      <c r="F1619" s="51"/>
      <c r="H1619" s="57"/>
      <c r="I1619" s="57"/>
      <c r="J1619" s="57"/>
      <c r="K1619" s="57"/>
      <c r="L1619" s="57"/>
      <c r="M1619" s="57"/>
      <c r="N1619" s="57"/>
      <c r="O1619" s="57"/>
    </row>
    <row r="1620" spans="2:15" x14ac:dyDescent="0.25">
      <c r="B1620"/>
      <c r="C1620" s="78"/>
      <c r="F1620" s="51"/>
      <c r="H1620" s="57"/>
      <c r="I1620" s="57"/>
      <c r="J1620" s="57"/>
      <c r="K1620" s="57"/>
      <c r="L1620" s="57"/>
      <c r="M1620" s="57"/>
      <c r="N1620" s="57"/>
      <c r="O1620" s="57"/>
    </row>
    <row r="1621" spans="2:15" x14ac:dyDescent="0.25">
      <c r="B1621"/>
      <c r="C1621" s="78"/>
      <c r="F1621" s="51"/>
      <c r="H1621" s="57"/>
      <c r="I1621" s="57"/>
      <c r="J1621" s="57"/>
      <c r="K1621" s="57"/>
      <c r="L1621" s="57"/>
      <c r="M1621" s="57"/>
      <c r="N1621" s="57"/>
      <c r="O1621" s="57"/>
    </row>
    <row r="1622" spans="2:15" x14ac:dyDescent="0.25">
      <c r="B1622"/>
      <c r="C1622" s="78"/>
      <c r="F1622" s="51"/>
      <c r="H1622" s="57"/>
      <c r="I1622" s="57"/>
      <c r="J1622" s="57"/>
      <c r="K1622" s="57"/>
      <c r="L1622" s="57"/>
      <c r="M1622" s="57"/>
      <c r="N1622" s="57"/>
      <c r="O1622" s="57"/>
    </row>
    <row r="1623" spans="2:15" x14ac:dyDescent="0.25">
      <c r="B1623"/>
      <c r="C1623" s="78"/>
      <c r="F1623" s="51"/>
      <c r="H1623" s="57"/>
      <c r="I1623" s="57"/>
      <c r="J1623" s="57"/>
      <c r="K1623" s="57"/>
      <c r="L1623" s="57"/>
      <c r="M1623" s="57"/>
      <c r="N1623" s="57"/>
      <c r="O1623" s="57"/>
    </row>
    <row r="1624" spans="2:15" x14ac:dyDescent="0.25">
      <c r="B1624"/>
      <c r="C1624" s="78"/>
      <c r="F1624" s="51"/>
      <c r="H1624" s="57"/>
      <c r="I1624" s="57"/>
      <c r="J1624" s="57"/>
      <c r="K1624" s="57"/>
      <c r="L1624" s="57"/>
      <c r="M1624" s="57"/>
      <c r="N1624" s="57"/>
      <c r="O1624" s="57"/>
    </row>
    <row r="1625" spans="2:15" x14ac:dyDescent="0.25">
      <c r="B1625"/>
      <c r="C1625" s="78"/>
      <c r="F1625" s="51"/>
      <c r="H1625" s="57"/>
      <c r="I1625" s="57"/>
      <c r="J1625" s="57"/>
      <c r="K1625" s="57"/>
      <c r="L1625" s="57"/>
      <c r="M1625" s="57"/>
      <c r="N1625" s="57"/>
      <c r="O1625" s="57"/>
    </row>
    <row r="1626" spans="2:15" x14ac:dyDescent="0.25">
      <c r="B1626"/>
      <c r="C1626" s="78"/>
      <c r="F1626" s="51"/>
      <c r="H1626" s="57"/>
      <c r="I1626" s="57"/>
      <c r="J1626" s="57"/>
      <c r="K1626" s="57"/>
      <c r="L1626" s="57"/>
      <c r="M1626" s="57"/>
      <c r="N1626" s="57"/>
      <c r="O1626" s="57"/>
    </row>
    <row r="1627" spans="2:15" x14ac:dyDescent="0.25">
      <c r="B1627"/>
      <c r="C1627" s="78"/>
      <c r="F1627" s="51"/>
      <c r="H1627" s="57"/>
      <c r="I1627" s="57"/>
      <c r="J1627" s="57"/>
      <c r="K1627" s="57"/>
      <c r="L1627" s="57"/>
      <c r="M1627" s="57"/>
      <c r="N1627" s="57"/>
      <c r="O1627" s="57"/>
    </row>
    <row r="1628" spans="2:15" x14ac:dyDescent="0.25">
      <c r="B1628"/>
      <c r="C1628" s="78"/>
      <c r="F1628" s="51"/>
      <c r="H1628" s="57"/>
      <c r="I1628" s="57"/>
      <c r="J1628" s="57"/>
      <c r="K1628" s="57"/>
      <c r="L1628" s="57"/>
      <c r="M1628" s="57"/>
      <c r="N1628" s="57"/>
      <c r="O1628" s="57"/>
    </row>
    <row r="1629" spans="2:15" x14ac:dyDescent="0.25">
      <c r="B1629"/>
      <c r="C1629" s="78"/>
      <c r="F1629" s="51"/>
      <c r="H1629" s="57"/>
      <c r="I1629" s="57"/>
      <c r="J1629" s="57"/>
      <c r="K1629" s="57"/>
      <c r="L1629" s="57"/>
      <c r="M1629" s="57"/>
      <c r="N1629" s="57"/>
      <c r="O1629" s="57"/>
    </row>
    <row r="1630" spans="2:15" x14ac:dyDescent="0.25">
      <c r="B1630"/>
      <c r="C1630" s="78"/>
      <c r="F1630" s="51"/>
      <c r="H1630" s="57"/>
      <c r="I1630" s="57"/>
      <c r="J1630" s="57"/>
      <c r="K1630" s="57"/>
      <c r="L1630" s="57"/>
      <c r="M1630" s="57"/>
      <c r="N1630" s="57"/>
      <c r="O1630" s="57"/>
    </row>
    <row r="1631" spans="2:15" x14ac:dyDescent="0.25">
      <c r="B1631"/>
      <c r="C1631" s="78"/>
      <c r="F1631" s="51"/>
      <c r="H1631" s="57"/>
      <c r="I1631" s="57"/>
      <c r="J1631" s="57"/>
      <c r="K1631" s="57"/>
      <c r="L1631" s="57"/>
      <c r="M1631" s="57"/>
      <c r="N1631" s="57"/>
      <c r="O1631" s="57"/>
    </row>
    <row r="1632" spans="2:15" x14ac:dyDescent="0.25">
      <c r="B1632"/>
      <c r="C1632" s="78"/>
      <c r="F1632" s="51"/>
      <c r="H1632" s="57"/>
      <c r="I1632" s="57"/>
      <c r="J1632" s="57"/>
      <c r="K1632" s="57"/>
      <c r="L1632" s="57"/>
      <c r="M1632" s="57"/>
      <c r="N1632" s="57"/>
      <c r="O1632" s="57"/>
    </row>
    <row r="1633" spans="2:15" x14ac:dyDescent="0.25">
      <c r="B1633"/>
      <c r="C1633" s="78"/>
      <c r="F1633" s="51"/>
      <c r="H1633" s="57"/>
      <c r="I1633" s="57"/>
      <c r="J1633" s="57"/>
      <c r="K1633" s="57"/>
      <c r="L1633" s="57"/>
      <c r="M1633" s="57"/>
      <c r="N1633" s="57"/>
      <c r="O1633" s="57"/>
    </row>
    <row r="1634" spans="2:15" x14ac:dyDescent="0.25">
      <c r="B1634"/>
      <c r="C1634" s="78"/>
      <c r="F1634" s="51"/>
      <c r="H1634" s="57"/>
      <c r="I1634" s="57"/>
      <c r="J1634" s="57"/>
      <c r="K1634" s="57"/>
      <c r="L1634" s="57"/>
      <c r="M1634" s="57"/>
      <c r="N1634" s="57"/>
      <c r="O1634" s="57"/>
    </row>
    <row r="1635" spans="2:15" x14ac:dyDescent="0.25">
      <c r="B1635"/>
      <c r="C1635" s="78"/>
      <c r="F1635" s="51"/>
      <c r="H1635" s="57"/>
      <c r="I1635" s="57"/>
      <c r="J1635" s="57"/>
      <c r="K1635" s="57"/>
      <c r="L1635" s="57"/>
      <c r="M1635" s="57"/>
      <c r="N1635" s="57"/>
      <c r="O1635" s="57"/>
    </row>
    <row r="1636" spans="2:15" x14ac:dyDescent="0.25">
      <c r="B1636"/>
      <c r="C1636" s="78"/>
      <c r="F1636" s="51"/>
      <c r="H1636" s="57"/>
      <c r="I1636" s="57"/>
      <c r="J1636" s="57"/>
      <c r="K1636" s="57"/>
      <c r="L1636" s="57"/>
      <c r="M1636" s="57"/>
      <c r="N1636" s="57"/>
      <c r="O1636" s="57"/>
    </row>
    <row r="1637" spans="2:15" x14ac:dyDescent="0.25">
      <c r="B1637"/>
      <c r="C1637" s="78"/>
      <c r="F1637" s="51"/>
      <c r="H1637" s="57"/>
      <c r="I1637" s="57"/>
      <c r="J1637" s="57"/>
      <c r="K1637" s="57"/>
      <c r="L1637" s="57"/>
      <c r="M1637" s="57"/>
      <c r="N1637" s="57"/>
      <c r="O1637" s="57"/>
    </row>
    <row r="1638" spans="2:15" x14ac:dyDescent="0.25">
      <c r="B1638"/>
      <c r="C1638" s="78"/>
      <c r="F1638" s="51"/>
      <c r="H1638" s="57"/>
      <c r="I1638" s="57"/>
      <c r="J1638" s="57"/>
      <c r="K1638" s="57"/>
      <c r="L1638" s="57"/>
      <c r="M1638" s="57"/>
      <c r="N1638" s="57"/>
      <c r="O1638" s="57"/>
    </row>
    <row r="1639" spans="2:15" x14ac:dyDescent="0.25">
      <c r="B1639"/>
      <c r="C1639" s="78"/>
      <c r="F1639" s="51"/>
      <c r="H1639" s="57"/>
      <c r="I1639" s="57"/>
      <c r="J1639" s="57"/>
      <c r="K1639" s="57"/>
      <c r="L1639" s="57"/>
      <c r="M1639" s="57"/>
      <c r="N1639" s="57"/>
      <c r="O1639" s="57"/>
    </row>
    <row r="1640" spans="2:15" x14ac:dyDescent="0.25">
      <c r="B1640"/>
      <c r="C1640" s="78"/>
      <c r="F1640" s="51"/>
      <c r="H1640" s="57"/>
      <c r="I1640" s="57"/>
      <c r="J1640" s="57"/>
      <c r="K1640" s="57"/>
      <c r="L1640" s="57"/>
      <c r="M1640" s="57"/>
      <c r="N1640" s="57"/>
      <c r="O1640" s="57"/>
    </row>
    <row r="1641" spans="2:15" x14ac:dyDescent="0.25">
      <c r="B1641"/>
      <c r="C1641" s="78"/>
      <c r="F1641" s="51"/>
      <c r="H1641" s="57"/>
      <c r="I1641" s="57"/>
      <c r="J1641" s="57"/>
      <c r="K1641" s="57"/>
      <c r="L1641" s="57"/>
      <c r="M1641" s="57"/>
      <c r="N1641" s="57"/>
      <c r="O1641" s="57"/>
    </row>
    <row r="1642" spans="2:15" x14ac:dyDescent="0.25">
      <c r="B1642"/>
      <c r="C1642" s="78"/>
      <c r="F1642" s="51"/>
      <c r="H1642" s="57"/>
      <c r="I1642" s="57"/>
      <c r="J1642" s="57"/>
      <c r="K1642" s="57"/>
      <c r="L1642" s="57"/>
      <c r="M1642" s="57"/>
      <c r="N1642" s="57"/>
      <c r="O1642" s="57"/>
    </row>
    <row r="1643" spans="2:15" x14ac:dyDescent="0.25">
      <c r="B1643"/>
      <c r="C1643" s="78"/>
      <c r="F1643" s="51"/>
      <c r="H1643" s="57"/>
      <c r="I1643" s="57"/>
      <c r="J1643" s="57"/>
      <c r="K1643" s="57"/>
      <c r="L1643" s="57"/>
      <c r="M1643" s="57"/>
      <c r="N1643" s="57"/>
      <c r="O1643" s="57"/>
    </row>
    <row r="1644" spans="2:15" x14ac:dyDescent="0.25">
      <c r="B1644"/>
      <c r="C1644" s="78"/>
      <c r="F1644" s="51"/>
      <c r="H1644" s="57"/>
      <c r="I1644" s="57"/>
      <c r="J1644" s="57"/>
      <c r="K1644" s="57"/>
      <c r="L1644" s="57"/>
      <c r="M1644" s="57"/>
      <c r="N1644" s="57"/>
      <c r="O1644" s="57"/>
    </row>
    <row r="1645" spans="2:15" x14ac:dyDescent="0.25">
      <c r="B1645"/>
      <c r="C1645" s="78"/>
      <c r="F1645" s="51"/>
      <c r="H1645" s="57"/>
      <c r="I1645" s="57"/>
      <c r="J1645" s="57"/>
      <c r="K1645" s="57"/>
      <c r="L1645" s="57"/>
      <c r="M1645" s="57"/>
      <c r="N1645" s="57"/>
      <c r="O1645" s="57"/>
    </row>
    <row r="1646" spans="2:15" x14ac:dyDescent="0.25">
      <c r="B1646"/>
      <c r="C1646" s="78"/>
      <c r="F1646" s="51"/>
      <c r="H1646" s="57"/>
      <c r="I1646" s="57"/>
      <c r="J1646" s="57"/>
      <c r="K1646" s="57"/>
      <c r="L1646" s="57"/>
      <c r="M1646" s="57"/>
      <c r="N1646" s="57"/>
      <c r="O1646" s="57"/>
    </row>
    <row r="1647" spans="2:15" x14ac:dyDescent="0.25">
      <c r="B1647"/>
      <c r="C1647" s="78"/>
      <c r="F1647" s="51"/>
      <c r="H1647" s="57"/>
      <c r="I1647" s="57"/>
      <c r="J1647" s="57"/>
      <c r="K1647" s="57"/>
      <c r="L1647" s="57"/>
      <c r="M1647" s="57"/>
      <c r="N1647" s="57"/>
      <c r="O1647" s="57"/>
    </row>
    <row r="1648" spans="2:15" x14ac:dyDescent="0.25">
      <c r="B1648"/>
      <c r="C1648" s="78"/>
      <c r="F1648" s="51"/>
      <c r="H1648" s="57"/>
      <c r="I1648" s="57"/>
      <c r="J1648" s="57"/>
      <c r="K1648" s="57"/>
      <c r="L1648" s="57"/>
      <c r="M1648" s="57"/>
      <c r="N1648" s="57"/>
      <c r="O1648" s="57"/>
    </row>
    <row r="1649" spans="2:15" x14ac:dyDescent="0.25">
      <c r="B1649"/>
      <c r="C1649" s="78"/>
      <c r="F1649" s="51"/>
      <c r="H1649" s="57"/>
      <c r="I1649" s="57"/>
      <c r="J1649" s="57"/>
      <c r="K1649" s="57"/>
      <c r="L1649" s="57"/>
      <c r="M1649" s="57"/>
      <c r="N1649" s="57"/>
      <c r="O1649" s="57"/>
    </row>
    <row r="1650" spans="2:15" x14ac:dyDescent="0.25">
      <c r="B1650"/>
      <c r="C1650" s="78"/>
      <c r="F1650" s="51"/>
      <c r="H1650" s="57"/>
      <c r="I1650" s="57"/>
      <c r="J1650" s="57"/>
      <c r="K1650" s="57"/>
      <c r="L1650" s="57"/>
      <c r="M1650" s="57"/>
      <c r="N1650" s="57"/>
      <c r="O1650" s="57"/>
    </row>
    <row r="1651" spans="2:15" x14ac:dyDescent="0.25">
      <c r="B1651"/>
      <c r="C1651" s="78"/>
      <c r="F1651" s="51"/>
      <c r="H1651" s="57"/>
      <c r="I1651" s="57"/>
      <c r="J1651" s="57"/>
      <c r="K1651" s="57"/>
      <c r="L1651" s="57"/>
      <c r="M1651" s="57"/>
      <c r="N1651" s="57"/>
      <c r="O1651" s="57"/>
    </row>
    <row r="1652" spans="2:15" x14ac:dyDescent="0.25">
      <c r="B1652"/>
      <c r="C1652" s="78"/>
      <c r="F1652" s="51"/>
      <c r="H1652" s="57"/>
      <c r="I1652" s="57"/>
      <c r="J1652" s="57"/>
      <c r="K1652" s="57"/>
      <c r="L1652" s="57"/>
      <c r="M1652" s="57"/>
      <c r="N1652" s="57"/>
      <c r="O1652" s="57"/>
    </row>
    <row r="1653" spans="2:15" x14ac:dyDescent="0.25">
      <c r="B1653"/>
      <c r="C1653" s="78"/>
      <c r="F1653" s="51"/>
      <c r="H1653" s="57"/>
      <c r="I1653" s="57"/>
      <c r="J1653" s="57"/>
      <c r="K1653" s="57"/>
      <c r="L1653" s="57"/>
      <c r="M1653" s="57"/>
      <c r="N1653" s="57"/>
      <c r="O1653" s="57"/>
    </row>
    <row r="1654" spans="2:15" x14ac:dyDescent="0.25">
      <c r="B1654"/>
      <c r="C1654" s="78"/>
      <c r="F1654" s="51"/>
      <c r="H1654" s="57"/>
      <c r="I1654" s="57"/>
      <c r="J1654" s="57"/>
      <c r="K1654" s="57"/>
      <c r="L1654" s="57"/>
      <c r="M1654" s="57"/>
      <c r="N1654" s="57"/>
      <c r="O1654" s="57"/>
    </row>
    <row r="1655" spans="2:15" x14ac:dyDescent="0.25">
      <c r="B1655"/>
      <c r="C1655" s="78"/>
      <c r="F1655" s="51"/>
      <c r="H1655" s="57"/>
      <c r="I1655" s="57"/>
      <c r="J1655" s="57"/>
      <c r="K1655" s="57"/>
      <c r="L1655" s="57"/>
      <c r="M1655" s="57"/>
      <c r="N1655" s="57"/>
      <c r="O1655" s="57"/>
    </row>
    <row r="1656" spans="2:15" x14ac:dyDescent="0.25">
      <c r="B1656"/>
      <c r="C1656" s="78"/>
      <c r="F1656" s="51"/>
      <c r="H1656" s="57"/>
      <c r="I1656" s="57"/>
      <c r="J1656" s="57"/>
      <c r="K1656" s="57"/>
      <c r="L1656" s="57"/>
      <c r="M1656" s="57"/>
      <c r="N1656" s="57"/>
      <c r="O1656" s="57"/>
    </row>
    <row r="1657" spans="2:15" x14ac:dyDescent="0.25">
      <c r="B1657"/>
      <c r="C1657" s="78"/>
      <c r="F1657" s="51"/>
      <c r="H1657" s="57"/>
      <c r="I1657" s="57"/>
      <c r="J1657" s="57"/>
      <c r="K1657" s="57"/>
      <c r="L1657" s="57"/>
      <c r="M1657" s="57"/>
      <c r="N1657" s="57"/>
      <c r="O1657" s="57"/>
    </row>
    <row r="1658" spans="2:15" x14ac:dyDescent="0.25">
      <c r="B1658"/>
      <c r="C1658" s="78"/>
      <c r="F1658" s="51"/>
      <c r="H1658" s="57"/>
      <c r="I1658" s="57"/>
      <c r="J1658" s="57"/>
      <c r="K1658" s="57"/>
      <c r="L1658" s="57"/>
      <c r="M1658" s="57"/>
      <c r="N1658" s="57"/>
      <c r="O1658" s="57"/>
    </row>
    <row r="1659" spans="2:15" x14ac:dyDescent="0.25">
      <c r="B1659"/>
      <c r="C1659" s="78"/>
      <c r="F1659" s="51"/>
      <c r="H1659" s="57"/>
      <c r="I1659" s="57"/>
      <c r="J1659" s="57"/>
      <c r="K1659" s="57"/>
      <c r="L1659" s="57"/>
      <c r="M1659" s="57"/>
      <c r="N1659" s="57"/>
      <c r="O1659" s="57"/>
    </row>
    <row r="1660" spans="2:15" x14ac:dyDescent="0.25">
      <c r="B1660"/>
      <c r="C1660" s="78"/>
      <c r="F1660" s="51"/>
      <c r="H1660" s="57"/>
      <c r="I1660" s="57"/>
      <c r="J1660" s="57"/>
      <c r="K1660" s="57"/>
      <c r="L1660" s="57"/>
      <c r="M1660" s="57"/>
      <c r="N1660" s="57"/>
      <c r="O1660" s="57"/>
    </row>
    <row r="1661" spans="2:15" x14ac:dyDescent="0.25">
      <c r="B1661"/>
      <c r="C1661" s="78"/>
      <c r="F1661" s="51"/>
      <c r="H1661" s="57"/>
      <c r="I1661" s="57"/>
      <c r="J1661" s="57"/>
      <c r="K1661" s="57"/>
      <c r="L1661" s="57"/>
      <c r="M1661" s="57"/>
      <c r="N1661" s="57"/>
      <c r="O1661" s="57"/>
    </row>
    <row r="1662" spans="2:15" x14ac:dyDescent="0.25">
      <c r="B1662"/>
      <c r="C1662" s="78"/>
      <c r="F1662" s="51"/>
      <c r="H1662" s="57"/>
      <c r="I1662" s="57"/>
      <c r="J1662" s="57"/>
      <c r="K1662" s="57"/>
      <c r="L1662" s="57"/>
      <c r="M1662" s="57"/>
      <c r="N1662" s="57"/>
      <c r="O1662" s="57"/>
    </row>
    <row r="1663" spans="2:15" x14ac:dyDescent="0.25">
      <c r="B1663"/>
      <c r="C1663" s="78"/>
      <c r="F1663" s="51"/>
      <c r="H1663" s="57"/>
      <c r="I1663" s="57"/>
      <c r="J1663" s="57"/>
      <c r="K1663" s="57"/>
      <c r="L1663" s="57"/>
      <c r="M1663" s="57"/>
      <c r="N1663" s="57"/>
      <c r="O1663" s="57"/>
    </row>
    <row r="1664" spans="2:15" x14ac:dyDescent="0.25">
      <c r="B1664"/>
      <c r="C1664" s="78"/>
      <c r="E1664" s="6">
        <f t="shared" ref="E1664:E1721" si="153">D1664-B1664</f>
        <v>0</v>
      </c>
      <c r="F1664" s="51"/>
      <c r="H1664" s="57"/>
      <c r="I1664" s="57"/>
      <c r="J1664" s="57"/>
      <c r="K1664" s="57"/>
      <c r="L1664" s="57"/>
      <c r="M1664" s="57"/>
      <c r="N1664" s="57"/>
      <c r="O1664" s="57"/>
    </row>
    <row r="1665" spans="2:15" x14ac:dyDescent="0.25">
      <c r="B1665"/>
      <c r="C1665" s="78"/>
      <c r="E1665" s="6">
        <f t="shared" si="153"/>
        <v>0</v>
      </c>
      <c r="F1665" s="51"/>
      <c r="H1665" s="57"/>
      <c r="I1665" s="57"/>
      <c r="J1665" s="57"/>
      <c r="K1665" s="57"/>
      <c r="L1665" s="57"/>
      <c r="M1665" s="57"/>
      <c r="N1665" s="57"/>
      <c r="O1665" s="57"/>
    </row>
    <row r="1666" spans="2:15" x14ac:dyDescent="0.25">
      <c r="B1666"/>
      <c r="C1666" s="78"/>
      <c r="E1666" s="6">
        <f t="shared" si="153"/>
        <v>0</v>
      </c>
      <c r="F1666" s="51"/>
      <c r="H1666" s="57"/>
      <c r="I1666" s="57"/>
      <c r="J1666" s="57"/>
      <c r="K1666" s="57"/>
      <c r="L1666" s="57"/>
      <c r="M1666" s="57"/>
      <c r="N1666" s="57"/>
      <c r="O1666" s="57"/>
    </row>
    <row r="1667" spans="2:15" x14ac:dyDescent="0.25">
      <c r="B1667"/>
      <c r="C1667" s="78"/>
      <c r="E1667" s="6">
        <f t="shared" si="153"/>
        <v>0</v>
      </c>
      <c r="F1667" s="51"/>
      <c r="H1667" s="57"/>
      <c r="I1667" s="57"/>
      <c r="J1667" s="57"/>
      <c r="K1667" s="57"/>
      <c r="L1667" s="57"/>
      <c r="M1667" s="57"/>
      <c r="N1667" s="57"/>
      <c r="O1667" s="57"/>
    </row>
    <row r="1668" spans="2:15" x14ac:dyDescent="0.25">
      <c r="B1668"/>
      <c r="C1668" s="78"/>
      <c r="E1668" s="6">
        <f t="shared" si="153"/>
        <v>0</v>
      </c>
      <c r="F1668" s="51"/>
      <c r="H1668" s="57"/>
      <c r="I1668" s="57"/>
      <c r="J1668" s="57"/>
      <c r="K1668" s="57"/>
      <c r="L1668" s="57"/>
      <c r="M1668" s="57"/>
      <c r="N1668" s="57"/>
      <c r="O1668" s="57"/>
    </row>
    <row r="1669" spans="2:15" x14ac:dyDescent="0.25">
      <c r="B1669"/>
      <c r="C1669" s="78"/>
      <c r="E1669" s="6">
        <f t="shared" si="153"/>
        <v>0</v>
      </c>
      <c r="F1669" s="51"/>
      <c r="H1669" s="57"/>
      <c r="I1669" s="57"/>
      <c r="J1669" s="57"/>
      <c r="K1669" s="57"/>
      <c r="L1669" s="57"/>
      <c r="M1669" s="57"/>
      <c r="N1669" s="57"/>
      <c r="O1669" s="57"/>
    </row>
    <row r="1670" spans="2:15" x14ac:dyDescent="0.25">
      <c r="B1670"/>
      <c r="C1670" s="78"/>
      <c r="E1670" s="6">
        <f t="shared" si="153"/>
        <v>0</v>
      </c>
      <c r="F1670" s="51"/>
      <c r="H1670" s="57"/>
      <c r="I1670" s="57"/>
      <c r="J1670" s="57"/>
      <c r="K1670" s="57"/>
      <c r="L1670" s="57"/>
      <c r="M1670" s="57"/>
      <c r="N1670" s="57"/>
      <c r="O1670" s="57"/>
    </row>
    <row r="1671" spans="2:15" x14ac:dyDescent="0.25">
      <c r="B1671"/>
      <c r="C1671" s="78"/>
      <c r="E1671" s="6">
        <f t="shared" si="153"/>
        <v>0</v>
      </c>
      <c r="F1671" s="51"/>
      <c r="H1671" s="57"/>
      <c r="I1671" s="57"/>
      <c r="J1671" s="57"/>
      <c r="K1671" s="57"/>
      <c r="L1671" s="57"/>
      <c r="M1671" s="57"/>
      <c r="N1671" s="57"/>
      <c r="O1671" s="57"/>
    </row>
    <row r="1672" spans="2:15" x14ac:dyDescent="0.25">
      <c r="B1672"/>
      <c r="C1672" s="78"/>
      <c r="E1672" s="6">
        <f t="shared" si="153"/>
        <v>0</v>
      </c>
      <c r="F1672" s="51"/>
      <c r="H1672" s="57"/>
      <c r="I1672" s="57"/>
      <c r="J1672" s="57"/>
      <c r="K1672" s="57"/>
      <c r="L1672" s="57"/>
      <c r="M1672" s="57"/>
      <c r="N1672" s="57"/>
      <c r="O1672" s="57"/>
    </row>
    <row r="1673" spans="2:15" x14ac:dyDescent="0.25">
      <c r="B1673"/>
      <c r="C1673" s="78"/>
      <c r="E1673" s="6">
        <f t="shared" si="153"/>
        <v>0</v>
      </c>
      <c r="F1673" s="51"/>
      <c r="H1673" s="57"/>
      <c r="I1673" s="57"/>
      <c r="J1673" s="57"/>
      <c r="K1673" s="57"/>
      <c r="L1673" s="57"/>
      <c r="M1673" s="57"/>
      <c r="N1673" s="57"/>
      <c r="O1673" s="57"/>
    </row>
    <row r="1674" spans="2:15" x14ac:dyDescent="0.25">
      <c r="B1674"/>
      <c r="C1674" s="78"/>
      <c r="E1674" s="6">
        <f t="shared" si="153"/>
        <v>0</v>
      </c>
      <c r="F1674" s="51"/>
      <c r="H1674" s="57"/>
      <c r="I1674" s="57"/>
      <c r="J1674" s="57"/>
      <c r="K1674" s="57"/>
      <c r="L1674" s="57"/>
      <c r="M1674" s="57"/>
      <c r="N1674" s="57"/>
      <c r="O1674" s="57"/>
    </row>
    <row r="1675" spans="2:15" x14ac:dyDescent="0.25">
      <c r="B1675"/>
      <c r="C1675" s="78"/>
      <c r="E1675" s="6">
        <f t="shared" si="153"/>
        <v>0</v>
      </c>
      <c r="F1675" s="51"/>
      <c r="H1675" s="57"/>
      <c r="I1675" s="57"/>
      <c r="J1675" s="57"/>
      <c r="K1675" s="57"/>
      <c r="L1675" s="57"/>
      <c r="M1675" s="57"/>
      <c r="N1675" s="57"/>
      <c r="O1675" s="57"/>
    </row>
    <row r="1676" spans="2:15" x14ac:dyDescent="0.25">
      <c r="B1676"/>
      <c r="C1676" s="78"/>
      <c r="E1676" s="6">
        <f t="shared" si="153"/>
        <v>0</v>
      </c>
      <c r="F1676" s="51"/>
      <c r="H1676" s="57"/>
      <c r="I1676" s="57"/>
      <c r="J1676" s="57"/>
      <c r="K1676" s="57"/>
      <c r="L1676" s="57"/>
      <c r="M1676" s="57"/>
      <c r="N1676" s="57"/>
      <c r="O1676" s="57"/>
    </row>
    <row r="1677" spans="2:15" x14ac:dyDescent="0.25">
      <c r="B1677"/>
      <c r="C1677" s="78"/>
      <c r="E1677" s="6">
        <f t="shared" si="153"/>
        <v>0</v>
      </c>
      <c r="F1677" s="51"/>
      <c r="H1677" s="57"/>
      <c r="I1677" s="57"/>
      <c r="J1677" s="57"/>
      <c r="K1677" s="57"/>
      <c r="L1677" s="57"/>
      <c r="M1677" s="57"/>
      <c r="N1677" s="57"/>
      <c r="O1677" s="57"/>
    </row>
    <row r="1678" spans="2:15" x14ac:dyDescent="0.25">
      <c r="B1678"/>
      <c r="C1678" s="78"/>
      <c r="E1678" s="6">
        <f t="shared" si="153"/>
        <v>0</v>
      </c>
      <c r="F1678" s="51"/>
      <c r="H1678" s="57"/>
      <c r="I1678" s="57"/>
      <c r="J1678" s="57"/>
      <c r="K1678" s="57"/>
      <c r="L1678" s="57"/>
      <c r="M1678" s="57"/>
      <c r="N1678" s="57"/>
      <c r="O1678" s="57"/>
    </row>
    <row r="1679" spans="2:15" x14ac:dyDescent="0.25">
      <c r="B1679"/>
      <c r="C1679" s="78"/>
      <c r="E1679" s="6">
        <f t="shared" si="153"/>
        <v>0</v>
      </c>
      <c r="F1679" s="51"/>
      <c r="H1679" s="57"/>
      <c r="I1679" s="57"/>
      <c r="J1679" s="57"/>
      <c r="K1679" s="57"/>
      <c r="L1679" s="57"/>
      <c r="M1679" s="57"/>
      <c r="N1679" s="57"/>
      <c r="O1679" s="57"/>
    </row>
    <row r="1680" spans="2:15" x14ac:dyDescent="0.25">
      <c r="B1680"/>
      <c r="C1680" s="78"/>
      <c r="E1680" s="6">
        <f t="shared" si="153"/>
        <v>0</v>
      </c>
      <c r="F1680" s="51"/>
      <c r="H1680" s="57"/>
      <c r="I1680" s="57"/>
      <c r="J1680" s="57"/>
      <c r="K1680" s="57"/>
      <c r="L1680" s="57"/>
      <c r="M1680" s="57"/>
      <c r="N1680" s="57"/>
      <c r="O1680" s="57"/>
    </row>
    <row r="1681" spans="2:15" x14ac:dyDescent="0.25">
      <c r="B1681"/>
      <c r="C1681" s="78"/>
      <c r="E1681" s="6">
        <f t="shared" si="153"/>
        <v>0</v>
      </c>
      <c r="F1681" s="51"/>
      <c r="H1681" s="57"/>
      <c r="I1681" s="57"/>
      <c r="J1681" s="57"/>
      <c r="K1681" s="57"/>
      <c r="L1681" s="57"/>
      <c r="M1681" s="57"/>
      <c r="N1681" s="57"/>
      <c r="O1681" s="57"/>
    </row>
    <row r="1682" spans="2:15" x14ac:dyDescent="0.25">
      <c r="B1682"/>
      <c r="C1682" s="78"/>
      <c r="E1682" s="6">
        <f t="shared" si="153"/>
        <v>0</v>
      </c>
      <c r="F1682" s="51"/>
      <c r="H1682" s="57"/>
      <c r="I1682" s="57"/>
      <c r="J1682" s="57"/>
      <c r="K1682" s="57"/>
      <c r="L1682" s="57"/>
      <c r="M1682" s="57"/>
      <c r="N1682" s="57"/>
      <c r="O1682" s="57"/>
    </row>
    <row r="1683" spans="2:15" x14ac:dyDescent="0.25">
      <c r="B1683"/>
      <c r="C1683" s="78"/>
      <c r="E1683" s="6">
        <f t="shared" si="153"/>
        <v>0</v>
      </c>
      <c r="F1683" s="51"/>
      <c r="H1683" s="57"/>
      <c r="I1683" s="57"/>
      <c r="J1683" s="57"/>
      <c r="K1683" s="57"/>
      <c r="L1683" s="57"/>
      <c r="M1683" s="57"/>
      <c r="N1683" s="57"/>
      <c r="O1683" s="57"/>
    </row>
    <row r="1684" spans="2:15" x14ac:dyDescent="0.25">
      <c r="B1684"/>
      <c r="C1684" s="78"/>
      <c r="E1684" s="6">
        <f t="shared" si="153"/>
        <v>0</v>
      </c>
      <c r="F1684" s="51"/>
      <c r="H1684" s="57"/>
      <c r="I1684" s="57"/>
      <c r="J1684" s="57"/>
      <c r="K1684" s="57"/>
      <c r="L1684" s="57"/>
      <c r="M1684" s="57"/>
      <c r="N1684" s="57"/>
      <c r="O1684" s="57"/>
    </row>
    <row r="1685" spans="2:15" x14ac:dyDescent="0.25">
      <c r="B1685"/>
      <c r="C1685" s="78"/>
      <c r="E1685" s="6">
        <f t="shared" si="153"/>
        <v>0</v>
      </c>
      <c r="F1685" s="51"/>
      <c r="H1685" s="57"/>
      <c r="I1685" s="57"/>
      <c r="J1685" s="57"/>
      <c r="K1685" s="57"/>
      <c r="L1685" s="57"/>
      <c r="M1685" s="57"/>
      <c r="N1685" s="57"/>
      <c r="O1685" s="57"/>
    </row>
    <row r="1686" spans="2:15" x14ac:dyDescent="0.25">
      <c r="B1686"/>
      <c r="C1686" s="78"/>
      <c r="E1686" s="6">
        <f t="shared" si="153"/>
        <v>0</v>
      </c>
      <c r="F1686" s="51"/>
      <c r="H1686" s="57"/>
      <c r="I1686" s="57"/>
      <c r="J1686" s="57"/>
      <c r="K1686" s="57"/>
      <c r="L1686" s="57"/>
      <c r="M1686" s="57"/>
      <c r="N1686" s="57"/>
      <c r="O1686" s="57"/>
    </row>
    <row r="1687" spans="2:15" x14ac:dyDescent="0.25">
      <c r="B1687"/>
      <c r="C1687" s="78"/>
      <c r="E1687" s="6">
        <f t="shared" si="153"/>
        <v>0</v>
      </c>
      <c r="F1687" s="51"/>
      <c r="H1687" s="57"/>
      <c r="I1687" s="57"/>
      <c r="J1687" s="57"/>
      <c r="K1687" s="57"/>
      <c r="L1687" s="57"/>
      <c r="M1687" s="57"/>
      <c r="N1687" s="57"/>
      <c r="O1687" s="57"/>
    </row>
    <row r="1688" spans="2:15" x14ac:dyDescent="0.25">
      <c r="B1688"/>
      <c r="C1688" s="78"/>
      <c r="E1688" s="6">
        <f t="shared" si="153"/>
        <v>0</v>
      </c>
      <c r="F1688" s="51"/>
      <c r="H1688" s="57"/>
      <c r="I1688" s="57"/>
      <c r="J1688" s="57"/>
      <c r="K1688" s="57"/>
      <c r="L1688" s="57"/>
      <c r="M1688" s="57"/>
      <c r="N1688" s="57"/>
      <c r="O1688" s="57"/>
    </row>
    <row r="1689" spans="2:15" x14ac:dyDescent="0.25">
      <c r="B1689"/>
      <c r="C1689" s="78"/>
      <c r="E1689" s="6">
        <f t="shared" si="153"/>
        <v>0</v>
      </c>
      <c r="F1689" s="51"/>
      <c r="H1689" s="57"/>
      <c r="I1689" s="57"/>
      <c r="J1689" s="57"/>
      <c r="K1689" s="57"/>
      <c r="L1689" s="57"/>
      <c r="M1689" s="57"/>
      <c r="N1689" s="57"/>
      <c r="O1689" s="57"/>
    </row>
    <row r="1690" spans="2:15" x14ac:dyDescent="0.25">
      <c r="B1690"/>
      <c r="C1690" s="78"/>
      <c r="E1690" s="6">
        <f t="shared" si="153"/>
        <v>0</v>
      </c>
      <c r="F1690" s="51"/>
      <c r="H1690" s="57"/>
      <c r="I1690" s="57"/>
      <c r="J1690" s="57"/>
      <c r="K1690" s="57"/>
      <c r="L1690" s="57"/>
      <c r="M1690" s="57"/>
      <c r="N1690" s="57"/>
      <c r="O1690" s="57"/>
    </row>
    <row r="1691" spans="2:15" x14ac:dyDescent="0.25">
      <c r="B1691"/>
      <c r="C1691" s="78"/>
      <c r="E1691" s="6">
        <f t="shared" si="153"/>
        <v>0</v>
      </c>
      <c r="F1691" s="51"/>
      <c r="H1691" s="57"/>
      <c r="I1691" s="57"/>
      <c r="J1691" s="57"/>
      <c r="K1691" s="57"/>
      <c r="L1691" s="57"/>
      <c r="M1691" s="57"/>
      <c r="N1691" s="57"/>
      <c r="O1691" s="57"/>
    </row>
    <row r="1692" spans="2:15" x14ac:dyDescent="0.25">
      <c r="B1692"/>
      <c r="C1692" s="78"/>
      <c r="E1692" s="6">
        <f t="shared" si="153"/>
        <v>0</v>
      </c>
      <c r="F1692" s="51"/>
      <c r="H1692" s="57"/>
      <c r="I1692" s="57"/>
      <c r="J1692" s="57"/>
      <c r="K1692" s="57"/>
      <c r="L1692" s="57"/>
      <c r="M1692" s="57"/>
      <c r="N1692" s="57"/>
      <c r="O1692" s="57"/>
    </row>
    <row r="1693" spans="2:15" x14ac:dyDescent="0.25">
      <c r="B1693"/>
      <c r="C1693" s="78"/>
      <c r="E1693" s="6">
        <f t="shared" si="153"/>
        <v>0</v>
      </c>
      <c r="F1693" s="51"/>
      <c r="H1693" s="57"/>
      <c r="I1693" s="57"/>
      <c r="J1693" s="57"/>
      <c r="K1693" s="57"/>
      <c r="L1693" s="57"/>
      <c r="M1693" s="57"/>
      <c r="N1693" s="57"/>
      <c r="O1693" s="57"/>
    </row>
    <row r="1694" spans="2:15" x14ac:dyDescent="0.25">
      <c r="B1694"/>
      <c r="C1694" s="78"/>
      <c r="E1694" s="6">
        <f t="shared" si="153"/>
        <v>0</v>
      </c>
      <c r="F1694" s="51"/>
      <c r="H1694" s="57"/>
      <c r="I1694" s="57"/>
      <c r="J1694" s="57"/>
      <c r="K1694" s="57"/>
      <c r="L1694" s="57"/>
      <c r="M1694" s="57"/>
      <c r="N1694" s="57"/>
      <c r="O1694" s="57"/>
    </row>
    <row r="1695" spans="2:15" x14ac:dyDescent="0.25">
      <c r="B1695"/>
      <c r="C1695" s="78"/>
      <c r="E1695" s="6">
        <f t="shared" si="153"/>
        <v>0</v>
      </c>
      <c r="F1695" s="51"/>
      <c r="H1695" s="57"/>
      <c r="I1695" s="57"/>
      <c r="J1695" s="57"/>
      <c r="K1695" s="57"/>
      <c r="L1695" s="57"/>
      <c r="M1695" s="57"/>
      <c r="N1695" s="57"/>
      <c r="O1695" s="57"/>
    </row>
    <row r="1696" spans="2:15" x14ac:dyDescent="0.25">
      <c r="B1696"/>
      <c r="C1696" s="78"/>
      <c r="E1696" s="6">
        <f t="shared" si="153"/>
        <v>0</v>
      </c>
      <c r="F1696" s="51"/>
      <c r="H1696" s="57"/>
      <c r="I1696" s="57"/>
      <c r="J1696" s="57"/>
      <c r="K1696" s="57"/>
      <c r="L1696" s="57"/>
      <c r="M1696" s="57"/>
      <c r="N1696" s="57"/>
      <c r="O1696" s="57"/>
    </row>
    <row r="1697" spans="2:15" x14ac:dyDescent="0.25">
      <c r="B1697"/>
      <c r="C1697" s="78"/>
      <c r="E1697" s="6">
        <f t="shared" si="153"/>
        <v>0</v>
      </c>
      <c r="F1697" s="51"/>
      <c r="H1697" s="57"/>
      <c r="I1697" s="57"/>
      <c r="J1697" s="57"/>
      <c r="K1697" s="57"/>
      <c r="L1697" s="57"/>
      <c r="M1697" s="57"/>
      <c r="N1697" s="57"/>
      <c r="O1697" s="57"/>
    </row>
    <row r="1698" spans="2:15" x14ac:dyDescent="0.25">
      <c r="B1698"/>
      <c r="C1698" s="78"/>
      <c r="E1698" s="6">
        <f t="shared" si="153"/>
        <v>0</v>
      </c>
      <c r="F1698" s="51"/>
      <c r="H1698" s="57"/>
      <c r="I1698" s="57"/>
      <c r="J1698" s="57"/>
      <c r="K1698" s="57"/>
      <c r="L1698" s="57"/>
      <c r="M1698" s="57"/>
      <c r="N1698" s="57"/>
      <c r="O1698" s="57"/>
    </row>
    <row r="1699" spans="2:15" x14ac:dyDescent="0.25">
      <c r="B1699"/>
      <c r="C1699" s="78"/>
      <c r="E1699" s="6">
        <f t="shared" si="153"/>
        <v>0</v>
      </c>
      <c r="F1699" s="51"/>
      <c r="H1699" s="57"/>
      <c r="I1699" s="57"/>
      <c r="J1699" s="57"/>
      <c r="K1699" s="57"/>
      <c r="L1699" s="57"/>
      <c r="M1699" s="57"/>
      <c r="N1699" s="57"/>
      <c r="O1699" s="57"/>
    </row>
    <row r="1700" spans="2:15" x14ac:dyDescent="0.25">
      <c r="B1700"/>
      <c r="C1700" s="78"/>
      <c r="E1700" s="6">
        <f t="shared" si="153"/>
        <v>0</v>
      </c>
      <c r="F1700" s="51"/>
      <c r="H1700" s="57"/>
      <c r="I1700" s="57"/>
      <c r="J1700" s="57"/>
      <c r="K1700" s="57"/>
      <c r="L1700" s="57"/>
      <c r="M1700" s="57"/>
      <c r="N1700" s="57"/>
      <c r="O1700" s="57"/>
    </row>
    <row r="1701" spans="2:15" x14ac:dyDescent="0.25">
      <c r="B1701"/>
      <c r="C1701" s="78"/>
      <c r="E1701" s="6">
        <f t="shared" si="153"/>
        <v>0</v>
      </c>
      <c r="F1701" s="51"/>
      <c r="H1701" s="57"/>
      <c r="I1701" s="57"/>
      <c r="J1701" s="57"/>
      <c r="K1701" s="57"/>
      <c r="L1701" s="57"/>
      <c r="M1701" s="57"/>
      <c r="N1701" s="57"/>
      <c r="O1701" s="57"/>
    </row>
    <row r="1702" spans="2:15" x14ac:dyDescent="0.25">
      <c r="B1702"/>
      <c r="C1702" s="78"/>
      <c r="E1702" s="6">
        <f t="shared" si="153"/>
        <v>0</v>
      </c>
      <c r="F1702" s="51"/>
      <c r="H1702" s="57"/>
      <c r="I1702" s="57"/>
      <c r="J1702" s="57"/>
      <c r="K1702" s="57"/>
      <c r="L1702" s="57"/>
      <c r="M1702" s="57"/>
      <c r="N1702" s="57"/>
      <c r="O1702" s="57"/>
    </row>
    <row r="1703" spans="2:15" x14ac:dyDescent="0.25">
      <c r="B1703"/>
      <c r="C1703" s="78"/>
      <c r="E1703" s="6">
        <f t="shared" si="153"/>
        <v>0</v>
      </c>
      <c r="F1703" s="51"/>
      <c r="H1703" s="57"/>
      <c r="I1703" s="57"/>
      <c r="J1703" s="57"/>
      <c r="K1703" s="57"/>
      <c r="L1703" s="57"/>
      <c r="M1703" s="57"/>
      <c r="N1703" s="57"/>
      <c r="O1703" s="57"/>
    </row>
    <row r="1704" spans="2:15" x14ac:dyDescent="0.25">
      <c r="B1704"/>
      <c r="C1704" s="78"/>
      <c r="E1704" s="6">
        <f t="shared" si="153"/>
        <v>0</v>
      </c>
      <c r="F1704" s="51"/>
      <c r="H1704" s="57"/>
      <c r="I1704" s="57"/>
      <c r="J1704" s="57"/>
      <c r="K1704" s="57"/>
      <c r="L1704" s="57"/>
      <c r="M1704" s="57"/>
      <c r="N1704" s="57"/>
      <c r="O1704" s="57"/>
    </row>
    <row r="1705" spans="2:15" x14ac:dyDescent="0.25">
      <c r="B1705"/>
      <c r="C1705" s="78"/>
      <c r="E1705" s="6">
        <f t="shared" si="153"/>
        <v>0</v>
      </c>
      <c r="F1705" s="51"/>
      <c r="H1705" s="57"/>
      <c r="I1705" s="57"/>
      <c r="J1705" s="57"/>
      <c r="K1705" s="57"/>
      <c r="L1705" s="57"/>
      <c r="M1705" s="57"/>
      <c r="N1705" s="57"/>
      <c r="O1705" s="57"/>
    </row>
    <row r="1706" spans="2:15" x14ac:dyDescent="0.25">
      <c r="B1706"/>
      <c r="C1706" s="78"/>
      <c r="E1706" s="6">
        <f t="shared" si="153"/>
        <v>0</v>
      </c>
      <c r="F1706" s="51"/>
      <c r="H1706" s="57"/>
      <c r="I1706" s="57"/>
      <c r="J1706" s="57"/>
      <c r="K1706" s="57"/>
      <c r="L1706" s="57"/>
      <c r="M1706" s="57"/>
      <c r="N1706" s="57"/>
      <c r="O1706" s="57"/>
    </row>
    <row r="1707" spans="2:15" x14ac:dyDescent="0.25">
      <c r="B1707"/>
      <c r="C1707" s="78"/>
      <c r="E1707" s="6">
        <f t="shared" si="153"/>
        <v>0</v>
      </c>
      <c r="F1707" s="51"/>
      <c r="H1707" s="57"/>
      <c r="I1707" s="57"/>
      <c r="J1707" s="57"/>
      <c r="K1707" s="57"/>
      <c r="L1707" s="57"/>
      <c r="M1707" s="57"/>
      <c r="N1707" s="57"/>
      <c r="O1707" s="57"/>
    </row>
    <row r="1708" spans="2:15" x14ac:dyDescent="0.25">
      <c r="B1708"/>
      <c r="C1708" s="78"/>
      <c r="E1708" s="6">
        <f t="shared" si="153"/>
        <v>0</v>
      </c>
      <c r="F1708" s="51"/>
      <c r="H1708" s="57"/>
      <c r="I1708" s="57"/>
      <c r="J1708" s="57"/>
      <c r="K1708" s="57"/>
      <c r="L1708" s="57"/>
      <c r="M1708" s="57"/>
      <c r="N1708" s="57"/>
      <c r="O1708" s="57"/>
    </row>
    <row r="1709" spans="2:15" x14ac:dyDescent="0.25">
      <c r="B1709"/>
      <c r="C1709" s="78"/>
      <c r="E1709" s="6">
        <f t="shared" si="153"/>
        <v>0</v>
      </c>
      <c r="F1709" s="51"/>
      <c r="H1709" s="57"/>
      <c r="I1709" s="57"/>
      <c r="J1709" s="57"/>
      <c r="K1709" s="57"/>
      <c r="L1709" s="57"/>
      <c r="M1709" s="57"/>
      <c r="N1709" s="57"/>
      <c r="O1709" s="57"/>
    </row>
    <row r="1710" spans="2:15" x14ac:dyDescent="0.25">
      <c r="B1710"/>
      <c r="C1710" s="78"/>
      <c r="E1710" s="6">
        <f t="shared" si="153"/>
        <v>0</v>
      </c>
      <c r="F1710" s="51"/>
      <c r="H1710" s="57"/>
      <c r="I1710" s="57"/>
      <c r="J1710" s="57"/>
      <c r="K1710" s="57"/>
      <c r="L1710" s="57"/>
      <c r="M1710" s="57"/>
      <c r="N1710" s="57"/>
      <c r="O1710" s="57"/>
    </row>
    <row r="1711" spans="2:15" x14ac:dyDescent="0.25">
      <c r="B1711"/>
      <c r="C1711" s="78"/>
      <c r="E1711" s="6">
        <f t="shared" si="153"/>
        <v>0</v>
      </c>
      <c r="F1711" s="51"/>
      <c r="H1711" s="57"/>
      <c r="I1711" s="57"/>
      <c r="J1711" s="57"/>
      <c r="K1711" s="57"/>
      <c r="L1711" s="57"/>
      <c r="M1711" s="57"/>
      <c r="N1711" s="57"/>
      <c r="O1711" s="57"/>
    </row>
    <row r="1712" spans="2:15" x14ac:dyDescent="0.25">
      <c r="B1712"/>
      <c r="C1712" s="78"/>
      <c r="E1712" s="6">
        <f t="shared" si="153"/>
        <v>0</v>
      </c>
      <c r="F1712" s="51"/>
      <c r="H1712" s="57"/>
      <c r="I1712" s="57"/>
      <c r="J1712" s="57"/>
      <c r="K1712" s="57"/>
      <c r="L1712" s="57"/>
      <c r="M1712" s="57"/>
      <c r="N1712" s="57"/>
      <c r="O1712" s="57"/>
    </row>
    <row r="1713" spans="2:15" x14ac:dyDescent="0.25">
      <c r="B1713"/>
      <c r="C1713" s="78"/>
      <c r="E1713" s="6">
        <f t="shared" si="153"/>
        <v>0</v>
      </c>
      <c r="F1713" s="51"/>
      <c r="H1713" s="57"/>
      <c r="I1713" s="57"/>
      <c r="J1713" s="57"/>
      <c r="K1713" s="57"/>
      <c r="L1713" s="57"/>
      <c r="M1713" s="57"/>
      <c r="N1713" s="57"/>
      <c r="O1713" s="57"/>
    </row>
    <row r="1714" spans="2:15" x14ac:dyDescent="0.25">
      <c r="B1714"/>
      <c r="C1714" s="78"/>
      <c r="E1714" s="6">
        <f t="shared" si="153"/>
        <v>0</v>
      </c>
      <c r="F1714" s="51"/>
      <c r="H1714" s="57"/>
      <c r="I1714" s="57"/>
      <c r="J1714" s="57"/>
      <c r="K1714" s="57"/>
      <c r="L1714" s="57"/>
      <c r="M1714" s="57"/>
      <c r="N1714" s="57"/>
      <c r="O1714" s="57"/>
    </row>
    <row r="1715" spans="2:15" x14ac:dyDescent="0.25">
      <c r="B1715"/>
      <c r="C1715" s="78"/>
      <c r="E1715" s="6">
        <f t="shared" si="153"/>
        <v>0</v>
      </c>
      <c r="F1715" s="51"/>
      <c r="H1715" s="57"/>
      <c r="I1715" s="57"/>
      <c r="J1715" s="57"/>
      <c r="K1715" s="57"/>
      <c r="L1715" s="57"/>
      <c r="M1715" s="57"/>
      <c r="N1715" s="57"/>
      <c r="O1715" s="57"/>
    </row>
    <row r="1716" spans="2:15" x14ac:dyDescent="0.25">
      <c r="B1716"/>
      <c r="C1716" s="78"/>
      <c r="E1716" s="6">
        <f t="shared" si="153"/>
        <v>0</v>
      </c>
      <c r="F1716" s="51"/>
      <c r="H1716" s="57"/>
      <c r="I1716" s="57"/>
      <c r="J1716" s="57"/>
      <c r="K1716" s="57"/>
      <c r="L1716" s="57"/>
      <c r="M1716" s="57"/>
      <c r="N1716" s="57"/>
      <c r="O1716" s="57"/>
    </row>
    <row r="1717" spans="2:15" x14ac:dyDescent="0.25">
      <c r="B1717"/>
      <c r="C1717" s="78"/>
      <c r="E1717" s="6">
        <f t="shared" si="153"/>
        <v>0</v>
      </c>
      <c r="F1717" s="51"/>
      <c r="H1717" s="57"/>
      <c r="I1717" s="57"/>
      <c r="J1717" s="57"/>
      <c r="K1717" s="57"/>
      <c r="L1717" s="57"/>
      <c r="M1717" s="57"/>
      <c r="N1717" s="57"/>
      <c r="O1717" s="57"/>
    </row>
    <row r="1718" spans="2:15" x14ac:dyDescent="0.25">
      <c r="B1718"/>
      <c r="C1718" s="78"/>
      <c r="E1718" s="6">
        <f t="shared" si="153"/>
        <v>0</v>
      </c>
      <c r="F1718" s="51"/>
      <c r="H1718" s="57"/>
      <c r="I1718" s="57"/>
      <c r="J1718" s="57"/>
      <c r="K1718" s="57"/>
      <c r="L1718" s="57"/>
      <c r="M1718" s="57"/>
      <c r="N1718" s="57"/>
      <c r="O1718" s="57"/>
    </row>
    <row r="1719" spans="2:15" x14ac:dyDescent="0.25">
      <c r="B1719"/>
      <c r="C1719" s="78"/>
      <c r="E1719" s="6">
        <f t="shared" si="153"/>
        <v>0</v>
      </c>
      <c r="F1719" s="51"/>
      <c r="H1719" s="57"/>
      <c r="I1719" s="57"/>
      <c r="J1719" s="57"/>
      <c r="K1719" s="57"/>
      <c r="L1719" s="57"/>
      <c r="M1719" s="57"/>
      <c r="N1719" s="57"/>
      <c r="O1719" s="57"/>
    </row>
    <row r="1720" spans="2:15" x14ac:dyDescent="0.25">
      <c r="B1720"/>
      <c r="C1720" s="78"/>
      <c r="E1720" s="6">
        <f t="shared" si="153"/>
        <v>0</v>
      </c>
      <c r="F1720" s="51"/>
      <c r="H1720" s="57"/>
      <c r="I1720" s="57"/>
      <c r="J1720" s="57"/>
      <c r="K1720" s="57"/>
      <c r="L1720" s="57"/>
      <c r="M1720" s="57"/>
      <c r="N1720" s="57"/>
      <c r="O1720" s="57"/>
    </row>
    <row r="1721" spans="2:15" x14ac:dyDescent="0.25">
      <c r="B1721"/>
      <c r="C1721" s="78"/>
      <c r="E1721" s="6">
        <f t="shared" si="153"/>
        <v>0</v>
      </c>
      <c r="F1721" s="51"/>
      <c r="H1721" s="57"/>
      <c r="I1721" s="57"/>
      <c r="J1721" s="57"/>
      <c r="K1721" s="57"/>
      <c r="L1721" s="57"/>
      <c r="M1721" s="57"/>
      <c r="N1721" s="57"/>
      <c r="O1721" s="57"/>
    </row>
    <row r="1722" spans="2:15" x14ac:dyDescent="0.25">
      <c r="B1722"/>
      <c r="C1722" s="78"/>
      <c r="F1722" s="51"/>
      <c r="H1722" s="57"/>
      <c r="I1722" s="57"/>
      <c r="J1722" s="57"/>
      <c r="K1722" s="57"/>
      <c r="L1722" s="57"/>
      <c r="M1722" s="57"/>
      <c r="N1722" s="57"/>
      <c r="O1722" s="57"/>
    </row>
    <row r="1723" spans="2:15" x14ac:dyDescent="0.25">
      <c r="B1723"/>
      <c r="C1723" s="78"/>
      <c r="F1723" s="51"/>
      <c r="H1723" s="57"/>
      <c r="I1723" s="57"/>
      <c r="J1723" s="57"/>
      <c r="K1723" s="57"/>
      <c r="L1723" s="57"/>
      <c r="M1723" s="57"/>
      <c r="N1723" s="57"/>
      <c r="O1723" s="57"/>
    </row>
  </sheetData>
  <mergeCells count="1">
    <mergeCell ref="D2:H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3:J11"/>
  <sheetViews>
    <sheetView workbookViewId="0">
      <selection activeCell="O35" sqref="O35"/>
    </sheetView>
  </sheetViews>
  <sheetFormatPr baseColWidth="10" defaultRowHeight="15" x14ac:dyDescent="0.25"/>
  <sheetData>
    <row r="3" spans="2:10" x14ac:dyDescent="0.25">
      <c r="B3" t="s">
        <v>5</v>
      </c>
      <c r="C3" t="s">
        <v>14</v>
      </c>
    </row>
    <row r="9" spans="2:10" x14ac:dyDescent="0.25">
      <c r="J9" t="s">
        <v>15</v>
      </c>
    </row>
    <row r="10" spans="2:10" x14ac:dyDescent="0.25">
      <c r="I10" s="19" t="s">
        <v>17</v>
      </c>
      <c r="J10" s="22">
        <v>0.10437795</v>
      </c>
    </row>
    <row r="11" spans="2:10" x14ac:dyDescent="0.25">
      <c r="I11" t="s">
        <v>18</v>
      </c>
      <c r="J11">
        <f>LN(2)/J10</f>
        <v>6.6407433807614087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S1095"/>
  <sheetViews>
    <sheetView topLeftCell="A28" workbookViewId="0">
      <selection activeCell="P35" sqref="P35"/>
    </sheetView>
  </sheetViews>
  <sheetFormatPr baseColWidth="10" defaultRowHeight="15" x14ac:dyDescent="0.25"/>
  <cols>
    <col min="9" max="9" width="11.85546875" bestFit="1" customWidth="1"/>
  </cols>
  <sheetData>
    <row r="3" spans="2:12" x14ac:dyDescent="0.25">
      <c r="B3" t="s">
        <v>5</v>
      </c>
      <c r="C3" t="s">
        <v>14</v>
      </c>
    </row>
    <row r="9" spans="2:12" x14ac:dyDescent="0.25">
      <c r="J9" t="s">
        <v>15</v>
      </c>
      <c r="L9" t="s">
        <v>20</v>
      </c>
    </row>
    <row r="10" spans="2:12" x14ac:dyDescent="0.25">
      <c r="I10" s="19" t="s">
        <v>17</v>
      </c>
      <c r="J10">
        <v>0.104378</v>
      </c>
    </row>
    <row r="11" spans="2:12" x14ac:dyDescent="0.25">
      <c r="I11" t="s">
        <v>18</v>
      </c>
      <c r="J11">
        <f>LN(2)/J10</f>
        <v>6.6407401996584081</v>
      </c>
    </row>
    <row r="28" spans="8:19" x14ac:dyDescent="0.25">
      <c r="H28" t="s">
        <v>38</v>
      </c>
    </row>
    <row r="29" spans="8:19" ht="15.75" thickBot="1" x14ac:dyDescent="0.3">
      <c r="H29" s="25" t="s">
        <v>19</v>
      </c>
      <c r="I29" s="25"/>
      <c r="J29" s="25"/>
      <c r="K29" s="25"/>
      <c r="L29" s="25"/>
      <c r="M29" s="25"/>
    </row>
    <row r="30" spans="8:19" x14ac:dyDescent="0.25">
      <c r="H30" s="40" t="s">
        <v>11</v>
      </c>
      <c r="I30" s="41" t="s">
        <v>16</v>
      </c>
      <c r="J30" s="42">
        <v>-0.10437794653414845</v>
      </c>
      <c r="K30" s="25" t="s">
        <v>28</v>
      </c>
      <c r="L30" s="25"/>
      <c r="M30" s="25"/>
      <c r="N30" s="31" t="s">
        <v>36</v>
      </c>
      <c r="O30" s="32"/>
      <c r="P30" s="32"/>
      <c r="Q30" s="32"/>
      <c r="R30" s="32"/>
      <c r="S30" s="33"/>
    </row>
    <row r="31" spans="8:19" ht="15.75" thickBot="1" x14ac:dyDescent="0.3">
      <c r="H31" s="40" t="s">
        <v>12</v>
      </c>
      <c r="I31" s="25" t="s">
        <v>21</v>
      </c>
      <c r="J31" s="43">
        <v>13.53512279978229</v>
      </c>
      <c r="K31" s="25"/>
      <c r="L31" s="25"/>
      <c r="M31" s="25"/>
      <c r="N31" s="34" t="s">
        <v>11</v>
      </c>
      <c r="O31" s="35">
        <v>0.08</v>
      </c>
      <c r="P31" s="35"/>
      <c r="Q31" s="35"/>
      <c r="R31" s="35"/>
      <c r="S31" s="36"/>
    </row>
    <row r="32" spans="8:19" x14ac:dyDescent="0.25">
      <c r="H32" s="40" t="s">
        <v>22</v>
      </c>
      <c r="I32" s="25" t="s">
        <v>23</v>
      </c>
      <c r="J32" s="25"/>
      <c r="K32" s="25"/>
      <c r="L32" s="25"/>
      <c r="M32" s="25"/>
      <c r="N32" s="34" t="s">
        <v>12</v>
      </c>
      <c r="O32" s="35">
        <v>12</v>
      </c>
      <c r="P32" s="35"/>
      <c r="Q32" s="35"/>
      <c r="R32" s="35"/>
      <c r="S32" s="36"/>
    </row>
    <row r="33" spans="8:19" ht="15.75" thickBot="1" x14ac:dyDescent="0.3">
      <c r="H33" s="40" t="s">
        <v>24</v>
      </c>
      <c r="I33" s="25" t="s">
        <v>25</v>
      </c>
      <c r="J33" s="25"/>
      <c r="K33" s="25"/>
      <c r="L33" s="25"/>
      <c r="M33" s="25"/>
      <c r="N33" s="37" t="s">
        <v>37</v>
      </c>
      <c r="O33" s="38"/>
      <c r="P33" s="38"/>
      <c r="Q33" s="38"/>
      <c r="R33" s="38"/>
      <c r="S33" s="39"/>
    </row>
    <row r="34" spans="8:19" x14ac:dyDescent="0.25">
      <c r="H34" s="3" t="s">
        <v>8</v>
      </c>
      <c r="I34" s="3" t="s">
        <v>9</v>
      </c>
      <c r="J34" s="3" t="s">
        <v>13</v>
      </c>
      <c r="K34" s="3" t="s">
        <v>26</v>
      </c>
    </row>
    <row r="35" spans="8:19" x14ac:dyDescent="0.25">
      <c r="H35" s="3">
        <v>0</v>
      </c>
      <c r="I35">
        <v>13.531653560576371</v>
      </c>
      <c r="J35">
        <f>$J$30*H35+$J$31</f>
        <v>13.53512279978229</v>
      </c>
      <c r="K35">
        <f>(I35-J35)^2</f>
        <v>1.2035620667879448E-5</v>
      </c>
    </row>
    <row r="36" spans="8:19" x14ac:dyDescent="0.25">
      <c r="H36" s="3">
        <v>3.6574074038071558E-3</v>
      </c>
      <c r="I36">
        <v>13.536058009894436</v>
      </c>
      <c r="J36">
        <f t="shared" ref="J36:J99" si="0">$J$30*H36+$J$31</f>
        <v>13.534741047107842</v>
      </c>
      <c r="K36">
        <f t="shared" ref="K36:K99" si="1">(I36-J36)^2</f>
        <v>1.7343909812748673E-6</v>
      </c>
    </row>
    <row r="37" spans="8:19" x14ac:dyDescent="0.25">
      <c r="H37" s="3">
        <v>7.3032407381106168E-3</v>
      </c>
      <c r="I37">
        <v>13.538081859552348</v>
      </c>
      <c r="J37">
        <f t="shared" si="0"/>
        <v>13.534360502511001</v>
      </c>
      <c r="K37">
        <f t="shared" si="1"/>
        <v>1.384849822917807E-5</v>
      </c>
    </row>
    <row r="38" spans="8:19" x14ac:dyDescent="0.25">
      <c r="H38" s="3">
        <v>1.096064814919373E-2</v>
      </c>
      <c r="I38">
        <v>13.53235931246339</v>
      </c>
      <c r="J38">
        <f t="shared" si="0"/>
        <v>13.533978749835793</v>
      </c>
      <c r="K38">
        <f t="shared" si="1"/>
        <v>2.6225774031355286E-6</v>
      </c>
    </row>
    <row r="39" spans="8:19" x14ac:dyDescent="0.25">
      <c r="H39" s="3">
        <v>1.4618055553000886E-2</v>
      </c>
      <c r="I39">
        <v>13.532362856363852</v>
      </c>
      <c r="J39">
        <f t="shared" si="0"/>
        <v>13.533596997161345</v>
      </c>
      <c r="K39">
        <f t="shared" si="1"/>
        <v>1.5231035080365477E-6</v>
      </c>
    </row>
    <row r="40" spans="8:19" ht="15.75" thickBot="1" x14ac:dyDescent="0.3">
      <c r="H40" s="3">
        <v>1.8263888887304347E-2</v>
      </c>
      <c r="I40">
        <v>13.535040297766946</v>
      </c>
      <c r="J40">
        <f t="shared" si="0"/>
        <v>13.533216452564504</v>
      </c>
      <c r="K40">
        <f t="shared" si="1"/>
        <v>3.3264113224680609E-6</v>
      </c>
    </row>
    <row r="41" spans="8:19" ht="15.75" thickBot="1" x14ac:dyDescent="0.3">
      <c r="H41" s="3">
        <v>2.1898148144828156E-2</v>
      </c>
      <c r="I41">
        <v>13.537934461018081</v>
      </c>
      <c r="J41">
        <f t="shared" si="0"/>
        <v>13.532837116046032</v>
      </c>
      <c r="K41">
        <f t="shared" si="1"/>
        <v>2.5982925764067002E-5</v>
      </c>
      <c r="N41" s="29" t="s">
        <v>18</v>
      </c>
      <c r="O41" s="44">
        <f>-LN(2)/J30</f>
        <v>6.6407436012661369</v>
      </c>
    </row>
    <row r="42" spans="8:19" x14ac:dyDescent="0.25">
      <c r="H42" s="3">
        <v>2.5555555555911269E-2</v>
      </c>
      <c r="I42">
        <v>13.538822430027277</v>
      </c>
      <c r="J42">
        <f t="shared" si="0"/>
        <v>13.532455363370824</v>
      </c>
      <c r="K42">
        <f t="shared" si="1"/>
        <v>4.0539537807724515E-5</v>
      </c>
    </row>
    <row r="43" spans="8:19" x14ac:dyDescent="0.25">
      <c r="H43" s="3">
        <v>2.9212962959718425E-2</v>
      </c>
      <c r="I43">
        <v>13.5325302150389</v>
      </c>
      <c r="J43">
        <f t="shared" si="0"/>
        <v>13.532073610696376</v>
      </c>
      <c r="K43">
        <f t="shared" si="1"/>
        <v>2.0848752561201019E-7</v>
      </c>
    </row>
    <row r="44" spans="8:19" x14ac:dyDescent="0.25">
      <c r="H44" s="3">
        <v>3.2858796294021886E-2</v>
      </c>
      <c r="I44">
        <v>13.527571839248324</v>
      </c>
      <c r="J44">
        <f t="shared" si="0"/>
        <v>13.531693066099535</v>
      </c>
      <c r="K44">
        <f t="shared" si="1"/>
        <v>1.6984510759144104E-5</v>
      </c>
    </row>
    <row r="45" spans="8:19" x14ac:dyDescent="0.25">
      <c r="H45" s="3">
        <v>3.6516203705104999E-2</v>
      </c>
      <c r="I45">
        <v>13.533261871235487</v>
      </c>
      <c r="J45">
        <f t="shared" si="0"/>
        <v>13.531311313424329</v>
      </c>
      <c r="K45">
        <f t="shared" si="1"/>
        <v>3.8046757746696793E-6</v>
      </c>
    </row>
    <row r="46" spans="8:19" x14ac:dyDescent="0.25">
      <c r="H46" s="3">
        <v>4.0173611108912155E-2</v>
      </c>
      <c r="I46">
        <v>13.532557406519455</v>
      </c>
      <c r="J46">
        <f t="shared" si="0"/>
        <v>13.530929560749881</v>
      </c>
      <c r="K46">
        <f t="shared" si="1"/>
        <v>2.6498818495213386E-6</v>
      </c>
    </row>
    <row r="47" spans="8:19" x14ac:dyDescent="0.25">
      <c r="H47" s="3">
        <v>4.3819444443215616E-2</v>
      </c>
      <c r="I47">
        <v>13.531065693429637</v>
      </c>
      <c r="J47">
        <f t="shared" si="0"/>
        <v>13.53054901615304</v>
      </c>
      <c r="K47">
        <f t="shared" si="1"/>
        <v>2.6695540815145147E-7</v>
      </c>
    </row>
    <row r="48" spans="8:19" x14ac:dyDescent="0.25">
      <c r="H48" s="3">
        <v>4.7453703700739425E-2</v>
      </c>
      <c r="I48">
        <v>13.530233537721122</v>
      </c>
      <c r="J48">
        <f t="shared" si="0"/>
        <v>13.530169679634566</v>
      </c>
      <c r="K48">
        <f t="shared" si="1"/>
        <v>4.0778552185313557E-9</v>
      </c>
    </row>
    <row r="49" spans="8:11" x14ac:dyDescent="0.25">
      <c r="H49" s="3">
        <v>4.9780092595028691E-2</v>
      </c>
      <c r="I49">
        <v>13.527307523168506</v>
      </c>
      <c r="J49">
        <f t="shared" si="0"/>
        <v>13.529926855938941</v>
      </c>
      <c r="K49">
        <f t="shared" si="1"/>
        <v>6.8609041622719064E-6</v>
      </c>
    </row>
    <row r="50" spans="8:11" x14ac:dyDescent="0.25">
      <c r="H50" s="3">
        <v>5.4768518515629694E-2</v>
      </c>
      <c r="I50">
        <v>13.528400441914242</v>
      </c>
      <c r="J50">
        <f t="shared" si="0"/>
        <v>13.52940617428491</v>
      </c>
      <c r="K50">
        <f t="shared" si="1"/>
        <v>1.0114976014099888E-6</v>
      </c>
    </row>
    <row r="51" spans="8:11" x14ac:dyDescent="0.25">
      <c r="H51" s="3">
        <v>5.8425925926712807E-2</v>
      </c>
      <c r="I51">
        <v>13.529670295006257</v>
      </c>
      <c r="J51">
        <f t="shared" si="0"/>
        <v>13.529024421609703</v>
      </c>
      <c r="K51">
        <f t="shared" si="1"/>
        <v>4.1715244437588185E-7</v>
      </c>
    </row>
    <row r="52" spans="8:11" x14ac:dyDescent="0.25">
      <c r="H52" s="3">
        <v>6.0729166667442769E-2</v>
      </c>
      <c r="I52">
        <v>13.527425444302295</v>
      </c>
      <c r="J52">
        <f t="shared" si="0"/>
        <v>13.528784014070812</v>
      </c>
      <c r="K52">
        <f t="shared" si="1"/>
        <v>1.8457118159271391E-6</v>
      </c>
    </row>
    <row r="53" spans="8:11" x14ac:dyDescent="0.25">
      <c r="H53" s="3">
        <v>6.5706018518540077E-2</v>
      </c>
      <c r="I53">
        <v>13.528367087107277</v>
      </c>
      <c r="J53">
        <f t="shared" si="0"/>
        <v>13.528264540494389</v>
      </c>
      <c r="K53">
        <f t="shared" si="1"/>
        <v>1.0515807814869488E-8</v>
      </c>
    </row>
    <row r="54" spans="8:11" x14ac:dyDescent="0.25">
      <c r="H54" s="3">
        <v>6.9351851852843538E-2</v>
      </c>
      <c r="I54">
        <v>13.531069494431152</v>
      </c>
      <c r="J54">
        <f t="shared" si="0"/>
        <v>13.527883995897549</v>
      </c>
      <c r="K54">
        <f t="shared" si="1"/>
        <v>1.0147400907592902E-5</v>
      </c>
    </row>
    <row r="55" spans="8:11" x14ac:dyDescent="0.25">
      <c r="H55" s="3">
        <v>7.2997685187146999E-2</v>
      </c>
      <c r="I55">
        <v>13.521440740574008</v>
      </c>
      <c r="J55">
        <f t="shared" si="0"/>
        <v>13.527503451300708</v>
      </c>
      <c r="K55">
        <f t="shared" si="1"/>
        <v>3.6756461355650703E-5</v>
      </c>
    </row>
    <row r="56" spans="8:11" x14ac:dyDescent="0.25">
      <c r="H56" s="3">
        <v>7.664351852145046E-2</v>
      </c>
      <c r="I56">
        <v>13.526490711091181</v>
      </c>
      <c r="J56">
        <f t="shared" si="0"/>
        <v>13.527122906703868</v>
      </c>
      <c r="K56">
        <f t="shared" si="1"/>
        <v>3.9967129270000752E-7</v>
      </c>
    </row>
    <row r="57" spans="8:11" x14ac:dyDescent="0.25">
      <c r="H57" s="3">
        <v>8.0300925925257616E-2</v>
      </c>
      <c r="I57">
        <v>13.524945560541545</v>
      </c>
      <c r="J57">
        <f t="shared" si="0"/>
        <v>13.52674115402942</v>
      </c>
      <c r="K57">
        <f t="shared" si="1"/>
        <v>3.2241559737001132E-6</v>
      </c>
    </row>
    <row r="58" spans="8:11" x14ac:dyDescent="0.25">
      <c r="H58" s="3">
        <v>8.3946759259561077E-2</v>
      </c>
      <c r="I58">
        <v>13.530943960709152</v>
      </c>
      <c r="J58">
        <f t="shared" si="0"/>
        <v>13.526360609432579</v>
      </c>
      <c r="K58">
        <f t="shared" si="1"/>
        <v>2.1007108924458768E-5</v>
      </c>
    </row>
    <row r="59" spans="8:11" x14ac:dyDescent="0.25">
      <c r="H59" s="3">
        <v>8.7592592593864538E-2</v>
      </c>
      <c r="I59">
        <v>13.522710718722511</v>
      </c>
      <c r="J59">
        <f t="shared" si="0"/>
        <v>13.525980064835739</v>
      </c>
      <c r="K59">
        <f t="shared" si="1"/>
        <v>1.0688624008080773E-5</v>
      </c>
    </row>
    <row r="60" spans="8:11" x14ac:dyDescent="0.25">
      <c r="H60" s="3">
        <v>9.1249999997671694E-2</v>
      </c>
      <c r="I60">
        <v>13.530275435952557</v>
      </c>
      <c r="J60">
        <f t="shared" si="0"/>
        <v>13.525598312161291</v>
      </c>
      <c r="K60">
        <f t="shared" si="1"/>
        <v>2.1875486958828021E-5</v>
      </c>
    </row>
    <row r="61" spans="8:11" x14ac:dyDescent="0.25">
      <c r="H61" s="3">
        <v>9.4895833331975155E-2</v>
      </c>
      <c r="I61">
        <v>13.527535562614769</v>
      </c>
      <c r="J61">
        <f t="shared" si="0"/>
        <v>13.525217767564451</v>
      </c>
      <c r="K61">
        <f t="shared" si="1"/>
        <v>5.372173895281374E-6</v>
      </c>
    </row>
    <row r="62" spans="8:11" x14ac:dyDescent="0.25">
      <c r="H62" s="3">
        <v>9.8541666666278616E-2</v>
      </c>
      <c r="I62">
        <v>13.522100431489729</v>
      </c>
      <c r="J62">
        <f t="shared" si="0"/>
        <v>13.52483722296761</v>
      </c>
      <c r="K62">
        <f t="shared" si="1"/>
        <v>7.4900275934025294E-6</v>
      </c>
    </row>
    <row r="63" spans="8:11" x14ac:dyDescent="0.25">
      <c r="H63" s="3">
        <v>0.10219907407008577</v>
      </c>
      <c r="I63">
        <v>13.524559160421818</v>
      </c>
      <c r="J63">
        <f t="shared" si="0"/>
        <v>13.524455470293162</v>
      </c>
      <c r="K63">
        <f t="shared" si="1"/>
        <v>1.0751642780644398E-8</v>
      </c>
    </row>
    <row r="64" spans="8:11" x14ac:dyDescent="0.25">
      <c r="H64" s="3">
        <v>0.10584490740438923</v>
      </c>
      <c r="I64">
        <v>13.52002824928171</v>
      </c>
      <c r="J64">
        <f t="shared" si="0"/>
        <v>13.524074925696322</v>
      </c>
      <c r="K64">
        <f t="shared" si="1"/>
        <v>1.6375590004577788E-5</v>
      </c>
    </row>
    <row r="65" spans="8:11" x14ac:dyDescent="0.25">
      <c r="H65" s="3">
        <v>0.62040509259531973</v>
      </c>
      <c r="I65">
        <v>13.471721532811134</v>
      </c>
      <c r="J65">
        <f t="shared" si="0"/>
        <v>13.470366190197861</v>
      </c>
      <c r="K65">
        <f t="shared" si="1"/>
        <v>1.8369535993539034E-6</v>
      </c>
    </row>
    <row r="66" spans="8:11" x14ac:dyDescent="0.25">
      <c r="H66" s="3">
        <v>0.62442129629926058</v>
      </c>
      <c r="I66">
        <v>13.469353025924899</v>
      </c>
      <c r="J66">
        <f t="shared" si="0"/>
        <v>13.469946987102382</v>
      </c>
      <c r="K66">
        <f t="shared" si="1"/>
        <v>3.5278988035673339E-7</v>
      </c>
    </row>
    <row r="67" spans="8:11" x14ac:dyDescent="0.25">
      <c r="H67" s="3">
        <v>0.62846064814948477</v>
      </c>
      <c r="I67">
        <v>13.468391680462323</v>
      </c>
      <c r="J67">
        <f t="shared" si="0"/>
        <v>13.469525367850926</v>
      </c>
      <c r="K67">
        <f t="shared" si="1"/>
        <v>1.2852470950759281E-6</v>
      </c>
    </row>
    <row r="68" spans="8:11" x14ac:dyDescent="0.25">
      <c r="H68" s="3">
        <v>0.63247685185342561</v>
      </c>
      <c r="I68">
        <v>13.465397977397854</v>
      </c>
      <c r="J68">
        <f t="shared" si="0"/>
        <v>13.469106164755447</v>
      </c>
      <c r="K68">
        <f t="shared" si="1"/>
        <v>1.3750653479006266E-5</v>
      </c>
    </row>
    <row r="69" spans="8:11" x14ac:dyDescent="0.25">
      <c r="H69" s="3">
        <v>0.63650462962687016</v>
      </c>
      <c r="I69">
        <v>13.467270950612347</v>
      </c>
      <c r="J69">
        <f t="shared" si="0"/>
        <v>13.468685753582358</v>
      </c>
      <c r="K69">
        <f t="shared" si="1"/>
        <v>2.0016674439518143E-6</v>
      </c>
    </row>
    <row r="70" spans="8:11" x14ac:dyDescent="0.25">
      <c r="H70" s="3">
        <v>0.640520833330811</v>
      </c>
      <c r="I70">
        <v>13.469498717669936</v>
      </c>
      <c r="J70">
        <f t="shared" si="0"/>
        <v>13.468266550486877</v>
      </c>
      <c r="K70">
        <f t="shared" si="1"/>
        <v>1.5182359670060923E-6</v>
      </c>
    </row>
    <row r="71" spans="8:11" x14ac:dyDescent="0.25">
      <c r="H71" s="3">
        <v>0.64453703703475185</v>
      </c>
      <c r="I71">
        <v>13.468994565265893</v>
      </c>
      <c r="J71">
        <f t="shared" si="0"/>
        <v>13.467847347391398</v>
      </c>
      <c r="K71">
        <f t="shared" si="1"/>
        <v>1.3161088515605939E-6</v>
      </c>
    </row>
    <row r="72" spans="8:11" x14ac:dyDescent="0.25">
      <c r="H72" s="3">
        <v>0.64855324073869269</v>
      </c>
      <c r="I72">
        <v>13.467690875919685</v>
      </c>
      <c r="J72">
        <f t="shared" si="0"/>
        <v>13.467428144295917</v>
      </c>
      <c r="K72">
        <f t="shared" si="1"/>
        <v>6.9027906127302015E-8</v>
      </c>
    </row>
    <row r="73" spans="8:11" x14ac:dyDescent="0.25">
      <c r="H73" s="3">
        <v>0.65259259258891689</v>
      </c>
      <c r="I73">
        <v>13.461693811199927</v>
      </c>
      <c r="J73">
        <f t="shared" si="0"/>
        <v>13.467006525044463</v>
      </c>
      <c r="K73">
        <f t="shared" si="1"/>
        <v>2.8224928393918813E-5</v>
      </c>
    </row>
    <row r="74" spans="8:11" x14ac:dyDescent="0.25">
      <c r="H74" s="3">
        <v>0.65660879629285773</v>
      </c>
      <c r="I74">
        <v>13.465786656598983</v>
      </c>
      <c r="J74">
        <f t="shared" si="0"/>
        <v>13.466587321948982</v>
      </c>
      <c r="K74">
        <f t="shared" si="1"/>
        <v>6.4106500268903386E-7</v>
      </c>
    </row>
    <row r="75" spans="8:11" x14ac:dyDescent="0.25">
      <c r="H75" s="3">
        <v>0.66062499999679858</v>
      </c>
      <c r="I75">
        <v>13.467605134842689</v>
      </c>
      <c r="J75">
        <f t="shared" si="0"/>
        <v>13.466168118853503</v>
      </c>
      <c r="K75">
        <f t="shared" si="1"/>
        <v>2.0650149531765281E-6</v>
      </c>
    </row>
    <row r="76" spans="8:11" x14ac:dyDescent="0.25">
      <c r="H76" s="3">
        <v>0.66465277777751908</v>
      </c>
      <c r="I76">
        <v>13.467931039239824</v>
      </c>
      <c r="J76">
        <f t="shared" si="0"/>
        <v>13.465747707679654</v>
      </c>
      <c r="K76">
        <f t="shared" si="1"/>
        <v>4.7669367016345065E-6</v>
      </c>
    </row>
    <row r="77" spans="8:11" x14ac:dyDescent="0.25">
      <c r="H77" s="3">
        <v>0.66866898148145992</v>
      </c>
      <c r="I77">
        <v>13.465236569841865</v>
      </c>
      <c r="J77">
        <f t="shared" si="0"/>
        <v>13.465328504584175</v>
      </c>
      <c r="K77">
        <f t="shared" si="1"/>
        <v>8.4519968435359392E-9</v>
      </c>
    </row>
    <row r="78" spans="8:11" x14ac:dyDescent="0.25">
      <c r="H78" s="3">
        <v>0.67268518518540077</v>
      </c>
      <c r="I78">
        <v>13.466683439132018</v>
      </c>
      <c r="J78">
        <f t="shared" si="0"/>
        <v>13.464909301488694</v>
      </c>
      <c r="K78">
        <f t="shared" si="1"/>
        <v>3.1475643774577112E-6</v>
      </c>
    </row>
    <row r="79" spans="8:11" x14ac:dyDescent="0.25">
      <c r="H79" s="3">
        <v>0.67501157407241408</v>
      </c>
      <c r="I79">
        <v>13.466666004909284</v>
      </c>
      <c r="J79">
        <f t="shared" si="0"/>
        <v>13.464666477793827</v>
      </c>
      <c r="K79">
        <f t="shared" si="1"/>
        <v>3.9981086854465938E-6</v>
      </c>
    </row>
    <row r="80" spans="8:11" x14ac:dyDescent="0.25">
      <c r="H80" s="3">
        <v>0.68072916666278616</v>
      </c>
      <c r="I80">
        <v>13.463866210757525</v>
      </c>
      <c r="J80">
        <f t="shared" si="0"/>
        <v>13.464069687220126</v>
      </c>
      <c r="K80">
        <f t="shared" si="1"/>
        <v>4.1402670832929681E-8</v>
      </c>
    </row>
    <row r="81" spans="8:11" x14ac:dyDescent="0.25">
      <c r="H81" s="3">
        <v>0.684745370366727</v>
      </c>
      <c r="I81">
        <v>13.465235533638149</v>
      </c>
      <c r="J81">
        <f t="shared" si="0"/>
        <v>13.463650484124646</v>
      </c>
      <c r="K81">
        <f t="shared" si="1"/>
        <v>2.5123819602561695E-6</v>
      </c>
    </row>
    <row r="82" spans="8:11" x14ac:dyDescent="0.25">
      <c r="H82" s="3">
        <v>0.68707175926101627</v>
      </c>
      <c r="I82">
        <v>13.463076693634335</v>
      </c>
      <c r="J82">
        <f t="shared" si="0"/>
        <v>13.46340766042902</v>
      </c>
      <c r="K82">
        <f t="shared" si="1"/>
        <v>1.0953901918415504E-7</v>
      </c>
    </row>
    <row r="83" spans="8:11" x14ac:dyDescent="0.25">
      <c r="H83" s="3">
        <v>0.692800925928168</v>
      </c>
      <c r="I83">
        <v>13.461763167413404</v>
      </c>
      <c r="J83">
        <f t="shared" si="0"/>
        <v>13.462809661776951</v>
      </c>
      <c r="K83">
        <f t="shared" si="1"/>
        <v>1.0951504529376885E-6</v>
      </c>
    </row>
    <row r="84" spans="8:11" x14ac:dyDescent="0.25">
      <c r="H84" s="3">
        <v>0.69682870370161254</v>
      </c>
      <c r="I84">
        <v>13.463488145624609</v>
      </c>
      <c r="J84">
        <f t="shared" si="0"/>
        <v>13.462389250603863</v>
      </c>
      <c r="K84">
        <f t="shared" si="1"/>
        <v>1.20757026662085E-6</v>
      </c>
    </row>
    <row r="85" spans="8:11" x14ac:dyDescent="0.25">
      <c r="H85" s="3">
        <v>0.70085648148233304</v>
      </c>
      <c r="I85">
        <v>13.460220911201038</v>
      </c>
      <c r="J85">
        <f t="shared" si="0"/>
        <v>13.461968839430016</v>
      </c>
      <c r="K85">
        <f t="shared" si="1"/>
        <v>3.055253093658407E-6</v>
      </c>
    </row>
    <row r="86" spans="8:11" x14ac:dyDescent="0.25">
      <c r="H86" s="3">
        <v>0.70487268518627388</v>
      </c>
      <c r="I86">
        <v>13.465342100857319</v>
      </c>
      <c r="J86">
        <f t="shared" si="0"/>
        <v>13.461549636334535</v>
      </c>
      <c r="K86">
        <f t="shared" si="1"/>
        <v>1.438278715657216E-5</v>
      </c>
    </row>
    <row r="87" spans="8:11" x14ac:dyDescent="0.25">
      <c r="H87" s="3">
        <v>0.70890046295971842</v>
      </c>
      <c r="I87">
        <v>13.462583567379747</v>
      </c>
      <c r="J87">
        <f t="shared" si="0"/>
        <v>13.461129225161446</v>
      </c>
      <c r="K87">
        <f t="shared" si="1"/>
        <v>2.1151112879316632E-6</v>
      </c>
    </row>
    <row r="88" spans="8:11" x14ac:dyDescent="0.25">
      <c r="H88" s="3">
        <v>0.71291666666365927</v>
      </c>
      <c r="I88">
        <v>13.459221582387313</v>
      </c>
      <c r="J88">
        <f t="shared" si="0"/>
        <v>13.460710022065967</v>
      </c>
      <c r="K88">
        <f t="shared" si="1"/>
        <v>2.2154526769931991E-6</v>
      </c>
    </row>
    <row r="89" spans="8:11" x14ac:dyDescent="0.25">
      <c r="H89" s="3">
        <v>0.71694444444437977</v>
      </c>
      <c r="I89">
        <v>13.460797531064225</v>
      </c>
      <c r="J89">
        <f t="shared" si="0"/>
        <v>13.460289610892119</v>
      </c>
      <c r="K89">
        <f t="shared" si="1"/>
        <v>2.5798290123251803E-7</v>
      </c>
    </row>
    <row r="90" spans="8:11" x14ac:dyDescent="0.25">
      <c r="H90" s="3">
        <v>0.72096064814832062</v>
      </c>
      <c r="I90">
        <v>13.456024538079783</v>
      </c>
      <c r="J90">
        <f t="shared" si="0"/>
        <v>13.45987040779664</v>
      </c>
      <c r="K90">
        <f t="shared" si="1"/>
        <v>1.4790713879036614E-5</v>
      </c>
    </row>
    <row r="91" spans="8:11" x14ac:dyDescent="0.25">
      <c r="H91" s="3">
        <v>0.72498842592176516</v>
      </c>
      <c r="I91">
        <v>13.457547298789448</v>
      </c>
      <c r="J91">
        <f t="shared" si="0"/>
        <v>13.459449996623551</v>
      </c>
      <c r="K91">
        <f t="shared" si="1"/>
        <v>3.6202590478994695E-6</v>
      </c>
    </row>
    <row r="92" spans="8:11" x14ac:dyDescent="0.25">
      <c r="H92" s="3">
        <v>0.729004629625706</v>
      </c>
      <c r="I92">
        <v>13.460568155166145</v>
      </c>
      <c r="J92">
        <f t="shared" si="0"/>
        <v>13.45903079352807</v>
      </c>
      <c r="K92">
        <f t="shared" si="1"/>
        <v>2.3634808062244662E-6</v>
      </c>
    </row>
    <row r="93" spans="8:11" x14ac:dyDescent="0.25">
      <c r="H93" s="3">
        <v>0.7330324074064265</v>
      </c>
      <c r="I93">
        <v>13.45702599193242</v>
      </c>
      <c r="J93">
        <f t="shared" si="0"/>
        <v>13.458610382354223</v>
      </c>
      <c r="K93">
        <f t="shared" si="1"/>
        <v>2.5102930087001218E-6</v>
      </c>
    </row>
    <row r="94" spans="8:11" x14ac:dyDescent="0.25">
      <c r="H94" s="3">
        <v>0.73704861111036735</v>
      </c>
      <c r="I94">
        <v>13.459157862098055</v>
      </c>
      <c r="J94">
        <f t="shared" si="0"/>
        <v>13.458191179258744</v>
      </c>
      <c r="K94">
        <f t="shared" si="1"/>
        <v>9.3447571181731511E-7</v>
      </c>
    </row>
    <row r="95" spans="8:11" x14ac:dyDescent="0.25">
      <c r="H95" s="3">
        <v>0.85504629629576812</v>
      </c>
      <c r="I95">
        <v>13.447561224851043</v>
      </c>
      <c r="J95">
        <f t="shared" si="0"/>
        <v>13.445874823183308</v>
      </c>
      <c r="K95">
        <f t="shared" si="1"/>
        <v>2.8439505849391428E-6</v>
      </c>
    </row>
    <row r="96" spans="8:11" x14ac:dyDescent="0.25">
      <c r="H96" s="3">
        <v>0.85972222222335404</v>
      </c>
      <c r="I96">
        <v>13.444775098065193</v>
      </c>
      <c r="J96">
        <f t="shared" si="0"/>
        <v>13.445386759636841</v>
      </c>
      <c r="K96">
        <f t="shared" si="1"/>
        <v>3.7412987823123153E-7</v>
      </c>
    </row>
    <row r="97" spans="8:11" x14ac:dyDescent="0.25">
      <c r="H97" s="3">
        <v>0.86438657407416031</v>
      </c>
      <c r="I97">
        <v>13.444156544576114</v>
      </c>
      <c r="J97">
        <f t="shared" si="0"/>
        <v>13.444899904168741</v>
      </c>
      <c r="K97">
        <f t="shared" si="1"/>
        <v>5.5258348395149024E-7</v>
      </c>
    </row>
    <row r="98" spans="8:11" x14ac:dyDescent="0.25">
      <c r="H98" s="3">
        <v>0.86906250000174623</v>
      </c>
      <c r="I98">
        <v>13.445669838595371</v>
      </c>
      <c r="J98">
        <f t="shared" si="0"/>
        <v>13.444411840622275</v>
      </c>
      <c r="K98">
        <f t="shared" si="1"/>
        <v>1.5825589003158875E-6</v>
      </c>
    </row>
    <row r="99" spans="8:11" x14ac:dyDescent="0.25">
      <c r="H99" s="3">
        <v>0.87373842592205619</v>
      </c>
      <c r="I99">
        <v>13.445188427643428</v>
      </c>
      <c r="J99">
        <f t="shared" si="0"/>
        <v>13.443923777076566</v>
      </c>
      <c r="K99">
        <f t="shared" si="1"/>
        <v>1.5993410562634852E-6</v>
      </c>
    </row>
    <row r="100" spans="8:11" x14ac:dyDescent="0.25">
      <c r="H100" s="3">
        <v>0.87840277778013842</v>
      </c>
      <c r="I100">
        <v>13.444712102267562</v>
      </c>
      <c r="J100">
        <f t="shared" ref="J100:J163" si="2">$J$30*H100+$J$31</f>
        <v>13.443436921607708</v>
      </c>
      <c r="K100">
        <f t="shared" ref="K100:K163" si="3">(I100-J100)^2</f>
        <v>1.6260857152676435E-6</v>
      </c>
    </row>
    <row r="101" spans="8:11" x14ac:dyDescent="0.25">
      <c r="H101" s="3">
        <v>0.88307870370044839</v>
      </c>
      <c r="I101">
        <v>13.442251003640086</v>
      </c>
      <c r="J101">
        <f t="shared" si="2"/>
        <v>13.442948858062</v>
      </c>
      <c r="K101">
        <f t="shared" si="3"/>
        <v>4.8700079418407294E-7</v>
      </c>
    </row>
    <row r="102" spans="8:11" x14ac:dyDescent="0.25">
      <c r="H102" s="3">
        <v>0.88774305555853061</v>
      </c>
      <c r="I102">
        <v>13.441717415851841</v>
      </c>
      <c r="J102">
        <f t="shared" si="2"/>
        <v>13.442462002593139</v>
      </c>
      <c r="K102">
        <f t="shared" si="3"/>
        <v>5.544094153172097E-7</v>
      </c>
    </row>
    <row r="103" spans="8:11" x14ac:dyDescent="0.25">
      <c r="H103" s="3">
        <v>0.89241898147884058</v>
      </c>
      <c r="I103">
        <v>13.442240502289867</v>
      </c>
      <c r="J103">
        <f t="shared" si="2"/>
        <v>13.441973939047433</v>
      </c>
      <c r="K103">
        <f t="shared" si="3"/>
        <v>7.1055962216876135E-8</v>
      </c>
    </row>
    <row r="104" spans="8:11" x14ac:dyDescent="0.25">
      <c r="H104" s="3">
        <v>0.89708333332964685</v>
      </c>
      <c r="I104">
        <v>13.441898487258428</v>
      </c>
      <c r="J104">
        <f t="shared" si="2"/>
        <v>13.441487083579332</v>
      </c>
      <c r="K104">
        <f t="shared" si="3"/>
        <v>1.6925298717306743E-7</v>
      </c>
    </row>
    <row r="105" spans="8:11" x14ac:dyDescent="0.25">
      <c r="H105" s="3">
        <v>0.90175925925723277</v>
      </c>
      <c r="I105">
        <v>13.441971511034717</v>
      </c>
      <c r="J105">
        <f t="shared" si="2"/>
        <v>13.440999020032866</v>
      </c>
      <c r="K105">
        <f t="shared" si="3"/>
        <v>9.4573874868231739E-7</v>
      </c>
    </row>
    <row r="106" spans="8:11" x14ac:dyDescent="0.25">
      <c r="H106" s="3">
        <v>0.90643518518481869</v>
      </c>
      <c r="I106">
        <v>13.439971107128216</v>
      </c>
      <c r="J106">
        <f t="shared" si="2"/>
        <v>13.440510956486397</v>
      </c>
      <c r="K106">
        <f t="shared" si="3"/>
        <v>2.9143732952935993E-7</v>
      </c>
    </row>
    <row r="107" spans="8:11" x14ac:dyDescent="0.25">
      <c r="H107" s="3">
        <v>0.91109953703562496</v>
      </c>
      <c r="I107">
        <v>13.43720992682217</v>
      </c>
      <c r="J107">
        <f t="shared" si="2"/>
        <v>13.440024101018297</v>
      </c>
      <c r="K107">
        <f t="shared" si="3"/>
        <v>7.9195764061455191E-6</v>
      </c>
    </row>
    <row r="108" spans="8:11" x14ac:dyDescent="0.25">
      <c r="H108" s="3">
        <v>0.91577546296321088</v>
      </c>
      <c r="I108">
        <v>13.440727911817683</v>
      </c>
      <c r="J108">
        <f t="shared" si="2"/>
        <v>13.43953603747183</v>
      </c>
      <c r="K108">
        <f t="shared" si="3"/>
        <v>1.4205644563025037E-6</v>
      </c>
    </row>
    <row r="109" spans="8:11" x14ac:dyDescent="0.25">
      <c r="H109" s="3">
        <v>0.91810185185022419</v>
      </c>
      <c r="I109">
        <v>13.438215603905878</v>
      </c>
      <c r="J109">
        <f t="shared" si="2"/>
        <v>13.439293213776963</v>
      </c>
      <c r="K109">
        <f t="shared" si="3"/>
        <v>1.1612430342611826E-6</v>
      </c>
    </row>
    <row r="110" spans="8:11" x14ac:dyDescent="0.25">
      <c r="H110" s="3">
        <v>0.92512731481110677</v>
      </c>
      <c r="I110">
        <v>13.439794185515471</v>
      </c>
      <c r="J110">
        <f t="shared" si="2"/>
        <v>13.438559910379656</v>
      </c>
      <c r="K110">
        <f t="shared" si="3"/>
        <v>1.5234351108905325E-6</v>
      </c>
    </row>
    <row r="111" spans="8:11" x14ac:dyDescent="0.25">
      <c r="H111" s="3">
        <v>0.929791666669189</v>
      </c>
      <c r="I111">
        <v>13.438770885526699</v>
      </c>
      <c r="J111">
        <f t="shared" si="2"/>
        <v>13.438073054910797</v>
      </c>
      <c r="K111">
        <f t="shared" si="3"/>
        <v>4.8696756849017367E-7</v>
      </c>
    </row>
    <row r="112" spans="8:11" x14ac:dyDescent="0.25">
      <c r="H112" s="3">
        <v>0.93211805555620231</v>
      </c>
      <c r="I112">
        <v>13.437950910352971</v>
      </c>
      <c r="J112">
        <f t="shared" si="2"/>
        <v>13.43783023121593</v>
      </c>
      <c r="K112">
        <f t="shared" si="3"/>
        <v>1.456345411689397E-8</v>
      </c>
    </row>
    <row r="113" spans="8:11" x14ac:dyDescent="0.25">
      <c r="H113" s="3">
        <v>0.93914351851708489</v>
      </c>
      <c r="I113">
        <v>13.435593394107018</v>
      </c>
      <c r="J113">
        <f t="shared" si="2"/>
        <v>13.437096927818621</v>
      </c>
      <c r="K113">
        <f t="shared" si="3"/>
        <v>2.260613621925191E-6</v>
      </c>
    </row>
    <row r="114" spans="8:11" x14ac:dyDescent="0.25">
      <c r="H114" s="3">
        <v>0.94380787036789116</v>
      </c>
      <c r="I114">
        <v>13.437745807812762</v>
      </c>
      <c r="J114">
        <f t="shared" si="2"/>
        <v>13.436610072350522</v>
      </c>
      <c r="K114">
        <f t="shared" si="3"/>
        <v>1.2898950401897476E-6</v>
      </c>
    </row>
    <row r="115" spans="8:11" x14ac:dyDescent="0.25">
      <c r="H115" s="3">
        <v>0.94849537037225673</v>
      </c>
      <c r="I115">
        <v>13.435857703706892</v>
      </c>
      <c r="J115">
        <f t="shared" si="2"/>
        <v>13.436120800725687</v>
      </c>
      <c r="K115">
        <f t="shared" si="3"/>
        <v>6.92200412988808E-8</v>
      </c>
    </row>
    <row r="116" spans="8:11" x14ac:dyDescent="0.25">
      <c r="H116" s="3">
        <v>0.953159722223063</v>
      </c>
      <c r="I116">
        <v>13.436369487046948</v>
      </c>
      <c r="J116">
        <f t="shared" si="2"/>
        <v>13.435633945257587</v>
      </c>
      <c r="K116">
        <f t="shared" si="3"/>
        <v>5.4102172389585012E-7</v>
      </c>
    </row>
    <row r="117" spans="8:11" x14ac:dyDescent="0.25">
      <c r="H117" s="3">
        <v>0.95783564815064892</v>
      </c>
      <c r="I117">
        <v>13.435127498801421</v>
      </c>
      <c r="J117">
        <f t="shared" si="2"/>
        <v>13.43514588171112</v>
      </c>
      <c r="K117">
        <f t="shared" si="3"/>
        <v>3.3793136901463479E-10</v>
      </c>
    </row>
    <row r="118" spans="8:11" x14ac:dyDescent="0.25">
      <c r="H118" s="3">
        <v>0.96250000000145519</v>
      </c>
      <c r="I118">
        <v>13.436740066853741</v>
      </c>
      <c r="J118">
        <f t="shared" si="2"/>
        <v>13.43465902624302</v>
      </c>
      <c r="K118">
        <f t="shared" si="3"/>
        <v>4.330730023468217E-6</v>
      </c>
    </row>
    <row r="119" spans="8:11" x14ac:dyDescent="0.25">
      <c r="H119" s="3">
        <v>0.96717592592176516</v>
      </c>
      <c r="I119">
        <v>13.433593129211717</v>
      </c>
      <c r="J119">
        <f t="shared" si="2"/>
        <v>13.434170962697312</v>
      </c>
      <c r="K119">
        <f t="shared" si="3"/>
        <v>3.3389153707490894E-7</v>
      </c>
    </row>
    <row r="120" spans="8:11" x14ac:dyDescent="0.25">
      <c r="H120" s="3">
        <v>0.97184027777984738</v>
      </c>
      <c r="I120">
        <v>13.432118497795635</v>
      </c>
      <c r="J120">
        <f t="shared" si="2"/>
        <v>13.433684107228453</v>
      </c>
      <c r="K120">
        <f t="shared" si="3"/>
        <v>2.4511328961294796E-6</v>
      </c>
    </row>
    <row r="121" spans="8:11" x14ac:dyDescent="0.25">
      <c r="H121" s="3">
        <v>0.97651620370015735</v>
      </c>
      <c r="I121">
        <v>13.431637856893506</v>
      </c>
      <c r="J121">
        <f t="shared" si="2"/>
        <v>13.433196043682745</v>
      </c>
      <c r="K121">
        <f t="shared" si="3"/>
        <v>2.427946070160058E-6</v>
      </c>
    </row>
    <row r="122" spans="8:11" x14ac:dyDescent="0.25">
      <c r="H122" s="3">
        <v>0.98119212962774327</v>
      </c>
      <c r="I122">
        <v>13.428940606701973</v>
      </c>
      <c r="J122">
        <f t="shared" si="2"/>
        <v>13.432707980136279</v>
      </c>
      <c r="K122">
        <f t="shared" si="3"/>
        <v>1.4193102593511226E-5</v>
      </c>
    </row>
    <row r="123" spans="8:11" x14ac:dyDescent="0.25">
      <c r="H123" s="3">
        <v>0.98586805555532919</v>
      </c>
      <c r="I123">
        <v>13.431615499634711</v>
      </c>
      <c r="J123">
        <f t="shared" si="2"/>
        <v>13.43221991658981</v>
      </c>
      <c r="K123">
        <f t="shared" si="3"/>
        <v>3.6531985561107513E-7</v>
      </c>
    </row>
    <row r="124" spans="8:11" x14ac:dyDescent="0.25">
      <c r="H124" s="3">
        <v>0.99055555555241881</v>
      </c>
      <c r="I124">
        <v>13.432320694184297</v>
      </c>
      <c r="J124">
        <f t="shared" si="2"/>
        <v>13.431730644965736</v>
      </c>
      <c r="K124">
        <f t="shared" si="3"/>
        <v>3.4815808032403482E-7</v>
      </c>
    </row>
    <row r="125" spans="8:11" x14ac:dyDescent="0.25">
      <c r="H125" s="3">
        <v>1.6219444444432156</v>
      </c>
      <c r="I125">
        <v>13.363129550155174</v>
      </c>
      <c r="J125">
        <f t="shared" si="2"/>
        <v>13.365827569278837</v>
      </c>
      <c r="K125">
        <f t="shared" si="3"/>
        <v>7.2793071916522699E-6</v>
      </c>
    </row>
    <row r="126" spans="8:11" x14ac:dyDescent="0.25">
      <c r="H126" s="3">
        <v>1.6265162037016125</v>
      </c>
      <c r="I126">
        <v>13.367464236943198</v>
      </c>
      <c r="J126">
        <f t="shared" si="2"/>
        <v>13.365350378435396</v>
      </c>
      <c r="K126">
        <f t="shared" si="3"/>
        <v>4.4683977910040442E-6</v>
      </c>
    </row>
    <row r="127" spans="8:11" x14ac:dyDescent="0.25">
      <c r="H127" s="3">
        <v>1.6311111111135688</v>
      </c>
      <c r="I127">
        <v>13.365448401277229</v>
      </c>
      <c r="J127">
        <f t="shared" si="2"/>
        <v>13.364870771435221</v>
      </c>
      <c r="K127">
        <f t="shared" si="3"/>
        <v>3.3365623437785169E-7</v>
      </c>
    </row>
    <row r="128" spans="8:11" x14ac:dyDescent="0.25">
      <c r="H128" s="3">
        <v>1.6356944444414694</v>
      </c>
      <c r="I128">
        <v>13.364756838588697</v>
      </c>
      <c r="J128">
        <f t="shared" si="2"/>
        <v>13.364392372514175</v>
      </c>
      <c r="K128">
        <f t="shared" si="3"/>
        <v>1.3283551947772424E-7</v>
      </c>
    </row>
    <row r="129" spans="8:11" x14ac:dyDescent="0.25">
      <c r="H129" s="3">
        <v>1.640381944445835</v>
      </c>
      <c r="I129">
        <v>13.361214846869039</v>
      </c>
      <c r="J129">
        <f t="shared" si="2"/>
        <v>13.36390310088934</v>
      </c>
      <c r="K129">
        <f t="shared" si="3"/>
        <v>7.2267096776635089E-6</v>
      </c>
    </row>
    <row r="130" spans="8:11" x14ac:dyDescent="0.25">
      <c r="H130" s="3">
        <v>1.6449652777737356</v>
      </c>
      <c r="I130">
        <v>13.363061871078138</v>
      </c>
      <c r="J130">
        <f t="shared" si="2"/>
        <v>13.363424701968292</v>
      </c>
      <c r="K130">
        <f t="shared" si="3"/>
        <v>1.3164625484993439E-7</v>
      </c>
    </row>
    <row r="131" spans="8:11" x14ac:dyDescent="0.25">
      <c r="H131" s="3">
        <v>1.6495601851856918</v>
      </c>
      <c r="I131">
        <v>13.36411583989748</v>
      </c>
      <c r="J131">
        <f t="shared" si="2"/>
        <v>13.362945094968117</v>
      </c>
      <c r="K131">
        <f t="shared" si="3"/>
        <v>1.3706436896286016E-6</v>
      </c>
    </row>
    <row r="132" spans="8:11" x14ac:dyDescent="0.25">
      <c r="H132" s="3">
        <v>1.6542245370364981</v>
      </c>
      <c r="I132">
        <v>13.361000536490856</v>
      </c>
      <c r="J132">
        <f t="shared" si="2"/>
        <v>13.362458239500018</v>
      </c>
      <c r="K132">
        <f t="shared" si="3"/>
        <v>2.1248980629207046E-6</v>
      </c>
    </row>
    <row r="133" spans="8:11" x14ac:dyDescent="0.25">
      <c r="H133" s="3">
        <v>1.658900462964084</v>
      </c>
      <c r="I133">
        <v>13.360619390047894</v>
      </c>
      <c r="J133">
        <f t="shared" si="2"/>
        <v>13.36197017595355</v>
      </c>
      <c r="K133">
        <f t="shared" si="3"/>
        <v>1.8246225629178925E-6</v>
      </c>
    </row>
    <row r="134" spans="8:11" x14ac:dyDescent="0.25">
      <c r="H134" s="3">
        <v>1.6635763888916699</v>
      </c>
      <c r="I134">
        <v>13.361078878127779</v>
      </c>
      <c r="J134">
        <f t="shared" si="2"/>
        <v>13.361482112407083</v>
      </c>
      <c r="K134">
        <f t="shared" si="3"/>
        <v>1.6259788400572588E-7</v>
      </c>
    </row>
    <row r="135" spans="8:11" x14ac:dyDescent="0.25">
      <c r="H135" s="3">
        <v>1.6682523148119799</v>
      </c>
      <c r="I135">
        <v>13.359787324759063</v>
      </c>
      <c r="J135">
        <f t="shared" si="2"/>
        <v>13.360994048861375</v>
      </c>
      <c r="K135">
        <f t="shared" si="3"/>
        <v>1.4561830591010669E-6</v>
      </c>
    </row>
    <row r="136" spans="8:11" x14ac:dyDescent="0.25">
      <c r="H136" s="3">
        <v>1.6729166666627862</v>
      </c>
      <c r="I136">
        <v>13.359804375375189</v>
      </c>
      <c r="J136">
        <f t="shared" si="2"/>
        <v>13.360507193393275</v>
      </c>
      <c r="K136">
        <f t="shared" si="3"/>
        <v>4.9395316654590225E-7</v>
      </c>
    </row>
    <row r="137" spans="8:11" x14ac:dyDescent="0.25">
      <c r="H137" s="3">
        <v>1.6775925925903721</v>
      </c>
      <c r="I137">
        <v>13.359789880004051</v>
      </c>
      <c r="J137">
        <f t="shared" si="2"/>
        <v>13.360019129846808</v>
      </c>
      <c r="K137">
        <f t="shared" si="3"/>
        <v>5.2555490404193727E-8</v>
      </c>
    </row>
    <row r="138" spans="8:11" x14ac:dyDescent="0.25">
      <c r="H138" s="3">
        <v>1.6822569444411783</v>
      </c>
      <c r="I138">
        <v>13.360437676285185</v>
      </c>
      <c r="J138">
        <f t="shared" si="2"/>
        <v>13.359532274378708</v>
      </c>
      <c r="K138">
        <f t="shared" si="3"/>
        <v>8.1975261225284814E-7</v>
      </c>
    </row>
    <row r="139" spans="8:11" x14ac:dyDescent="0.25">
      <c r="H139" s="3">
        <v>1.6869097222224809</v>
      </c>
      <c r="I139">
        <v>13.358676563137847</v>
      </c>
      <c r="J139">
        <f t="shared" si="2"/>
        <v>13.359046626988217</v>
      </c>
      <c r="K139">
        <f t="shared" si="3"/>
        <v>1.3694725335106038E-7</v>
      </c>
    </row>
    <row r="140" spans="8:11" x14ac:dyDescent="0.25">
      <c r="H140" s="3">
        <v>1.6915856481500668</v>
      </c>
      <c r="I140">
        <v>13.357736987728533</v>
      </c>
      <c r="J140">
        <f t="shared" si="2"/>
        <v>13.358558563441749</v>
      </c>
      <c r="K140">
        <f t="shared" si="3"/>
        <v>6.7498665254629619E-7</v>
      </c>
    </row>
    <row r="141" spans="8:11" x14ac:dyDescent="0.25">
      <c r="H141" s="3">
        <v>1.6962500000008731</v>
      </c>
      <c r="I141">
        <v>13.354194680676096</v>
      </c>
      <c r="J141">
        <f t="shared" si="2"/>
        <v>13.358071707973648</v>
      </c>
      <c r="K141">
        <f t="shared" si="3"/>
        <v>1.5031340665962627E-5</v>
      </c>
    </row>
    <row r="142" spans="8:11" x14ac:dyDescent="0.25">
      <c r="H142" s="3">
        <v>1.7009374999979627</v>
      </c>
      <c r="I142">
        <v>13.355630709874868</v>
      </c>
      <c r="J142">
        <f t="shared" si="2"/>
        <v>13.357582436349574</v>
      </c>
      <c r="K142">
        <f t="shared" si="3"/>
        <v>3.8092362320691137E-6</v>
      </c>
    </row>
    <row r="143" spans="8:11" x14ac:dyDescent="0.25">
      <c r="H143" s="3">
        <v>1.7056134259255487</v>
      </c>
      <c r="I143">
        <v>13.358172129391216</v>
      </c>
      <c r="J143">
        <f t="shared" si="2"/>
        <v>13.357094372803108</v>
      </c>
      <c r="K143">
        <f t="shared" si="3"/>
        <v>1.1615592632105389E-6</v>
      </c>
    </row>
    <row r="144" spans="8:11" x14ac:dyDescent="0.25">
      <c r="H144" s="3">
        <v>1.7102893518531346</v>
      </c>
      <c r="I144">
        <v>13.355985674391448</v>
      </c>
      <c r="J144">
        <f t="shared" si="2"/>
        <v>13.356606309256639</v>
      </c>
      <c r="K144">
        <f t="shared" si="3"/>
        <v>3.8518763589083659E-7</v>
      </c>
    </row>
    <row r="145" spans="8:11" x14ac:dyDescent="0.25">
      <c r="H145" s="3">
        <v>2.5927314814834972</v>
      </c>
      <c r="I145">
        <v>13.263169105280603</v>
      </c>
      <c r="J145">
        <f t="shared" si="2"/>
        <v>13.264498811830602</v>
      </c>
      <c r="K145">
        <f t="shared" si="3"/>
        <v>1.7681195091104768E-6</v>
      </c>
    </row>
    <row r="146" spans="8:11" x14ac:dyDescent="0.25">
      <c r="H146" s="3">
        <v>2.5973958333343035</v>
      </c>
      <c r="I146">
        <v>13.26330978324299</v>
      </c>
      <c r="J146">
        <f t="shared" si="2"/>
        <v>13.264011956362502</v>
      </c>
      <c r="K146">
        <f t="shared" si="3"/>
        <v>4.9304708976526898E-7</v>
      </c>
    </row>
    <row r="147" spans="8:11" x14ac:dyDescent="0.25">
      <c r="H147" s="3">
        <v>2.6020717592618894</v>
      </c>
      <c r="I147">
        <v>13.265785690701428</v>
      </c>
      <c r="J147">
        <f t="shared" si="2"/>
        <v>13.263523892816034</v>
      </c>
      <c r="K147">
        <f t="shared" si="3"/>
        <v>5.1157296743729764E-6</v>
      </c>
    </row>
    <row r="148" spans="8:11" x14ac:dyDescent="0.25">
      <c r="H148" s="3">
        <v>2.6067476851821993</v>
      </c>
      <c r="I148">
        <v>13.261308238233172</v>
      </c>
      <c r="J148">
        <f t="shared" si="2"/>
        <v>13.263035829270327</v>
      </c>
      <c r="K148">
        <f t="shared" si="3"/>
        <v>2.9845707916614597E-6</v>
      </c>
    </row>
    <row r="149" spans="8:11" x14ac:dyDescent="0.25">
      <c r="H149" s="3">
        <v>2.6114120370330056</v>
      </c>
      <c r="I149">
        <v>13.261943198848652</v>
      </c>
      <c r="J149">
        <f t="shared" si="2"/>
        <v>13.262548973802227</v>
      </c>
      <c r="K149">
        <f t="shared" si="3"/>
        <v>3.6696329437912981E-7</v>
      </c>
    </row>
    <row r="150" spans="8:11" x14ac:dyDescent="0.25">
      <c r="H150" s="3">
        <v>2.6160763888910878</v>
      </c>
      <c r="I150">
        <v>13.263344801995657</v>
      </c>
      <c r="J150">
        <f t="shared" si="2"/>
        <v>13.262062118333368</v>
      </c>
      <c r="K150">
        <f t="shared" si="3"/>
        <v>1.6452773775037118E-6</v>
      </c>
    </row>
    <row r="151" spans="8:11" x14ac:dyDescent="0.25">
      <c r="H151" s="3">
        <v>2.6207523148113978</v>
      </c>
      <c r="I151">
        <v>13.262306190377936</v>
      </c>
      <c r="J151">
        <f t="shared" si="2"/>
        <v>13.26157405478766</v>
      </c>
      <c r="K151">
        <f t="shared" si="3"/>
        <v>5.3602252254889365E-7</v>
      </c>
    </row>
    <row r="152" spans="8:11" x14ac:dyDescent="0.25">
      <c r="H152" s="3">
        <v>2.62541666666948</v>
      </c>
      <c r="I152">
        <v>13.260445178697816</v>
      </c>
      <c r="J152">
        <f t="shared" si="2"/>
        <v>13.2610871993188</v>
      </c>
      <c r="K152">
        <f t="shared" si="3"/>
        <v>4.1219047776762125E-7</v>
      </c>
    </row>
    <row r="153" spans="8:11" x14ac:dyDescent="0.25">
      <c r="H153" s="3">
        <v>2.63009259258979</v>
      </c>
      <c r="I153">
        <v>13.263133211685753</v>
      </c>
      <c r="J153">
        <f t="shared" si="2"/>
        <v>13.260599135773093</v>
      </c>
      <c r="K153">
        <f t="shared" si="3"/>
        <v>6.421540731123471E-6</v>
      </c>
    </row>
    <row r="154" spans="8:11" x14ac:dyDescent="0.25">
      <c r="H154" s="3">
        <v>2.6347569444405963</v>
      </c>
      <c r="I154">
        <v>13.258736610671868</v>
      </c>
      <c r="J154">
        <f t="shared" si="2"/>
        <v>13.260112280304993</v>
      </c>
      <c r="K154">
        <f t="shared" si="3"/>
        <v>1.8924669395030926E-6</v>
      </c>
    </row>
    <row r="155" spans="8:11" x14ac:dyDescent="0.25">
      <c r="H155" s="3">
        <v>2.6394212962986785</v>
      </c>
      <c r="I155">
        <v>13.258265148460842</v>
      </c>
      <c r="J155">
        <f t="shared" si="2"/>
        <v>13.259625424836134</v>
      </c>
      <c r="K155">
        <f t="shared" si="3"/>
        <v>1.8503518171787863E-6</v>
      </c>
    </row>
    <row r="156" spans="8:11" x14ac:dyDescent="0.25">
      <c r="H156" s="3">
        <v>2.6440856481494848</v>
      </c>
      <c r="I156">
        <v>13.258987776748114</v>
      </c>
      <c r="J156">
        <f t="shared" si="2"/>
        <v>13.259138569368034</v>
      </c>
      <c r="K156">
        <f t="shared" si="3"/>
        <v>2.273841422220815E-8</v>
      </c>
    </row>
    <row r="157" spans="8:11" x14ac:dyDescent="0.25">
      <c r="H157" s="3">
        <v>2.6487615740770707</v>
      </c>
      <c r="I157">
        <v>13.259850804595098</v>
      </c>
      <c r="J157">
        <f t="shared" si="2"/>
        <v>13.258650505821567</v>
      </c>
      <c r="K157">
        <f t="shared" si="3"/>
        <v>1.4407171457403026E-6</v>
      </c>
    </row>
    <row r="158" spans="8:11" x14ac:dyDescent="0.25">
      <c r="H158" s="3">
        <v>2.653425925927877</v>
      </c>
      <c r="I158">
        <v>13.257069866832085</v>
      </c>
      <c r="J158">
        <f t="shared" si="2"/>
        <v>13.258163650353467</v>
      </c>
      <c r="K158">
        <f t="shared" si="3"/>
        <v>1.1963623916468254E-6</v>
      </c>
    </row>
    <row r="159" spans="8:11" x14ac:dyDescent="0.25">
      <c r="H159" s="3">
        <v>2.6580902777786832</v>
      </c>
      <c r="I159">
        <v>13.259445017934091</v>
      </c>
      <c r="J159">
        <f t="shared" si="2"/>
        <v>13.257676794885366</v>
      </c>
      <c r="K159">
        <f t="shared" si="3"/>
        <v>3.1266127500408949E-6</v>
      </c>
    </row>
    <row r="160" spans="8:11" x14ac:dyDescent="0.25">
      <c r="H160" s="3">
        <v>2.6627662037062692</v>
      </c>
      <c r="I160">
        <v>13.25605965643434</v>
      </c>
      <c r="J160">
        <f t="shared" si="2"/>
        <v>13.2571887313389</v>
      </c>
      <c r="K160">
        <f t="shared" si="3"/>
        <v>1.2748101401062734E-6</v>
      </c>
    </row>
    <row r="161" spans="8:11" x14ac:dyDescent="0.25">
      <c r="H161" s="3">
        <v>2.6674421296265791</v>
      </c>
      <c r="I161">
        <v>13.256191628462027</v>
      </c>
      <c r="J161">
        <f t="shared" si="2"/>
        <v>13.256700667793192</v>
      </c>
      <c r="K161">
        <f t="shared" si="3"/>
        <v>2.5912104067299634E-7</v>
      </c>
    </row>
    <row r="162" spans="8:11" x14ac:dyDescent="0.25">
      <c r="H162" s="3">
        <v>2.6721064814773854</v>
      </c>
      <c r="I162">
        <v>13.255079477768419</v>
      </c>
      <c r="J162">
        <f t="shared" si="2"/>
        <v>13.256213812325091</v>
      </c>
      <c r="K162">
        <f t="shared" si="3"/>
        <v>1.2867148864615242E-6</v>
      </c>
    </row>
    <row r="163" spans="8:11" x14ac:dyDescent="0.25">
      <c r="H163" s="3">
        <v>2.6767824074049713</v>
      </c>
      <c r="I163">
        <v>13.252901080909897</v>
      </c>
      <c r="J163">
        <f t="shared" si="2"/>
        <v>13.255725748778625</v>
      </c>
      <c r="K163">
        <f t="shared" si="3"/>
        <v>7.9787485686233361E-6</v>
      </c>
    </row>
    <row r="164" spans="8:11" x14ac:dyDescent="0.25">
      <c r="H164" s="3">
        <v>2.6814467592557776</v>
      </c>
      <c r="I164">
        <v>13.254093603902596</v>
      </c>
      <c r="J164">
        <f t="shared" ref="J164:J227" si="4">$J$30*H164+$J$31</f>
        <v>13.255238893310525</v>
      </c>
      <c r="K164">
        <f t="shared" ref="K164:K227" si="5">(I164-J164)^2</f>
        <v>1.3116878279121112E-6</v>
      </c>
    </row>
    <row r="165" spans="8:11" x14ac:dyDescent="0.25">
      <c r="H165" s="3">
        <v>2.7564814814832062</v>
      </c>
      <c r="I165">
        <v>13.247070651760151</v>
      </c>
      <c r="J165">
        <f t="shared" si="4"/>
        <v>13.247406923085665</v>
      </c>
      <c r="K165">
        <f t="shared" si="5"/>
        <v>1.1307840436290773E-7</v>
      </c>
    </row>
    <row r="166" spans="8:11" x14ac:dyDescent="0.25">
      <c r="H166" s="3">
        <v>2.7611574074035161</v>
      </c>
      <c r="I166">
        <v>13.24650056483414</v>
      </c>
      <c r="J166">
        <f t="shared" si="4"/>
        <v>13.246918859539958</v>
      </c>
      <c r="K166">
        <f t="shared" si="5"/>
        <v>1.7497046091592517E-7</v>
      </c>
    </row>
    <row r="167" spans="8:11" x14ac:dyDescent="0.25">
      <c r="H167" s="3">
        <v>2.765833333331102</v>
      </c>
      <c r="I167">
        <v>13.245305632482127</v>
      </c>
      <c r="J167">
        <f t="shared" si="4"/>
        <v>13.24643079599349</v>
      </c>
      <c r="K167">
        <f t="shared" si="5"/>
        <v>1.2659929273020734E-6</v>
      </c>
    </row>
    <row r="168" spans="8:11" x14ac:dyDescent="0.25">
      <c r="H168" s="3">
        <v>2.7704976851819083</v>
      </c>
      <c r="I168">
        <v>13.245032678022781</v>
      </c>
      <c r="J168">
        <f t="shared" si="4"/>
        <v>13.24594394052539</v>
      </c>
      <c r="K168">
        <f t="shared" si="5"/>
        <v>8.3039934866016635E-7</v>
      </c>
    </row>
    <row r="169" spans="8:11" x14ac:dyDescent="0.25">
      <c r="H169" s="3">
        <v>2.7751736111094942</v>
      </c>
      <c r="I169">
        <v>13.244091598350771</v>
      </c>
      <c r="J169">
        <f t="shared" si="4"/>
        <v>13.245455876978923</v>
      </c>
      <c r="K169">
        <f t="shared" si="5"/>
        <v>1.8612561752329824E-6</v>
      </c>
    </row>
    <row r="170" spans="8:11" x14ac:dyDescent="0.25">
      <c r="H170" s="3">
        <v>2.7798263888907968</v>
      </c>
      <c r="I170">
        <v>13.245239571990165</v>
      </c>
      <c r="J170">
        <f t="shared" si="4"/>
        <v>13.24497022958843</v>
      </c>
      <c r="K170">
        <f t="shared" si="5"/>
        <v>7.2545329372280001E-8</v>
      </c>
    </row>
    <row r="171" spans="8:11" x14ac:dyDescent="0.25">
      <c r="H171" s="3">
        <v>2.7844907407416031</v>
      </c>
      <c r="I171">
        <v>13.247096851593342</v>
      </c>
      <c r="J171">
        <f t="shared" si="4"/>
        <v>13.244483374120332</v>
      </c>
      <c r="K171">
        <f t="shared" si="5"/>
        <v>6.8302645019341921E-6</v>
      </c>
    </row>
    <row r="172" spans="8:11" x14ac:dyDescent="0.25">
      <c r="H172" s="3">
        <v>2.7891782407386927</v>
      </c>
      <c r="I172">
        <v>13.24284869637987</v>
      </c>
      <c r="J172">
        <f t="shared" si="4"/>
        <v>13.243994102496256</v>
      </c>
      <c r="K172">
        <f t="shared" si="5"/>
        <v>1.3119551714545217E-6</v>
      </c>
    </row>
    <row r="173" spans="8:11" x14ac:dyDescent="0.25">
      <c r="H173" s="3">
        <v>2.793842592589499</v>
      </c>
      <c r="I173">
        <v>13.243917072956906</v>
      </c>
      <c r="J173">
        <f t="shared" si="4"/>
        <v>13.243507247028155</v>
      </c>
      <c r="K173">
        <f t="shared" si="5"/>
        <v>1.679572918762974E-7</v>
      </c>
    </row>
    <row r="174" spans="8:11" x14ac:dyDescent="0.25">
      <c r="H174" s="3">
        <v>2.7985185185170849</v>
      </c>
      <c r="I174">
        <v>13.243085113071201</v>
      </c>
      <c r="J174">
        <f t="shared" si="4"/>
        <v>13.243019183481689</v>
      </c>
      <c r="K174">
        <f t="shared" si="5"/>
        <v>4.3467107732520615E-9</v>
      </c>
    </row>
    <row r="175" spans="8:11" x14ac:dyDescent="0.25">
      <c r="H175" s="3">
        <v>5.6100347222236451</v>
      </c>
      <c r="I175">
        <v>12.949410889494224</v>
      </c>
      <c r="J175">
        <f t="shared" si="4"/>
        <v>12.949558895491315</v>
      </c>
      <c r="K175">
        <f t="shared" si="5"/>
        <v>2.1905775174662752E-8</v>
      </c>
    </row>
    <row r="176" spans="8:11" x14ac:dyDescent="0.25">
      <c r="H176" s="3">
        <v>5.6146990740744513</v>
      </c>
      <c r="I176">
        <v>12.949942740341843</v>
      </c>
      <c r="J176">
        <f t="shared" si="4"/>
        <v>12.949072040023214</v>
      </c>
      <c r="K176">
        <f t="shared" si="5"/>
        <v>7.5811904486027995E-7</v>
      </c>
    </row>
    <row r="177" spans="8:11" x14ac:dyDescent="0.25">
      <c r="H177" s="3">
        <v>5.6193750000020373</v>
      </c>
      <c r="I177">
        <v>12.949268578856922</v>
      </c>
      <c r="J177">
        <f t="shared" si="4"/>
        <v>12.948583976476746</v>
      </c>
      <c r="K177">
        <f t="shared" si="5"/>
        <v>4.686804189421616E-7</v>
      </c>
    </row>
    <row r="178" spans="8:11" x14ac:dyDescent="0.25">
      <c r="H178" s="3">
        <v>5.6240277777760639</v>
      </c>
      <c r="I178">
        <v>12.951387541809879</v>
      </c>
      <c r="J178">
        <f t="shared" si="4"/>
        <v>12.948098329087014</v>
      </c>
      <c r="K178">
        <f t="shared" si="5"/>
        <v>1.0818920336261211E-5</v>
      </c>
    </row>
    <row r="179" spans="8:11" x14ac:dyDescent="0.25">
      <c r="H179" s="3">
        <v>5.6287037037036498</v>
      </c>
      <c r="I179">
        <v>12.948953877990672</v>
      </c>
      <c r="J179">
        <f t="shared" si="4"/>
        <v>12.947610265540547</v>
      </c>
      <c r="K179">
        <f t="shared" si="5"/>
        <v>1.8052944161301246E-6</v>
      </c>
    </row>
    <row r="180" spans="8:11" x14ac:dyDescent="0.25">
      <c r="H180" s="3">
        <v>5.6333680555544561</v>
      </c>
      <c r="I180">
        <v>12.946168510060884</v>
      </c>
      <c r="J180">
        <f t="shared" si="4"/>
        <v>12.947123410072447</v>
      </c>
      <c r="K180">
        <f t="shared" si="5"/>
        <v>9.1183403208165672E-7</v>
      </c>
    </row>
    <row r="181" spans="8:11" x14ac:dyDescent="0.25">
      <c r="H181" s="3">
        <v>5.6380324074052623</v>
      </c>
      <c r="I181">
        <v>12.948616901289883</v>
      </c>
      <c r="J181">
        <f t="shared" si="4"/>
        <v>12.946636554604346</v>
      </c>
      <c r="K181">
        <f t="shared" si="5"/>
        <v>3.9217729949166518E-6</v>
      </c>
    </row>
    <row r="182" spans="8:11" x14ac:dyDescent="0.25">
      <c r="H182" s="3">
        <v>5.6426851851865649</v>
      </c>
      <c r="I182">
        <v>12.945255772309588</v>
      </c>
      <c r="J182">
        <f t="shared" si="4"/>
        <v>12.946150907213855</v>
      </c>
      <c r="K182">
        <f t="shared" si="5"/>
        <v>8.0126649683741496E-7</v>
      </c>
    </row>
    <row r="183" spans="8:11" x14ac:dyDescent="0.25">
      <c r="H183" s="3">
        <v>5.6473611111141508</v>
      </c>
      <c r="I183">
        <v>12.944529655199151</v>
      </c>
      <c r="J183">
        <f t="shared" si="4"/>
        <v>12.945662843667387</v>
      </c>
      <c r="K183">
        <f t="shared" si="5"/>
        <v>1.284116104542955E-6</v>
      </c>
    </row>
    <row r="184" spans="8:11" x14ac:dyDescent="0.25">
      <c r="H184" s="3">
        <v>5.6520370370344608</v>
      </c>
      <c r="I184">
        <v>12.947874362014838</v>
      </c>
      <c r="J184">
        <f t="shared" si="4"/>
        <v>12.945174780121679</v>
      </c>
      <c r="K184">
        <f t="shared" si="5"/>
        <v>7.2877423978731166E-6</v>
      </c>
    </row>
    <row r="185" spans="8:11" x14ac:dyDescent="0.25">
      <c r="H185" s="3">
        <v>5.6567013888852671</v>
      </c>
      <c r="I185">
        <v>12.945884423318045</v>
      </c>
      <c r="J185">
        <f t="shared" si="4"/>
        <v>12.94468792465358</v>
      </c>
      <c r="K185">
        <f t="shared" si="5"/>
        <v>1.4316090540655349E-6</v>
      </c>
    </row>
    <row r="186" spans="8:11" x14ac:dyDescent="0.25">
      <c r="H186" s="3">
        <v>5.6613657407433493</v>
      </c>
      <c r="I186">
        <v>12.945180777523195</v>
      </c>
      <c r="J186">
        <f t="shared" si="4"/>
        <v>12.94420106918472</v>
      </c>
      <c r="K186">
        <f t="shared" si="5"/>
        <v>9.5982842847754182E-7</v>
      </c>
    </row>
    <row r="187" spans="8:11" x14ac:dyDescent="0.25">
      <c r="H187" s="3">
        <v>5.6660185185173759</v>
      </c>
      <c r="I187">
        <v>12.945843144343659</v>
      </c>
      <c r="J187">
        <f t="shared" si="4"/>
        <v>12.943715421794987</v>
      </c>
      <c r="K187">
        <f t="shared" si="5"/>
        <v>4.5272032441244164E-6</v>
      </c>
    </row>
    <row r="188" spans="8:11" x14ac:dyDescent="0.25">
      <c r="H188" s="3">
        <v>5.6706828703681822</v>
      </c>
      <c r="I188">
        <v>12.944043730277237</v>
      </c>
      <c r="J188">
        <f t="shared" si="4"/>
        <v>12.943228566326887</v>
      </c>
      <c r="K188">
        <f t="shared" si="5"/>
        <v>6.6449226594944924E-7</v>
      </c>
    </row>
    <row r="189" spans="8:11" x14ac:dyDescent="0.25">
      <c r="H189" s="3">
        <v>5.6753472222189885</v>
      </c>
      <c r="I189">
        <v>12.944542103131523</v>
      </c>
      <c r="J189">
        <f t="shared" si="4"/>
        <v>12.942741710858789</v>
      </c>
      <c r="K189">
        <f t="shared" si="5"/>
        <v>3.2414123357222463E-6</v>
      </c>
    </row>
    <row r="190" spans="8:11" x14ac:dyDescent="0.25">
      <c r="H190" s="3">
        <v>5.6800115740770707</v>
      </c>
      <c r="I190">
        <v>12.93935250308563</v>
      </c>
      <c r="J190">
        <f t="shared" si="4"/>
        <v>12.94225485538993</v>
      </c>
      <c r="K190">
        <f t="shared" si="5"/>
        <v>8.4236488982763177E-6</v>
      </c>
    </row>
    <row r="191" spans="8:11" x14ac:dyDescent="0.25">
      <c r="H191" s="3">
        <v>5.684675925927877</v>
      </c>
      <c r="I191">
        <v>12.943456759064988</v>
      </c>
      <c r="J191">
        <f t="shared" si="4"/>
        <v>12.941767999921829</v>
      </c>
      <c r="K191">
        <f t="shared" si="5"/>
        <v>2.8519074436020771E-6</v>
      </c>
    </row>
    <row r="192" spans="8:11" x14ac:dyDescent="0.25">
      <c r="H192" s="3">
        <v>5.6893402777786832</v>
      </c>
      <c r="I192">
        <v>12.940355819307623</v>
      </c>
      <c r="J192">
        <f t="shared" si="4"/>
        <v>12.941281144453729</v>
      </c>
      <c r="K192">
        <f t="shared" si="5"/>
        <v>8.5622662601628281E-7</v>
      </c>
    </row>
    <row r="193" spans="8:11" x14ac:dyDescent="0.25">
      <c r="H193" s="3">
        <v>5.6939930555527098</v>
      </c>
      <c r="I193">
        <v>12.942356946636812</v>
      </c>
      <c r="J193">
        <f t="shared" si="4"/>
        <v>12.940795497063997</v>
      </c>
      <c r="K193">
        <f t="shared" si="5"/>
        <v>2.4381247684445246E-6</v>
      </c>
    </row>
    <row r="194" spans="8:11" x14ac:dyDescent="0.25">
      <c r="H194" s="3">
        <v>5.6986689814802958</v>
      </c>
      <c r="I194">
        <v>12.942043320272921</v>
      </c>
      <c r="J194">
        <f t="shared" si="4"/>
        <v>12.940307433517528</v>
      </c>
      <c r="K194">
        <f t="shared" si="5"/>
        <v>3.0133028275478395E-6</v>
      </c>
    </row>
    <row r="195" spans="8:11" x14ac:dyDescent="0.25">
      <c r="H195" s="3">
        <v>5.7172800925909542</v>
      </c>
      <c r="I195">
        <v>12.938515800834253</v>
      </c>
      <c r="J195">
        <f t="shared" si="4"/>
        <v>12.93836484395708</v>
      </c>
      <c r="K195">
        <f t="shared" si="5"/>
        <v>2.2787978765734611E-8</v>
      </c>
    </row>
    <row r="196" spans="8:11" x14ac:dyDescent="0.25">
      <c r="H196" s="3">
        <v>5.7219328703722567</v>
      </c>
      <c r="I196">
        <v>12.937270359657942</v>
      </c>
      <c r="J196">
        <f t="shared" si="4"/>
        <v>12.937879196566588</v>
      </c>
      <c r="K196">
        <f t="shared" si="5"/>
        <v>3.7068238132866323E-7</v>
      </c>
    </row>
    <row r="197" spans="8:11" x14ac:dyDescent="0.25">
      <c r="H197" s="3">
        <v>5.7266087962925667</v>
      </c>
      <c r="I197">
        <v>12.940374365311255</v>
      </c>
      <c r="J197">
        <f t="shared" si="4"/>
        <v>12.93739113302088</v>
      </c>
      <c r="K197">
        <f t="shared" si="5"/>
        <v>8.8996748983407308E-6</v>
      </c>
    </row>
    <row r="198" spans="8:11" x14ac:dyDescent="0.25">
      <c r="H198" s="3">
        <v>5.7312615740738693</v>
      </c>
      <c r="I198">
        <v>12.936842941648303</v>
      </c>
      <c r="J198">
        <f t="shared" si="4"/>
        <v>12.936905485630387</v>
      </c>
      <c r="K198">
        <f t="shared" si="5"/>
        <v>3.9117496949301184E-9</v>
      </c>
    </row>
    <row r="199" spans="8:11" x14ac:dyDescent="0.25">
      <c r="H199" s="3">
        <v>5.7359375000014552</v>
      </c>
      <c r="I199">
        <v>12.937441073597816</v>
      </c>
      <c r="J199">
        <f t="shared" si="4"/>
        <v>12.93641742208392</v>
      </c>
      <c r="K199">
        <f t="shared" si="5"/>
        <v>1.0478624219000863E-6</v>
      </c>
    </row>
    <row r="200" spans="8:11" x14ac:dyDescent="0.25">
      <c r="H200" s="3">
        <v>5.7406018518522615</v>
      </c>
      <c r="I200">
        <v>12.934703058748688</v>
      </c>
      <c r="J200">
        <f t="shared" si="4"/>
        <v>12.93593056661582</v>
      </c>
      <c r="K200">
        <f t="shared" si="5"/>
        <v>1.5067755638698466E-6</v>
      </c>
    </row>
    <row r="201" spans="8:11" x14ac:dyDescent="0.25">
      <c r="H201" s="3">
        <v>5.7452546296262881</v>
      </c>
      <c r="I201">
        <v>12.933872115058692</v>
      </c>
      <c r="J201">
        <f t="shared" si="4"/>
        <v>12.935444919226088</v>
      </c>
      <c r="K201">
        <f t="shared" si="5"/>
        <v>2.4737129489758579E-6</v>
      </c>
    </row>
    <row r="202" spans="8:11" x14ac:dyDescent="0.25">
      <c r="H202" s="3">
        <v>5.7499189814843703</v>
      </c>
      <c r="I202">
        <v>12.934941902105278</v>
      </c>
      <c r="J202">
        <f t="shared" si="4"/>
        <v>12.934958063757229</v>
      </c>
      <c r="K202">
        <f t="shared" si="5"/>
        <v>2.611989937837172E-10</v>
      </c>
    </row>
    <row r="203" spans="8:11" x14ac:dyDescent="0.25">
      <c r="H203" s="3">
        <v>5.7545717592583969</v>
      </c>
      <c r="I203">
        <v>12.934061590627131</v>
      </c>
      <c r="J203">
        <f t="shared" si="4"/>
        <v>12.934472416367496</v>
      </c>
      <c r="K203">
        <f t="shared" si="5"/>
        <v>1.6877778894681123E-7</v>
      </c>
    </row>
    <row r="204" spans="8:11" x14ac:dyDescent="0.25">
      <c r="H204" s="3">
        <v>5.7592476851859828</v>
      </c>
      <c r="I204">
        <v>12.933286897400004</v>
      </c>
      <c r="J204">
        <f t="shared" si="4"/>
        <v>12.933984352821028</v>
      </c>
      <c r="K204">
        <f t="shared" si="5"/>
        <v>4.8644406431600711E-7</v>
      </c>
    </row>
    <row r="205" spans="8:11" x14ac:dyDescent="0.25">
      <c r="H205" s="3">
        <v>5.7639120370367891</v>
      </c>
      <c r="I205">
        <v>12.934066081392777</v>
      </c>
      <c r="J205">
        <f t="shared" si="4"/>
        <v>12.93349749735293</v>
      </c>
      <c r="K205">
        <f t="shared" si="5"/>
        <v>3.2328781036879537E-7</v>
      </c>
    </row>
    <row r="206" spans="8:11" x14ac:dyDescent="0.25">
      <c r="H206" s="3">
        <v>5.7685763888875954</v>
      </c>
      <c r="I206">
        <v>12.932550438144123</v>
      </c>
      <c r="J206">
        <f t="shared" si="4"/>
        <v>12.933010641884829</v>
      </c>
      <c r="K206">
        <f t="shared" si="5"/>
        <v>2.1178748296019381E-7</v>
      </c>
    </row>
    <row r="207" spans="8:11" x14ac:dyDescent="0.25">
      <c r="H207" s="3">
        <v>5.7732407407384017</v>
      </c>
      <c r="I207">
        <v>12.932865895132892</v>
      </c>
      <c r="J207">
        <f t="shared" si="4"/>
        <v>12.932523786416729</v>
      </c>
      <c r="K207">
        <f t="shared" si="5"/>
        <v>1.1703837367471349E-7</v>
      </c>
    </row>
    <row r="208" spans="8:11" x14ac:dyDescent="0.25">
      <c r="H208" s="3">
        <v>5.7779166666659876</v>
      </c>
      <c r="I208">
        <v>12.932234881610837</v>
      </c>
      <c r="J208">
        <f t="shared" si="4"/>
        <v>12.932035722870262</v>
      </c>
      <c r="K208">
        <f t="shared" si="5"/>
        <v>3.9664203947318682E-8</v>
      </c>
    </row>
    <row r="209" spans="8:11" x14ac:dyDescent="0.25">
      <c r="H209" s="3">
        <v>5.7825925925935735</v>
      </c>
      <c r="I209">
        <v>12.930984203969274</v>
      </c>
      <c r="J209">
        <f t="shared" si="4"/>
        <v>12.931547659323794</v>
      </c>
      <c r="K209">
        <f t="shared" si="5"/>
        <v>3.1748193653721317E-7</v>
      </c>
    </row>
    <row r="210" spans="8:11" x14ac:dyDescent="0.25">
      <c r="H210" s="3">
        <v>5.7872569444443798</v>
      </c>
      <c r="I210">
        <v>12.930021569152817</v>
      </c>
      <c r="J210">
        <f t="shared" si="4"/>
        <v>12.931060803855695</v>
      </c>
      <c r="K210">
        <f t="shared" si="5"/>
        <v>1.0800087676659947E-6</v>
      </c>
    </row>
    <row r="211" spans="8:11" x14ac:dyDescent="0.25">
      <c r="H211" s="3">
        <v>5.791921296295186</v>
      </c>
      <c r="I211">
        <v>12.930964683772324</v>
      </c>
      <c r="J211">
        <f t="shared" si="4"/>
        <v>12.930573948387595</v>
      </c>
      <c r="K211">
        <f t="shared" si="5"/>
        <v>1.5267414087897402E-7</v>
      </c>
    </row>
    <row r="212" spans="8:11" x14ac:dyDescent="0.25">
      <c r="H212" s="3">
        <v>5.7965856481459923</v>
      </c>
      <c r="I212">
        <v>12.926651415962553</v>
      </c>
      <c r="J212">
        <f t="shared" si="4"/>
        <v>12.930087092919495</v>
      </c>
      <c r="K212">
        <f t="shared" si="5"/>
        <v>1.180387615246012E-5</v>
      </c>
    </row>
    <row r="213" spans="8:11" x14ac:dyDescent="0.25">
      <c r="H213" s="3">
        <v>5.8012615740735782</v>
      </c>
      <c r="I213">
        <v>12.927252853278194</v>
      </c>
      <c r="J213">
        <f t="shared" si="4"/>
        <v>12.929599029373028</v>
      </c>
      <c r="K213">
        <f t="shared" si="5"/>
        <v>5.504542267970552E-6</v>
      </c>
    </row>
    <row r="214" spans="8:11" x14ac:dyDescent="0.25">
      <c r="H214" s="3">
        <v>5.8059259259243845</v>
      </c>
      <c r="I214">
        <v>12.930785569388201</v>
      </c>
      <c r="J214">
        <f t="shared" si="4"/>
        <v>12.929112173904928</v>
      </c>
      <c r="K214">
        <f t="shared" si="5"/>
        <v>2.8002524434386602E-6</v>
      </c>
    </row>
    <row r="215" spans="8:11" x14ac:dyDescent="0.25">
      <c r="H215" s="3">
        <v>6.6212847222195705</v>
      </c>
      <c r="I215">
        <v>12.844510651589731</v>
      </c>
      <c r="J215">
        <f t="shared" si="4"/>
        <v>12.844006697059081</v>
      </c>
      <c r="K215">
        <f t="shared" si="5"/>
        <v>2.5397016896288261E-7</v>
      </c>
    </row>
    <row r="216" spans="8:11" x14ac:dyDescent="0.25">
      <c r="H216" s="3">
        <v>6.6259606481471565</v>
      </c>
      <c r="I216">
        <v>12.842938057296358</v>
      </c>
      <c r="J216">
        <f t="shared" si="4"/>
        <v>12.843518633512614</v>
      </c>
      <c r="K216">
        <f t="shared" si="5"/>
        <v>3.370687428824704E-7</v>
      </c>
    </row>
    <row r="217" spans="8:11" x14ac:dyDescent="0.25">
      <c r="H217" s="3">
        <v>6.6306365740747424</v>
      </c>
      <c r="I217">
        <v>12.843152707747043</v>
      </c>
      <c r="J217">
        <f t="shared" si="4"/>
        <v>12.843030569966146</v>
      </c>
      <c r="K217">
        <f t="shared" si="5"/>
        <v>1.4917637522465898E-8</v>
      </c>
    </row>
    <row r="218" spans="8:11" x14ac:dyDescent="0.25">
      <c r="H218" s="3">
        <v>6.6353009259255487</v>
      </c>
      <c r="I218">
        <v>12.843870976941137</v>
      </c>
      <c r="J218">
        <f t="shared" si="4"/>
        <v>12.842543714498047</v>
      </c>
      <c r="K218">
        <f t="shared" si="5"/>
        <v>1.7616255928354801E-6</v>
      </c>
    </row>
    <row r="219" spans="8:11" x14ac:dyDescent="0.25">
      <c r="H219" s="3">
        <v>6.6399652777763549</v>
      </c>
      <c r="I219">
        <v>12.841255222660774</v>
      </c>
      <c r="J219">
        <f t="shared" si="4"/>
        <v>12.842056859029947</v>
      </c>
      <c r="K219">
        <f t="shared" si="5"/>
        <v>6.4262086838152534E-7</v>
      </c>
    </row>
    <row r="220" spans="8:11" x14ac:dyDescent="0.25">
      <c r="H220" s="3">
        <v>6.6446296296271612</v>
      </c>
      <c r="I220">
        <v>12.84111862090322</v>
      </c>
      <c r="J220">
        <f t="shared" si="4"/>
        <v>12.841570003561847</v>
      </c>
      <c r="K220">
        <f t="shared" si="5"/>
        <v>2.0374630450876568E-7</v>
      </c>
    </row>
    <row r="221" spans="8:11" x14ac:dyDescent="0.25">
      <c r="H221" s="3">
        <v>6.6492939814779675</v>
      </c>
      <c r="I221">
        <v>12.8404973986418</v>
      </c>
      <c r="J221">
        <f t="shared" si="4"/>
        <v>12.841083148093748</v>
      </c>
      <c r="K221">
        <f t="shared" si="5"/>
        <v>3.4310242045803655E-7</v>
      </c>
    </row>
    <row r="222" spans="8:11" x14ac:dyDescent="0.25">
      <c r="H222" s="3">
        <v>6.6539583333360497</v>
      </c>
      <c r="I222">
        <v>12.842421273962765</v>
      </c>
      <c r="J222">
        <f t="shared" si="4"/>
        <v>12.840596292624888</v>
      </c>
      <c r="K222">
        <f t="shared" si="5"/>
        <v>3.3305568836017834E-6</v>
      </c>
    </row>
    <row r="223" spans="8:11" x14ac:dyDescent="0.25">
      <c r="H223" s="3">
        <v>6.6586342592563597</v>
      </c>
      <c r="I223">
        <v>12.839551851228535</v>
      </c>
      <c r="J223">
        <f t="shared" si="4"/>
        <v>12.840108229079179</v>
      </c>
      <c r="K223">
        <f t="shared" si="5"/>
        <v>3.0955631268785094E-7</v>
      </c>
    </row>
    <row r="224" spans="8:11" x14ac:dyDescent="0.25">
      <c r="H224" s="3">
        <v>6.6632986111071659</v>
      </c>
      <c r="I224">
        <v>12.839806097409088</v>
      </c>
      <c r="J224">
        <f t="shared" si="4"/>
        <v>12.839621373611081</v>
      </c>
      <c r="K224">
        <f t="shared" si="5"/>
        <v>3.4122881550230365E-8</v>
      </c>
    </row>
    <row r="225" spans="8:11" x14ac:dyDescent="0.25">
      <c r="H225" s="3">
        <v>6.6679629629652482</v>
      </c>
      <c r="I225">
        <v>12.837262504123206</v>
      </c>
      <c r="J225">
        <f t="shared" si="4"/>
        <v>12.83913451814222</v>
      </c>
      <c r="K225">
        <f t="shared" si="5"/>
        <v>3.504436487385119E-6</v>
      </c>
    </row>
    <row r="226" spans="8:11" x14ac:dyDescent="0.25">
      <c r="H226" s="3">
        <v>6.6726273148160544</v>
      </c>
      <c r="I226">
        <v>12.840228318453988</v>
      </c>
      <c r="J226">
        <f t="shared" si="4"/>
        <v>12.838647662674122</v>
      </c>
      <c r="K226">
        <f t="shared" si="5"/>
        <v>2.4984726944255207E-6</v>
      </c>
    </row>
    <row r="227" spans="8:11" x14ac:dyDescent="0.25">
      <c r="H227" s="3">
        <v>6.6772916666668607</v>
      </c>
      <c r="I227">
        <v>12.83810511701304</v>
      </c>
      <c r="J227">
        <f t="shared" si="4"/>
        <v>12.838160807206021</v>
      </c>
      <c r="K227">
        <f t="shared" si="5"/>
        <v>3.101397594324764E-9</v>
      </c>
    </row>
    <row r="228" spans="8:11" x14ac:dyDescent="0.25">
      <c r="H228" s="3">
        <v>6.6819675925944466</v>
      </c>
      <c r="I228">
        <v>12.83723391094672</v>
      </c>
      <c r="J228">
        <f t="shared" ref="J228:J291" si="6">$J$30*H228+$J$31</f>
        <v>12.837672743659553</v>
      </c>
      <c r="K228">
        <f t="shared" ref="K228:K291" si="7">(I228-J228)^2</f>
        <v>1.925741498522372E-7</v>
      </c>
    </row>
    <row r="229" spans="8:11" x14ac:dyDescent="0.25">
      <c r="H229" s="3">
        <v>6.6866319444452529</v>
      </c>
      <c r="I229">
        <v>12.837531825023824</v>
      </c>
      <c r="J229">
        <f t="shared" si="6"/>
        <v>12.837185888191454</v>
      </c>
      <c r="K229">
        <f t="shared" si="7"/>
        <v>1.1967229198968839E-7</v>
      </c>
    </row>
    <row r="230" spans="8:11" x14ac:dyDescent="0.25">
      <c r="H230" s="3">
        <v>6.6912962962960592</v>
      </c>
      <c r="I230">
        <v>12.835818311648714</v>
      </c>
      <c r="J230">
        <f t="shared" si="6"/>
        <v>12.836699032723354</v>
      </c>
      <c r="K230">
        <f t="shared" si="7"/>
        <v>7.7566961131580038E-7</v>
      </c>
    </row>
    <row r="231" spans="8:11" x14ac:dyDescent="0.25">
      <c r="H231" s="3">
        <v>6.6959490740700858</v>
      </c>
      <c r="I231">
        <v>12.839695220908482</v>
      </c>
      <c r="J231">
        <f t="shared" si="6"/>
        <v>12.836213385333622</v>
      </c>
      <c r="K231">
        <f t="shared" si="7"/>
        <v>1.2123178970359378E-5</v>
      </c>
    </row>
    <row r="232" spans="8:11" x14ac:dyDescent="0.25">
      <c r="H232" s="3">
        <v>6.7006249999976717</v>
      </c>
      <c r="I232">
        <v>12.834895522006436</v>
      </c>
      <c r="J232">
        <f t="shared" si="6"/>
        <v>12.835725321787153</v>
      </c>
      <c r="K232">
        <f t="shared" si="7"/>
        <v>6.8856767607901295E-7</v>
      </c>
    </row>
    <row r="233" spans="8:11" x14ac:dyDescent="0.25">
      <c r="H233" s="3">
        <v>6.705289351848478</v>
      </c>
      <c r="I233">
        <v>12.834380513052533</v>
      </c>
      <c r="J233">
        <f t="shared" si="6"/>
        <v>12.835238466319055</v>
      </c>
      <c r="K233">
        <f t="shared" si="7"/>
        <v>7.3608380753509216E-7</v>
      </c>
    </row>
    <row r="234" spans="8:11" x14ac:dyDescent="0.25">
      <c r="H234" s="3">
        <v>6.7099421296297805</v>
      </c>
      <c r="I234">
        <v>12.833387775370435</v>
      </c>
      <c r="J234">
        <f t="shared" si="6"/>
        <v>12.834752818928562</v>
      </c>
      <c r="K234">
        <f t="shared" si="7"/>
        <v>1.8633439155856856E-6</v>
      </c>
    </row>
    <row r="235" spans="8:11" x14ac:dyDescent="0.25">
      <c r="H235" s="3">
        <v>6.7321874999979627</v>
      </c>
      <c r="I235">
        <v>12.83318421153389</v>
      </c>
      <c r="J235">
        <f t="shared" si="6"/>
        <v>12.83243089284964</v>
      </c>
      <c r="K235">
        <f t="shared" si="7"/>
        <v>5.6748904004030767E-7</v>
      </c>
    </row>
    <row r="236" spans="8:11" x14ac:dyDescent="0.25">
      <c r="H236" s="3">
        <v>6.736851851848769</v>
      </c>
      <c r="I236">
        <v>12.830191828986271</v>
      </c>
      <c r="J236">
        <f t="shared" si="6"/>
        <v>12.83194403738154</v>
      </c>
      <c r="K236">
        <f t="shared" si="7"/>
        <v>3.0702342604504458E-6</v>
      </c>
    </row>
    <row r="237" spans="8:11" x14ac:dyDescent="0.25">
      <c r="H237" s="3">
        <v>6.7415162036995753</v>
      </c>
      <c r="I237">
        <v>12.83281121074924</v>
      </c>
      <c r="J237">
        <f t="shared" si="6"/>
        <v>12.831457181913439</v>
      </c>
      <c r="K237">
        <f t="shared" si="7"/>
        <v>1.8333940881792343E-6</v>
      </c>
    </row>
    <row r="238" spans="8:11" x14ac:dyDescent="0.25">
      <c r="H238" s="3">
        <v>6.7461805555576575</v>
      </c>
      <c r="I238">
        <v>12.830616735771475</v>
      </c>
      <c r="J238">
        <f t="shared" si="6"/>
        <v>12.83097032644458</v>
      </c>
      <c r="K238">
        <f t="shared" si="7"/>
        <v>1.2502636410726139E-7</v>
      </c>
    </row>
    <row r="239" spans="8:11" x14ac:dyDescent="0.25">
      <c r="H239" s="3">
        <v>6.7508449074084638</v>
      </c>
      <c r="I239">
        <v>12.829926123643785</v>
      </c>
      <c r="J239">
        <f t="shared" si="6"/>
        <v>12.83048347097648</v>
      </c>
      <c r="K239">
        <f t="shared" si="7"/>
        <v>3.1063604926194838E-7</v>
      </c>
    </row>
    <row r="240" spans="8:11" x14ac:dyDescent="0.25">
      <c r="H240" s="3">
        <v>6.75550925925927</v>
      </c>
      <c r="I240">
        <v>12.827278075214764</v>
      </c>
      <c r="J240">
        <f t="shared" si="6"/>
        <v>12.829996615508382</v>
      </c>
      <c r="K240">
        <f t="shared" si="7"/>
        <v>7.3904613280225846E-6</v>
      </c>
    </row>
    <row r="241" spans="8:11" x14ac:dyDescent="0.25">
      <c r="H241" s="3">
        <v>6.7601736111100763</v>
      </c>
      <c r="I241">
        <v>12.828493882271927</v>
      </c>
      <c r="J241">
        <f t="shared" si="6"/>
        <v>12.829509760040281</v>
      </c>
      <c r="K241">
        <f t="shared" si="7"/>
        <v>1.0320076402372361E-6</v>
      </c>
    </row>
    <row r="242" spans="8:11" x14ac:dyDescent="0.25">
      <c r="H242" s="3">
        <v>6.7648379629608826</v>
      </c>
      <c r="I242">
        <v>12.828453472198222</v>
      </c>
      <c r="J242">
        <f t="shared" si="6"/>
        <v>12.829022904572181</v>
      </c>
      <c r="K242">
        <f t="shared" si="7"/>
        <v>3.2425322851297455E-7</v>
      </c>
    </row>
    <row r="243" spans="8:11" x14ac:dyDescent="0.25">
      <c r="H243" s="3">
        <v>6.7694907407421852</v>
      </c>
      <c r="I243">
        <v>12.82917280096412</v>
      </c>
      <c r="J243">
        <f t="shared" si="6"/>
        <v>12.828537257181688</v>
      </c>
      <c r="K243">
        <f t="shared" si="7"/>
        <v>4.0391589938729859E-7</v>
      </c>
    </row>
    <row r="244" spans="8:11" x14ac:dyDescent="0.25">
      <c r="H244" s="3">
        <v>6.7741550925929914</v>
      </c>
      <c r="I244">
        <v>12.829115497878201</v>
      </c>
      <c r="J244">
        <f t="shared" si="6"/>
        <v>12.82805040171359</v>
      </c>
      <c r="K244">
        <f t="shared" si="7"/>
        <v>1.1344298398691361E-6</v>
      </c>
    </row>
    <row r="245" spans="8:11" x14ac:dyDescent="0.25">
      <c r="H245" s="3">
        <v>6.7788194444437977</v>
      </c>
      <c r="I245">
        <v>12.826318540981271</v>
      </c>
      <c r="J245">
        <f t="shared" si="6"/>
        <v>12.827563546245489</v>
      </c>
      <c r="K245">
        <f t="shared" si="7"/>
        <v>1.5500381079313666E-6</v>
      </c>
    </row>
    <row r="246" spans="8:11" x14ac:dyDescent="0.25">
      <c r="H246" s="3">
        <v>6.7834953703713836</v>
      </c>
      <c r="I246">
        <v>12.826373019870674</v>
      </c>
      <c r="J246">
        <f t="shared" si="6"/>
        <v>12.827075482699021</v>
      </c>
      <c r="K246">
        <f t="shared" si="7"/>
        <v>4.9345402520890056E-7</v>
      </c>
    </row>
    <row r="247" spans="8:11" x14ac:dyDescent="0.25">
      <c r="H247" s="3">
        <v>6.7881597222221899</v>
      </c>
      <c r="I247">
        <v>12.826410421970312</v>
      </c>
      <c r="J247">
        <f t="shared" si="6"/>
        <v>12.826588627230922</v>
      </c>
      <c r="K247">
        <f t="shared" si="7"/>
        <v>3.1757114909184209E-8</v>
      </c>
    </row>
    <row r="248" spans="8:11" x14ac:dyDescent="0.25">
      <c r="H248" s="3">
        <v>6.7928240740729962</v>
      </c>
      <c r="I248">
        <v>12.827396971833865</v>
      </c>
      <c r="J248">
        <f t="shared" si="6"/>
        <v>12.826101771762822</v>
      </c>
      <c r="K248">
        <f t="shared" si="7"/>
        <v>1.6775432240300829E-6</v>
      </c>
    </row>
    <row r="249" spans="8:11" x14ac:dyDescent="0.25">
      <c r="H249" s="3">
        <v>6.7974884259238024</v>
      </c>
      <c r="I249">
        <v>12.82780021781501</v>
      </c>
      <c r="J249">
        <f t="shared" si="6"/>
        <v>12.825614916294722</v>
      </c>
      <c r="K249">
        <f t="shared" si="7"/>
        <v>4.7755427345757466E-6</v>
      </c>
    </row>
    <row r="250" spans="8:11" x14ac:dyDescent="0.25">
      <c r="H250" s="3">
        <v>6.802141203705105</v>
      </c>
      <c r="I250">
        <v>12.825917064282901</v>
      </c>
      <c r="J250">
        <f t="shared" si="6"/>
        <v>12.825129268904231</v>
      </c>
      <c r="K250">
        <f t="shared" si="7"/>
        <v>6.2062155865436471E-7</v>
      </c>
    </row>
    <row r="251" spans="8:11" x14ac:dyDescent="0.25">
      <c r="H251" s="3">
        <v>6.8068055555559113</v>
      </c>
      <c r="I251">
        <v>12.824406647644574</v>
      </c>
      <c r="J251">
        <f t="shared" si="6"/>
        <v>12.824642413436131</v>
      </c>
      <c r="K251">
        <f t="shared" si="7"/>
        <v>5.5585508468204014E-8</v>
      </c>
    </row>
    <row r="252" spans="8:11" x14ac:dyDescent="0.25">
      <c r="H252" s="3">
        <v>6.8114699074067175</v>
      </c>
      <c r="I252">
        <v>12.823239806594867</v>
      </c>
      <c r="J252">
        <f t="shared" si="6"/>
        <v>12.82415555796803</v>
      </c>
      <c r="K252">
        <f t="shared" si="7"/>
        <v>8.3860057745117801E-7</v>
      </c>
    </row>
    <row r="253" spans="8:11" x14ac:dyDescent="0.25">
      <c r="H253" s="3">
        <v>6.8161342592575238</v>
      </c>
      <c r="I253">
        <v>12.820595740862432</v>
      </c>
      <c r="J253">
        <f t="shared" si="6"/>
        <v>12.82366870249993</v>
      </c>
      <c r="K253">
        <f t="shared" si="7"/>
        <v>9.4430932255346317E-6</v>
      </c>
    </row>
    <row r="254" spans="8:11" x14ac:dyDescent="0.25">
      <c r="H254" s="3">
        <v>6.8207986111083301</v>
      </c>
      <c r="I254">
        <v>12.82416109441546</v>
      </c>
      <c r="J254">
        <f t="shared" si="6"/>
        <v>12.82318184703183</v>
      </c>
      <c r="K254">
        <f t="shared" si="7"/>
        <v>9.5892543834811338E-7</v>
      </c>
    </row>
    <row r="255" spans="8:11" x14ac:dyDescent="0.25">
      <c r="H255" s="3">
        <v>7.7664467592621804</v>
      </c>
      <c r="I255">
        <v>12.727267453012283</v>
      </c>
      <c r="J255">
        <f t="shared" si="6"/>
        <v>12.72447703518371</v>
      </c>
      <c r="K255">
        <f t="shared" si="7"/>
        <v>7.7864316580163816E-6</v>
      </c>
    </row>
    <row r="256" spans="8:11" x14ac:dyDescent="0.25">
      <c r="H256" s="3">
        <v>7.7711111111129867</v>
      </c>
      <c r="I256">
        <v>12.723718131082633</v>
      </c>
      <c r="J256">
        <f t="shared" si="6"/>
        <v>12.723990179715612</v>
      </c>
      <c r="K256">
        <f t="shared" si="7"/>
        <v>7.4010458705878288E-8</v>
      </c>
    </row>
    <row r="257" spans="8:11" x14ac:dyDescent="0.25">
      <c r="H257" s="3">
        <v>7.775775462963793</v>
      </c>
      <c r="I257">
        <v>12.722616827131741</v>
      </c>
      <c r="J257">
        <f t="shared" si="6"/>
        <v>12.723503324247512</v>
      </c>
      <c r="K257">
        <f t="shared" si="7"/>
        <v>7.8587713626900457E-7</v>
      </c>
    </row>
    <row r="258" spans="8:11" x14ac:dyDescent="0.25">
      <c r="H258" s="3">
        <v>7.7804398148145992</v>
      </c>
      <c r="I258">
        <v>12.722399947273113</v>
      </c>
      <c r="J258">
        <f t="shared" si="6"/>
        <v>12.723016468779411</v>
      </c>
      <c r="K258">
        <f t="shared" si="7"/>
        <v>3.8009876772862023E-7</v>
      </c>
    </row>
    <row r="259" spans="8:11" x14ac:dyDescent="0.25">
      <c r="H259" s="3">
        <v>7.7851041666654055</v>
      </c>
      <c r="I259">
        <v>12.722996626458814</v>
      </c>
      <c r="J259">
        <f t="shared" si="6"/>
        <v>12.722529613311311</v>
      </c>
      <c r="K259">
        <f t="shared" si="7"/>
        <v>2.1810127994073489E-7</v>
      </c>
    </row>
    <row r="260" spans="8:11" x14ac:dyDescent="0.25">
      <c r="H260" s="3">
        <v>7.7897685185162118</v>
      </c>
      <c r="I260">
        <v>12.724397221737306</v>
      </c>
      <c r="J260">
        <f t="shared" si="6"/>
        <v>12.722042757843212</v>
      </c>
      <c r="K260">
        <f t="shared" si="7"/>
        <v>5.543500228589119E-6</v>
      </c>
    </row>
    <row r="261" spans="8:11" x14ac:dyDescent="0.25">
      <c r="H261" s="3">
        <v>7.7944212962975143</v>
      </c>
      <c r="I261">
        <v>12.722656588308757</v>
      </c>
      <c r="J261">
        <f t="shared" si="6"/>
        <v>12.72155711045272</v>
      </c>
      <c r="K261">
        <f t="shared" si="7"/>
        <v>1.2088515559165262E-6</v>
      </c>
    </row>
    <row r="262" spans="8:11" x14ac:dyDescent="0.25">
      <c r="H262" s="3">
        <v>7.7990972222251003</v>
      </c>
      <c r="I262">
        <v>12.722450009825955</v>
      </c>
      <c r="J262">
        <f t="shared" si="6"/>
        <v>12.721069046906253</v>
      </c>
      <c r="K262">
        <f t="shared" si="7"/>
        <v>1.9070585855928542E-6</v>
      </c>
    </row>
    <row r="263" spans="8:11" x14ac:dyDescent="0.25">
      <c r="H263" s="3">
        <v>7.8037615740759065</v>
      </c>
      <c r="I263">
        <v>12.721023468948063</v>
      </c>
      <c r="J263">
        <f t="shared" si="6"/>
        <v>12.720582191438153</v>
      </c>
      <c r="K263">
        <f t="shared" si="7"/>
        <v>1.9472584075282943E-7</v>
      </c>
    </row>
    <row r="264" spans="8:11" x14ac:dyDescent="0.25">
      <c r="H264" s="3">
        <v>7.8084259259267128</v>
      </c>
      <c r="I264">
        <v>12.722964661474304</v>
      </c>
      <c r="J264">
        <f t="shared" si="6"/>
        <v>12.720095335970052</v>
      </c>
      <c r="K264">
        <f t="shared" si="7"/>
        <v>8.2330288493484869E-6</v>
      </c>
    </row>
    <row r="265" spans="8:11" x14ac:dyDescent="0.25">
      <c r="H265" s="3">
        <v>7.8130902777775191</v>
      </c>
      <c r="I265">
        <v>12.722313778917279</v>
      </c>
      <c r="J265">
        <f t="shared" si="6"/>
        <v>12.719608480501952</v>
      </c>
      <c r="K265">
        <f t="shared" si="7"/>
        <v>7.3186395159699721E-6</v>
      </c>
    </row>
    <row r="266" spans="8:11" x14ac:dyDescent="0.25">
      <c r="H266" s="3">
        <v>7.8177546296283253</v>
      </c>
      <c r="I266">
        <v>12.717871615441076</v>
      </c>
      <c r="J266">
        <f t="shared" si="6"/>
        <v>12.719121625033853</v>
      </c>
      <c r="K266">
        <f t="shared" si="7"/>
        <v>1.5625239820344978E-6</v>
      </c>
    </row>
    <row r="267" spans="8:11" x14ac:dyDescent="0.25">
      <c r="H267" s="3">
        <v>7.8224189814791316</v>
      </c>
      <c r="I267">
        <v>12.720753109842116</v>
      </c>
      <c r="J267">
        <f t="shared" si="6"/>
        <v>12.718634769565753</v>
      </c>
      <c r="K267">
        <f t="shared" si="7"/>
        <v>4.4873655264613696E-6</v>
      </c>
    </row>
    <row r="268" spans="8:11" x14ac:dyDescent="0.25">
      <c r="H268" s="3">
        <v>7.8271064814834972</v>
      </c>
      <c r="I268">
        <v>12.718400490396832</v>
      </c>
      <c r="J268">
        <f t="shared" si="6"/>
        <v>12.718145497940919</v>
      </c>
      <c r="K268">
        <f t="shared" si="7"/>
        <v>6.5021152572534814E-8</v>
      </c>
    </row>
    <row r="269" spans="8:11" x14ac:dyDescent="0.25">
      <c r="H269" s="3">
        <v>7.8317708333343035</v>
      </c>
      <c r="I269">
        <v>12.720805615666142</v>
      </c>
      <c r="J269">
        <f t="shared" si="6"/>
        <v>12.717658642472818</v>
      </c>
      <c r="K269">
        <f t="shared" si="7"/>
        <v>9.9034402795013825E-6</v>
      </c>
    </row>
    <row r="270" spans="8:11" x14ac:dyDescent="0.25">
      <c r="H270" s="3">
        <v>7.8364467592618894</v>
      </c>
      <c r="I270">
        <v>12.715227304010938</v>
      </c>
      <c r="J270">
        <f t="shared" si="6"/>
        <v>12.717170578926352</v>
      </c>
      <c r="K270">
        <f t="shared" si="7"/>
        <v>3.7763173968764929E-6</v>
      </c>
    </row>
    <row r="271" spans="8:11" x14ac:dyDescent="0.25">
      <c r="H271" s="3">
        <v>7.8411226851821993</v>
      </c>
      <c r="I271">
        <v>12.717356914102554</v>
      </c>
      <c r="J271">
        <f t="shared" si="6"/>
        <v>12.716682515380644</v>
      </c>
      <c r="K271">
        <f t="shared" si="7"/>
        <v>4.5481363611473558E-7</v>
      </c>
    </row>
    <row r="272" spans="8:11" x14ac:dyDescent="0.25">
      <c r="H272" s="3">
        <v>7.8457870370330056</v>
      </c>
      <c r="I272">
        <v>12.716050790287253</v>
      </c>
      <c r="J272">
        <f t="shared" si="6"/>
        <v>12.716195659912543</v>
      </c>
      <c r="K272">
        <f t="shared" si="7"/>
        <v>2.0987208331578324E-8</v>
      </c>
    </row>
    <row r="273" spans="8:11" x14ac:dyDescent="0.25">
      <c r="H273" s="3">
        <v>7.8504629629605915</v>
      </c>
      <c r="I273">
        <v>12.715563268579121</v>
      </c>
      <c r="J273">
        <f t="shared" si="6"/>
        <v>12.715707596366077</v>
      </c>
      <c r="K273">
        <f t="shared" si="7"/>
        <v>2.0830510087472317E-8</v>
      </c>
    </row>
    <row r="274" spans="8:11" x14ac:dyDescent="0.25">
      <c r="H274" s="3">
        <v>7.8551273148113978</v>
      </c>
      <c r="I274">
        <v>12.714254888641909</v>
      </c>
      <c r="J274">
        <f t="shared" si="6"/>
        <v>12.715220740897976</v>
      </c>
      <c r="K274">
        <f t="shared" si="7"/>
        <v>9.3287058055044542E-7</v>
      </c>
    </row>
    <row r="275" spans="8:11" x14ac:dyDescent="0.25">
      <c r="H275" s="3">
        <v>7.8956365740741603</v>
      </c>
      <c r="I275">
        <v>12.708402270289579</v>
      </c>
      <c r="J275">
        <f t="shared" si="6"/>
        <v>12.71099246760051</v>
      </c>
      <c r="K275">
        <f t="shared" si="7"/>
        <v>6.7091221095577351E-6</v>
      </c>
    </row>
    <row r="276" spans="8:11" x14ac:dyDescent="0.25">
      <c r="H276" s="3">
        <v>7.9003009259249666</v>
      </c>
      <c r="I276">
        <v>12.710411092994752</v>
      </c>
      <c r="J276">
        <f t="shared" si="6"/>
        <v>12.71050561213241</v>
      </c>
      <c r="K276">
        <f t="shared" si="7"/>
        <v>8.9338673836140764E-9</v>
      </c>
    </row>
    <row r="277" spans="8:11" x14ac:dyDescent="0.25">
      <c r="H277" s="3">
        <v>7.9049652777757728</v>
      </c>
      <c r="I277">
        <v>12.710097103712775</v>
      </c>
      <c r="J277">
        <f t="shared" si="6"/>
        <v>12.71001875666431</v>
      </c>
      <c r="K277">
        <f t="shared" si="7"/>
        <v>6.1382600031578466E-9</v>
      </c>
    </row>
    <row r="278" spans="8:11" x14ac:dyDescent="0.25">
      <c r="H278" s="3">
        <v>7.9096412037033588</v>
      </c>
      <c r="I278">
        <v>12.708601153230047</v>
      </c>
      <c r="J278">
        <f t="shared" si="6"/>
        <v>12.709530693117843</v>
      </c>
      <c r="K278">
        <f t="shared" si="7"/>
        <v>8.6404440300376796E-7</v>
      </c>
    </row>
    <row r="279" spans="8:11" x14ac:dyDescent="0.25">
      <c r="H279" s="3">
        <v>7.914305555554165</v>
      </c>
      <c r="I279">
        <v>12.709671065863706</v>
      </c>
      <c r="J279">
        <f t="shared" si="6"/>
        <v>12.709043837649743</v>
      </c>
      <c r="K279">
        <f t="shared" si="7"/>
        <v>3.9341523239120698E-7</v>
      </c>
    </row>
    <row r="280" spans="8:11" x14ac:dyDescent="0.25">
      <c r="H280" s="3">
        <v>7.9189699074049713</v>
      </c>
      <c r="I280">
        <v>12.706095468593801</v>
      </c>
      <c r="J280">
        <f t="shared" si="6"/>
        <v>12.708556982181642</v>
      </c>
      <c r="K280">
        <f t="shared" si="7"/>
        <v>6.0590491431257192E-6</v>
      </c>
    </row>
    <row r="281" spans="8:11" x14ac:dyDescent="0.25">
      <c r="H281" s="3">
        <v>7.9236342592557776</v>
      </c>
      <c r="I281">
        <v>12.709386587120726</v>
      </c>
      <c r="J281">
        <f t="shared" si="6"/>
        <v>12.708070126713544</v>
      </c>
      <c r="K281">
        <f t="shared" si="7"/>
        <v>1.7330680036772906E-6</v>
      </c>
    </row>
    <row r="282" spans="8:11" x14ac:dyDescent="0.25">
      <c r="H282" s="3">
        <v>7.9282986111138598</v>
      </c>
      <c r="I282">
        <v>12.708176202417873</v>
      </c>
      <c r="J282">
        <f t="shared" si="6"/>
        <v>12.707583271244683</v>
      </c>
      <c r="K282">
        <f t="shared" si="7"/>
        <v>3.5156737613972325E-7</v>
      </c>
    </row>
    <row r="283" spans="8:11" x14ac:dyDescent="0.25">
      <c r="H283" s="3">
        <v>7.9329629629646661</v>
      </c>
      <c r="I283">
        <v>12.709068798827811</v>
      </c>
      <c r="J283">
        <f t="shared" si="6"/>
        <v>12.707096415776585</v>
      </c>
      <c r="K283">
        <f t="shared" si="7"/>
        <v>3.8902949007659545E-6</v>
      </c>
    </row>
    <row r="284" spans="8:11" x14ac:dyDescent="0.25">
      <c r="H284" s="3">
        <v>7.9376273148154723</v>
      </c>
      <c r="I284">
        <v>12.705357398905347</v>
      </c>
      <c r="J284">
        <f t="shared" si="6"/>
        <v>12.706609560308484</v>
      </c>
      <c r="K284">
        <f t="shared" si="7"/>
        <v>1.5679081795062927E-6</v>
      </c>
    </row>
    <row r="285" spans="8:11" x14ac:dyDescent="0.25">
      <c r="H285" s="3">
        <v>7.9422916666662786</v>
      </c>
      <c r="I285">
        <v>12.708796790761753</v>
      </c>
      <c r="J285">
        <f t="shared" si="6"/>
        <v>12.706122704840384</v>
      </c>
      <c r="K285">
        <f t="shared" si="7"/>
        <v>7.150735514861379E-6</v>
      </c>
    </row>
    <row r="286" spans="8:11" x14ac:dyDescent="0.25">
      <c r="H286" s="3">
        <v>7.9469560185170849</v>
      </c>
      <c r="I286">
        <v>12.706067295490795</v>
      </c>
      <c r="J286">
        <f t="shared" si="6"/>
        <v>12.705635849372284</v>
      </c>
      <c r="K286">
        <f t="shared" si="7"/>
        <v>1.8614575317886189E-7</v>
      </c>
    </row>
    <row r="287" spans="8:11" x14ac:dyDescent="0.25">
      <c r="H287" s="3">
        <v>7.9516203703678912</v>
      </c>
      <c r="I287">
        <v>12.704572467745228</v>
      </c>
      <c r="J287">
        <f t="shared" si="6"/>
        <v>12.705148993904185</v>
      </c>
      <c r="K287">
        <f t="shared" si="7"/>
        <v>3.3238241196168937E-7</v>
      </c>
    </row>
    <row r="288" spans="8:11" x14ac:dyDescent="0.25">
      <c r="H288" s="3">
        <v>7.9562847222186974</v>
      </c>
      <c r="I288">
        <v>12.703974840363673</v>
      </c>
      <c r="J288">
        <f t="shared" si="6"/>
        <v>12.704662138436085</v>
      </c>
      <c r="K288">
        <f t="shared" si="7"/>
        <v>4.7237864034151224E-7</v>
      </c>
    </row>
    <row r="289" spans="8:11" x14ac:dyDescent="0.25">
      <c r="H289" s="3">
        <v>7.9609490740767797</v>
      </c>
      <c r="I289">
        <v>12.705823469464656</v>
      </c>
      <c r="J289">
        <f t="shared" si="6"/>
        <v>12.704175282967224</v>
      </c>
      <c r="K289">
        <f t="shared" si="7"/>
        <v>2.7165187303172826E-6</v>
      </c>
    </row>
    <row r="290" spans="8:11" x14ac:dyDescent="0.25">
      <c r="H290" s="3">
        <v>7.9656134259275859</v>
      </c>
      <c r="I290">
        <v>12.701635858998719</v>
      </c>
      <c r="J290">
        <f t="shared" si="6"/>
        <v>12.703688427499126</v>
      </c>
      <c r="K290">
        <f t="shared" si="7"/>
        <v>4.2130374488617803E-6</v>
      </c>
    </row>
    <row r="291" spans="8:11" x14ac:dyDescent="0.25">
      <c r="H291" s="3">
        <v>7.9702662037016125</v>
      </c>
      <c r="I291">
        <v>12.703642437689913</v>
      </c>
      <c r="J291">
        <f t="shared" si="6"/>
        <v>12.703202780109393</v>
      </c>
      <c r="K291">
        <f t="shared" si="7"/>
        <v>1.9329878810860541E-7</v>
      </c>
    </row>
    <row r="292" spans="8:11" x14ac:dyDescent="0.25">
      <c r="H292" s="3">
        <v>7.9749189814829151</v>
      </c>
      <c r="I292">
        <v>12.704274959515688</v>
      </c>
      <c r="J292">
        <f t="shared" ref="J292:J355" si="8">$J$30*H292+$J$31</f>
        <v>12.702717132718901</v>
      </c>
      <c r="K292">
        <f t="shared" ref="K292:K355" si="9">(I292-J292)^2</f>
        <v>2.4268243287892318E-6</v>
      </c>
    </row>
    <row r="293" spans="8:11" x14ac:dyDescent="0.25">
      <c r="H293" s="3">
        <v>7.9795833333337214</v>
      </c>
      <c r="I293">
        <v>12.702762721527982</v>
      </c>
      <c r="J293">
        <f t="shared" si="8"/>
        <v>12.7022302772508</v>
      </c>
      <c r="K293">
        <f t="shared" si="9"/>
        <v>2.8349690830376589E-7</v>
      </c>
    </row>
    <row r="294" spans="8:11" x14ac:dyDescent="0.25">
      <c r="H294" s="3">
        <v>7.9842245370382443</v>
      </c>
      <c r="I294">
        <v>12.703212119753974</v>
      </c>
      <c r="J294">
        <f t="shared" si="8"/>
        <v>12.701745837938676</v>
      </c>
      <c r="K294">
        <f t="shared" si="9"/>
        <v>2.149982361876068E-6</v>
      </c>
    </row>
    <row r="295" spans="8:11" x14ac:dyDescent="0.25">
      <c r="H295" s="3">
        <v>8.6712037036995753</v>
      </c>
      <c r="I295">
        <v>12.630779406624384</v>
      </c>
      <c r="J295">
        <f t="shared" si="8"/>
        <v>12.630040363210826</v>
      </c>
      <c r="K295">
        <f t="shared" si="9"/>
        <v>5.4618516712397686E-7</v>
      </c>
    </row>
    <row r="296" spans="8:11" x14ac:dyDescent="0.25">
      <c r="H296" s="3">
        <v>8.6758680555576575</v>
      </c>
      <c r="I296">
        <v>12.628404703498111</v>
      </c>
      <c r="J296">
        <f t="shared" si="8"/>
        <v>12.629553507741965</v>
      </c>
      <c r="K296">
        <f t="shared" si="9"/>
        <v>1.3197511906977163E-6</v>
      </c>
    </row>
    <row r="297" spans="8:11" x14ac:dyDescent="0.25">
      <c r="H297" s="3">
        <v>8.6805208333316841</v>
      </c>
      <c r="I297">
        <v>12.629797491946805</v>
      </c>
      <c r="J297">
        <f t="shared" si="8"/>
        <v>12.629067860352233</v>
      </c>
      <c r="K297">
        <f t="shared" si="9"/>
        <v>5.323622637976146E-7</v>
      </c>
    </row>
    <row r="298" spans="8:11" x14ac:dyDescent="0.25">
      <c r="H298" s="3">
        <v>8.6851736111129867</v>
      </c>
      <c r="I298">
        <v>12.630255609776439</v>
      </c>
      <c r="J298">
        <f t="shared" si="8"/>
        <v>12.628582212961742</v>
      </c>
      <c r="K298">
        <f t="shared" si="9"/>
        <v>2.8002568994377802E-6</v>
      </c>
    </row>
    <row r="299" spans="8:11" x14ac:dyDescent="0.25">
      <c r="H299" s="3">
        <v>8.6898263888870133</v>
      </c>
      <c r="I299">
        <v>12.626750878332736</v>
      </c>
      <c r="J299">
        <f t="shared" si="8"/>
        <v>12.628096565572008</v>
      </c>
      <c r="K299">
        <f t="shared" si="9"/>
        <v>1.8108741459403273E-6</v>
      </c>
    </row>
    <row r="300" spans="8:11" x14ac:dyDescent="0.25">
      <c r="H300" s="3">
        <v>8.6944907407378196</v>
      </c>
      <c r="I300">
        <v>12.628808551105591</v>
      </c>
      <c r="J300">
        <f t="shared" si="8"/>
        <v>12.62760971010391</v>
      </c>
      <c r="K300">
        <f t="shared" si="9"/>
        <v>1.4372197473120232E-6</v>
      </c>
    </row>
    <row r="301" spans="8:11" x14ac:dyDescent="0.25">
      <c r="H301" s="3">
        <v>8.6991550925886258</v>
      </c>
      <c r="I301">
        <v>12.624615729560613</v>
      </c>
      <c r="J301">
        <f t="shared" si="8"/>
        <v>12.627122854635809</v>
      </c>
      <c r="K301">
        <f t="shared" si="9"/>
        <v>6.2856761426766242E-6</v>
      </c>
    </row>
    <row r="302" spans="8:11" x14ac:dyDescent="0.25">
      <c r="H302" s="3">
        <v>8.7038194444467081</v>
      </c>
      <c r="I302">
        <v>12.626615248128557</v>
      </c>
      <c r="J302">
        <f t="shared" si="8"/>
        <v>12.62663599916695</v>
      </c>
      <c r="K302">
        <f t="shared" si="9"/>
        <v>4.3060559440374252E-10</v>
      </c>
    </row>
    <row r="303" spans="8:11" x14ac:dyDescent="0.25">
      <c r="H303" s="3">
        <v>8.7084837962975143</v>
      </c>
      <c r="I303">
        <v>12.624685607226693</v>
      </c>
      <c r="J303">
        <f t="shared" si="8"/>
        <v>12.62614914369885</v>
      </c>
      <c r="K303">
        <f t="shared" si="9"/>
        <v>2.1419390053328502E-6</v>
      </c>
    </row>
    <row r="304" spans="8:11" x14ac:dyDescent="0.25">
      <c r="H304" s="3">
        <v>8.7131597222251003</v>
      </c>
      <c r="I304">
        <v>12.626663021214094</v>
      </c>
      <c r="J304">
        <f t="shared" si="8"/>
        <v>12.625661080152382</v>
      </c>
      <c r="K304">
        <f t="shared" si="9"/>
        <v>1.0038858911457434E-6</v>
      </c>
    </row>
    <row r="305" spans="8:11" x14ac:dyDescent="0.25">
      <c r="H305" s="3">
        <v>8.7178240740759065</v>
      </c>
      <c r="I305">
        <v>12.624189317363227</v>
      </c>
      <c r="J305">
        <f t="shared" si="8"/>
        <v>12.625174224684283</v>
      </c>
      <c r="K305">
        <f t="shared" si="9"/>
        <v>9.7004243107046118E-7</v>
      </c>
    </row>
    <row r="306" spans="8:11" x14ac:dyDescent="0.25">
      <c r="H306" s="3">
        <v>8.7224768518499332</v>
      </c>
      <c r="I306">
        <v>12.623703022443648</v>
      </c>
      <c r="J306">
        <f t="shared" si="8"/>
        <v>12.624688577294549</v>
      </c>
      <c r="K306">
        <f t="shared" si="9"/>
        <v>9.713183641349614E-7</v>
      </c>
    </row>
    <row r="307" spans="8:11" x14ac:dyDescent="0.25">
      <c r="H307" s="3">
        <v>8.7271412037007394</v>
      </c>
      <c r="I307">
        <v>12.624781500124104</v>
      </c>
      <c r="J307">
        <f t="shared" si="8"/>
        <v>12.62420172182645</v>
      </c>
      <c r="K307">
        <f t="shared" si="9"/>
        <v>3.361428744305561E-7</v>
      </c>
    </row>
    <row r="308" spans="8:11" x14ac:dyDescent="0.25">
      <c r="H308" s="3">
        <v>8.731793981482042</v>
      </c>
      <c r="I308">
        <v>12.627791902984445</v>
      </c>
      <c r="J308">
        <f t="shared" si="8"/>
        <v>12.623716074435958</v>
      </c>
      <c r="K308">
        <f t="shared" si="9"/>
        <v>1.6612378356661495E-5</v>
      </c>
    </row>
    <row r="309" spans="8:11" x14ac:dyDescent="0.25">
      <c r="H309" s="3">
        <v>8.7364699074096279</v>
      </c>
      <c r="I309">
        <v>12.62202559677157</v>
      </c>
      <c r="J309">
        <f t="shared" si="8"/>
        <v>12.623228010889491</v>
      </c>
      <c r="K309">
        <f t="shared" si="9"/>
        <v>1.4457997109767836E-6</v>
      </c>
    </row>
    <row r="310" spans="8:11" x14ac:dyDescent="0.25">
      <c r="H310" s="3">
        <v>8.7411342592604342</v>
      </c>
      <c r="I310">
        <v>12.623470573506442</v>
      </c>
      <c r="J310">
        <f t="shared" si="8"/>
        <v>12.622741155421391</v>
      </c>
      <c r="K310">
        <f t="shared" si="9"/>
        <v>5.32050742799149E-7</v>
      </c>
    </row>
    <row r="311" spans="8:11" x14ac:dyDescent="0.25">
      <c r="H311" s="3">
        <v>8.7457870370344608</v>
      </c>
      <c r="I311">
        <v>12.622865748937288</v>
      </c>
      <c r="J311">
        <f t="shared" si="8"/>
        <v>12.622255508031659</v>
      </c>
      <c r="K311">
        <f t="shared" si="9"/>
        <v>3.7239396290371553E-7</v>
      </c>
    </row>
    <row r="312" spans="8:11" x14ac:dyDescent="0.25">
      <c r="H312" s="3">
        <v>8.7504398148157634</v>
      </c>
      <c r="I312">
        <v>12.623276879682605</v>
      </c>
      <c r="J312">
        <f t="shared" si="8"/>
        <v>12.621769860641166</v>
      </c>
      <c r="K312">
        <f t="shared" si="9"/>
        <v>2.271106391259105E-6</v>
      </c>
    </row>
    <row r="313" spans="8:11" x14ac:dyDescent="0.25">
      <c r="H313" s="3">
        <v>8.7551157407433493</v>
      </c>
      <c r="I313">
        <v>12.62137523984096</v>
      </c>
      <c r="J313">
        <f t="shared" si="8"/>
        <v>12.621281797094699</v>
      </c>
      <c r="K313">
        <f t="shared" si="9"/>
        <v>8.7315468287347452E-9</v>
      </c>
    </row>
    <row r="314" spans="8:11" x14ac:dyDescent="0.25">
      <c r="H314" s="3">
        <v>8.7597685185173759</v>
      </c>
      <c r="I314">
        <v>12.62225841477364</v>
      </c>
      <c r="J314">
        <f t="shared" si="8"/>
        <v>12.620796149704967</v>
      </c>
      <c r="K314">
        <f t="shared" si="9"/>
        <v>2.1382191310608536E-6</v>
      </c>
    </row>
    <row r="315" spans="8:11" x14ac:dyDescent="0.25">
      <c r="H315" s="3">
        <v>8.8630555555573665</v>
      </c>
      <c r="I315">
        <v>12.610418994727567</v>
      </c>
      <c r="J315">
        <f t="shared" si="8"/>
        <v>12.610015260875135</v>
      </c>
      <c r="K315">
        <f t="shared" si="9"/>
        <v>1.6300102359929529E-7</v>
      </c>
    </row>
    <row r="316" spans="8:11" x14ac:dyDescent="0.25">
      <c r="H316" s="3">
        <v>8.8677199074081727</v>
      </c>
      <c r="I316">
        <v>12.608069278761134</v>
      </c>
      <c r="J316">
        <f t="shared" si="8"/>
        <v>12.609528405407035</v>
      </c>
      <c r="K316">
        <f t="shared" si="9"/>
        <v>2.1290505687795298E-6</v>
      </c>
    </row>
    <row r="317" spans="8:11" x14ac:dyDescent="0.25">
      <c r="H317" s="3">
        <v>8.8723958333357587</v>
      </c>
      <c r="I317">
        <v>12.610931536592577</v>
      </c>
      <c r="J317">
        <f t="shared" si="8"/>
        <v>12.609040341860569</v>
      </c>
      <c r="K317">
        <f t="shared" si="9"/>
        <v>3.5766175143779406E-6</v>
      </c>
    </row>
    <row r="318" spans="8:11" x14ac:dyDescent="0.25">
      <c r="H318" s="3">
        <v>8.8770601851865649</v>
      </c>
      <c r="I318">
        <v>12.608594225707503</v>
      </c>
      <c r="J318">
        <f t="shared" si="8"/>
        <v>12.608553486392468</v>
      </c>
      <c r="K318">
        <f t="shared" si="9"/>
        <v>1.6596917894675112E-9</v>
      </c>
    </row>
    <row r="319" spans="8:11" x14ac:dyDescent="0.25">
      <c r="H319" s="3">
        <v>8.8817129629605915</v>
      </c>
      <c r="I319">
        <v>12.607701002713737</v>
      </c>
      <c r="J319">
        <f t="shared" si="8"/>
        <v>12.608067839002736</v>
      </c>
      <c r="K319">
        <f t="shared" si="9"/>
        <v>1.3456886292625289E-7</v>
      </c>
    </row>
    <row r="320" spans="8:11" x14ac:dyDescent="0.25">
      <c r="H320" s="3">
        <v>8.8863773148113978</v>
      </c>
      <c r="I320">
        <v>12.60488819424042</v>
      </c>
      <c r="J320">
        <f t="shared" si="8"/>
        <v>12.607580983534636</v>
      </c>
      <c r="K320">
        <f t="shared" si="9"/>
        <v>7.2511141830413871E-6</v>
      </c>
    </row>
    <row r="321" spans="8:11" x14ac:dyDescent="0.25">
      <c r="H321" s="3">
        <v>8.89104166666948</v>
      </c>
      <c r="I321">
        <v>12.607518688003106</v>
      </c>
      <c r="J321">
        <f t="shared" si="8"/>
        <v>12.607094128065777</v>
      </c>
      <c r="K321">
        <f t="shared" si="9"/>
        <v>1.8025114038493158E-7</v>
      </c>
    </row>
    <row r="322" spans="8:11" x14ac:dyDescent="0.25">
      <c r="H322" s="3">
        <v>8.8956944444435067</v>
      </c>
      <c r="I322">
        <v>12.609771561505529</v>
      </c>
      <c r="J322">
        <f t="shared" si="8"/>
        <v>12.606608480676044</v>
      </c>
      <c r="K322">
        <f t="shared" si="9"/>
        <v>1.0005080333850732E-5</v>
      </c>
    </row>
    <row r="323" spans="8:11" x14ac:dyDescent="0.25">
      <c r="H323" s="3">
        <v>8.9003587962943129</v>
      </c>
      <c r="I323">
        <v>12.60456026750016</v>
      </c>
      <c r="J323">
        <f t="shared" si="8"/>
        <v>12.606121625207944</v>
      </c>
      <c r="K323">
        <f t="shared" si="9"/>
        <v>2.4378378916564553E-6</v>
      </c>
    </row>
    <row r="324" spans="8:11" x14ac:dyDescent="0.25">
      <c r="H324" s="3">
        <v>8.9050115740756155</v>
      </c>
      <c r="I324">
        <v>12.604243985329447</v>
      </c>
      <c r="J324">
        <f t="shared" si="8"/>
        <v>12.605635977817451</v>
      </c>
      <c r="K324">
        <f t="shared" si="9"/>
        <v>1.937643086661208E-6</v>
      </c>
    </row>
    <row r="325" spans="8:11" x14ac:dyDescent="0.25">
      <c r="H325" s="3">
        <v>8.9096759259264218</v>
      </c>
      <c r="I325">
        <v>12.60637005740041</v>
      </c>
      <c r="J325">
        <f t="shared" si="8"/>
        <v>12.605149122349353</v>
      </c>
      <c r="K325">
        <f t="shared" si="9"/>
        <v>1.4906823988996228E-6</v>
      </c>
    </row>
    <row r="326" spans="8:11" x14ac:dyDescent="0.25">
      <c r="H326" s="3">
        <v>8.914340277777228</v>
      </c>
      <c r="I326">
        <v>12.604216048585888</v>
      </c>
      <c r="J326">
        <f t="shared" si="8"/>
        <v>12.604662266881252</v>
      </c>
      <c r="K326">
        <f t="shared" si="9"/>
        <v>1.9911076711771084E-7</v>
      </c>
    </row>
    <row r="327" spans="8:11" x14ac:dyDescent="0.25">
      <c r="H327" s="3">
        <v>8.9190046296280343</v>
      </c>
      <c r="I327">
        <v>12.60492963470076</v>
      </c>
      <c r="J327">
        <f t="shared" si="8"/>
        <v>12.604175411413152</v>
      </c>
      <c r="K327">
        <f t="shared" si="9"/>
        <v>5.6885276756970435E-7</v>
      </c>
    </row>
    <row r="328" spans="8:11" x14ac:dyDescent="0.25">
      <c r="H328" s="3">
        <v>8.9236805555556202</v>
      </c>
      <c r="I328">
        <v>12.60099995892873</v>
      </c>
      <c r="J328">
        <f t="shared" si="8"/>
        <v>12.603687347866686</v>
      </c>
      <c r="K328">
        <f t="shared" si="9"/>
        <v>7.2220593038456109E-6</v>
      </c>
    </row>
    <row r="329" spans="8:11" x14ac:dyDescent="0.25">
      <c r="H329" s="3">
        <v>8.9283449074064265</v>
      </c>
      <c r="I329">
        <v>12.604722046049577</v>
      </c>
      <c r="J329">
        <f t="shared" si="8"/>
        <v>12.603200492398585</v>
      </c>
      <c r="K329">
        <f t="shared" si="9"/>
        <v>2.3151255128472276E-6</v>
      </c>
    </row>
    <row r="330" spans="8:11" x14ac:dyDescent="0.25">
      <c r="H330" s="3">
        <v>8.9329976851877291</v>
      </c>
      <c r="I330">
        <v>12.603861197465818</v>
      </c>
      <c r="J330">
        <f t="shared" si="8"/>
        <v>12.602714845008093</v>
      </c>
      <c r="K330">
        <f t="shared" si="9"/>
        <v>1.314123957333389E-6</v>
      </c>
    </row>
    <row r="331" spans="8:11" x14ac:dyDescent="0.25">
      <c r="H331" s="3">
        <v>8.9376620370385353</v>
      </c>
      <c r="I331">
        <v>12.601565798551368</v>
      </c>
      <c r="J331">
        <f t="shared" si="8"/>
        <v>12.602227989539992</v>
      </c>
      <c r="K331">
        <f t="shared" si="9"/>
        <v>4.3849690541508141E-7</v>
      </c>
    </row>
    <row r="332" spans="8:11" x14ac:dyDescent="0.25">
      <c r="H332" s="3">
        <v>8.9423263888893416</v>
      </c>
      <c r="I332">
        <v>12.60300128813966</v>
      </c>
      <c r="J332">
        <f t="shared" si="8"/>
        <v>12.601741134071894</v>
      </c>
      <c r="K332">
        <f t="shared" si="9"/>
        <v>1.5879882745092266E-6</v>
      </c>
    </row>
    <row r="333" spans="8:11" x14ac:dyDescent="0.25">
      <c r="H333" s="3">
        <v>8.9469907407401479</v>
      </c>
      <c r="I333">
        <v>12.602897836817542</v>
      </c>
      <c r="J333">
        <f t="shared" si="8"/>
        <v>12.601254278603793</v>
      </c>
      <c r="K333">
        <f t="shared" si="9"/>
        <v>2.7012836019805524E-6</v>
      </c>
    </row>
    <row r="334" spans="8:11" x14ac:dyDescent="0.25">
      <c r="H334" s="3">
        <v>8.9516550925909542</v>
      </c>
      <c r="I334">
        <v>12.602806849981519</v>
      </c>
      <c r="J334">
        <f t="shared" si="8"/>
        <v>12.600767423135693</v>
      </c>
      <c r="K334">
        <f t="shared" si="9"/>
        <v>4.1592618594763671E-6</v>
      </c>
    </row>
    <row r="335" spans="8:11" x14ac:dyDescent="0.25">
      <c r="H335" s="3">
        <v>9.6057175925889169</v>
      </c>
      <c r="I335">
        <v>12.533286512552086</v>
      </c>
      <c r="J335">
        <f t="shared" si="8"/>
        <v>12.532497722480915</v>
      </c>
      <c r="K335">
        <f t="shared" si="9"/>
        <v>6.2218977637820955E-7</v>
      </c>
    </row>
    <row r="336" spans="8:11" x14ac:dyDescent="0.25">
      <c r="H336" s="3">
        <v>9.6103703703702195</v>
      </c>
      <c r="I336">
        <v>12.534776356572007</v>
      </c>
      <c r="J336">
        <f t="shared" si="8"/>
        <v>12.532012075090423</v>
      </c>
      <c r="K336">
        <f t="shared" si="9"/>
        <v>7.6412521094271729E-6</v>
      </c>
    </row>
    <row r="337" spans="8:11" x14ac:dyDescent="0.25">
      <c r="H337" s="3">
        <v>9.6150347222210257</v>
      </c>
      <c r="I337">
        <v>12.532428851499336</v>
      </c>
      <c r="J337">
        <f t="shared" si="8"/>
        <v>12.531525219622322</v>
      </c>
      <c r="K337">
        <f t="shared" si="9"/>
        <v>8.1655056915570349E-7</v>
      </c>
    </row>
    <row r="338" spans="8:11" x14ac:dyDescent="0.25">
      <c r="H338" s="3">
        <v>9.619699074071832</v>
      </c>
      <c r="I338">
        <v>12.533485541391489</v>
      </c>
      <c r="J338">
        <f t="shared" si="8"/>
        <v>12.531038364154222</v>
      </c>
      <c r="K338">
        <f t="shared" si="9"/>
        <v>5.9886764305964198E-6</v>
      </c>
    </row>
    <row r="339" spans="8:11" x14ac:dyDescent="0.25">
      <c r="H339" s="3">
        <v>9.6243634259226383</v>
      </c>
      <c r="I339">
        <v>12.531462809334096</v>
      </c>
      <c r="J339">
        <f t="shared" si="8"/>
        <v>12.530551508686123</v>
      </c>
      <c r="K339">
        <f t="shared" si="9"/>
        <v>8.3046887099532393E-7</v>
      </c>
    </row>
    <row r="340" spans="8:11" x14ac:dyDescent="0.25">
      <c r="H340" s="3">
        <v>9.6290277777807205</v>
      </c>
      <c r="I340">
        <v>12.528444219143889</v>
      </c>
      <c r="J340">
        <f t="shared" si="8"/>
        <v>12.530064653217263</v>
      </c>
      <c r="K340">
        <f t="shared" si="9"/>
        <v>2.6258065861503016E-6</v>
      </c>
    </row>
    <row r="341" spans="8:11" x14ac:dyDescent="0.25">
      <c r="H341" s="3">
        <v>9.6336805555547471</v>
      </c>
      <c r="I341">
        <v>12.527783937757718</v>
      </c>
      <c r="J341">
        <f t="shared" si="8"/>
        <v>12.52957900582753</v>
      </c>
      <c r="K341">
        <f t="shared" si="9"/>
        <v>3.2222693752601747E-6</v>
      </c>
    </row>
    <row r="342" spans="8:11" x14ac:dyDescent="0.25">
      <c r="H342" s="3">
        <v>9.6383449074055534</v>
      </c>
      <c r="I342">
        <v>12.525448496819738</v>
      </c>
      <c r="J342">
        <f t="shared" si="8"/>
        <v>12.52909215035943</v>
      </c>
      <c r="K342">
        <f t="shared" si="9"/>
        <v>1.3276211117309911E-5</v>
      </c>
    </row>
    <row r="343" spans="8:11" x14ac:dyDescent="0.25">
      <c r="H343" s="3">
        <v>9.642997685186856</v>
      </c>
      <c r="I343">
        <v>12.529148405868494</v>
      </c>
      <c r="J343">
        <f t="shared" si="8"/>
        <v>12.528606502968939</v>
      </c>
      <c r="K343">
        <f t="shared" si="9"/>
        <v>2.9365875254542111E-7</v>
      </c>
    </row>
    <row r="344" spans="8:11" x14ac:dyDescent="0.25">
      <c r="H344" s="3">
        <v>9.6476620370376622</v>
      </c>
      <c r="I344">
        <v>12.527519202764399</v>
      </c>
      <c r="J344">
        <f t="shared" si="8"/>
        <v>12.528119647500839</v>
      </c>
      <c r="K344">
        <f t="shared" si="9"/>
        <v>3.6053388151856512E-7</v>
      </c>
    </row>
    <row r="345" spans="8:11" x14ac:dyDescent="0.25">
      <c r="H345" s="3">
        <v>9.6523263888884685</v>
      </c>
      <c r="I345">
        <v>12.527860376326453</v>
      </c>
      <c r="J345">
        <f t="shared" si="8"/>
        <v>12.527632792032739</v>
      </c>
      <c r="K345">
        <f t="shared" si="9"/>
        <v>5.1794610745527831E-8</v>
      </c>
    </row>
    <row r="346" spans="8:11" x14ac:dyDescent="0.25">
      <c r="H346" s="3">
        <v>9.6569791666624951</v>
      </c>
      <c r="I346">
        <v>12.525487950551941</v>
      </c>
      <c r="J346">
        <f t="shared" si="8"/>
        <v>12.527147144643006</v>
      </c>
      <c r="K346">
        <f t="shared" si="9"/>
        <v>2.7529250318252602E-6</v>
      </c>
    </row>
    <row r="347" spans="8:11" x14ac:dyDescent="0.25">
      <c r="H347" s="3">
        <v>9.6616319444437977</v>
      </c>
      <c r="I347">
        <v>12.526007388499957</v>
      </c>
      <c r="J347">
        <f t="shared" si="8"/>
        <v>12.526661497252514</v>
      </c>
      <c r="K347">
        <f t="shared" si="9"/>
        <v>4.2785826017066227E-7</v>
      </c>
    </row>
    <row r="348" spans="8:11" x14ac:dyDescent="0.25">
      <c r="H348" s="3">
        <v>9.6662847222251003</v>
      </c>
      <c r="I348">
        <v>12.526553556893333</v>
      </c>
      <c r="J348">
        <f t="shared" si="8"/>
        <v>12.526175849862023</v>
      </c>
      <c r="K348">
        <f t="shared" si="9"/>
        <v>1.4266260150119241E-7</v>
      </c>
    </row>
    <row r="349" spans="8:11" x14ac:dyDescent="0.25">
      <c r="H349" s="3">
        <v>9.6709606481454102</v>
      </c>
      <c r="I349">
        <v>12.524876642571165</v>
      </c>
      <c r="J349">
        <f t="shared" si="8"/>
        <v>12.525687786316315</v>
      </c>
      <c r="K349">
        <f t="shared" si="9"/>
        <v>6.5795417529544635E-7</v>
      </c>
    </row>
    <row r="350" spans="8:11" x14ac:dyDescent="0.25">
      <c r="H350" s="3">
        <v>9.6756365740729962</v>
      </c>
      <c r="I350">
        <v>12.525324131085277</v>
      </c>
      <c r="J350">
        <f t="shared" si="8"/>
        <v>12.525199722769846</v>
      </c>
      <c r="K350">
        <f t="shared" si="9"/>
        <v>1.5477428948332633E-8</v>
      </c>
    </row>
    <row r="351" spans="8:11" x14ac:dyDescent="0.25">
      <c r="H351" s="3">
        <v>9.6803125000005821</v>
      </c>
      <c r="I351">
        <v>12.52863342208866</v>
      </c>
      <c r="J351">
        <f t="shared" si="8"/>
        <v>12.52471165922338</v>
      </c>
      <c r="K351">
        <f t="shared" si="9"/>
        <v>1.5380223971491884E-5</v>
      </c>
    </row>
    <row r="352" spans="8:11" x14ac:dyDescent="0.25">
      <c r="H352" s="3">
        <v>9.6849768518513883</v>
      </c>
      <c r="I352">
        <v>12.523914807860452</v>
      </c>
      <c r="J352">
        <f t="shared" si="8"/>
        <v>12.524224803755279</v>
      </c>
      <c r="K352">
        <f t="shared" si="9"/>
        <v>9.6097454809969561E-8</v>
      </c>
    </row>
    <row r="353" spans="8:11" x14ac:dyDescent="0.25">
      <c r="H353" s="3">
        <v>9.6896412037021946</v>
      </c>
      <c r="I353">
        <v>12.52252251571433</v>
      </c>
      <c r="J353">
        <f t="shared" si="8"/>
        <v>12.523737948287181</v>
      </c>
      <c r="K353">
        <f t="shared" si="9"/>
        <v>1.4772763391462693E-6</v>
      </c>
    </row>
    <row r="354" spans="8:11" x14ac:dyDescent="0.25">
      <c r="H354" s="3">
        <v>9.6942939814834972</v>
      </c>
      <c r="I354">
        <v>12.524075402247766</v>
      </c>
      <c r="J354">
        <f t="shared" si="8"/>
        <v>12.523252300896688</v>
      </c>
      <c r="K354">
        <f t="shared" si="9"/>
        <v>6.7749583414532047E-7</v>
      </c>
    </row>
    <row r="355" spans="8:11" x14ac:dyDescent="0.25">
      <c r="H355" s="3">
        <v>9.7644097222218988</v>
      </c>
      <c r="I355">
        <v>12.516845169749056</v>
      </c>
      <c r="J355">
        <f t="shared" si="8"/>
        <v>12.515933763858692</v>
      </c>
      <c r="K355">
        <f t="shared" si="9"/>
        <v>8.3066069698914907E-7</v>
      </c>
    </row>
    <row r="356" spans="8:11" x14ac:dyDescent="0.25">
      <c r="H356" s="3">
        <v>9.7690624999959255</v>
      </c>
      <c r="I356">
        <v>12.516338034399688</v>
      </c>
      <c r="J356">
        <f t="shared" ref="J356:J419" si="10">$J$30*H356+$J$31</f>
        <v>12.51544811646896</v>
      </c>
      <c r="K356">
        <f t="shared" ref="K356:K419" si="11">(I356-J356)^2</f>
        <v>7.9195392343083244E-7</v>
      </c>
    </row>
    <row r="357" spans="8:11" x14ac:dyDescent="0.25">
      <c r="H357" s="3">
        <v>9.7737268518540077</v>
      </c>
      <c r="I357">
        <v>12.513304629524669</v>
      </c>
      <c r="J357">
        <f t="shared" si="10"/>
        <v>12.514961261000101</v>
      </c>
      <c r="K357">
        <f t="shared" si="11"/>
        <v>2.7444278453936311E-6</v>
      </c>
    </row>
    <row r="358" spans="8:11" x14ac:dyDescent="0.25">
      <c r="H358" s="3">
        <v>9.7784027777743177</v>
      </c>
      <c r="I358">
        <v>12.512853972969818</v>
      </c>
      <c r="J358">
        <f t="shared" si="10"/>
        <v>12.514473197454393</v>
      </c>
      <c r="K358">
        <f t="shared" si="11"/>
        <v>2.6218879314463451E-6</v>
      </c>
    </row>
    <row r="359" spans="8:11" x14ac:dyDescent="0.25">
      <c r="H359" s="3">
        <v>9.7830555555556202</v>
      </c>
      <c r="I359">
        <v>12.512453206529466</v>
      </c>
      <c r="J359">
        <f t="shared" si="10"/>
        <v>12.5139875500639</v>
      </c>
      <c r="K359">
        <f t="shared" si="11"/>
        <v>2.3542100816599016E-6</v>
      </c>
    </row>
    <row r="360" spans="8:11" x14ac:dyDescent="0.25">
      <c r="H360" s="3">
        <v>9.7877199074064265</v>
      </c>
      <c r="I360">
        <v>12.512667169777696</v>
      </c>
      <c r="J360">
        <f t="shared" si="10"/>
        <v>12.513500694595802</v>
      </c>
      <c r="K360">
        <f t="shared" si="11"/>
        <v>6.9476362239781047E-7</v>
      </c>
    </row>
    <row r="361" spans="8:11" x14ac:dyDescent="0.25">
      <c r="H361" s="3">
        <v>9.7923842592572328</v>
      </c>
      <c r="I361">
        <v>12.515223529950608</v>
      </c>
      <c r="J361">
        <f t="shared" si="10"/>
        <v>12.513013839127701</v>
      </c>
      <c r="K361">
        <f t="shared" si="11"/>
        <v>4.8827335328394443E-6</v>
      </c>
    </row>
    <row r="362" spans="8:11" x14ac:dyDescent="0.25">
      <c r="H362" s="3">
        <v>9.7970370370385353</v>
      </c>
      <c r="I362">
        <v>12.510687090328723</v>
      </c>
      <c r="J362">
        <f t="shared" si="10"/>
        <v>12.512528191737209</v>
      </c>
      <c r="K362">
        <f t="shared" si="11"/>
        <v>3.3896543963284422E-6</v>
      </c>
    </row>
    <row r="363" spans="8:11" x14ac:dyDescent="0.25">
      <c r="H363" s="3">
        <v>9.801689814812562</v>
      </c>
      <c r="I363">
        <v>12.512964191456007</v>
      </c>
      <c r="J363">
        <f t="shared" si="10"/>
        <v>12.512042544347477</v>
      </c>
      <c r="K363">
        <f t="shared" si="11"/>
        <v>8.4943339266219953E-7</v>
      </c>
    </row>
    <row r="364" spans="8:11" x14ac:dyDescent="0.25">
      <c r="H364" s="3">
        <v>9.8063541666633682</v>
      </c>
      <c r="I364">
        <v>12.511816971411607</v>
      </c>
      <c r="J364">
        <f t="shared" si="10"/>
        <v>12.511555688879376</v>
      </c>
      <c r="K364">
        <f t="shared" si="11"/>
        <v>6.8268561648817149E-8</v>
      </c>
    </row>
    <row r="365" spans="8:11" x14ac:dyDescent="0.25">
      <c r="H365" s="3">
        <v>9.8110069444446708</v>
      </c>
      <c r="I365">
        <v>12.514282560187398</v>
      </c>
      <c r="J365">
        <f t="shared" si="10"/>
        <v>12.511070041488885</v>
      </c>
      <c r="K365">
        <f t="shared" si="11"/>
        <v>1.0320276388295805E-5</v>
      </c>
    </row>
    <row r="366" spans="8:11" x14ac:dyDescent="0.25">
      <c r="H366" s="3">
        <v>9.8156712962954771</v>
      </c>
      <c r="I366">
        <v>12.511385945377146</v>
      </c>
      <c r="J366">
        <f t="shared" si="10"/>
        <v>12.510583186020785</v>
      </c>
      <c r="K366">
        <f t="shared" si="11"/>
        <v>6.4442258422527709E-7</v>
      </c>
    </row>
    <row r="367" spans="8:11" x14ac:dyDescent="0.25">
      <c r="H367" s="3">
        <v>9.8203240740767797</v>
      </c>
      <c r="I367">
        <v>12.513747400745862</v>
      </c>
      <c r="J367">
        <f t="shared" si="10"/>
        <v>12.510097538630292</v>
      </c>
      <c r="K367">
        <f t="shared" si="11"/>
        <v>1.3321493462668671E-5</v>
      </c>
    </row>
    <row r="368" spans="8:11" x14ac:dyDescent="0.25">
      <c r="H368" s="3">
        <v>9.8249884259275859</v>
      </c>
      <c r="I368">
        <v>12.512970481931051</v>
      </c>
      <c r="J368">
        <f t="shared" si="10"/>
        <v>12.509610683162192</v>
      </c>
      <c r="K368">
        <f t="shared" si="11"/>
        <v>1.1288247767224597E-5</v>
      </c>
    </row>
    <row r="369" spans="8:11" x14ac:dyDescent="0.25">
      <c r="H369" s="3">
        <v>9.8296527777783922</v>
      </c>
      <c r="I369">
        <v>12.508211759529848</v>
      </c>
      <c r="J369">
        <f t="shared" si="10"/>
        <v>12.509123827694093</v>
      </c>
      <c r="K369">
        <f t="shared" si="11"/>
        <v>8.3186833622994324E-7</v>
      </c>
    </row>
    <row r="370" spans="8:11" x14ac:dyDescent="0.25">
      <c r="H370" s="3">
        <v>9.8343055555524188</v>
      </c>
      <c r="I370">
        <v>12.507866920773298</v>
      </c>
      <c r="J370">
        <f t="shared" si="10"/>
        <v>12.508638180304359</v>
      </c>
      <c r="K370">
        <f t="shared" si="11"/>
        <v>5.9484126425371356E-7</v>
      </c>
    </row>
    <row r="371" spans="8:11" x14ac:dyDescent="0.25">
      <c r="H371" s="3">
        <v>9.8389699074032251</v>
      </c>
      <c r="I371">
        <v>12.50780916492235</v>
      </c>
      <c r="J371">
        <f t="shared" si="10"/>
        <v>12.508151324836261</v>
      </c>
      <c r="K371">
        <f t="shared" si="11"/>
        <v>1.1707340668778037E-7</v>
      </c>
    </row>
    <row r="372" spans="8:11" x14ac:dyDescent="0.25">
      <c r="H372" s="3">
        <v>9.843645833330811</v>
      </c>
      <c r="I372">
        <v>12.506775170294462</v>
      </c>
      <c r="J372">
        <f t="shared" si="10"/>
        <v>12.507663261289792</v>
      </c>
      <c r="K372">
        <f t="shared" si="11"/>
        <v>7.8870561598651365E-7</v>
      </c>
    </row>
    <row r="373" spans="8:11" x14ac:dyDescent="0.25">
      <c r="H373" s="3">
        <v>9.8482870370353339</v>
      </c>
      <c r="I373">
        <v>12.504591425689048</v>
      </c>
      <c r="J373">
        <f t="shared" si="10"/>
        <v>12.507178821977668</v>
      </c>
      <c r="K373">
        <f t="shared" si="11"/>
        <v>6.6946195543635896E-6</v>
      </c>
    </row>
    <row r="374" spans="8:11" x14ac:dyDescent="0.25">
      <c r="H374" s="3">
        <v>9.8529629629629198</v>
      </c>
      <c r="I374">
        <v>12.507437258635784</v>
      </c>
      <c r="J374">
        <f t="shared" si="10"/>
        <v>12.506690758431201</v>
      </c>
      <c r="K374">
        <f t="shared" si="11"/>
        <v>5.5726255544246159E-7</v>
      </c>
    </row>
    <row r="375" spans="8:11" x14ac:dyDescent="0.25">
      <c r="H375" s="3">
        <v>12.620324074072414</v>
      </c>
      <c r="I375">
        <v>12.213904942853887</v>
      </c>
      <c r="J375">
        <f t="shared" si="10"/>
        <v>12.217839288335133</v>
      </c>
      <c r="K375">
        <f t="shared" si="11"/>
        <v>1.5479074365803824E-5</v>
      </c>
    </row>
    <row r="376" spans="8:11" x14ac:dyDescent="0.25">
      <c r="H376" s="3">
        <v>12.624976851853717</v>
      </c>
      <c r="I376">
        <v>12.218383258032752</v>
      </c>
      <c r="J376">
        <f t="shared" si="10"/>
        <v>12.217353640944641</v>
      </c>
      <c r="K376">
        <f t="shared" si="11"/>
        <v>1.0601113481306344E-6</v>
      </c>
    </row>
    <row r="377" spans="8:11" x14ac:dyDescent="0.25">
      <c r="H377" s="3">
        <v>12.629629629627743</v>
      </c>
      <c r="I377">
        <v>12.214601868077194</v>
      </c>
      <c r="J377">
        <f t="shared" si="10"/>
        <v>12.216867993554908</v>
      </c>
      <c r="K377">
        <f t="shared" si="11"/>
        <v>5.1353246807449497E-6</v>
      </c>
    </row>
    <row r="378" spans="8:11" x14ac:dyDescent="0.25">
      <c r="H378" s="3">
        <v>12.634305555555329</v>
      </c>
      <c r="I378">
        <v>12.215384653886996</v>
      </c>
      <c r="J378">
        <f t="shared" si="10"/>
        <v>12.21637993000844</v>
      </c>
      <c r="K378">
        <f t="shared" si="11"/>
        <v>9.9057455791574958E-7</v>
      </c>
    </row>
    <row r="379" spans="8:11" x14ac:dyDescent="0.25">
      <c r="H379" s="3">
        <v>12.638958333329356</v>
      </c>
      <c r="I379">
        <v>12.217380964790648</v>
      </c>
      <c r="J379">
        <f t="shared" si="10"/>
        <v>12.215894282618708</v>
      </c>
      <c r="K379">
        <f t="shared" si="11"/>
        <v>2.2102238803646691E-6</v>
      </c>
    </row>
    <row r="380" spans="8:11" x14ac:dyDescent="0.25">
      <c r="H380" s="3">
        <v>12.643622685187438</v>
      </c>
      <c r="I380">
        <v>12.216769084114347</v>
      </c>
      <c r="J380">
        <f t="shared" si="10"/>
        <v>12.215407427149849</v>
      </c>
      <c r="K380">
        <f t="shared" si="11"/>
        <v>1.8541096889661293E-6</v>
      </c>
    </row>
    <row r="381" spans="8:11" x14ac:dyDescent="0.25">
      <c r="H381" s="3">
        <v>12.648287037038244</v>
      </c>
      <c r="I381">
        <v>12.215297267575838</v>
      </c>
      <c r="J381">
        <f t="shared" si="10"/>
        <v>12.214920571681748</v>
      </c>
      <c r="K381">
        <f t="shared" si="11"/>
        <v>1.4189979662431137E-7</v>
      </c>
    </row>
    <row r="382" spans="8:11" x14ac:dyDescent="0.25">
      <c r="H382" s="3">
        <v>12.652939814812271</v>
      </c>
      <c r="I382">
        <v>12.215799238484598</v>
      </c>
      <c r="J382">
        <f t="shared" si="10"/>
        <v>12.214434924292016</v>
      </c>
      <c r="K382">
        <f t="shared" si="11"/>
        <v>1.8613532160803267E-6</v>
      </c>
    </row>
    <row r="383" spans="8:11" x14ac:dyDescent="0.25">
      <c r="H383" s="3">
        <v>12.657604166663077</v>
      </c>
      <c r="I383">
        <v>12.212057251995761</v>
      </c>
      <c r="J383">
        <f t="shared" si="10"/>
        <v>12.213948068823916</v>
      </c>
      <c r="K383">
        <f t="shared" si="11"/>
        <v>3.5751882776335292E-6</v>
      </c>
    </row>
    <row r="384" spans="8:11" x14ac:dyDescent="0.25">
      <c r="H384" s="3">
        <v>12.6622453703676</v>
      </c>
      <c r="I384">
        <v>12.213382761407866</v>
      </c>
      <c r="J384">
        <f t="shared" si="10"/>
        <v>12.213463629511791</v>
      </c>
      <c r="K384">
        <f t="shared" si="11"/>
        <v>6.5396502324681066E-9</v>
      </c>
    </row>
    <row r="385" spans="8:11" x14ac:dyDescent="0.25">
      <c r="H385" s="3">
        <v>12.666909722218406</v>
      </c>
      <c r="I385">
        <v>12.210071190682813</v>
      </c>
      <c r="J385">
        <f t="shared" si="10"/>
        <v>12.212976774043693</v>
      </c>
      <c r="K385">
        <f t="shared" si="11"/>
        <v>8.4424146670213213E-6</v>
      </c>
    </row>
    <row r="386" spans="8:11" x14ac:dyDescent="0.25">
      <c r="H386" s="3">
        <v>12.671562499999709</v>
      </c>
      <c r="I386">
        <v>12.212794602470828</v>
      </c>
      <c r="J386">
        <f t="shared" si="10"/>
        <v>12.2124911266532</v>
      </c>
      <c r="K386">
        <f t="shared" si="11"/>
        <v>9.2097571884792089E-8</v>
      </c>
    </row>
    <row r="387" spans="8:11" x14ac:dyDescent="0.25">
      <c r="H387" s="3">
        <v>12.676203703704232</v>
      </c>
      <c r="I387">
        <v>12.211301550945429</v>
      </c>
      <c r="J387">
        <f t="shared" si="10"/>
        <v>12.212006687341075</v>
      </c>
      <c r="K387">
        <f t="shared" si="11"/>
        <v>4.9721733646566555E-7</v>
      </c>
    </row>
    <row r="388" spans="8:11" x14ac:dyDescent="0.25">
      <c r="H388" s="3">
        <v>12.680868055555038</v>
      </c>
      <c r="I388">
        <v>12.211656427165185</v>
      </c>
      <c r="J388">
        <f t="shared" si="10"/>
        <v>12.211519831872975</v>
      </c>
      <c r="K388">
        <f t="shared" si="11"/>
        <v>1.8658273853843081E-8</v>
      </c>
    </row>
    <row r="389" spans="8:11" x14ac:dyDescent="0.25">
      <c r="H389" s="3">
        <v>12.685520833336341</v>
      </c>
      <c r="I389">
        <v>12.214552836851656</v>
      </c>
      <c r="J389">
        <f t="shared" si="10"/>
        <v>12.211034184482482</v>
      </c>
      <c r="K389">
        <f t="shared" si="11"/>
        <v>1.2380914495090148E-5</v>
      </c>
    </row>
    <row r="390" spans="8:11" x14ac:dyDescent="0.25">
      <c r="H390" s="3">
        <v>12.690185185187147</v>
      </c>
      <c r="I390">
        <v>12.20834516140885</v>
      </c>
      <c r="J390">
        <f t="shared" si="10"/>
        <v>12.210547329014382</v>
      </c>
      <c r="K390">
        <f t="shared" si="11"/>
        <v>4.8495421628532783E-6</v>
      </c>
    </row>
    <row r="391" spans="8:11" x14ac:dyDescent="0.25">
      <c r="H391" s="3">
        <v>12.694837962961174</v>
      </c>
      <c r="I391">
        <v>12.208751304717181</v>
      </c>
      <c r="J391">
        <f t="shared" si="10"/>
        <v>12.21006168162465</v>
      </c>
      <c r="K391">
        <f t="shared" si="11"/>
        <v>1.7170876396278507E-6</v>
      </c>
    </row>
    <row r="392" spans="8:11" x14ac:dyDescent="0.25">
      <c r="H392" s="3">
        <v>12.699490740742476</v>
      </c>
      <c r="I392">
        <v>12.20967275734391</v>
      </c>
      <c r="J392">
        <f t="shared" si="10"/>
        <v>12.209576034234159</v>
      </c>
      <c r="K392">
        <f t="shared" si="11"/>
        <v>9.3553599598731002E-9</v>
      </c>
    </row>
    <row r="393" spans="8:11" x14ac:dyDescent="0.25">
      <c r="H393" s="3">
        <v>12.704155092593282</v>
      </c>
      <c r="I393">
        <v>12.2095294638432</v>
      </c>
      <c r="J393">
        <f t="shared" si="10"/>
        <v>12.209089178766058</v>
      </c>
      <c r="K393">
        <f t="shared" si="11"/>
        <v>1.9385094915364334E-7</v>
      </c>
    </row>
    <row r="394" spans="8:11" x14ac:dyDescent="0.25">
      <c r="H394" s="3">
        <v>12.708819444444089</v>
      </c>
      <c r="I394">
        <v>12.212233379179127</v>
      </c>
      <c r="J394">
        <f t="shared" si="10"/>
        <v>12.208602323297958</v>
      </c>
      <c r="K394">
        <f t="shared" si="11"/>
        <v>1.3184566812168506E-5</v>
      </c>
    </row>
    <row r="395" spans="8:11" x14ac:dyDescent="0.25">
      <c r="H395" s="3">
        <v>12.731597222220444</v>
      </c>
      <c r="I395">
        <v>12.206914890742077</v>
      </c>
      <c r="J395">
        <f t="shared" si="10"/>
        <v>12.206224825627052</v>
      </c>
      <c r="K395">
        <f t="shared" si="11"/>
        <v>4.7618986297447615E-7</v>
      </c>
    </row>
    <row r="396" spans="8:11" x14ac:dyDescent="0.25">
      <c r="H396" s="3">
        <v>12.73626157407125</v>
      </c>
      <c r="I396">
        <v>12.206970891986007</v>
      </c>
      <c r="J396">
        <f t="shared" si="10"/>
        <v>12.205737970158951</v>
      </c>
      <c r="K396">
        <f t="shared" si="11"/>
        <v>1.5200962316298169E-6</v>
      </c>
    </row>
    <row r="397" spans="8:11" x14ac:dyDescent="0.25">
      <c r="H397" s="3">
        <v>12.740925925922056</v>
      </c>
      <c r="I397">
        <v>12.206956754590555</v>
      </c>
      <c r="J397">
        <f t="shared" si="10"/>
        <v>12.205251114690851</v>
      </c>
      <c r="K397">
        <f t="shared" si="11"/>
        <v>2.9092074674628888E-6</v>
      </c>
    </row>
    <row r="398" spans="8:11" x14ac:dyDescent="0.25">
      <c r="H398" s="3">
        <v>12.745590277780138</v>
      </c>
      <c r="I398">
        <v>12.203844665424716</v>
      </c>
      <c r="J398">
        <f t="shared" si="10"/>
        <v>12.204764259221992</v>
      </c>
      <c r="K398">
        <f t="shared" si="11"/>
        <v>8.4565275198832432E-7</v>
      </c>
    </row>
    <row r="399" spans="8:11" x14ac:dyDescent="0.25">
      <c r="H399" s="3">
        <v>12.750254629630945</v>
      </c>
      <c r="I399">
        <v>12.204550087026012</v>
      </c>
      <c r="J399">
        <f t="shared" si="10"/>
        <v>12.204277403753892</v>
      </c>
      <c r="K399">
        <f t="shared" si="11"/>
        <v>7.435616689433643E-8</v>
      </c>
    </row>
    <row r="400" spans="8:11" x14ac:dyDescent="0.25">
      <c r="H400" s="3">
        <v>12.754918981481751</v>
      </c>
      <c r="I400">
        <v>12.205221133096341</v>
      </c>
      <c r="J400">
        <f t="shared" si="10"/>
        <v>12.203790548285792</v>
      </c>
      <c r="K400">
        <f t="shared" si="11"/>
        <v>2.0465729001745548E-6</v>
      </c>
    </row>
    <row r="401" spans="8:11" x14ac:dyDescent="0.25">
      <c r="H401" s="3">
        <v>12.759583333332557</v>
      </c>
      <c r="I401">
        <v>12.207176086515187</v>
      </c>
      <c r="J401">
        <f t="shared" si="10"/>
        <v>12.203303692817693</v>
      </c>
      <c r="K401">
        <f t="shared" si="11"/>
        <v>1.4995432948388096E-5</v>
      </c>
    </row>
    <row r="402" spans="8:11" x14ac:dyDescent="0.25">
      <c r="H402" s="3">
        <v>12.76423611111386</v>
      </c>
      <c r="I402">
        <v>12.200688426603051</v>
      </c>
      <c r="J402">
        <f t="shared" si="10"/>
        <v>12.2028180454272</v>
      </c>
      <c r="K402">
        <f t="shared" si="11"/>
        <v>4.5352763361710652E-6</v>
      </c>
    </row>
    <row r="403" spans="8:11" x14ac:dyDescent="0.25">
      <c r="H403" s="3">
        <v>12.768888888887886</v>
      </c>
      <c r="I403">
        <v>12.199690774643573</v>
      </c>
      <c r="J403">
        <f t="shared" si="10"/>
        <v>12.202332398037468</v>
      </c>
      <c r="K403">
        <f t="shared" si="11"/>
        <v>6.9781741551748555E-6</v>
      </c>
    </row>
    <row r="404" spans="8:11" x14ac:dyDescent="0.25">
      <c r="H404" s="3">
        <v>12.773553240738693</v>
      </c>
      <c r="I404">
        <v>12.201314493457366</v>
      </c>
      <c r="J404">
        <f t="shared" si="10"/>
        <v>12.201845542569368</v>
      </c>
      <c r="K404">
        <f t="shared" si="11"/>
        <v>2.8201315935819763E-7</v>
      </c>
    </row>
    <row r="405" spans="8:11" x14ac:dyDescent="0.25">
      <c r="H405" s="3">
        <v>12.778206018519995</v>
      </c>
      <c r="I405">
        <v>12.202654159158049</v>
      </c>
      <c r="J405">
        <f t="shared" si="10"/>
        <v>12.201359895178875</v>
      </c>
      <c r="K405">
        <f t="shared" si="11"/>
        <v>1.6751192477878441E-6</v>
      </c>
    </row>
    <row r="406" spans="8:11" x14ac:dyDescent="0.25">
      <c r="H406" s="3">
        <v>12.782870370370802</v>
      </c>
      <c r="I406">
        <v>12.206124894165191</v>
      </c>
      <c r="J406">
        <f t="shared" si="10"/>
        <v>12.200873039710775</v>
      </c>
      <c r="K406">
        <f t="shared" si="11"/>
        <v>2.7581975210369234E-5</v>
      </c>
    </row>
    <row r="407" spans="8:11" x14ac:dyDescent="0.25">
      <c r="H407" s="3">
        <v>12.787534722221608</v>
      </c>
      <c r="I407">
        <v>12.19858201064312</v>
      </c>
      <c r="J407">
        <f t="shared" si="10"/>
        <v>12.200386184242676</v>
      </c>
      <c r="K407">
        <f t="shared" si="11"/>
        <v>3.2550423773347835E-6</v>
      </c>
    </row>
    <row r="408" spans="8:11" x14ac:dyDescent="0.25">
      <c r="H408" s="3">
        <v>12.79218750000291</v>
      </c>
      <c r="I408">
        <v>12.200853248142637</v>
      </c>
      <c r="J408">
        <f t="shared" si="10"/>
        <v>12.199900536852184</v>
      </c>
      <c r="K408">
        <f t="shared" si="11"/>
        <v>9.0765880295839953E-7</v>
      </c>
    </row>
    <row r="409" spans="8:11" x14ac:dyDescent="0.25">
      <c r="H409" s="3">
        <v>12.796840277776937</v>
      </c>
      <c r="I409">
        <v>12.200909991937909</v>
      </c>
      <c r="J409">
        <f t="shared" si="10"/>
        <v>12.199414889462451</v>
      </c>
      <c r="K409">
        <f t="shared" si="11"/>
        <v>2.23533141211974E-6</v>
      </c>
    </row>
    <row r="410" spans="8:11" x14ac:dyDescent="0.25">
      <c r="H410" s="3">
        <v>12.80149305555824</v>
      </c>
      <c r="I410">
        <v>12.198776090297535</v>
      </c>
      <c r="J410">
        <f t="shared" si="10"/>
        <v>12.198929242071959</v>
      </c>
      <c r="K410">
        <f t="shared" si="11"/>
        <v>2.3455466009011888E-8</v>
      </c>
    </row>
    <row r="411" spans="8:11" x14ac:dyDescent="0.25">
      <c r="H411" s="3">
        <v>12.806145833332266</v>
      </c>
      <c r="I411">
        <v>12.196323829871455</v>
      </c>
      <c r="J411">
        <f t="shared" si="10"/>
        <v>12.198443594682226</v>
      </c>
      <c r="K411">
        <f t="shared" si="11"/>
        <v>4.493402852985493E-6</v>
      </c>
    </row>
    <row r="412" spans="8:11" x14ac:dyDescent="0.25">
      <c r="H412" s="3">
        <v>12.810810185183072</v>
      </c>
      <c r="I412">
        <v>12.198147574952218</v>
      </c>
      <c r="J412">
        <f t="shared" si="10"/>
        <v>12.197956739214126</v>
      </c>
      <c r="K412">
        <f t="shared" si="11"/>
        <v>3.6418278933109539E-8</v>
      </c>
    </row>
    <row r="413" spans="8:11" x14ac:dyDescent="0.25">
      <c r="H413" s="3">
        <v>12.815462962964375</v>
      </c>
      <c r="I413">
        <v>12.198097931859584</v>
      </c>
      <c r="J413">
        <f t="shared" si="10"/>
        <v>12.197471091823635</v>
      </c>
      <c r="K413">
        <f t="shared" si="11"/>
        <v>3.9292843066831406E-7</v>
      </c>
    </row>
    <row r="414" spans="8:11" x14ac:dyDescent="0.25">
      <c r="H414" s="3">
        <v>12.820127314815181</v>
      </c>
      <c r="I414">
        <v>12.197769318121908</v>
      </c>
      <c r="J414">
        <f t="shared" si="10"/>
        <v>12.196984236355535</v>
      </c>
      <c r="K414">
        <f t="shared" si="11"/>
        <v>6.1635337989246071E-7</v>
      </c>
    </row>
    <row r="415" spans="8:11" x14ac:dyDescent="0.25">
      <c r="H415" s="3">
        <v>13.607326388890215</v>
      </c>
      <c r="I415">
        <v>12.11430488394705</v>
      </c>
      <c r="J415">
        <f t="shared" si="10"/>
        <v>12.11481801349</v>
      </c>
      <c r="K415">
        <f t="shared" si="11"/>
        <v>2.6330192784843758E-7</v>
      </c>
    </row>
    <row r="416" spans="8:11" x14ac:dyDescent="0.25">
      <c r="H416" s="3">
        <v>13.611990740741021</v>
      </c>
      <c r="I416">
        <v>12.116092247173581</v>
      </c>
      <c r="J416">
        <f t="shared" si="10"/>
        <v>12.1143311580219</v>
      </c>
      <c r="K416">
        <f t="shared" si="11"/>
        <v>3.1014350001710269E-6</v>
      </c>
    </row>
    <row r="417" spans="8:11" x14ac:dyDescent="0.25">
      <c r="H417" s="3">
        <v>13.616643518515048</v>
      </c>
      <c r="I417">
        <v>12.113913824973125</v>
      </c>
      <c r="J417">
        <f t="shared" si="10"/>
        <v>12.113845510632167</v>
      </c>
      <c r="K417">
        <f t="shared" si="11"/>
        <v>4.6668491804497347E-9</v>
      </c>
    </row>
    <row r="418" spans="8:11" x14ac:dyDescent="0.25">
      <c r="H418" s="3">
        <v>13.62129629629635</v>
      </c>
      <c r="I418">
        <v>12.115966521109501</v>
      </c>
      <c r="J418">
        <f t="shared" si="10"/>
        <v>12.113359863241675</v>
      </c>
      <c r="K418">
        <f t="shared" si="11"/>
        <v>6.7946652398997152E-6</v>
      </c>
    </row>
    <row r="419" spans="8:11" x14ac:dyDescent="0.25">
      <c r="H419" s="3">
        <v>13.625949074070377</v>
      </c>
      <c r="I419">
        <v>12.114151690808432</v>
      </c>
      <c r="J419">
        <f t="shared" si="10"/>
        <v>12.112874215851942</v>
      </c>
      <c r="K419">
        <f t="shared" si="11"/>
        <v>1.6319422644594084E-6</v>
      </c>
    </row>
    <row r="420" spans="8:11" x14ac:dyDescent="0.25">
      <c r="H420" s="3">
        <v>13.630601851851679</v>
      </c>
      <c r="I420">
        <v>12.112247177994909</v>
      </c>
      <c r="J420">
        <f t="shared" ref="J420:J483" si="12">$J$30*H420+$J$31</f>
        <v>12.11238856846145</v>
      </c>
      <c r="K420">
        <f t="shared" ref="K420:K483" si="13">(I420-J420)^2</f>
        <v>1.9991264028443782E-8</v>
      </c>
    </row>
    <row r="421" spans="8:11" x14ac:dyDescent="0.25">
      <c r="H421" s="3">
        <v>13.635243055556202</v>
      </c>
      <c r="I421">
        <v>12.111303124543527</v>
      </c>
      <c r="J421">
        <f t="shared" si="12"/>
        <v>12.111904129149325</v>
      </c>
      <c r="K421">
        <f t="shared" si="13"/>
        <v>3.6120653619045618E-7</v>
      </c>
    </row>
    <row r="422" spans="8:11" x14ac:dyDescent="0.25">
      <c r="H422" s="3">
        <v>13.639895833330229</v>
      </c>
      <c r="I422">
        <v>12.112148100290723</v>
      </c>
      <c r="J422">
        <f t="shared" si="12"/>
        <v>12.111418481759593</v>
      </c>
      <c r="K422">
        <f t="shared" si="13"/>
        <v>5.3234320096840353E-7</v>
      </c>
    </row>
    <row r="423" spans="8:11" x14ac:dyDescent="0.25">
      <c r="H423" s="3">
        <v>13.644537037034752</v>
      </c>
      <c r="I423">
        <v>12.111290921068724</v>
      </c>
      <c r="J423">
        <f t="shared" si="12"/>
        <v>12.110934042447468</v>
      </c>
      <c r="K423">
        <f t="shared" si="13"/>
        <v>1.2736235030942217E-7</v>
      </c>
    </row>
    <row r="424" spans="8:11" x14ac:dyDescent="0.25">
      <c r="H424" s="3">
        <v>13.649201388885558</v>
      </c>
      <c r="I424">
        <v>12.110429760385564</v>
      </c>
      <c r="J424">
        <f t="shared" si="12"/>
        <v>12.110447186979368</v>
      </c>
      <c r="K424">
        <f t="shared" si="13"/>
        <v>3.036861715938903E-10</v>
      </c>
    </row>
    <row r="425" spans="8:11" x14ac:dyDescent="0.25">
      <c r="H425" s="3">
        <v>13.653842592590081</v>
      </c>
      <c r="I425">
        <v>12.110190567223071</v>
      </c>
      <c r="J425">
        <f t="shared" si="12"/>
        <v>12.109962747667243</v>
      </c>
      <c r="K425">
        <f t="shared" si="13"/>
        <v>5.1901750017799468E-8</v>
      </c>
    </row>
    <row r="426" spans="8:11" x14ac:dyDescent="0.25">
      <c r="H426" s="3">
        <v>13.658495370371384</v>
      </c>
      <c r="I426">
        <v>12.108483410651647</v>
      </c>
      <c r="J426">
        <f t="shared" si="12"/>
        <v>12.109477100276751</v>
      </c>
      <c r="K426">
        <f t="shared" si="13"/>
        <v>9.8741907103742943E-7</v>
      </c>
    </row>
    <row r="427" spans="8:11" x14ac:dyDescent="0.25">
      <c r="H427" s="3">
        <v>13.66314814814541</v>
      </c>
      <c r="I427">
        <v>12.112469408070504</v>
      </c>
      <c r="J427">
        <f t="shared" si="12"/>
        <v>12.108991452887018</v>
      </c>
      <c r="K427">
        <f t="shared" si="13"/>
        <v>1.2096172258338936E-5</v>
      </c>
    </row>
    <row r="428" spans="8:11" x14ac:dyDescent="0.25">
      <c r="H428" s="3">
        <v>13.667789351849933</v>
      </c>
      <c r="I428">
        <v>12.109555797995082</v>
      </c>
      <c r="J428">
        <f t="shared" si="12"/>
        <v>12.108507013574894</v>
      </c>
      <c r="K428">
        <f t="shared" si="13"/>
        <v>1.0999487600297041E-6</v>
      </c>
    </row>
    <row r="429" spans="8:11" x14ac:dyDescent="0.25">
      <c r="H429" s="3">
        <v>13.672453703700739</v>
      </c>
      <c r="I429">
        <v>12.109258285013043</v>
      </c>
      <c r="J429">
        <f t="shared" si="12"/>
        <v>12.108020158106793</v>
      </c>
      <c r="K429">
        <f t="shared" si="13"/>
        <v>1.5329582359797096E-6</v>
      </c>
    </row>
    <row r="430" spans="8:11" x14ac:dyDescent="0.25">
      <c r="H430" s="3">
        <v>13.677094907405262</v>
      </c>
      <c r="I430">
        <v>12.106357166628793</v>
      </c>
      <c r="J430">
        <f t="shared" si="12"/>
        <v>12.107535718794669</v>
      </c>
      <c r="K430">
        <f t="shared" si="13"/>
        <v>1.3889852076889984E-6</v>
      </c>
    </row>
    <row r="431" spans="8:11" x14ac:dyDescent="0.25">
      <c r="H431" s="3">
        <v>13.681747685186565</v>
      </c>
      <c r="I431">
        <v>12.106970836576469</v>
      </c>
      <c r="J431">
        <f t="shared" si="12"/>
        <v>12.107050071404178</v>
      </c>
      <c r="K431">
        <f t="shared" si="13"/>
        <v>6.2781579220390991E-9</v>
      </c>
    </row>
    <row r="432" spans="8:11" x14ac:dyDescent="0.25">
      <c r="H432" s="3">
        <v>13.686400462960592</v>
      </c>
      <c r="I432">
        <v>12.106351200385797</v>
      </c>
      <c r="J432">
        <f t="shared" si="12"/>
        <v>12.106564424014444</v>
      </c>
      <c r="K432">
        <f t="shared" si="13"/>
        <v>4.5464315813278784E-8</v>
      </c>
    </row>
    <row r="433" spans="8:11" x14ac:dyDescent="0.25">
      <c r="H433" s="3">
        <v>13.691064814811398</v>
      </c>
      <c r="I433">
        <v>12.107643551966994</v>
      </c>
      <c r="J433">
        <f t="shared" si="12"/>
        <v>12.106077568546345</v>
      </c>
      <c r="K433">
        <f t="shared" si="13"/>
        <v>2.4523040737480915E-6</v>
      </c>
    </row>
    <row r="434" spans="8:11" x14ac:dyDescent="0.25">
      <c r="H434" s="3">
        <v>13.695706018515921</v>
      </c>
      <c r="I434">
        <v>12.105097666002232</v>
      </c>
      <c r="J434">
        <f t="shared" si="12"/>
        <v>12.10559312923422</v>
      </c>
      <c r="K434">
        <f t="shared" si="13"/>
        <v>2.4548381425266836E-7</v>
      </c>
    </row>
    <row r="435" spans="8:11" x14ac:dyDescent="0.25">
      <c r="H435" s="3">
        <v>13.763599537036498</v>
      </c>
      <c r="I435">
        <v>12.097237433433909</v>
      </c>
      <c r="J435">
        <f t="shared" si="12"/>
        <v>12.098506543188064</v>
      </c>
      <c r="K435">
        <f t="shared" si="13"/>
        <v>1.6106395680909589E-6</v>
      </c>
    </row>
    <row r="436" spans="8:11" x14ac:dyDescent="0.25">
      <c r="H436" s="3">
        <v>13.768252314817801</v>
      </c>
      <c r="I436">
        <v>12.098786666245321</v>
      </c>
      <c r="J436">
        <f t="shared" si="12"/>
        <v>12.098020895797571</v>
      </c>
      <c r="K436">
        <f t="shared" si="13"/>
        <v>5.864043786464744E-7</v>
      </c>
    </row>
    <row r="437" spans="8:11" x14ac:dyDescent="0.25">
      <c r="H437" s="3">
        <v>13.772905092591827</v>
      </c>
      <c r="I437">
        <v>12.100883226345623</v>
      </c>
      <c r="J437">
        <f t="shared" si="12"/>
        <v>12.097535248407839</v>
      </c>
      <c r="K437">
        <f t="shared" si="13"/>
        <v>1.1208956271887419E-5</v>
      </c>
    </row>
    <row r="438" spans="8:11" x14ac:dyDescent="0.25">
      <c r="H438" s="3">
        <v>13.77755787037313</v>
      </c>
      <c r="I438">
        <v>12.092184651839393</v>
      </c>
      <c r="J438">
        <f t="shared" si="12"/>
        <v>12.097049601017346</v>
      </c>
      <c r="K438">
        <f t="shared" si="13"/>
        <v>2.3667730504070902E-5</v>
      </c>
    </row>
    <row r="439" spans="8:11" x14ac:dyDescent="0.25">
      <c r="H439" s="3">
        <v>13.782199074070377</v>
      </c>
      <c r="I439">
        <v>12.097679647653491</v>
      </c>
      <c r="J439">
        <f t="shared" si="12"/>
        <v>12.096565161705982</v>
      </c>
      <c r="K439">
        <f t="shared" si="13"/>
        <v>1.2420789271954362E-6</v>
      </c>
    </row>
    <row r="440" spans="8:11" x14ac:dyDescent="0.25">
      <c r="H440" s="3">
        <v>13.786863425928459</v>
      </c>
      <c r="I440">
        <v>12.098196022683368</v>
      </c>
      <c r="J440">
        <f t="shared" si="12"/>
        <v>12.096078306237121</v>
      </c>
      <c r="K440">
        <f t="shared" si="13"/>
        <v>4.4847229467028032E-6</v>
      </c>
    </row>
    <row r="441" spans="8:11" x14ac:dyDescent="0.25">
      <c r="H441" s="3">
        <v>13.791504629625706</v>
      </c>
      <c r="I441">
        <v>12.092964807834541</v>
      </c>
      <c r="J441">
        <f t="shared" si="12"/>
        <v>12.095593866925757</v>
      </c>
      <c r="K441">
        <f t="shared" si="13"/>
        <v>6.9119517051062091E-6</v>
      </c>
    </row>
    <row r="442" spans="8:11" x14ac:dyDescent="0.25">
      <c r="H442" s="3">
        <v>13.796157407407009</v>
      </c>
      <c r="I442">
        <v>12.097063091333064</v>
      </c>
      <c r="J442">
        <f t="shared" si="12"/>
        <v>12.095108219535264</v>
      </c>
      <c r="K442">
        <f t="shared" si="13"/>
        <v>3.8215237458327874E-6</v>
      </c>
    </row>
    <row r="443" spans="8:11" x14ac:dyDescent="0.25">
      <c r="H443" s="3">
        <v>13.800798611111531</v>
      </c>
      <c r="I443">
        <v>12.096853305287294</v>
      </c>
      <c r="J443">
        <f t="shared" si="12"/>
        <v>12.09462378022314</v>
      </c>
      <c r="K443">
        <f t="shared" si="13"/>
        <v>4.9707820116897736E-6</v>
      </c>
    </row>
    <row r="444" spans="8:11" x14ac:dyDescent="0.25">
      <c r="H444" s="3">
        <v>13.805462962962338</v>
      </c>
      <c r="I444">
        <v>12.093495205967409</v>
      </c>
      <c r="J444">
        <f t="shared" si="12"/>
        <v>12.094136924755039</v>
      </c>
      <c r="K444">
        <f t="shared" si="13"/>
        <v>4.1180300239756942E-7</v>
      </c>
    </row>
    <row r="445" spans="8:11" x14ac:dyDescent="0.25">
      <c r="H445" s="3">
        <v>13.81011574074364</v>
      </c>
      <c r="I445">
        <v>12.09792614149713</v>
      </c>
      <c r="J445">
        <f t="shared" si="12"/>
        <v>12.093651277364549</v>
      </c>
      <c r="K445">
        <f t="shared" si="13"/>
        <v>1.8274463352028853E-5</v>
      </c>
    </row>
    <row r="446" spans="8:11" x14ac:dyDescent="0.25">
      <c r="H446" s="3">
        <v>13.814768518517667</v>
      </c>
      <c r="I446">
        <v>12.094867304331673</v>
      </c>
      <c r="J446">
        <f t="shared" si="12"/>
        <v>12.093165629974816</v>
      </c>
      <c r="K446">
        <f t="shared" si="13"/>
        <v>2.8956956167853544E-6</v>
      </c>
    </row>
    <row r="447" spans="8:11" x14ac:dyDescent="0.25">
      <c r="H447" s="3">
        <v>13.81940972222219</v>
      </c>
      <c r="I447">
        <v>12.090520818874685</v>
      </c>
      <c r="J447">
        <f t="shared" si="12"/>
        <v>12.09268119066269</v>
      </c>
      <c r="K447">
        <f t="shared" si="13"/>
        <v>4.667206262406913E-6</v>
      </c>
    </row>
    <row r="448" spans="8:11" x14ac:dyDescent="0.25">
      <c r="H448" s="3">
        <v>13.824062499996217</v>
      </c>
      <c r="I448">
        <v>12.094787670424072</v>
      </c>
      <c r="J448">
        <f t="shared" si="12"/>
        <v>12.092195543272958</v>
      </c>
      <c r="K448">
        <f t="shared" si="13"/>
        <v>6.719123167544735E-6</v>
      </c>
    </row>
    <row r="449" spans="8:11" x14ac:dyDescent="0.25">
      <c r="H449" s="3">
        <v>13.828715277777519</v>
      </c>
      <c r="I449">
        <v>12.091905520831077</v>
      </c>
      <c r="J449">
        <f t="shared" si="12"/>
        <v>12.091709895882467</v>
      </c>
      <c r="K449">
        <f t="shared" si="13"/>
        <v>3.8269120518633134E-8</v>
      </c>
    </row>
    <row r="450" spans="8:11" x14ac:dyDescent="0.25">
      <c r="H450" s="3">
        <v>13.833368055551546</v>
      </c>
      <c r="I450">
        <v>12.092676709961923</v>
      </c>
      <c r="J450">
        <f t="shared" si="12"/>
        <v>12.091224248492733</v>
      </c>
      <c r="K450">
        <f t="shared" si="13"/>
        <v>2.1096443194828071E-6</v>
      </c>
    </row>
    <row r="451" spans="8:11" x14ac:dyDescent="0.25">
      <c r="H451" s="3">
        <v>13.838043981479132</v>
      </c>
      <c r="I451">
        <v>12.094254546712689</v>
      </c>
      <c r="J451">
        <f t="shared" si="12"/>
        <v>12.090736184946266</v>
      </c>
      <c r="K451">
        <f t="shared" si="13"/>
        <v>1.2378869519425262E-5</v>
      </c>
    </row>
    <row r="452" spans="8:11" x14ac:dyDescent="0.25">
      <c r="H452" s="3">
        <v>13.842696759260434</v>
      </c>
      <c r="I452">
        <v>12.08883953988456</v>
      </c>
      <c r="J452">
        <f t="shared" si="12"/>
        <v>12.090250537555773</v>
      </c>
      <c r="K452">
        <f t="shared" si="13"/>
        <v>1.9909144281688197E-6</v>
      </c>
    </row>
    <row r="453" spans="8:11" x14ac:dyDescent="0.25">
      <c r="H453" s="3">
        <v>13.847349537034461</v>
      </c>
      <c r="I453">
        <v>12.088379168363309</v>
      </c>
      <c r="J453">
        <f t="shared" si="12"/>
        <v>12.089764890166041</v>
      </c>
      <c r="K453">
        <f t="shared" si="13"/>
        <v>1.9202249145674348E-6</v>
      </c>
    </row>
    <row r="454" spans="8:11" x14ac:dyDescent="0.25">
      <c r="H454" s="3">
        <v>13.852002314815763</v>
      </c>
      <c r="I454">
        <v>12.084479535750868</v>
      </c>
      <c r="J454">
        <f t="shared" si="12"/>
        <v>12.08927924277555</v>
      </c>
      <c r="K454">
        <f t="shared" si="13"/>
        <v>2.3037187522787263E-5</v>
      </c>
    </row>
    <row r="455" spans="8:11" x14ac:dyDescent="0.25">
      <c r="H455" s="3">
        <v>14.607314814813435</v>
      </c>
      <c r="I455">
        <v>12.010566573743203</v>
      </c>
      <c r="J455">
        <f t="shared" si="12"/>
        <v>12.010441275034218</v>
      </c>
      <c r="K455">
        <f t="shared" si="13"/>
        <v>1.5699766473371698E-8</v>
      </c>
    </row>
    <row r="456" spans="8:11" x14ac:dyDescent="0.25">
      <c r="H456" s="3">
        <v>14.611979166664241</v>
      </c>
      <c r="I456">
        <v>12.008251203753503</v>
      </c>
      <c r="J456">
        <f t="shared" si="12"/>
        <v>12.009954419566119</v>
      </c>
      <c r="K456">
        <f t="shared" si="13"/>
        <v>2.900944104347485E-6</v>
      </c>
    </row>
    <row r="457" spans="8:11" x14ac:dyDescent="0.25">
      <c r="H457" s="3">
        <v>14.616631944445544</v>
      </c>
      <c r="I457">
        <v>12.007095470807482</v>
      </c>
      <c r="J457">
        <f t="shared" si="12"/>
        <v>12.009468772175627</v>
      </c>
      <c r="K457">
        <f t="shared" si="13"/>
        <v>5.6325593840392338E-6</v>
      </c>
    </row>
    <row r="458" spans="8:11" x14ac:dyDescent="0.25">
      <c r="H458" s="3">
        <v>14.621284722219571</v>
      </c>
      <c r="I458">
        <v>12.008722503146691</v>
      </c>
      <c r="J458">
        <f t="shared" si="12"/>
        <v>12.008983124785894</v>
      </c>
      <c r="K458">
        <f t="shared" si="13"/>
        <v>6.792363882093756E-8</v>
      </c>
    </row>
    <row r="459" spans="8:11" x14ac:dyDescent="0.25">
      <c r="H459" s="3">
        <v>14.625937500000873</v>
      </c>
      <c r="I459">
        <v>12.010179469525974</v>
      </c>
      <c r="J459">
        <f t="shared" si="12"/>
        <v>12.008497477395402</v>
      </c>
      <c r="K459">
        <f t="shared" si="13"/>
        <v>2.8290975273089999E-6</v>
      </c>
    </row>
    <row r="460" spans="8:11" x14ac:dyDescent="0.25">
      <c r="H460" s="3">
        <v>14.6305902777749</v>
      </c>
      <c r="I460">
        <v>12.009305227913481</v>
      </c>
      <c r="J460">
        <f t="shared" si="12"/>
        <v>12.008011830005669</v>
      </c>
      <c r="K460">
        <f t="shared" si="13"/>
        <v>1.672878147932515E-6</v>
      </c>
    </row>
    <row r="461" spans="8:11" x14ac:dyDescent="0.25">
      <c r="H461" s="3">
        <v>14.635243055556202</v>
      </c>
      <c r="I461">
        <v>12.009451982049772</v>
      </c>
      <c r="J461">
        <f t="shared" si="12"/>
        <v>12.007526182615177</v>
      </c>
      <c r="K461">
        <f t="shared" si="13"/>
        <v>3.7087034622861191E-6</v>
      </c>
    </row>
    <row r="462" spans="8:11" x14ac:dyDescent="0.25">
      <c r="H462" s="3">
        <v>14.639895833330229</v>
      </c>
      <c r="I462">
        <v>12.007273963423783</v>
      </c>
      <c r="J462">
        <f t="shared" si="12"/>
        <v>12.007040535225444</v>
      </c>
      <c r="K462">
        <f t="shared" si="13"/>
        <v>5.4488723779658147E-8</v>
      </c>
    </row>
    <row r="463" spans="8:11" x14ac:dyDescent="0.25">
      <c r="H463" s="3">
        <v>14.644548611111531</v>
      </c>
      <c r="I463">
        <v>12.009294453326932</v>
      </c>
      <c r="J463">
        <f t="shared" si="12"/>
        <v>12.006554887834952</v>
      </c>
      <c r="K463">
        <f t="shared" si="13"/>
        <v>7.505219084849812E-6</v>
      </c>
    </row>
    <row r="464" spans="8:11" x14ac:dyDescent="0.25">
      <c r="H464" s="3">
        <v>14.649201388885558</v>
      </c>
      <c r="I464">
        <v>12.007369357895856</v>
      </c>
      <c r="J464">
        <f t="shared" si="12"/>
        <v>12.006069240445219</v>
      </c>
      <c r="K464">
        <f t="shared" si="13"/>
        <v>1.6903053854493091E-6</v>
      </c>
    </row>
    <row r="465" spans="8:11" x14ac:dyDescent="0.25">
      <c r="H465" s="3">
        <v>14.653854166666861</v>
      </c>
      <c r="I465">
        <v>12.00734252149628</v>
      </c>
      <c r="J465">
        <f t="shared" si="12"/>
        <v>12.005583593054727</v>
      </c>
      <c r="K465">
        <f t="shared" si="13"/>
        <v>3.0938292625060509E-6</v>
      </c>
    </row>
    <row r="466" spans="8:11" x14ac:dyDescent="0.25">
      <c r="H466" s="3">
        <v>14.658506944440887</v>
      </c>
      <c r="I466">
        <v>12.00560125242821</v>
      </c>
      <c r="J466">
        <f t="shared" si="12"/>
        <v>12.005097945664994</v>
      </c>
      <c r="K466">
        <f t="shared" si="13"/>
        <v>2.5331769789882632E-7</v>
      </c>
    </row>
    <row r="467" spans="8:11" x14ac:dyDescent="0.25">
      <c r="H467" s="3">
        <v>14.66314814814541</v>
      </c>
      <c r="I467">
        <v>12.00616925006252</v>
      </c>
      <c r="J467">
        <f t="shared" si="12"/>
        <v>12.00461350635287</v>
      </c>
      <c r="K467">
        <f t="shared" si="13"/>
        <v>2.420338490115728E-6</v>
      </c>
    </row>
    <row r="468" spans="8:11" x14ac:dyDescent="0.25">
      <c r="H468" s="3">
        <v>14.667812499996217</v>
      </c>
      <c r="I468">
        <v>12.005981704200336</v>
      </c>
      <c r="J468">
        <f t="shared" si="12"/>
        <v>12.004126650884769</v>
      </c>
      <c r="K468">
        <f t="shared" si="13"/>
        <v>3.4412228035928701E-6</v>
      </c>
    </row>
    <row r="469" spans="8:11" x14ac:dyDescent="0.25">
      <c r="H469" s="3">
        <v>14.672465277777519</v>
      </c>
      <c r="I469">
        <v>12.005709208414897</v>
      </c>
      <c r="J469">
        <f t="shared" si="12"/>
        <v>12.003641003494279</v>
      </c>
      <c r="K469">
        <f t="shared" si="13"/>
        <v>4.2774715936712159E-6</v>
      </c>
    </row>
    <row r="470" spans="8:11" x14ac:dyDescent="0.25">
      <c r="H470" s="3">
        <v>14.677106481482042</v>
      </c>
      <c r="I470">
        <v>12.004238428995384</v>
      </c>
      <c r="J470">
        <f t="shared" si="12"/>
        <v>12.003156564182154</v>
      </c>
      <c r="K470">
        <f t="shared" si="13"/>
        <v>1.1704314741052408E-6</v>
      </c>
    </row>
    <row r="471" spans="8:11" x14ac:dyDescent="0.25">
      <c r="H471" s="3">
        <v>14.681770833332848</v>
      </c>
      <c r="I471">
        <v>12.000290201760306</v>
      </c>
      <c r="J471">
        <f t="shared" si="12"/>
        <v>12.002669708714054</v>
      </c>
      <c r="K471">
        <f t="shared" si="13"/>
        <v>5.6620533429340333E-6</v>
      </c>
    </row>
    <row r="472" spans="8:11" x14ac:dyDescent="0.25">
      <c r="H472" s="3">
        <v>14.686423611114151</v>
      </c>
      <c r="I472">
        <v>12.002952469204402</v>
      </c>
      <c r="J472">
        <f t="shared" si="12"/>
        <v>12.002184061323561</v>
      </c>
      <c r="K472">
        <f t="shared" si="13"/>
        <v>5.904506713385291E-7</v>
      </c>
    </row>
    <row r="473" spans="8:11" x14ac:dyDescent="0.25">
      <c r="H473" s="3">
        <v>14.691076388888177</v>
      </c>
      <c r="I473">
        <v>12.002147543560485</v>
      </c>
      <c r="J473">
        <f t="shared" si="12"/>
        <v>12.001698413933829</v>
      </c>
      <c r="K473">
        <f t="shared" si="13"/>
        <v>2.0171742153995618E-7</v>
      </c>
    </row>
    <row r="474" spans="8:11" x14ac:dyDescent="0.25">
      <c r="H474" s="3">
        <v>14.69572916666948</v>
      </c>
      <c r="I474">
        <v>12.000095406347855</v>
      </c>
      <c r="J474">
        <f t="shared" si="12"/>
        <v>12.001212766543336</v>
      </c>
      <c r="K474">
        <f t="shared" si="13"/>
        <v>1.2484938064459061E-6</v>
      </c>
    </row>
    <row r="475" spans="8:11" x14ac:dyDescent="0.25">
      <c r="H475" s="3">
        <v>14.707060185181035</v>
      </c>
      <c r="I475">
        <v>11.999490137466692</v>
      </c>
      <c r="J475">
        <f t="shared" si="12"/>
        <v>12.000030058098961</v>
      </c>
      <c r="K475">
        <f t="shared" si="13"/>
        <v>2.9151428914968215E-7</v>
      </c>
    </row>
    <row r="476" spans="8:11" x14ac:dyDescent="0.25">
      <c r="H476" s="3">
        <v>14.711712962962338</v>
      </c>
      <c r="I476">
        <v>11.998613449136016</v>
      </c>
      <c r="J476">
        <f t="shared" si="12"/>
        <v>11.999544410708468</v>
      </c>
      <c r="K476">
        <f t="shared" si="13"/>
        <v>8.6668944938268149E-7</v>
      </c>
    </row>
    <row r="477" spans="8:11" x14ac:dyDescent="0.25">
      <c r="H477" s="3">
        <v>14.71636574074364</v>
      </c>
      <c r="I477">
        <v>11.997906865296546</v>
      </c>
      <c r="J477">
        <f t="shared" si="12"/>
        <v>11.999058763317976</v>
      </c>
      <c r="K477">
        <f t="shared" si="13"/>
        <v>1.3268690517738578E-6</v>
      </c>
    </row>
    <row r="478" spans="8:11" x14ac:dyDescent="0.25">
      <c r="H478" s="3">
        <v>14.721018518517667</v>
      </c>
      <c r="I478">
        <v>11.997303596745319</v>
      </c>
      <c r="J478">
        <f t="shared" si="12"/>
        <v>11.998573115928243</v>
      </c>
      <c r="K478">
        <f t="shared" si="13"/>
        <v>1.61167895581415E-6</v>
      </c>
    </row>
    <row r="479" spans="8:11" x14ac:dyDescent="0.25">
      <c r="H479" s="3">
        <v>14.72567129629897</v>
      </c>
      <c r="I479">
        <v>11.99655323765483</v>
      </c>
      <c r="J479">
        <f t="shared" si="12"/>
        <v>11.998087468537751</v>
      </c>
      <c r="K479">
        <f t="shared" si="13"/>
        <v>2.3538644021090126E-6</v>
      </c>
    </row>
    <row r="480" spans="8:11" x14ac:dyDescent="0.25">
      <c r="H480" s="3">
        <v>14.730324074072996</v>
      </c>
      <c r="I480">
        <v>11.997297251099143</v>
      </c>
      <c r="J480">
        <f t="shared" si="12"/>
        <v>11.997601821148018</v>
      </c>
      <c r="K480">
        <f t="shared" si="13"/>
        <v>9.2762914672035875E-8</v>
      </c>
    </row>
    <row r="481" spans="8:11" x14ac:dyDescent="0.25">
      <c r="H481" s="3">
        <v>14.734988425923802</v>
      </c>
      <c r="I481">
        <v>11.994961538144743</v>
      </c>
      <c r="J481">
        <f t="shared" si="12"/>
        <v>11.997114965679918</v>
      </c>
      <c r="K481">
        <f t="shared" si="13"/>
        <v>4.6372501492503583E-6</v>
      </c>
    </row>
    <row r="482" spans="8:11" x14ac:dyDescent="0.25">
      <c r="H482" s="3">
        <v>14.739641203705105</v>
      </c>
      <c r="I482">
        <v>11.995197096104373</v>
      </c>
      <c r="J482">
        <f t="shared" si="12"/>
        <v>11.996629318289427</v>
      </c>
      <c r="K482">
        <f t="shared" si="13"/>
        <v>2.0512603873602488E-6</v>
      </c>
    </row>
    <row r="483" spans="8:11" x14ac:dyDescent="0.25">
      <c r="H483" s="3">
        <v>14.744293981479132</v>
      </c>
      <c r="I483">
        <v>11.997087575696906</v>
      </c>
      <c r="J483">
        <f t="shared" si="12"/>
        <v>11.996143670899695</v>
      </c>
      <c r="K483">
        <f t="shared" si="13"/>
        <v>8.9095626619765269E-7</v>
      </c>
    </row>
    <row r="484" spans="8:11" x14ac:dyDescent="0.25">
      <c r="H484" s="3">
        <v>14.748958333329938</v>
      </c>
      <c r="I484">
        <v>11.993431376676211</v>
      </c>
      <c r="J484">
        <f t="shared" ref="J484:J547" si="14">$J$30*H484+$J$31</f>
        <v>11.995656815431595</v>
      </c>
      <c r="K484">
        <f t="shared" ref="K484:K547" si="15">(I484-J484)^2</f>
        <v>4.9525776539618821E-6</v>
      </c>
    </row>
    <row r="485" spans="8:11" x14ac:dyDescent="0.25">
      <c r="H485" s="3">
        <v>14.75361111111124</v>
      </c>
      <c r="I485">
        <v>11.993636254937776</v>
      </c>
      <c r="J485">
        <f t="shared" si="14"/>
        <v>11.995171168041102</v>
      </c>
      <c r="K485">
        <f t="shared" si="15"/>
        <v>2.3559582347611259E-6</v>
      </c>
    </row>
    <row r="486" spans="8:11" x14ac:dyDescent="0.25">
      <c r="H486" s="3">
        <v>14.758252314815763</v>
      </c>
      <c r="I486">
        <v>11.995339206730142</v>
      </c>
      <c r="J486">
        <f t="shared" si="14"/>
        <v>11.994686728728977</v>
      </c>
      <c r="K486">
        <f t="shared" si="15"/>
        <v>4.2572754200365364E-7</v>
      </c>
    </row>
    <row r="487" spans="8:11" x14ac:dyDescent="0.25">
      <c r="H487" s="3">
        <v>14.76291666666657</v>
      </c>
      <c r="I487">
        <v>11.994984756807114</v>
      </c>
      <c r="J487">
        <f t="shared" si="14"/>
        <v>11.994199873260877</v>
      </c>
      <c r="K487">
        <f t="shared" si="15"/>
        <v>6.1604218115280678E-7</v>
      </c>
    </row>
    <row r="488" spans="8:11" x14ac:dyDescent="0.25">
      <c r="H488" s="3">
        <v>14.767569444440596</v>
      </c>
      <c r="I488">
        <v>11.994513485304813</v>
      </c>
      <c r="J488">
        <f t="shared" si="14"/>
        <v>11.993714225871145</v>
      </c>
      <c r="K488">
        <f t="shared" si="15"/>
        <v>6.3881564230744884E-7</v>
      </c>
    </row>
    <row r="489" spans="8:11" x14ac:dyDescent="0.25">
      <c r="H489" s="3">
        <v>14.772210648145119</v>
      </c>
      <c r="I489">
        <v>11.993731846308359</v>
      </c>
      <c r="J489">
        <f t="shared" si="14"/>
        <v>11.99322978655902</v>
      </c>
      <c r="K489">
        <f t="shared" si="15"/>
        <v>2.520639919061511E-7</v>
      </c>
    </row>
    <row r="490" spans="8:11" x14ac:dyDescent="0.25">
      <c r="H490" s="3">
        <v>14.776874999995925</v>
      </c>
      <c r="I490">
        <v>11.993718491271443</v>
      </c>
      <c r="J490">
        <f t="shared" si="14"/>
        <v>11.99274293109092</v>
      </c>
      <c r="K490">
        <f t="shared" si="15"/>
        <v>9.5171766582168861E-7</v>
      </c>
    </row>
    <row r="491" spans="8:11" x14ac:dyDescent="0.25">
      <c r="H491" s="3">
        <v>14.781527777777228</v>
      </c>
      <c r="I491">
        <v>11.996931846471075</v>
      </c>
      <c r="J491">
        <f t="shared" si="14"/>
        <v>11.992257283700429</v>
      </c>
      <c r="K491">
        <f t="shared" si="15"/>
        <v>2.185153709670687E-5</v>
      </c>
    </row>
    <row r="492" spans="8:11" x14ac:dyDescent="0.25">
      <c r="H492" s="3">
        <v>14.786180555558531</v>
      </c>
      <c r="I492">
        <v>11.995090654241503</v>
      </c>
      <c r="J492">
        <f t="shared" si="14"/>
        <v>11.991771636309936</v>
      </c>
      <c r="K492">
        <f t="shared" si="15"/>
        <v>1.1015880030061614E-5</v>
      </c>
    </row>
    <row r="493" spans="8:11" x14ac:dyDescent="0.25">
      <c r="H493" s="3">
        <v>14.790833333332557</v>
      </c>
      <c r="I493">
        <v>11.996618280789395</v>
      </c>
      <c r="J493">
        <f t="shared" si="14"/>
        <v>11.991285988920204</v>
      </c>
      <c r="K493">
        <f t="shared" si="15"/>
        <v>2.8433336578242074E-5</v>
      </c>
    </row>
    <row r="494" spans="8:11" x14ac:dyDescent="0.25">
      <c r="H494" s="3">
        <v>14.79548611111386</v>
      </c>
      <c r="I494">
        <v>11.991634529220615</v>
      </c>
      <c r="J494">
        <f t="shared" si="14"/>
        <v>11.990800341529711</v>
      </c>
      <c r="K494">
        <f t="shared" si="15"/>
        <v>6.9586910365563296E-7</v>
      </c>
    </row>
    <row r="495" spans="8:11" x14ac:dyDescent="0.25">
      <c r="H495" s="3">
        <v>15.615856481483206</v>
      </c>
      <c r="I495">
        <v>11.907677323943734</v>
      </c>
      <c r="J495">
        <f t="shared" si="14"/>
        <v>11.905171766873099</v>
      </c>
      <c r="K495">
        <f t="shared" si="15"/>
        <v>6.277816234205373E-6</v>
      </c>
    </row>
    <row r="496" spans="8:11" x14ac:dyDescent="0.25">
      <c r="H496" s="3">
        <v>15.620509259257233</v>
      </c>
      <c r="I496">
        <v>11.903633149312357</v>
      </c>
      <c r="J496">
        <f t="shared" si="14"/>
        <v>11.904686119483367</v>
      </c>
      <c r="K496">
        <f t="shared" si="15"/>
        <v>1.1087461810364156E-6</v>
      </c>
    </row>
    <row r="497" spans="8:11" x14ac:dyDescent="0.25">
      <c r="H497" s="3">
        <v>15.625162037038535</v>
      </c>
      <c r="I497">
        <v>11.900420337925834</v>
      </c>
      <c r="J497">
        <f t="shared" si="14"/>
        <v>11.904200472092874</v>
      </c>
      <c r="K497">
        <f t="shared" si="15"/>
        <v>1.4289414320830204E-5</v>
      </c>
    </row>
    <row r="498" spans="8:11" x14ac:dyDescent="0.25">
      <c r="H498" s="3">
        <v>15.629814814812562</v>
      </c>
      <c r="I498">
        <v>11.904927146524527</v>
      </c>
      <c r="J498">
        <f t="shared" si="14"/>
        <v>11.903714824703142</v>
      </c>
      <c r="K498">
        <f t="shared" si="15"/>
        <v>1.4697241986048404E-6</v>
      </c>
    </row>
    <row r="499" spans="8:11" x14ac:dyDescent="0.25">
      <c r="H499" s="3">
        <v>15.634456018517085</v>
      </c>
      <c r="I499">
        <v>11.905203065551476</v>
      </c>
      <c r="J499">
        <f t="shared" si="14"/>
        <v>11.903230385391018</v>
      </c>
      <c r="K499">
        <f t="shared" si="15"/>
        <v>3.8914670154647587E-6</v>
      </c>
    </row>
    <row r="500" spans="8:11" x14ac:dyDescent="0.25">
      <c r="H500" s="3">
        <v>15.639108796298387</v>
      </c>
      <c r="I500">
        <v>11.900069631543518</v>
      </c>
      <c r="J500">
        <f t="shared" si="14"/>
        <v>11.902744738000525</v>
      </c>
      <c r="K500">
        <f t="shared" si="15"/>
        <v>7.1561945563191988E-6</v>
      </c>
    </row>
    <row r="501" spans="8:11" x14ac:dyDescent="0.25">
      <c r="H501" s="3">
        <v>15.643761574072414</v>
      </c>
      <c r="I501">
        <v>11.900535108829221</v>
      </c>
      <c r="J501">
        <f t="shared" si="14"/>
        <v>11.902259090610793</v>
      </c>
      <c r="K501">
        <f t="shared" si="15"/>
        <v>2.9721131831912613E-6</v>
      </c>
    </row>
    <row r="502" spans="8:11" x14ac:dyDescent="0.25">
      <c r="H502" s="3">
        <v>15.648414351853717</v>
      </c>
      <c r="I502">
        <v>11.906451518691501</v>
      </c>
      <c r="J502">
        <f t="shared" si="14"/>
        <v>11.901773443220302</v>
      </c>
      <c r="K502">
        <f t="shared" si="15"/>
        <v>2.1884390114236084E-5</v>
      </c>
    </row>
    <row r="503" spans="8:11" x14ac:dyDescent="0.25">
      <c r="H503" s="3">
        <v>15.653078703704523</v>
      </c>
      <c r="I503">
        <v>11.903862888775558</v>
      </c>
      <c r="J503">
        <f t="shared" si="14"/>
        <v>11.901286587752201</v>
      </c>
      <c r="K503">
        <f t="shared" si="15"/>
        <v>6.6373269629493953E-6</v>
      </c>
    </row>
    <row r="504" spans="8:11" x14ac:dyDescent="0.25">
      <c r="H504" s="3">
        <v>15.657719907409046</v>
      </c>
      <c r="I504">
        <v>11.89973055275817</v>
      </c>
      <c r="J504">
        <f t="shared" si="14"/>
        <v>11.900802148440077</v>
      </c>
      <c r="K504">
        <f t="shared" si="15"/>
        <v>1.1483173054816342E-6</v>
      </c>
    </row>
    <row r="505" spans="8:11" x14ac:dyDescent="0.25">
      <c r="H505" s="3">
        <v>15.662384259259852</v>
      </c>
      <c r="I505">
        <v>11.900653530991473</v>
      </c>
      <c r="J505">
        <f t="shared" si="14"/>
        <v>11.900315292971976</v>
      </c>
      <c r="K505">
        <f t="shared" si="15"/>
        <v>1.1440495783306913E-7</v>
      </c>
    </row>
    <row r="506" spans="8:11" x14ac:dyDescent="0.25">
      <c r="H506" s="3">
        <v>15.667025462964375</v>
      </c>
      <c r="I506">
        <v>11.900133251182561</v>
      </c>
      <c r="J506">
        <f t="shared" si="14"/>
        <v>11.899830853659852</v>
      </c>
      <c r="K506">
        <f t="shared" si="15"/>
        <v>9.1444261740806944E-8</v>
      </c>
    </row>
    <row r="507" spans="8:11" x14ac:dyDescent="0.25">
      <c r="H507" s="3">
        <v>15.671678240738402</v>
      </c>
      <c r="I507">
        <v>11.899640891240526</v>
      </c>
      <c r="J507">
        <f t="shared" si="14"/>
        <v>11.899345206270119</v>
      </c>
      <c r="K507">
        <f t="shared" si="15"/>
        <v>8.742960172458567E-8</v>
      </c>
    </row>
    <row r="508" spans="8:11" x14ac:dyDescent="0.25">
      <c r="H508" s="3">
        <v>15.676342592589208</v>
      </c>
      <c r="I508">
        <v>11.89828629629058</v>
      </c>
      <c r="J508">
        <f t="shared" si="14"/>
        <v>11.898858350802019</v>
      </c>
      <c r="K508">
        <f t="shared" si="15"/>
        <v>3.2724636405763891E-7</v>
      </c>
    </row>
    <row r="509" spans="8:11" x14ac:dyDescent="0.25">
      <c r="H509" s="3">
        <v>15.68099537037051</v>
      </c>
      <c r="I509">
        <v>11.901101168989397</v>
      </c>
      <c r="J509">
        <f t="shared" si="14"/>
        <v>11.898372703411527</v>
      </c>
      <c r="K509">
        <f t="shared" si="15"/>
        <v>7.4445244096256452E-6</v>
      </c>
    </row>
    <row r="510" spans="8:11" x14ac:dyDescent="0.25">
      <c r="H510" s="3">
        <v>15.685659722221317</v>
      </c>
      <c r="I510">
        <v>11.897075546683043</v>
      </c>
      <c r="J510">
        <f t="shared" si="14"/>
        <v>11.897885847943428</v>
      </c>
      <c r="K510">
        <f t="shared" si="15"/>
        <v>6.56588132581617E-7</v>
      </c>
    </row>
    <row r="511" spans="8:11" x14ac:dyDescent="0.25">
      <c r="H511" s="3">
        <v>15.69030092592584</v>
      </c>
      <c r="I511">
        <v>11.898253849978424</v>
      </c>
      <c r="J511">
        <f t="shared" si="14"/>
        <v>11.897401408631303</v>
      </c>
      <c r="K511">
        <f t="shared" si="15"/>
        <v>7.2665625028095826E-7</v>
      </c>
    </row>
    <row r="512" spans="8:11" x14ac:dyDescent="0.25">
      <c r="H512" s="3">
        <v>15.694953703699866</v>
      </c>
      <c r="I512">
        <v>11.896730000870996</v>
      </c>
      <c r="J512">
        <f t="shared" si="14"/>
        <v>11.896915761241569</v>
      </c>
      <c r="K512">
        <f t="shared" si="15"/>
        <v>3.4506915275684901E-8</v>
      </c>
    </row>
    <row r="513" spans="8:11" x14ac:dyDescent="0.25">
      <c r="H513" s="3">
        <v>15.699594907404389</v>
      </c>
      <c r="I513">
        <v>11.896075500232486</v>
      </c>
      <c r="J513">
        <f t="shared" si="14"/>
        <v>11.896431321929445</v>
      </c>
      <c r="K513">
        <f t="shared" si="15"/>
        <v>1.2660908002632578E-7</v>
      </c>
    </row>
    <row r="514" spans="8:11" x14ac:dyDescent="0.25">
      <c r="H514" s="3">
        <v>15.704247685185692</v>
      </c>
      <c r="I514">
        <v>11.894347849264555</v>
      </c>
      <c r="J514">
        <f t="shared" si="14"/>
        <v>11.895945674538954</v>
      </c>
      <c r="K514">
        <f t="shared" si="15"/>
        <v>2.553045607506468E-6</v>
      </c>
    </row>
    <row r="515" spans="8:11" x14ac:dyDescent="0.25">
      <c r="H515" s="3">
        <v>15.730937499996799</v>
      </c>
      <c r="I515">
        <v>11.891081998507813</v>
      </c>
      <c r="J515">
        <f t="shared" si="14"/>
        <v>11.893159846475593</v>
      </c>
      <c r="K515">
        <f t="shared" si="15"/>
        <v>4.3174521772051228E-6</v>
      </c>
    </row>
    <row r="516" spans="8:11" x14ac:dyDescent="0.25">
      <c r="H516" s="3">
        <v>15.735590277778101</v>
      </c>
      <c r="I516">
        <v>11.892903383228436</v>
      </c>
      <c r="J516">
        <f t="shared" si="14"/>
        <v>11.8926741990851</v>
      </c>
      <c r="K516">
        <f t="shared" si="15"/>
        <v>5.2525371556733956E-8</v>
      </c>
    </row>
    <row r="517" spans="8:11" x14ac:dyDescent="0.25">
      <c r="H517" s="3">
        <v>15.740231481482624</v>
      </c>
      <c r="I517">
        <v>11.8921729415709</v>
      </c>
      <c r="J517">
        <f t="shared" si="14"/>
        <v>11.892189759772975</v>
      </c>
      <c r="K517">
        <f t="shared" si="15"/>
        <v>2.8285192105038448E-10</v>
      </c>
    </row>
    <row r="518" spans="8:11" x14ac:dyDescent="0.25">
      <c r="H518" s="3">
        <v>15.74489583333343</v>
      </c>
      <c r="I518">
        <v>11.89221277147395</v>
      </c>
      <c r="J518">
        <f t="shared" si="14"/>
        <v>11.891702904304877</v>
      </c>
      <c r="K518">
        <f t="shared" si="15"/>
        <v>2.5996453009905577E-7</v>
      </c>
    </row>
    <row r="519" spans="8:11" x14ac:dyDescent="0.25">
      <c r="H519" s="3">
        <v>15.749548611107457</v>
      </c>
      <c r="I519">
        <v>11.892337794214463</v>
      </c>
      <c r="J519">
        <f t="shared" si="14"/>
        <v>11.891217256915144</v>
      </c>
      <c r="K519">
        <f t="shared" si="15"/>
        <v>1.2556038391632321E-6</v>
      </c>
    </row>
    <row r="520" spans="8:11" x14ac:dyDescent="0.25">
      <c r="H520" s="3">
        <v>15.75418981481198</v>
      </c>
      <c r="I520">
        <v>11.889904469290085</v>
      </c>
      <c r="J520">
        <f t="shared" si="14"/>
        <v>11.890732817603018</v>
      </c>
      <c r="K520">
        <f t="shared" si="15"/>
        <v>6.8616092753819767E-7</v>
      </c>
    </row>
    <row r="521" spans="8:11" x14ac:dyDescent="0.25">
      <c r="H521" s="3">
        <v>15.758854166662786</v>
      </c>
      <c r="I521">
        <v>11.89157201560109</v>
      </c>
      <c r="J521">
        <f t="shared" si="14"/>
        <v>11.890245962134919</v>
      </c>
      <c r="K521">
        <f t="shared" si="15"/>
        <v>1.7584177951434931E-6</v>
      </c>
    </row>
    <row r="522" spans="8:11" x14ac:dyDescent="0.25">
      <c r="H522" s="3">
        <v>15.763506944444089</v>
      </c>
      <c r="I522">
        <v>11.892937234542732</v>
      </c>
      <c r="J522">
        <f t="shared" si="14"/>
        <v>11.889760314744427</v>
      </c>
      <c r="K522">
        <f t="shared" si="15"/>
        <v>1.0092819404861789E-5</v>
      </c>
    </row>
    <row r="523" spans="8:11" x14ac:dyDescent="0.25">
      <c r="H523" s="3">
        <v>15.768148148148612</v>
      </c>
      <c r="I523">
        <v>11.885477911599931</v>
      </c>
      <c r="J523">
        <f t="shared" si="14"/>
        <v>11.889275875432302</v>
      </c>
      <c r="K523">
        <f t="shared" si="15"/>
        <v>1.4424529271997106E-5</v>
      </c>
    </row>
    <row r="524" spans="8:11" x14ac:dyDescent="0.25">
      <c r="H524" s="3">
        <v>15.772800925922638</v>
      </c>
      <c r="I524">
        <v>11.887201202182032</v>
      </c>
      <c r="J524">
        <f t="shared" si="14"/>
        <v>11.88879022804257</v>
      </c>
      <c r="K524">
        <f t="shared" si="15"/>
        <v>2.5250031854578128E-6</v>
      </c>
    </row>
    <row r="525" spans="8:11" x14ac:dyDescent="0.25">
      <c r="H525" s="3">
        <v>15.77746527778072</v>
      </c>
      <c r="I525">
        <v>11.886803719730725</v>
      </c>
      <c r="J525">
        <f t="shared" si="14"/>
        <v>11.888303372573709</v>
      </c>
      <c r="K525">
        <f t="shared" si="15"/>
        <v>2.2489586494700955E-6</v>
      </c>
    </row>
    <row r="526" spans="8:11" x14ac:dyDescent="0.25">
      <c r="H526" s="3">
        <v>15.782106481477967</v>
      </c>
      <c r="I526">
        <v>11.888737295040817</v>
      </c>
      <c r="J526">
        <f t="shared" si="14"/>
        <v>11.887818933262345</v>
      </c>
      <c r="K526">
        <f t="shared" si="15"/>
        <v>8.4338835615914992E-7</v>
      </c>
    </row>
    <row r="527" spans="8:11" x14ac:dyDescent="0.25">
      <c r="H527" s="3">
        <v>15.78675925925927</v>
      </c>
      <c r="I527">
        <v>11.88631707363454</v>
      </c>
      <c r="J527">
        <f t="shared" si="14"/>
        <v>11.887333285871852</v>
      </c>
      <c r="K527">
        <f t="shared" si="15"/>
        <v>1.0326873112628135E-6</v>
      </c>
    </row>
    <row r="528" spans="8:11" x14ac:dyDescent="0.25">
      <c r="H528" s="3">
        <v>15.791412037033297</v>
      </c>
      <c r="I528">
        <v>11.886237423091787</v>
      </c>
      <c r="J528">
        <f t="shared" si="14"/>
        <v>11.88684763848212</v>
      </c>
      <c r="K528">
        <f t="shared" si="15"/>
        <v>3.7236282259940715E-7</v>
      </c>
    </row>
    <row r="529" spans="8:11" x14ac:dyDescent="0.25">
      <c r="H529" s="3">
        <v>15.796064814814599</v>
      </c>
      <c r="I529">
        <v>11.887280844772539</v>
      </c>
      <c r="J529">
        <f t="shared" si="14"/>
        <v>11.886361991091627</v>
      </c>
      <c r="K529">
        <f t="shared" si="15"/>
        <v>8.4429208692418822E-7</v>
      </c>
    </row>
    <row r="530" spans="8:11" x14ac:dyDescent="0.25">
      <c r="H530" s="3">
        <v>15.800706018519122</v>
      </c>
      <c r="I530">
        <v>11.885218065929983</v>
      </c>
      <c r="J530">
        <f t="shared" si="14"/>
        <v>11.885877551779503</v>
      </c>
      <c r="K530">
        <f t="shared" si="15"/>
        <v>4.3492158571641698E-7</v>
      </c>
    </row>
    <row r="531" spans="8:11" x14ac:dyDescent="0.25">
      <c r="H531" s="3">
        <v>15.805358796293149</v>
      </c>
      <c r="I531">
        <v>11.889988766592385</v>
      </c>
      <c r="J531">
        <f t="shared" si="14"/>
        <v>11.88539190438977</v>
      </c>
      <c r="K531">
        <f t="shared" si="15"/>
        <v>2.1131142109825465E-5</v>
      </c>
    </row>
    <row r="532" spans="8:11" x14ac:dyDescent="0.25">
      <c r="H532" s="3">
        <v>15.809999999997672</v>
      </c>
      <c r="I532">
        <v>11.889156662720431</v>
      </c>
      <c r="J532">
        <f t="shared" si="14"/>
        <v>11.884907465077646</v>
      </c>
      <c r="K532">
        <f t="shared" si="15"/>
        <v>1.8055680607453157E-5</v>
      </c>
    </row>
    <row r="533" spans="8:11" x14ac:dyDescent="0.25">
      <c r="H533" s="3">
        <v>15.814664351848478</v>
      </c>
      <c r="I533">
        <v>11.884643009545929</v>
      </c>
      <c r="J533">
        <f t="shared" si="14"/>
        <v>11.884420609609545</v>
      </c>
      <c r="K533">
        <f t="shared" si="15"/>
        <v>4.9461731703389527E-8</v>
      </c>
    </row>
    <row r="534" spans="8:11" x14ac:dyDescent="0.25">
      <c r="H534" s="3">
        <v>15.819305555553001</v>
      </c>
      <c r="I534">
        <v>11.887144733255523</v>
      </c>
      <c r="J534">
        <f t="shared" si="14"/>
        <v>11.883936170297421</v>
      </c>
      <c r="K534">
        <f t="shared" si="15"/>
        <v>1.0294876256105761E-5</v>
      </c>
    </row>
    <row r="535" spans="8:11" x14ac:dyDescent="0.25">
      <c r="H535" s="3">
        <v>16.609733796292858</v>
      </c>
      <c r="I535">
        <v>11.799711686267164</v>
      </c>
      <c r="J535">
        <f t="shared" si="14"/>
        <v>11.801432893646396</v>
      </c>
      <c r="K535">
        <f t="shared" si="15"/>
        <v>2.9625548423222441E-6</v>
      </c>
    </row>
    <row r="536" spans="8:11" x14ac:dyDescent="0.25">
      <c r="H536" s="3">
        <v>16.61438657407416</v>
      </c>
      <c r="I536">
        <v>11.801618526200588</v>
      </c>
      <c r="J536">
        <f t="shared" si="14"/>
        <v>11.800947246255904</v>
      </c>
      <c r="K536">
        <f t="shared" si="15"/>
        <v>4.5061676413610195E-7</v>
      </c>
    </row>
    <row r="537" spans="8:11" x14ac:dyDescent="0.25">
      <c r="H537" s="3">
        <v>16.619039351848187</v>
      </c>
      <c r="I537">
        <v>11.798257478194696</v>
      </c>
      <c r="J537">
        <f t="shared" si="14"/>
        <v>11.800461598866171</v>
      </c>
      <c r="K537">
        <f t="shared" si="15"/>
        <v>4.8581479344249536E-6</v>
      </c>
    </row>
    <row r="538" spans="8:11" x14ac:dyDescent="0.25">
      <c r="H538" s="3">
        <v>16.62369212962949</v>
      </c>
      <c r="I538">
        <v>11.799576706298122</v>
      </c>
      <c r="J538">
        <f t="shared" si="14"/>
        <v>11.799975951475679</v>
      </c>
      <c r="K538">
        <f t="shared" si="15"/>
        <v>1.5939671180195792E-7</v>
      </c>
    </row>
    <row r="539" spans="8:11" x14ac:dyDescent="0.25">
      <c r="H539" s="3">
        <v>16.628356481480296</v>
      </c>
      <c r="I539">
        <v>11.799520021290649</v>
      </c>
      <c r="J539">
        <f t="shared" si="14"/>
        <v>11.799489096007578</v>
      </c>
      <c r="K539">
        <f t="shared" si="15"/>
        <v>9.5637313298188929E-10</v>
      </c>
    </row>
    <row r="540" spans="8:11" x14ac:dyDescent="0.25">
      <c r="H540" s="3">
        <v>16.632997685184819</v>
      </c>
      <c r="I540">
        <v>11.797041586971408</v>
      </c>
      <c r="J540">
        <f t="shared" si="14"/>
        <v>11.799004656695454</v>
      </c>
      <c r="K540">
        <f t="shared" si="15"/>
        <v>3.8536427414626669E-6</v>
      </c>
    </row>
    <row r="541" spans="8:11" x14ac:dyDescent="0.25">
      <c r="H541" s="3">
        <v>16.637650462958845</v>
      </c>
      <c r="I541">
        <v>11.801449183138866</v>
      </c>
      <c r="J541">
        <f t="shared" si="14"/>
        <v>11.798519009305721</v>
      </c>
      <c r="K541">
        <f t="shared" si="15"/>
        <v>8.5859186924442788E-6</v>
      </c>
    </row>
    <row r="542" spans="8:11" x14ac:dyDescent="0.25">
      <c r="H542" s="3">
        <v>16.642303240740148</v>
      </c>
      <c r="I542">
        <v>11.798010041849365</v>
      </c>
      <c r="J542">
        <f t="shared" si="14"/>
        <v>11.798033361915229</v>
      </c>
      <c r="K542">
        <f t="shared" si="15"/>
        <v>5.4382547190786567E-10</v>
      </c>
    </row>
    <row r="543" spans="8:11" x14ac:dyDescent="0.25">
      <c r="H543" s="3">
        <v>16.646944444444671</v>
      </c>
      <c r="I543">
        <v>11.801870539498996</v>
      </c>
      <c r="J543">
        <f t="shared" si="14"/>
        <v>11.797548922603104</v>
      </c>
      <c r="K543">
        <f t="shared" si="15"/>
        <v>1.8676372594856805E-5</v>
      </c>
    </row>
    <row r="544" spans="8:11" x14ac:dyDescent="0.25">
      <c r="H544" s="3">
        <v>16.651597222218697</v>
      </c>
      <c r="I544">
        <v>11.797153278332468</v>
      </c>
      <c r="J544">
        <f t="shared" si="14"/>
        <v>11.797063275213372</v>
      </c>
      <c r="K544">
        <f t="shared" si="15"/>
        <v>8.1005614470516082E-9</v>
      </c>
    </row>
    <row r="545" spans="8:11" x14ac:dyDescent="0.25">
      <c r="H545" s="3">
        <v>16.65625</v>
      </c>
      <c r="I545">
        <v>11.795673183496486</v>
      </c>
      <c r="J545">
        <f t="shared" si="14"/>
        <v>11.796577627822879</v>
      </c>
      <c r="K545">
        <f t="shared" si="15"/>
        <v>8.1801953954413649E-7</v>
      </c>
    </row>
    <row r="546" spans="8:11" x14ac:dyDescent="0.25">
      <c r="H546" s="3">
        <v>16.660891203704523</v>
      </c>
      <c r="I546">
        <v>11.797769990390565</v>
      </c>
      <c r="J546">
        <f t="shared" si="14"/>
        <v>11.796093188510755</v>
      </c>
      <c r="K546">
        <f t="shared" si="15"/>
        <v>2.8116645441354942E-6</v>
      </c>
    </row>
    <row r="547" spans="8:11" x14ac:dyDescent="0.25">
      <c r="H547" s="3">
        <v>16.66554398147855</v>
      </c>
      <c r="I547">
        <v>11.79653565856394</v>
      </c>
      <c r="J547">
        <f t="shared" si="14"/>
        <v>11.795607541121022</v>
      </c>
      <c r="K547">
        <f t="shared" si="15"/>
        <v>8.6140198784800304E-7</v>
      </c>
    </row>
    <row r="548" spans="8:11" x14ac:dyDescent="0.25">
      <c r="H548" s="3">
        <v>16.670173611113569</v>
      </c>
      <c r="I548">
        <v>11.795107741230941</v>
      </c>
      <c r="J548">
        <f t="shared" ref="J548:J611" si="16">$J$30*H548+$J$31</f>
        <v>11.795124309886505</v>
      </c>
      <c r="K548">
        <f t="shared" ref="K548:K611" si="17">(I548-J548)^2</f>
        <v>2.7452034719802303E-10</v>
      </c>
    </row>
    <row r="549" spans="8:11" x14ac:dyDescent="0.25">
      <c r="H549" s="3">
        <v>16.674837962964375</v>
      </c>
      <c r="I549">
        <v>11.797669350174289</v>
      </c>
      <c r="J549">
        <f t="shared" si="16"/>
        <v>11.794637454418405</v>
      </c>
      <c r="K549">
        <f t="shared" si="17"/>
        <v>9.1923918745455657E-6</v>
      </c>
    </row>
    <row r="550" spans="8:11" x14ac:dyDescent="0.25">
      <c r="H550" s="3">
        <v>16.679479166668898</v>
      </c>
      <c r="I550">
        <v>11.798129519670525</v>
      </c>
      <c r="J550">
        <f t="shared" si="16"/>
        <v>11.79415301510628</v>
      </c>
      <c r="K550">
        <f t="shared" si="17"/>
        <v>1.5812588549456269E-5</v>
      </c>
    </row>
    <row r="551" spans="8:11" x14ac:dyDescent="0.25">
      <c r="H551" s="3">
        <v>16.684143518519704</v>
      </c>
      <c r="I551">
        <v>11.785871239577794</v>
      </c>
      <c r="J551">
        <f t="shared" si="16"/>
        <v>11.79366615963818</v>
      </c>
      <c r="K551">
        <f t="shared" si="17"/>
        <v>6.0760778747803948E-5</v>
      </c>
    </row>
    <row r="552" spans="8:11" x14ac:dyDescent="0.25">
      <c r="H552" s="3">
        <v>16.688796296293731</v>
      </c>
      <c r="I552">
        <v>11.787169120011875</v>
      </c>
      <c r="J552">
        <f t="shared" si="16"/>
        <v>11.793180512248448</v>
      </c>
      <c r="K552">
        <f t="shared" si="17"/>
        <v>3.6136836621929985E-5</v>
      </c>
    </row>
    <row r="553" spans="8:11" x14ac:dyDescent="0.25">
      <c r="H553" s="3">
        <v>16.693449074075033</v>
      </c>
      <c r="I553">
        <v>11.788408303430776</v>
      </c>
      <c r="J553">
        <f t="shared" si="16"/>
        <v>11.792694864857957</v>
      </c>
      <c r="K553">
        <f t="shared" si="17"/>
        <v>1.837460886899393E-5</v>
      </c>
    </row>
    <row r="554" spans="8:11" x14ac:dyDescent="0.25">
      <c r="H554" s="3">
        <v>16.69810185184906</v>
      </c>
      <c r="I554">
        <v>11.785990502172821</v>
      </c>
      <c r="J554">
        <f t="shared" si="16"/>
        <v>11.792209217468223</v>
      </c>
      <c r="K554">
        <f t="shared" si="17"/>
        <v>3.8672419925267747E-5</v>
      </c>
    </row>
    <row r="555" spans="8:11" x14ac:dyDescent="0.25">
      <c r="H555" s="3">
        <v>16.84005787037313</v>
      </c>
      <c r="I555">
        <v>11.774158551435512</v>
      </c>
      <c r="J555">
        <f t="shared" si="16"/>
        <v>11.777392139756518</v>
      </c>
      <c r="K555">
        <f t="shared" si="17"/>
        <v>1.0456093429746102E-5</v>
      </c>
    </row>
    <row r="556" spans="8:11" x14ac:dyDescent="0.25">
      <c r="H556" s="3">
        <v>16.844710648147156</v>
      </c>
      <c r="I556">
        <v>11.777292491800411</v>
      </c>
      <c r="J556">
        <f t="shared" si="16"/>
        <v>11.776906492366784</v>
      </c>
      <c r="K556">
        <f t="shared" si="17"/>
        <v>1.4899556276040254E-7</v>
      </c>
    </row>
    <row r="557" spans="8:11" x14ac:dyDescent="0.25">
      <c r="H557" s="3">
        <v>16.849363425928459</v>
      </c>
      <c r="I557">
        <v>11.776189170972726</v>
      </c>
      <c r="J557">
        <f t="shared" si="16"/>
        <v>11.776420844976293</v>
      </c>
      <c r="K557">
        <f t="shared" si="17"/>
        <v>5.3672843928785768E-8</v>
      </c>
    </row>
    <row r="558" spans="8:11" x14ac:dyDescent="0.25">
      <c r="H558" s="3">
        <v>16.854027777779265</v>
      </c>
      <c r="I558">
        <v>11.779346719482428</v>
      </c>
      <c r="J558">
        <f t="shared" si="16"/>
        <v>11.775933989508193</v>
      </c>
      <c r="K558">
        <f t="shared" si="17"/>
        <v>1.1646725877040707E-5</v>
      </c>
    </row>
    <row r="559" spans="8:11" x14ac:dyDescent="0.25">
      <c r="H559" s="3">
        <v>16.858668981483788</v>
      </c>
      <c r="I559">
        <v>11.77339925130177</v>
      </c>
      <c r="J559">
        <f t="shared" si="16"/>
        <v>11.775449550196068</v>
      </c>
      <c r="K559">
        <f t="shared" si="17"/>
        <v>4.2037255559608646E-6</v>
      </c>
    </row>
    <row r="560" spans="8:11" x14ac:dyDescent="0.25">
      <c r="H560" s="3">
        <v>16.863321759257815</v>
      </c>
      <c r="I560">
        <v>11.777582713922923</v>
      </c>
      <c r="J560">
        <f t="shared" si="16"/>
        <v>11.774963902806336</v>
      </c>
      <c r="K560">
        <f t="shared" si="17"/>
        <v>6.8581716643608991E-6</v>
      </c>
    </row>
    <row r="561" spans="8:11" x14ac:dyDescent="0.25">
      <c r="H561" s="3">
        <v>16.867962962962338</v>
      </c>
      <c r="I561">
        <v>11.772653334122735</v>
      </c>
      <c r="J561">
        <f t="shared" si="16"/>
        <v>11.77447946349421</v>
      </c>
      <c r="K561">
        <f t="shared" si="17"/>
        <v>3.3347484813627639E-6</v>
      </c>
    </row>
    <row r="562" spans="8:11" x14ac:dyDescent="0.25">
      <c r="H562" s="3">
        <v>16.872604166666861</v>
      </c>
      <c r="I562">
        <v>11.770789387302711</v>
      </c>
      <c r="J562">
        <f t="shared" si="16"/>
        <v>11.773995024182085</v>
      </c>
      <c r="K562">
        <f t="shared" si="17"/>
        <v>1.0276107802400021E-5</v>
      </c>
    </row>
    <row r="563" spans="8:11" x14ac:dyDescent="0.25">
      <c r="H563" s="3">
        <v>16.877245370371384</v>
      </c>
      <c r="I563">
        <v>11.777677031409544</v>
      </c>
      <c r="J563">
        <f t="shared" si="16"/>
        <v>11.77351058486996</v>
      </c>
      <c r="K563">
        <f t="shared" si="17"/>
        <v>1.7359276767208538E-5</v>
      </c>
    </row>
    <row r="564" spans="8:11" x14ac:dyDescent="0.25">
      <c r="H564" s="3">
        <v>16.881886574075907</v>
      </c>
      <c r="I564">
        <v>11.775141641550173</v>
      </c>
      <c r="J564">
        <f t="shared" si="16"/>
        <v>11.773026145557836</v>
      </c>
      <c r="K564">
        <f t="shared" si="17"/>
        <v>4.4753232935932592E-6</v>
      </c>
    </row>
    <row r="565" spans="8:11" x14ac:dyDescent="0.25">
      <c r="H565" s="3">
        <v>16.886550925926713</v>
      </c>
      <c r="I565">
        <v>11.775500168832258</v>
      </c>
      <c r="J565">
        <f t="shared" si="16"/>
        <v>11.772539290089735</v>
      </c>
      <c r="K565">
        <f t="shared" si="17"/>
        <v>8.7668029279195786E-6</v>
      </c>
    </row>
    <row r="566" spans="8:11" x14ac:dyDescent="0.25">
      <c r="H566" s="3">
        <v>16.891192129631236</v>
      </c>
      <c r="I566">
        <v>11.770425611078961</v>
      </c>
      <c r="J566">
        <f t="shared" si="16"/>
        <v>11.772054850777611</v>
      </c>
      <c r="K566">
        <f t="shared" si="17"/>
        <v>2.6544219956561594E-6</v>
      </c>
    </row>
    <row r="567" spans="8:11" x14ac:dyDescent="0.25">
      <c r="H567" s="3">
        <v>16.895844907405262</v>
      </c>
      <c r="I567">
        <v>11.771720984420302</v>
      </c>
      <c r="J567">
        <f t="shared" si="16"/>
        <v>11.771569203387878</v>
      </c>
      <c r="K567">
        <f t="shared" si="17"/>
        <v>2.3037481803517689E-8</v>
      </c>
    </row>
    <row r="568" spans="8:11" x14ac:dyDescent="0.25">
      <c r="H568" s="3">
        <v>16.900486111109785</v>
      </c>
      <c r="I568">
        <v>11.771994151133931</v>
      </c>
      <c r="J568">
        <f t="shared" si="16"/>
        <v>11.771084764075754</v>
      </c>
      <c r="K568">
        <f t="shared" si="17"/>
        <v>8.2698482158083249E-7</v>
      </c>
    </row>
    <row r="569" spans="8:11" x14ac:dyDescent="0.25">
      <c r="H569" s="3">
        <v>16.905138888891088</v>
      </c>
      <c r="I569">
        <v>11.773408422427382</v>
      </c>
      <c r="J569">
        <f t="shared" si="16"/>
        <v>11.770599116685261</v>
      </c>
      <c r="K569">
        <f t="shared" si="17"/>
        <v>7.8921987527116137E-6</v>
      </c>
    </row>
    <row r="570" spans="8:11" x14ac:dyDescent="0.25">
      <c r="H570" s="3">
        <v>16.909791666665114</v>
      </c>
      <c r="I570">
        <v>11.770950791384127</v>
      </c>
      <c r="J570">
        <f t="shared" si="16"/>
        <v>11.770113469295529</v>
      </c>
      <c r="K570">
        <f t="shared" si="17"/>
        <v>7.0110828005447461E-7</v>
      </c>
    </row>
    <row r="571" spans="8:11" x14ac:dyDescent="0.25">
      <c r="H571" s="3">
        <v>16.914432870369637</v>
      </c>
      <c r="I571">
        <v>11.765764663531209</v>
      </c>
      <c r="J571">
        <f t="shared" si="16"/>
        <v>11.769629029983404</v>
      </c>
      <c r="K571">
        <f t="shared" si="17"/>
        <v>1.4933328076849403E-5</v>
      </c>
    </row>
    <row r="572" spans="8:11" x14ac:dyDescent="0.25">
      <c r="H572" s="3">
        <v>16.91908564815094</v>
      </c>
      <c r="I572">
        <v>11.76876688649282</v>
      </c>
      <c r="J572">
        <f t="shared" si="16"/>
        <v>11.769143382592912</v>
      </c>
      <c r="K572">
        <f t="shared" si="17"/>
        <v>1.417493133843555E-7</v>
      </c>
    </row>
    <row r="573" spans="8:11" x14ac:dyDescent="0.25">
      <c r="H573" s="3">
        <v>16.923726851848187</v>
      </c>
      <c r="I573">
        <v>11.770272317095936</v>
      </c>
      <c r="J573">
        <f t="shared" si="16"/>
        <v>11.768658943281547</v>
      </c>
      <c r="K573">
        <f t="shared" si="17"/>
        <v>2.6029750649535203E-6</v>
      </c>
    </row>
    <row r="574" spans="8:11" x14ac:dyDescent="0.25">
      <c r="H574" s="3">
        <v>16.928391203706269</v>
      </c>
      <c r="I574">
        <v>11.771673429268477</v>
      </c>
      <c r="J574">
        <f t="shared" si="16"/>
        <v>11.768172087812689</v>
      </c>
      <c r="K574">
        <f t="shared" si="17"/>
        <v>1.2259391990020086E-5</v>
      </c>
    </row>
    <row r="575" spans="8:11" x14ac:dyDescent="0.25">
      <c r="H575" s="3">
        <v>19.613657407404389</v>
      </c>
      <c r="I575">
        <v>11.483825127617594</v>
      </c>
      <c r="J575">
        <f t="shared" si="16"/>
        <v>11.48788951557313</v>
      </c>
      <c r="K575">
        <f t="shared" si="17"/>
        <v>1.6519249453104188E-5</v>
      </c>
    </row>
    <row r="576" spans="8:11" x14ac:dyDescent="0.25">
      <c r="H576" s="3">
        <v>19.618287037039408</v>
      </c>
      <c r="I576">
        <v>11.484038114254647</v>
      </c>
      <c r="J576">
        <f t="shared" si="16"/>
        <v>11.487406284338613</v>
      </c>
      <c r="K576">
        <f t="shared" si="17"/>
        <v>1.1344569714526926E-5</v>
      </c>
    </row>
    <row r="577" spans="8:11" x14ac:dyDescent="0.25">
      <c r="H577" s="3">
        <v>19.622951388890215</v>
      </c>
      <c r="I577">
        <v>11.484457058031595</v>
      </c>
      <c r="J577">
        <f t="shared" si="16"/>
        <v>11.486919428870513</v>
      </c>
      <c r="K577">
        <f t="shared" si="17"/>
        <v>6.0632701483547405E-6</v>
      </c>
    </row>
    <row r="578" spans="8:11" x14ac:dyDescent="0.25">
      <c r="H578" s="3">
        <v>19.627592592594738</v>
      </c>
      <c r="I578">
        <v>11.484442036307197</v>
      </c>
      <c r="J578">
        <f t="shared" si="16"/>
        <v>11.486434989558388</v>
      </c>
      <c r="K578">
        <f t="shared" si="17"/>
        <v>3.9718626614340112E-6</v>
      </c>
    </row>
    <row r="579" spans="8:11" x14ac:dyDescent="0.25">
      <c r="H579" s="3">
        <v>19.632245370368764</v>
      </c>
      <c r="I579">
        <v>11.484653862930932</v>
      </c>
      <c r="J579">
        <f t="shared" si="16"/>
        <v>11.485949342168656</v>
      </c>
      <c r="K579">
        <f t="shared" si="17"/>
        <v>1.6782664553739441E-6</v>
      </c>
    </row>
    <row r="580" spans="8:11" x14ac:dyDescent="0.25">
      <c r="H580" s="3">
        <v>19.636886574073287</v>
      </c>
      <c r="I580">
        <v>11.482747867314286</v>
      </c>
      <c r="J580">
        <f t="shared" si="16"/>
        <v>11.485464902856531</v>
      </c>
      <c r="K580">
        <f t="shared" si="17"/>
        <v>7.382282137823817E-6</v>
      </c>
    </row>
    <row r="581" spans="8:11" x14ac:dyDescent="0.25">
      <c r="H581" s="3">
        <v>19.64151620370103</v>
      </c>
      <c r="I581">
        <v>11.4849635490268</v>
      </c>
      <c r="J581">
        <f t="shared" si="16"/>
        <v>11.484981671622773</v>
      </c>
      <c r="K581">
        <f t="shared" si="17"/>
        <v>3.2842848480873361E-10</v>
      </c>
    </row>
    <row r="582" spans="8:11" x14ac:dyDescent="0.25">
      <c r="H582" s="3">
        <v>19.646168981482333</v>
      </c>
      <c r="I582">
        <v>11.485253092301043</v>
      </c>
      <c r="J582">
        <f t="shared" si="16"/>
        <v>11.484496024232282</v>
      </c>
      <c r="K582">
        <f t="shared" si="17"/>
        <v>5.7315206073813535E-7</v>
      </c>
    </row>
    <row r="583" spans="8:11" x14ac:dyDescent="0.25">
      <c r="H583" s="3">
        <v>19.650810185186856</v>
      </c>
      <c r="I583">
        <v>11.483812361390278</v>
      </c>
      <c r="J583">
        <f t="shared" si="16"/>
        <v>11.484011584920156</v>
      </c>
      <c r="K583">
        <f t="shared" si="17"/>
        <v>3.9690014856873794E-8</v>
      </c>
    </row>
    <row r="584" spans="8:11" x14ac:dyDescent="0.25">
      <c r="H584" s="3">
        <v>19.655451388891379</v>
      </c>
      <c r="I584">
        <v>11.486049417920771</v>
      </c>
      <c r="J584">
        <f t="shared" si="16"/>
        <v>11.483527145608031</v>
      </c>
      <c r="K584">
        <f t="shared" si="17"/>
        <v>6.361857619616151E-6</v>
      </c>
    </row>
    <row r="585" spans="8:11" x14ac:dyDescent="0.25">
      <c r="H585" s="3">
        <v>19.660092592588626</v>
      </c>
      <c r="I585">
        <v>11.480015008204589</v>
      </c>
      <c r="J585">
        <f t="shared" si="16"/>
        <v>11.483042706296667</v>
      </c>
      <c r="K585">
        <f t="shared" si="17"/>
        <v>9.1669557367716284E-6</v>
      </c>
    </row>
    <row r="586" spans="8:11" x14ac:dyDescent="0.25">
      <c r="H586" s="3">
        <v>19.664733796293149</v>
      </c>
      <c r="I586">
        <v>11.485136709271615</v>
      </c>
      <c r="J586">
        <f t="shared" si="16"/>
        <v>11.48255826698454</v>
      </c>
      <c r="K586">
        <f t="shared" si="17"/>
        <v>6.6483646277727789E-6</v>
      </c>
    </row>
    <row r="587" spans="8:11" x14ac:dyDescent="0.25">
      <c r="H587" s="3">
        <v>19.669374999997672</v>
      </c>
      <c r="I587">
        <v>11.4813459394419</v>
      </c>
      <c r="J587">
        <f t="shared" si="16"/>
        <v>11.482073827672416</v>
      </c>
      <c r="K587">
        <f t="shared" si="17"/>
        <v>5.2982127612396336E-7</v>
      </c>
    </row>
    <row r="588" spans="8:11" x14ac:dyDescent="0.25">
      <c r="H588" s="3">
        <v>19.674039351848478</v>
      </c>
      <c r="I588">
        <v>11.486140838143234</v>
      </c>
      <c r="J588">
        <f t="shared" si="16"/>
        <v>11.481586972204317</v>
      </c>
      <c r="K588">
        <f t="shared" si="17"/>
        <v>2.0737694989624781E-5</v>
      </c>
    </row>
    <row r="589" spans="8:11" x14ac:dyDescent="0.25">
      <c r="H589" s="3">
        <v>19.678680555553001</v>
      </c>
      <c r="I589">
        <v>11.480941384116642</v>
      </c>
      <c r="J589">
        <f t="shared" si="16"/>
        <v>11.481102532892191</v>
      </c>
      <c r="K589">
        <f t="shared" si="17"/>
        <v>2.5968927860821174E-8</v>
      </c>
    </row>
    <row r="590" spans="8:11" x14ac:dyDescent="0.25">
      <c r="H590" s="3">
        <v>19.683321759257524</v>
      </c>
      <c r="I590">
        <v>11.480386880584218</v>
      </c>
      <c r="J590">
        <f t="shared" si="16"/>
        <v>11.480618093580066</v>
      </c>
      <c r="K590">
        <f t="shared" si="17"/>
        <v>5.3459449448979664E-8</v>
      </c>
    </row>
    <row r="591" spans="8:11" x14ac:dyDescent="0.25">
      <c r="H591" s="3">
        <v>19.687962962962047</v>
      </c>
      <c r="I591">
        <v>11.482689325387531</v>
      </c>
      <c r="J591">
        <f t="shared" si="16"/>
        <v>11.480133654267942</v>
      </c>
      <c r="K591">
        <f t="shared" si="17"/>
        <v>6.5314548715029287E-6</v>
      </c>
    </row>
    <row r="592" spans="8:11" x14ac:dyDescent="0.25">
      <c r="H592" s="3">
        <v>19.69260416666657</v>
      </c>
      <c r="I592">
        <v>11.476607997318268</v>
      </c>
      <c r="J592">
        <f t="shared" si="16"/>
        <v>11.479649214955817</v>
      </c>
      <c r="K592">
        <f t="shared" si="17"/>
        <v>9.2490047189360733E-6</v>
      </c>
    </row>
    <row r="593" spans="8:11" x14ac:dyDescent="0.25">
      <c r="H593" s="3">
        <v>19.697268518517376</v>
      </c>
      <c r="I593">
        <v>11.480960691700233</v>
      </c>
      <c r="J593">
        <f t="shared" si="16"/>
        <v>11.479162359487717</v>
      </c>
      <c r="K593">
        <f t="shared" si="17"/>
        <v>3.2339987465731573E-6</v>
      </c>
    </row>
    <row r="594" spans="8:11" x14ac:dyDescent="0.25">
      <c r="H594" s="3">
        <v>19.701921296298678</v>
      </c>
      <c r="I594">
        <v>11.482976230519947</v>
      </c>
      <c r="J594">
        <f t="shared" si="16"/>
        <v>11.478676712097226</v>
      </c>
      <c r="K594">
        <f t="shared" si="17"/>
        <v>1.8485858667319417E-5</v>
      </c>
    </row>
    <row r="595" spans="8:11" x14ac:dyDescent="0.25">
      <c r="H595" s="3">
        <v>19.848472222220153</v>
      </c>
      <c r="I595">
        <v>11.464186064512297</v>
      </c>
      <c r="J595">
        <f t="shared" si="16"/>
        <v>11.463380027386863</v>
      </c>
      <c r="K595">
        <f t="shared" si="17"/>
        <v>6.4969584757813913E-7</v>
      </c>
    </row>
    <row r="596" spans="8:11" x14ac:dyDescent="0.25">
      <c r="H596" s="3">
        <v>19.853113425924676</v>
      </c>
      <c r="I596">
        <v>11.467727660542998</v>
      </c>
      <c r="J596">
        <f t="shared" si="16"/>
        <v>11.462895588074739</v>
      </c>
      <c r="K596">
        <f t="shared" si="17"/>
        <v>2.3348924338509919E-5</v>
      </c>
    </row>
    <row r="597" spans="8:11" x14ac:dyDescent="0.25">
      <c r="H597" s="3">
        <v>19.857754629629198</v>
      </c>
      <c r="I597">
        <v>11.461651538816165</v>
      </c>
      <c r="J597">
        <f t="shared" si="16"/>
        <v>11.462411148762614</v>
      </c>
      <c r="K597">
        <f t="shared" si="17"/>
        <v>5.7700727074471184E-7</v>
      </c>
    </row>
    <row r="598" spans="8:11" x14ac:dyDescent="0.25">
      <c r="H598" s="3">
        <v>19.862407407403225</v>
      </c>
      <c r="I598">
        <v>11.460985540509876</v>
      </c>
      <c r="J598">
        <f t="shared" si="16"/>
        <v>11.461925501372882</v>
      </c>
      <c r="K598">
        <f t="shared" si="17"/>
        <v>8.8352642398270403E-7</v>
      </c>
    </row>
    <row r="599" spans="8:11" x14ac:dyDescent="0.25">
      <c r="H599" s="3">
        <v>19.867048611107748</v>
      </c>
      <c r="I599">
        <v>11.462058605961975</v>
      </c>
      <c r="J599">
        <f t="shared" si="16"/>
        <v>11.461441062060757</v>
      </c>
      <c r="K599">
        <f t="shared" si="17"/>
        <v>3.8136046993091423E-7</v>
      </c>
    </row>
    <row r="600" spans="8:11" x14ac:dyDescent="0.25">
      <c r="H600" s="3">
        <v>19.871701388889051</v>
      </c>
      <c r="I600">
        <v>11.460670445115062</v>
      </c>
      <c r="J600">
        <f t="shared" si="16"/>
        <v>11.460955414670265</v>
      </c>
      <c r="K600">
        <f t="shared" si="17"/>
        <v>8.1207647392574557E-8</v>
      </c>
    </row>
    <row r="601" spans="8:11" x14ac:dyDescent="0.25">
      <c r="H601" s="3">
        <v>19.876342592593573</v>
      </c>
      <c r="I601">
        <v>11.462044085733982</v>
      </c>
      <c r="J601">
        <f t="shared" si="16"/>
        <v>11.46047097535814</v>
      </c>
      <c r="K601">
        <f t="shared" si="17"/>
        <v>2.4746762545826721E-6</v>
      </c>
    </row>
    <row r="602" spans="8:11" x14ac:dyDescent="0.25">
      <c r="H602" s="3">
        <v>19.880983796298096</v>
      </c>
      <c r="I602">
        <v>11.460736611794854</v>
      </c>
      <c r="J602">
        <f t="shared" si="16"/>
        <v>11.459986536046015</v>
      </c>
      <c r="K602">
        <f t="shared" si="17"/>
        <v>5.6261362899539861E-7</v>
      </c>
    </row>
    <row r="603" spans="8:11" x14ac:dyDescent="0.25">
      <c r="H603" s="3">
        <v>19.885625000002619</v>
      </c>
      <c r="I603">
        <v>11.458647932697255</v>
      </c>
      <c r="J603">
        <f t="shared" si="16"/>
        <v>11.459502096733891</v>
      </c>
      <c r="K603">
        <f t="shared" si="17"/>
        <v>7.2959620148110418E-7</v>
      </c>
    </row>
    <row r="604" spans="8:11" x14ac:dyDescent="0.25">
      <c r="H604" s="3">
        <v>19.890266203699866</v>
      </c>
      <c r="I604">
        <v>11.45819807027787</v>
      </c>
      <c r="J604">
        <f t="shared" si="16"/>
        <v>11.459017657422525</v>
      </c>
      <c r="K604">
        <f t="shared" si="17"/>
        <v>6.7172308768304193E-7</v>
      </c>
    </row>
    <row r="605" spans="8:11" x14ac:dyDescent="0.25">
      <c r="H605" s="3">
        <v>19.894907407404389</v>
      </c>
      <c r="I605">
        <v>11.456485792773611</v>
      </c>
      <c r="J605">
        <f t="shared" si="16"/>
        <v>11.4585332181104</v>
      </c>
      <c r="K605">
        <f t="shared" si="17"/>
        <v>4.1919505097256842E-6</v>
      </c>
    </row>
    <row r="606" spans="8:11" x14ac:dyDescent="0.25">
      <c r="H606" s="3">
        <v>19.899560185185692</v>
      </c>
      <c r="I606">
        <v>11.45741201508198</v>
      </c>
      <c r="J606">
        <f t="shared" si="16"/>
        <v>11.458047570719909</v>
      </c>
      <c r="K606">
        <f t="shared" si="17"/>
        <v>4.0393096890382858E-7</v>
      </c>
    </row>
    <row r="607" spans="8:11" x14ac:dyDescent="0.25">
      <c r="H607" s="3">
        <v>19.904212962959718</v>
      </c>
      <c r="I607">
        <v>11.464701455504972</v>
      </c>
      <c r="J607">
        <f t="shared" si="16"/>
        <v>11.457561923330175</v>
      </c>
      <c r="K607">
        <f t="shared" si="17"/>
        <v>5.0972919674963367E-5</v>
      </c>
    </row>
    <row r="608" spans="8:11" x14ac:dyDescent="0.25">
      <c r="H608" s="3">
        <v>19.908865740741021</v>
      </c>
      <c r="I608">
        <v>11.457627319757158</v>
      </c>
      <c r="J608">
        <f t="shared" si="16"/>
        <v>11.457076275939684</v>
      </c>
      <c r="K608">
        <f t="shared" si="17"/>
        <v>3.0364928877614233E-7</v>
      </c>
    </row>
    <row r="609" spans="8:11" x14ac:dyDescent="0.25">
      <c r="H609" s="3">
        <v>19.913506944445544</v>
      </c>
      <c r="I609">
        <v>11.458229757354889</v>
      </c>
      <c r="J609">
        <f t="shared" si="16"/>
        <v>11.45659183662756</v>
      </c>
      <c r="K609">
        <f t="shared" si="17"/>
        <v>2.6827843090159269E-6</v>
      </c>
    </row>
    <row r="610" spans="8:11" x14ac:dyDescent="0.25">
      <c r="H610" s="3">
        <v>19.918148148150067</v>
      </c>
      <c r="I610">
        <v>11.459348934402687</v>
      </c>
      <c r="J610">
        <f t="shared" si="16"/>
        <v>11.456107397315435</v>
      </c>
      <c r="K610">
        <f t="shared" si="17"/>
        <v>1.050756268803054E-5</v>
      </c>
    </row>
    <row r="611" spans="8:11" x14ac:dyDescent="0.25">
      <c r="H611" s="3">
        <v>19.92278935185459</v>
      </c>
      <c r="I611">
        <v>11.455007433281915</v>
      </c>
      <c r="J611">
        <f t="shared" si="16"/>
        <v>11.455622958003309</v>
      </c>
      <c r="K611">
        <f t="shared" si="17"/>
        <v>3.7887068264624648E-7</v>
      </c>
    </row>
    <row r="612" spans="8:11" x14ac:dyDescent="0.25">
      <c r="H612" s="3">
        <v>19.927430555551837</v>
      </c>
      <c r="I612">
        <v>11.457052013447775</v>
      </c>
      <c r="J612">
        <f t="shared" ref="J612:J675" si="18">$J$30*H612+$J$31</f>
        <v>11.455138518691944</v>
      </c>
      <c r="K612">
        <f t="shared" ref="K612:K675" si="19">(I612-J612)^2</f>
        <v>3.661462180592832E-6</v>
      </c>
    </row>
    <row r="613" spans="8:11" x14ac:dyDescent="0.25">
      <c r="H613" s="3">
        <v>19.93207175925636</v>
      </c>
      <c r="I613">
        <v>11.452724297234457</v>
      </c>
      <c r="J613">
        <f t="shared" si="18"/>
        <v>11.45465407937982</v>
      </c>
      <c r="K613">
        <f t="shared" si="19"/>
        <v>3.724059128559215E-6</v>
      </c>
    </row>
    <row r="614" spans="8:11" x14ac:dyDescent="0.25">
      <c r="H614" s="3">
        <v>19.936724537037662</v>
      </c>
      <c r="I614">
        <v>11.455726238532751</v>
      </c>
      <c r="J614">
        <f t="shared" si="18"/>
        <v>11.454168431989327</v>
      </c>
      <c r="K614">
        <f t="shared" si="19"/>
        <v>2.4267612267348752E-6</v>
      </c>
    </row>
    <row r="615" spans="8:11" x14ac:dyDescent="0.25">
      <c r="H615" s="3">
        <v>20.609039351853426</v>
      </c>
      <c r="I615">
        <v>11.377535088362345</v>
      </c>
      <c r="J615">
        <f t="shared" si="18"/>
        <v>11.383993592194372</v>
      </c>
      <c r="K615">
        <f t="shared" si="19"/>
        <v>4.1712271748308253E-5</v>
      </c>
    </row>
    <row r="616" spans="8:11" x14ac:dyDescent="0.25">
      <c r="H616" s="3">
        <v>20.613692129627452</v>
      </c>
      <c r="I616">
        <v>11.385765275913093</v>
      </c>
      <c r="J616">
        <f t="shared" si="18"/>
        <v>11.383507944804638</v>
      </c>
      <c r="K616">
        <f t="shared" si="19"/>
        <v>5.0955437331969079E-6</v>
      </c>
    </row>
    <row r="617" spans="8:11" x14ac:dyDescent="0.25">
      <c r="H617" s="3">
        <v>20.618333333331975</v>
      </c>
      <c r="I617">
        <v>11.386295460033361</v>
      </c>
      <c r="J617">
        <f t="shared" si="18"/>
        <v>11.383023505492513</v>
      </c>
      <c r="K617">
        <f t="shared" si="19"/>
        <v>1.0705686517375476E-5</v>
      </c>
    </row>
    <row r="618" spans="8:11" x14ac:dyDescent="0.25">
      <c r="H618" s="3">
        <v>20.622986111113278</v>
      </c>
      <c r="I618">
        <v>11.375538764473323</v>
      </c>
      <c r="J618">
        <f t="shared" si="18"/>
        <v>11.382537858102022</v>
      </c>
      <c r="K618">
        <f t="shared" si="19"/>
        <v>4.8987311623307274E-5</v>
      </c>
    </row>
    <row r="619" spans="8:11" x14ac:dyDescent="0.25">
      <c r="H619" s="3">
        <v>20.627627314817801</v>
      </c>
      <c r="I619">
        <v>11.378838489466688</v>
      </c>
      <c r="J619">
        <f t="shared" si="18"/>
        <v>11.382053418789898</v>
      </c>
      <c r="K619">
        <f t="shared" si="19"/>
        <v>1.0335770553236884E-5</v>
      </c>
    </row>
    <row r="620" spans="8:11" x14ac:dyDescent="0.25">
      <c r="H620" s="3">
        <v>20.632268518515048</v>
      </c>
      <c r="I620">
        <v>11.380915657005552</v>
      </c>
      <c r="J620">
        <f t="shared" si="18"/>
        <v>11.381568979478532</v>
      </c>
      <c r="K620">
        <f t="shared" si="19"/>
        <v>4.2683025370026795E-7</v>
      </c>
    </row>
    <row r="621" spans="8:11" x14ac:dyDescent="0.25">
      <c r="H621" s="3">
        <v>20.636909722219571</v>
      </c>
      <c r="I621">
        <v>11.38204039631111</v>
      </c>
      <c r="J621">
        <f t="shared" si="18"/>
        <v>11.381084540166407</v>
      </c>
      <c r="K621">
        <f t="shared" si="19"/>
        <v>9.1366096936638496E-7</v>
      </c>
    </row>
    <row r="622" spans="8:11" x14ac:dyDescent="0.25">
      <c r="H622" s="3">
        <v>20.641562500000873</v>
      </c>
      <c r="I622">
        <v>11.377172177192408</v>
      </c>
      <c r="J622">
        <f t="shared" si="18"/>
        <v>11.380598892775915</v>
      </c>
      <c r="K622">
        <f t="shared" si="19"/>
        <v>1.1742379690245464E-5</v>
      </c>
    </row>
    <row r="623" spans="8:11" x14ac:dyDescent="0.25">
      <c r="H623" s="3">
        <v>20.646192129628616</v>
      </c>
      <c r="I623">
        <v>11.379687172244877</v>
      </c>
      <c r="J623">
        <f t="shared" si="18"/>
        <v>11.380115661542158</v>
      </c>
      <c r="K623">
        <f t="shared" si="19"/>
        <v>1.8360307788456362E-7</v>
      </c>
    </row>
    <row r="624" spans="8:11" x14ac:dyDescent="0.25">
      <c r="H624" s="3">
        <v>20.650833333333139</v>
      </c>
      <c r="I624">
        <v>11.375923141342193</v>
      </c>
      <c r="J624">
        <f t="shared" si="18"/>
        <v>11.379631222230032</v>
      </c>
      <c r="K624">
        <f t="shared" si="19"/>
        <v>1.3749863870751304E-5</v>
      </c>
    </row>
    <row r="625" spans="8:11" x14ac:dyDescent="0.25">
      <c r="H625" s="3">
        <v>20.655486111107166</v>
      </c>
      <c r="I625">
        <v>11.379683401914441</v>
      </c>
      <c r="J625">
        <f t="shared" si="18"/>
        <v>11.379145574840301</v>
      </c>
      <c r="K625">
        <f t="shared" si="19"/>
        <v>2.8925796167831118E-7</v>
      </c>
    </row>
    <row r="626" spans="8:11" x14ac:dyDescent="0.25">
      <c r="H626" s="3">
        <v>20.660162037034752</v>
      </c>
      <c r="I626">
        <v>11.375160093120989</v>
      </c>
      <c r="J626">
        <f t="shared" si="18"/>
        <v>11.378657511293833</v>
      </c>
      <c r="K626">
        <f t="shared" si="19"/>
        <v>1.2231933875734743E-5</v>
      </c>
    </row>
    <row r="627" spans="8:11" x14ac:dyDescent="0.25">
      <c r="H627" s="3">
        <v>20.664814814816054</v>
      </c>
      <c r="I627">
        <v>11.378828769735147</v>
      </c>
      <c r="J627">
        <f t="shared" si="18"/>
        <v>11.37817186390334</v>
      </c>
      <c r="K627">
        <f t="shared" si="19"/>
        <v>4.3152527186218922E-7</v>
      </c>
    </row>
    <row r="628" spans="8:11" x14ac:dyDescent="0.25">
      <c r="H628" s="3">
        <v>20.669456018520577</v>
      </c>
      <c r="I628">
        <v>11.375164339625041</v>
      </c>
      <c r="J628">
        <f t="shared" si="18"/>
        <v>11.377687424591215</v>
      </c>
      <c r="K628">
        <f t="shared" si="19"/>
        <v>6.3659577465362502E-6</v>
      </c>
    </row>
    <row r="629" spans="8:11" x14ac:dyDescent="0.25">
      <c r="H629" s="3">
        <v>20.674108796294604</v>
      </c>
      <c r="I629">
        <v>11.377371113257338</v>
      </c>
      <c r="J629">
        <f t="shared" si="18"/>
        <v>11.377201777201483</v>
      </c>
      <c r="K629">
        <f t="shared" si="19"/>
        <v>2.8674699812454925E-8</v>
      </c>
    </row>
    <row r="630" spans="8:11" x14ac:dyDescent="0.25">
      <c r="H630" s="3">
        <v>20.678761574075907</v>
      </c>
      <c r="I630">
        <v>11.374273096789883</v>
      </c>
      <c r="J630">
        <f t="shared" si="18"/>
        <v>11.37671612981099</v>
      </c>
      <c r="K630">
        <f t="shared" si="19"/>
        <v>5.9684103422199524E-6</v>
      </c>
    </row>
    <row r="631" spans="8:11" x14ac:dyDescent="0.25">
      <c r="H631" s="3">
        <v>20.68339120370365</v>
      </c>
      <c r="I631">
        <v>11.376831019100587</v>
      </c>
      <c r="J631">
        <f t="shared" si="18"/>
        <v>11.376232898577234</v>
      </c>
      <c r="K631">
        <f t="shared" si="19"/>
        <v>3.5774816045627466E-7</v>
      </c>
    </row>
    <row r="632" spans="8:11" x14ac:dyDescent="0.25">
      <c r="H632" s="3">
        <v>20.688032407408173</v>
      </c>
      <c r="I632">
        <v>11.378532558492051</v>
      </c>
      <c r="J632">
        <f t="shared" si="18"/>
        <v>11.375748459265109</v>
      </c>
      <c r="K632">
        <f t="shared" si="19"/>
        <v>7.7512085054559793E-6</v>
      </c>
    </row>
    <row r="633" spans="8:11" x14ac:dyDescent="0.25">
      <c r="H633" s="3">
        <v>20.692685185182199</v>
      </c>
      <c r="I633">
        <v>11.376506134837031</v>
      </c>
      <c r="J633">
        <f t="shared" si="18"/>
        <v>11.375262811875377</v>
      </c>
      <c r="K633">
        <f t="shared" si="19"/>
        <v>1.5458519869771033E-6</v>
      </c>
    </row>
    <row r="634" spans="8:11" x14ac:dyDescent="0.25">
      <c r="H634" s="3">
        <v>20.697326388886722</v>
      </c>
      <c r="I634">
        <v>11.376370763893791</v>
      </c>
      <c r="J634">
        <f t="shared" si="18"/>
        <v>11.374778372563252</v>
      </c>
      <c r="K634">
        <f t="shared" si="19"/>
        <v>2.5357101495733278E-6</v>
      </c>
    </row>
    <row r="635" spans="8:11" x14ac:dyDescent="0.25">
      <c r="H635" s="3">
        <v>20.70953703703708</v>
      </c>
      <c r="I635">
        <v>11.375614825695186</v>
      </c>
      <c r="J635">
        <f t="shared" si="18"/>
        <v>11.373503850183466</v>
      </c>
      <c r="K635">
        <f t="shared" si="19"/>
        <v>4.4562176110792343E-6</v>
      </c>
    </row>
    <row r="636" spans="8:11" x14ac:dyDescent="0.25">
      <c r="H636" s="3">
        <v>20.714189814811107</v>
      </c>
      <c r="I636">
        <v>11.372526774914286</v>
      </c>
      <c r="J636">
        <f t="shared" si="18"/>
        <v>11.373018202793734</v>
      </c>
      <c r="K636">
        <f t="shared" si="19"/>
        <v>2.4150136069843377E-7</v>
      </c>
    </row>
    <row r="637" spans="8:11" x14ac:dyDescent="0.25">
      <c r="H637" s="3">
        <v>20.718842592592409</v>
      </c>
      <c r="I637">
        <v>11.371239312489658</v>
      </c>
      <c r="J637">
        <f t="shared" si="18"/>
        <v>11.372532555403241</v>
      </c>
      <c r="K637">
        <f t="shared" si="19"/>
        <v>1.672477233532685E-6</v>
      </c>
    </row>
    <row r="638" spans="8:11" x14ac:dyDescent="0.25">
      <c r="H638" s="3">
        <v>20.723483796296932</v>
      </c>
      <c r="I638">
        <v>11.373668225211276</v>
      </c>
      <c r="J638">
        <f t="shared" si="18"/>
        <v>11.372048116091117</v>
      </c>
      <c r="K638">
        <f t="shared" si="19"/>
        <v>2.6247535612226463E-6</v>
      </c>
    </row>
    <row r="639" spans="8:11" x14ac:dyDescent="0.25">
      <c r="H639" s="3">
        <v>20.728125000001455</v>
      </c>
      <c r="I639">
        <v>11.371459130944464</v>
      </c>
      <c r="J639">
        <f t="shared" si="18"/>
        <v>11.371563676778992</v>
      </c>
      <c r="K639">
        <f t="shared" si="19"/>
        <v>1.0929831517182034E-8</v>
      </c>
    </row>
    <row r="640" spans="8:11" x14ac:dyDescent="0.25">
      <c r="H640" s="3">
        <v>20.732766203705978</v>
      </c>
      <c r="I640">
        <v>11.370426094254597</v>
      </c>
      <c r="J640">
        <f t="shared" si="18"/>
        <v>11.371079237466867</v>
      </c>
      <c r="K640">
        <f t="shared" si="19"/>
        <v>4.2659605573473952E-7</v>
      </c>
    </row>
    <row r="641" spans="8:11" x14ac:dyDescent="0.25">
      <c r="H641" s="3">
        <v>20.737418981480005</v>
      </c>
      <c r="I641">
        <v>11.366748857552503</v>
      </c>
      <c r="J641">
        <f t="shared" si="18"/>
        <v>11.370593590077135</v>
      </c>
      <c r="K641">
        <f t="shared" si="19"/>
        <v>1.4781968185963321E-5</v>
      </c>
    </row>
    <row r="642" spans="8:11" x14ac:dyDescent="0.25">
      <c r="H642" s="3">
        <v>20.742071759261307</v>
      </c>
      <c r="I642">
        <v>11.369344429132656</v>
      </c>
      <c r="J642">
        <f t="shared" si="18"/>
        <v>11.370107942686642</v>
      </c>
      <c r="K642">
        <f t="shared" si="19"/>
        <v>5.8295294712044349E-7</v>
      </c>
    </row>
    <row r="643" spans="8:11" x14ac:dyDescent="0.25">
      <c r="H643" s="3">
        <v>20.74671296296583</v>
      </c>
      <c r="I643">
        <v>11.373206971651145</v>
      </c>
      <c r="J643">
        <f t="shared" si="18"/>
        <v>11.369623503374518</v>
      </c>
      <c r="K643">
        <f t="shared" si="19"/>
        <v>1.2841244889593114E-5</v>
      </c>
    </row>
    <row r="644" spans="8:11" x14ac:dyDescent="0.25">
      <c r="H644" s="3">
        <v>20.751365740739857</v>
      </c>
      <c r="I644">
        <v>11.374699412512069</v>
      </c>
      <c r="J644">
        <f t="shared" si="18"/>
        <v>11.369137855984786</v>
      </c>
      <c r="K644">
        <f t="shared" si="19"/>
        <v>3.0930911006164959E-5</v>
      </c>
    </row>
    <row r="645" spans="8:11" x14ac:dyDescent="0.25">
      <c r="H645" s="3">
        <v>20.756018518521159</v>
      </c>
      <c r="I645">
        <v>11.368788199814894</v>
      </c>
      <c r="J645">
        <f t="shared" si="18"/>
        <v>11.368652208594293</v>
      </c>
      <c r="K645">
        <f t="shared" si="19"/>
        <v>1.8493612080530369E-8</v>
      </c>
    </row>
    <row r="646" spans="8:11" x14ac:dyDescent="0.25">
      <c r="H646" s="3">
        <v>20.760648148148903</v>
      </c>
      <c r="I646">
        <v>11.373669144746643</v>
      </c>
      <c r="J646">
        <f t="shared" si="18"/>
        <v>11.368168977360536</v>
      </c>
      <c r="K646">
        <f t="shared" si="19"/>
        <v>3.0251841275188173E-5</v>
      </c>
    </row>
    <row r="647" spans="8:11" x14ac:dyDescent="0.25">
      <c r="H647" s="3">
        <v>20.765300925922929</v>
      </c>
      <c r="I647">
        <v>11.363588679737459</v>
      </c>
      <c r="J647">
        <f t="shared" si="18"/>
        <v>11.367683329970802</v>
      </c>
      <c r="K647">
        <f t="shared" si="19"/>
        <v>1.6766160533415796E-5</v>
      </c>
    </row>
    <row r="648" spans="8:11" x14ac:dyDescent="0.25">
      <c r="H648" s="3">
        <v>20.769942129627452</v>
      </c>
      <c r="I648">
        <v>11.368419095579307</v>
      </c>
      <c r="J648">
        <f t="shared" si="18"/>
        <v>11.367198890658678</v>
      </c>
      <c r="K648">
        <f t="shared" si="19"/>
        <v>1.4889000483291695E-6</v>
      </c>
    </row>
    <row r="649" spans="8:11" x14ac:dyDescent="0.25">
      <c r="H649" s="3">
        <v>20.774583333331975</v>
      </c>
      <c r="I649">
        <v>11.366081393416076</v>
      </c>
      <c r="J649">
        <f t="shared" si="18"/>
        <v>11.366714451346553</v>
      </c>
      <c r="K649">
        <f t="shared" si="19"/>
        <v>4.0076234333977872E-7</v>
      </c>
    </row>
    <row r="650" spans="8:11" x14ac:dyDescent="0.25">
      <c r="H650" s="3">
        <v>20.779236111113278</v>
      </c>
      <c r="I650">
        <v>11.376793894812133</v>
      </c>
      <c r="J650">
        <f t="shared" si="18"/>
        <v>11.366228803956062</v>
      </c>
      <c r="K650">
        <f t="shared" si="19"/>
        <v>1.1162114479703135E-4</v>
      </c>
    </row>
    <row r="651" spans="8:11" x14ac:dyDescent="0.25">
      <c r="H651" s="3">
        <v>20.783877314817801</v>
      </c>
      <c r="I651">
        <v>11.368090888513761</v>
      </c>
      <c r="J651">
        <f t="shared" si="18"/>
        <v>11.365744364643936</v>
      </c>
      <c r="K651">
        <f t="shared" si="19"/>
        <v>5.5061742716586556E-6</v>
      </c>
    </row>
    <row r="652" spans="8:11" x14ac:dyDescent="0.25">
      <c r="H652" s="3">
        <v>20.788506944445544</v>
      </c>
      <c r="I652">
        <v>11.368403034430468</v>
      </c>
      <c r="J652">
        <f t="shared" si="18"/>
        <v>11.365261133410179</v>
      </c>
      <c r="K652">
        <f t="shared" si="19"/>
        <v>9.8715420212923315E-6</v>
      </c>
    </row>
    <row r="653" spans="8:11" x14ac:dyDescent="0.25">
      <c r="H653" s="3">
        <v>20.79317129629635</v>
      </c>
      <c r="I653">
        <v>11.363591582393129</v>
      </c>
      <c r="J653">
        <f t="shared" si="18"/>
        <v>11.364774277942079</v>
      </c>
      <c r="K653">
        <f t="shared" si="19"/>
        <v>1.3987687615061606E-6</v>
      </c>
    </row>
    <row r="654" spans="8:11" x14ac:dyDescent="0.25">
      <c r="H654" s="3">
        <v>20.797812500000873</v>
      </c>
      <c r="I654">
        <v>11.364466059075754</v>
      </c>
      <c r="J654">
        <f t="shared" si="18"/>
        <v>11.364289838629954</v>
      </c>
      <c r="K654">
        <f t="shared" si="19"/>
        <v>3.1053645517955225E-8</v>
      </c>
    </row>
    <row r="655" spans="8:11" x14ac:dyDescent="0.25">
      <c r="H655" s="3">
        <v>21.761527777780429</v>
      </c>
      <c r="I655">
        <v>11.266883995887033</v>
      </c>
      <c r="J655">
        <f t="shared" si="18"/>
        <v>11.263699216891737</v>
      </c>
      <c r="K655">
        <f t="shared" si="19"/>
        <v>1.0142817248877965E-5</v>
      </c>
    </row>
    <row r="656" spans="8:11" x14ac:dyDescent="0.25">
      <c r="H656" s="3">
        <v>21.766168981477676</v>
      </c>
      <c r="I656">
        <v>11.262369220623802</v>
      </c>
      <c r="J656">
        <f t="shared" si="18"/>
        <v>11.263214777580373</v>
      </c>
      <c r="K656">
        <f t="shared" si="19"/>
        <v>7.1496656680648081E-7</v>
      </c>
    </row>
    <row r="657" spans="8:11" x14ac:dyDescent="0.25">
      <c r="H657" s="3">
        <v>21.770810185182199</v>
      </c>
      <c r="I657">
        <v>11.263585129741955</v>
      </c>
      <c r="J657">
        <f t="shared" si="18"/>
        <v>11.262730338268248</v>
      </c>
      <c r="K657">
        <f t="shared" si="19"/>
        <v>7.3066846352130336E-7</v>
      </c>
    </row>
    <row r="658" spans="8:11" x14ac:dyDescent="0.25">
      <c r="H658" s="3">
        <v>21.775451388886722</v>
      </c>
      <c r="I658">
        <v>11.261799404661248</v>
      </c>
      <c r="J658">
        <f t="shared" si="18"/>
        <v>11.262245898956124</v>
      </c>
      <c r="K658">
        <f t="shared" si="19"/>
        <v>1.9935715535629973E-7</v>
      </c>
    </row>
    <row r="659" spans="8:11" x14ac:dyDescent="0.25">
      <c r="H659" s="3">
        <v>21.780092592591245</v>
      </c>
      <c r="I659">
        <v>11.262277357505436</v>
      </c>
      <c r="J659">
        <f t="shared" si="18"/>
        <v>11.261761459643997</v>
      </c>
      <c r="K659">
        <f t="shared" si="19"/>
        <v>2.6615060343689462E-7</v>
      </c>
    </row>
    <row r="660" spans="8:11" x14ac:dyDescent="0.25">
      <c r="H660" s="3">
        <v>21.784722222218988</v>
      </c>
      <c r="I660">
        <v>11.263279686575558</v>
      </c>
      <c r="J660">
        <f t="shared" si="18"/>
        <v>11.261278228410241</v>
      </c>
      <c r="K660">
        <f t="shared" si="19"/>
        <v>4.0058347875147334E-6</v>
      </c>
    </row>
    <row r="661" spans="8:11" x14ac:dyDescent="0.25">
      <c r="H661" s="3">
        <v>21.789363425923511</v>
      </c>
      <c r="I661">
        <v>11.262747376524874</v>
      </c>
      <c r="J661">
        <f t="shared" si="18"/>
        <v>11.260793789098116</v>
      </c>
      <c r="K661">
        <f t="shared" si="19"/>
        <v>3.8165038339877984E-6</v>
      </c>
    </row>
    <row r="662" spans="8:11" x14ac:dyDescent="0.25">
      <c r="H662" s="3">
        <v>21.794004629628034</v>
      </c>
      <c r="I662">
        <v>11.25952680905224</v>
      </c>
      <c r="J662">
        <f t="shared" si="18"/>
        <v>11.260309349785992</v>
      </c>
      <c r="K662">
        <f t="shared" si="19"/>
        <v>6.1236999998120833E-7</v>
      </c>
    </row>
    <row r="663" spans="8:11" x14ac:dyDescent="0.25">
      <c r="H663" s="3">
        <v>21.798645833332557</v>
      </c>
      <c r="I663">
        <v>11.256657430673897</v>
      </c>
      <c r="J663">
        <f t="shared" si="18"/>
        <v>11.259824910473867</v>
      </c>
      <c r="K663">
        <f t="shared" si="19"/>
        <v>1.0032928283217336E-5</v>
      </c>
    </row>
    <row r="664" spans="8:11" x14ac:dyDescent="0.25">
      <c r="H664" s="3">
        <v>21.803275462960301</v>
      </c>
      <c r="I664">
        <v>11.265185383949539</v>
      </c>
      <c r="J664">
        <f t="shared" si="18"/>
        <v>11.259341679240109</v>
      </c>
      <c r="K664">
        <f t="shared" si="19"/>
        <v>3.4148884731024322E-5</v>
      </c>
    </row>
    <row r="665" spans="8:11" x14ac:dyDescent="0.25">
      <c r="H665" s="3">
        <v>21.807916666664823</v>
      </c>
      <c r="I665">
        <v>11.261694890316365</v>
      </c>
      <c r="J665">
        <f t="shared" si="18"/>
        <v>11.258857239927984</v>
      </c>
      <c r="K665">
        <f t="shared" si="19"/>
        <v>8.0522597266783173E-6</v>
      </c>
    </row>
    <row r="666" spans="8:11" x14ac:dyDescent="0.25">
      <c r="H666" s="3">
        <v>21.812557870369346</v>
      </c>
      <c r="I666">
        <v>11.256340299296401</v>
      </c>
      <c r="J666">
        <f t="shared" si="18"/>
        <v>11.258372800615859</v>
      </c>
      <c r="K666">
        <f t="shared" si="19"/>
        <v>4.1310616136011373E-6</v>
      </c>
    </row>
    <row r="667" spans="8:11" x14ac:dyDescent="0.25">
      <c r="H667" s="3">
        <v>21.81718749999709</v>
      </c>
      <c r="I667">
        <v>11.262014698064249</v>
      </c>
      <c r="J667">
        <f t="shared" si="18"/>
        <v>11.257889569382101</v>
      </c>
      <c r="K667">
        <f t="shared" si="19"/>
        <v>1.7016686644278119E-5</v>
      </c>
    </row>
    <row r="668" spans="8:11" x14ac:dyDescent="0.25">
      <c r="H668" s="3">
        <v>21.821828703701613</v>
      </c>
      <c r="I668">
        <v>11.249721608143693</v>
      </c>
      <c r="J668">
        <f t="shared" si="18"/>
        <v>11.257405130069976</v>
      </c>
      <c r="K668">
        <f t="shared" si="19"/>
        <v>5.9036509191681334E-5</v>
      </c>
    </row>
    <row r="669" spans="8:11" x14ac:dyDescent="0.25">
      <c r="H669" s="3">
        <v>21.826469907406135</v>
      </c>
      <c r="I669">
        <v>11.255915878590994</v>
      </c>
      <c r="J669">
        <f t="shared" si="18"/>
        <v>11.256920690757852</v>
      </c>
      <c r="K669">
        <f t="shared" si="19"/>
        <v>1.0096474906663023E-6</v>
      </c>
    </row>
    <row r="670" spans="8:11" x14ac:dyDescent="0.25">
      <c r="H670" s="3">
        <v>21.831099537033879</v>
      </c>
      <c r="I670">
        <v>11.262363310803041</v>
      </c>
      <c r="J670">
        <f t="shared" si="18"/>
        <v>11.256437459524093</v>
      </c>
      <c r="K670">
        <f t="shared" si="19"/>
        <v>3.5115713380201251E-5</v>
      </c>
    </row>
    <row r="671" spans="8:11" x14ac:dyDescent="0.25">
      <c r="H671" s="3">
        <v>21.835740740738402</v>
      </c>
      <c r="I671">
        <v>11.256493320634517</v>
      </c>
      <c r="J671">
        <f t="shared" si="18"/>
        <v>11.255953020211969</v>
      </c>
      <c r="K671">
        <f t="shared" si="19"/>
        <v>2.9192454660571666E-7</v>
      </c>
    </row>
    <row r="672" spans="8:11" x14ac:dyDescent="0.25">
      <c r="H672" s="3">
        <v>21.840381944442925</v>
      </c>
      <c r="I672">
        <v>11.255122790612839</v>
      </c>
      <c r="J672">
        <f t="shared" si="18"/>
        <v>11.255468580899844</v>
      </c>
      <c r="K672">
        <f t="shared" si="19"/>
        <v>1.1957092258699183E-7</v>
      </c>
    </row>
    <row r="673" spans="8:11" x14ac:dyDescent="0.25">
      <c r="H673" s="3">
        <v>21.845011574070668</v>
      </c>
      <c r="I673">
        <v>11.259000231501529</v>
      </c>
      <c r="J673">
        <f t="shared" si="18"/>
        <v>11.254985349666088</v>
      </c>
      <c r="K673">
        <f t="shared" si="19"/>
        <v>1.6119276152560047E-5</v>
      </c>
    </row>
    <row r="674" spans="8:11" x14ac:dyDescent="0.25">
      <c r="H674" s="3">
        <v>21.849641203705687</v>
      </c>
      <c r="I674">
        <v>11.259988592667103</v>
      </c>
      <c r="J674">
        <f t="shared" si="18"/>
        <v>11.254502118431571</v>
      </c>
      <c r="K674">
        <f t="shared" si="19"/>
        <v>3.0101399537157074E-5</v>
      </c>
    </row>
    <row r="675" spans="8:11" x14ac:dyDescent="0.25">
      <c r="H675" s="3">
        <v>22.615659722221608</v>
      </c>
      <c r="I675">
        <v>11.173960905090045</v>
      </c>
      <c r="J675">
        <f t="shared" si="18"/>
        <v>11.174546678461748</v>
      </c>
      <c r="K675">
        <f t="shared" si="19"/>
        <v>3.4313044299703204E-7</v>
      </c>
    </row>
    <row r="676" spans="8:11" x14ac:dyDescent="0.25">
      <c r="H676" s="3">
        <v>22.62031250000291</v>
      </c>
      <c r="I676">
        <v>11.172303409750134</v>
      </c>
      <c r="J676">
        <f t="shared" ref="J676:J739" si="20">$J$30*H676+$J$31</f>
        <v>11.174061031071256</v>
      </c>
      <c r="K676">
        <f t="shared" ref="K676:K739" si="21">(I676-J676)^2</f>
        <v>3.0892327084630522E-6</v>
      </c>
    </row>
    <row r="677" spans="8:11" x14ac:dyDescent="0.25">
      <c r="H677" s="3">
        <v>22.624953703700157</v>
      </c>
      <c r="I677">
        <v>11.1737012250593</v>
      </c>
      <c r="J677">
        <f t="shared" si="20"/>
        <v>11.17357659175989</v>
      </c>
      <c r="K677">
        <f t="shared" si="21"/>
        <v>1.5533459321998081E-8</v>
      </c>
    </row>
    <row r="678" spans="8:11" x14ac:dyDescent="0.25">
      <c r="H678" s="3">
        <v>22.62959490740468</v>
      </c>
      <c r="I678">
        <v>11.169662181299111</v>
      </c>
      <c r="J678">
        <f t="shared" si="20"/>
        <v>11.173092152447765</v>
      </c>
      <c r="K678">
        <f t="shared" si="21"/>
        <v>1.176470208059624E-5</v>
      </c>
    </row>
    <row r="679" spans="8:11" x14ac:dyDescent="0.25">
      <c r="H679" s="3">
        <v>22.634247685185983</v>
      </c>
      <c r="I679">
        <v>11.169089885355316</v>
      </c>
      <c r="J679">
        <f t="shared" si="20"/>
        <v>11.172606505057274</v>
      </c>
      <c r="K679">
        <f t="shared" si="21"/>
        <v>1.2366614128202619E-5</v>
      </c>
    </row>
    <row r="680" spans="8:11" x14ac:dyDescent="0.25">
      <c r="H680" s="3">
        <v>22.638888888890506</v>
      </c>
      <c r="I680">
        <v>11.171926578511091</v>
      </c>
      <c r="J680">
        <f t="shared" si="20"/>
        <v>11.17212206574515</v>
      </c>
      <c r="K680">
        <f t="shared" si="21"/>
        <v>3.8215258680055494E-8</v>
      </c>
    </row>
    <row r="681" spans="8:11" x14ac:dyDescent="0.25">
      <c r="H681" s="3">
        <v>22.643530092595029</v>
      </c>
      <c r="I681">
        <v>11.169217513589251</v>
      </c>
      <c r="J681">
        <f t="shared" si="20"/>
        <v>11.171637626433025</v>
      </c>
      <c r="K681">
        <f t="shared" si="21"/>
        <v>5.8569461766008043E-6</v>
      </c>
    </row>
    <row r="682" spans="8:11" x14ac:dyDescent="0.25">
      <c r="H682" s="3">
        <v>22.648171296292276</v>
      </c>
      <c r="I682">
        <v>11.171309984516999</v>
      </c>
      <c r="J682">
        <f t="shared" si="20"/>
        <v>11.171153187121659</v>
      </c>
      <c r="K682">
        <f t="shared" si="21"/>
        <v>2.4585423185276765E-8</v>
      </c>
    </row>
    <row r="683" spans="8:11" x14ac:dyDescent="0.25">
      <c r="H683" s="3">
        <v>22.652824074073578</v>
      </c>
      <c r="I683">
        <v>11.162044702295326</v>
      </c>
      <c r="J683">
        <f t="shared" si="20"/>
        <v>11.170667539731166</v>
      </c>
      <c r="K683">
        <f t="shared" si="21"/>
        <v>7.4353325444933749E-5</v>
      </c>
    </row>
    <row r="684" spans="8:11" x14ac:dyDescent="0.25">
      <c r="H684" s="3">
        <v>22.657476851854881</v>
      </c>
      <c r="I684">
        <v>11.165528348577276</v>
      </c>
      <c r="J684">
        <f t="shared" si="20"/>
        <v>11.170181892340675</v>
      </c>
      <c r="K684">
        <f t="shared" si="21"/>
        <v>2.1655469557877927E-5</v>
      </c>
    </row>
    <row r="685" spans="8:11" x14ac:dyDescent="0.25">
      <c r="H685" s="3">
        <v>22.662129629628907</v>
      </c>
      <c r="I685">
        <v>11.169764085835791</v>
      </c>
      <c r="J685">
        <f t="shared" si="20"/>
        <v>11.169696244950941</v>
      </c>
      <c r="K685">
        <f t="shared" si="21"/>
        <v>4.6023856571422423E-9</v>
      </c>
    </row>
    <row r="686" spans="8:11" x14ac:dyDescent="0.25">
      <c r="H686" s="3">
        <v>22.666793981479714</v>
      </c>
      <c r="I686">
        <v>11.171188815612675</v>
      </c>
      <c r="J686">
        <f t="shared" si="20"/>
        <v>11.169209389482843</v>
      </c>
      <c r="K686">
        <f t="shared" si="21"/>
        <v>3.9181278034627281E-6</v>
      </c>
    </row>
    <row r="687" spans="8:11" x14ac:dyDescent="0.25">
      <c r="H687" s="3">
        <v>22.671446759261016</v>
      </c>
      <c r="I687">
        <v>11.162706777340434</v>
      </c>
      <c r="J687">
        <f t="shared" si="20"/>
        <v>11.16872374209235</v>
      </c>
      <c r="K687">
        <f t="shared" si="21"/>
        <v>3.6203864825804095E-5</v>
      </c>
    </row>
    <row r="688" spans="8:11" x14ac:dyDescent="0.25">
      <c r="H688" s="3">
        <v>22.67607638888876</v>
      </c>
      <c r="I688">
        <v>11.165244241720893</v>
      </c>
      <c r="J688">
        <f t="shared" si="20"/>
        <v>11.168240510858592</v>
      </c>
      <c r="K688">
        <f t="shared" si="21"/>
        <v>8.9776287455236059E-6</v>
      </c>
    </row>
    <row r="689" spans="8:11" x14ac:dyDescent="0.25">
      <c r="H689" s="3">
        <v>22.680706018516503</v>
      </c>
      <c r="I689">
        <v>11.160427499583543</v>
      </c>
      <c r="J689">
        <f t="shared" si="20"/>
        <v>11.167757279624835</v>
      </c>
      <c r="K689">
        <f t="shared" si="21"/>
        <v>5.3725675453727921E-5</v>
      </c>
    </row>
    <row r="690" spans="8:11" x14ac:dyDescent="0.25">
      <c r="H690" s="3">
        <v>22.685358796297805</v>
      </c>
      <c r="I690">
        <v>11.170887870434226</v>
      </c>
      <c r="J690">
        <f t="shared" si="20"/>
        <v>11.167271632234343</v>
      </c>
      <c r="K690">
        <f t="shared" si="21"/>
        <v>1.3077178718299412E-5</v>
      </c>
    </row>
    <row r="691" spans="8:11" x14ac:dyDescent="0.25">
      <c r="H691" s="3">
        <v>22.690000000002328</v>
      </c>
      <c r="I691">
        <v>11.167603686405364</v>
      </c>
      <c r="J691">
        <f t="shared" si="20"/>
        <v>11.166787192922218</v>
      </c>
      <c r="K691">
        <f t="shared" si="21"/>
        <v>6.6666160802033554E-7</v>
      </c>
    </row>
    <row r="692" spans="8:11" x14ac:dyDescent="0.25">
      <c r="H692" s="3">
        <v>22.694629629630072</v>
      </c>
      <c r="I692">
        <v>11.166944281271695</v>
      </c>
      <c r="J692">
        <f t="shared" si="20"/>
        <v>11.166303961688461</v>
      </c>
      <c r="K692">
        <f t="shared" si="21"/>
        <v>4.1000916867220318E-7</v>
      </c>
    </row>
    <row r="693" spans="8:11" x14ac:dyDescent="0.25">
      <c r="H693" s="3">
        <v>22.699282407404098</v>
      </c>
      <c r="I693">
        <v>11.162710893527915</v>
      </c>
      <c r="J693">
        <f t="shared" si="20"/>
        <v>11.165818314298729</v>
      </c>
      <c r="K693">
        <f t="shared" si="21"/>
        <v>9.656063846884521E-6</v>
      </c>
    </row>
    <row r="694" spans="8:11" x14ac:dyDescent="0.25">
      <c r="H694" s="3">
        <v>22.703912037039117</v>
      </c>
      <c r="I694">
        <v>11.164406598195018</v>
      </c>
      <c r="J694">
        <f t="shared" si="20"/>
        <v>11.16533508306421</v>
      </c>
      <c r="K694">
        <f t="shared" si="21"/>
        <v>8.6208415231838844E-7</v>
      </c>
    </row>
    <row r="695" spans="8:11" x14ac:dyDescent="0.25">
      <c r="H695" s="3">
        <v>22.868599537039699</v>
      </c>
      <c r="I695">
        <v>11.148932236161452</v>
      </c>
      <c r="J695">
        <f t="shared" si="20"/>
        <v>11.148145339994308</v>
      </c>
      <c r="K695">
        <f t="shared" si="21"/>
        <v>6.19205577865572E-7</v>
      </c>
    </row>
    <row r="696" spans="8:11" x14ac:dyDescent="0.25">
      <c r="H696" s="3">
        <v>22.873229166667443</v>
      </c>
      <c r="I696">
        <v>11.144022780276517</v>
      </c>
      <c r="J696">
        <f t="shared" si="20"/>
        <v>11.147662108760549</v>
      </c>
      <c r="K696">
        <f t="shared" si="21"/>
        <v>1.3244711814690943E-5</v>
      </c>
    </row>
    <row r="697" spans="8:11" x14ac:dyDescent="0.25">
      <c r="H697" s="3">
        <v>22.877893518518249</v>
      </c>
      <c r="I697">
        <v>11.146795101974993</v>
      </c>
      <c r="J697">
        <f t="shared" si="20"/>
        <v>11.147175253292451</v>
      </c>
      <c r="K697">
        <f t="shared" si="21"/>
        <v>1.4451502416501057E-7</v>
      </c>
    </row>
    <row r="698" spans="8:11" x14ac:dyDescent="0.25">
      <c r="H698" s="3">
        <v>22.882546296292276</v>
      </c>
      <c r="I698">
        <v>11.144650066615846</v>
      </c>
      <c r="J698">
        <f t="shared" si="20"/>
        <v>11.146689605902719</v>
      </c>
      <c r="K698">
        <f t="shared" si="21"/>
        <v>4.1597205026977639E-6</v>
      </c>
    </row>
    <row r="699" spans="8:11" x14ac:dyDescent="0.25">
      <c r="H699" s="3">
        <v>22.887199074073578</v>
      </c>
      <c r="I699">
        <v>11.145398709681142</v>
      </c>
      <c r="J699">
        <f t="shared" si="20"/>
        <v>11.146203958512226</v>
      </c>
      <c r="K699">
        <f t="shared" si="21"/>
        <v>6.4842567996127947E-7</v>
      </c>
    </row>
    <row r="700" spans="8:11" x14ac:dyDescent="0.25">
      <c r="H700" s="3">
        <v>22.891851851854881</v>
      </c>
      <c r="I700">
        <v>11.134108616902381</v>
      </c>
      <c r="J700">
        <f t="shared" si="20"/>
        <v>11.145718311121733</v>
      </c>
      <c r="K700">
        <f t="shared" si="21"/>
        <v>1.3478499986686006E-4</v>
      </c>
    </row>
    <row r="701" spans="8:11" x14ac:dyDescent="0.25">
      <c r="H701" s="3">
        <v>22.896516203705687</v>
      </c>
      <c r="I701">
        <v>11.140593008009484</v>
      </c>
      <c r="J701">
        <f t="shared" si="20"/>
        <v>11.145231455653633</v>
      </c>
      <c r="K701">
        <f t="shared" si="21"/>
        <v>2.1515196547513487E-5</v>
      </c>
    </row>
    <row r="702" spans="8:11" x14ac:dyDescent="0.25">
      <c r="H702" s="3">
        <v>22.90114583333343</v>
      </c>
      <c r="I702">
        <v>11.144809030380536</v>
      </c>
      <c r="J702">
        <f t="shared" si="20"/>
        <v>11.144748224419876</v>
      </c>
      <c r="K702">
        <f t="shared" si="21"/>
        <v>3.6973648517238721E-9</v>
      </c>
    </row>
    <row r="703" spans="8:11" x14ac:dyDescent="0.25">
      <c r="H703" s="3">
        <v>22.905798611107457</v>
      </c>
      <c r="I703">
        <v>11.14075000636379</v>
      </c>
      <c r="J703">
        <f t="shared" si="20"/>
        <v>11.144262577030144</v>
      </c>
      <c r="K703">
        <f t="shared" si="21"/>
        <v>1.2338152686129945E-5</v>
      </c>
    </row>
    <row r="704" spans="8:11" x14ac:dyDescent="0.25">
      <c r="H704" s="3">
        <v>22.910428240742476</v>
      </c>
      <c r="I704">
        <v>11.146158770178991</v>
      </c>
      <c r="J704">
        <f t="shared" si="20"/>
        <v>11.143779345795627</v>
      </c>
      <c r="K704">
        <f t="shared" si="21"/>
        <v>5.6616603961446337E-6</v>
      </c>
    </row>
    <row r="705" spans="8:11" x14ac:dyDescent="0.25">
      <c r="H705" s="3">
        <v>22.915057870370219</v>
      </c>
      <c r="I705">
        <v>11.146181714588945</v>
      </c>
      <c r="J705">
        <f t="shared" si="20"/>
        <v>11.143296114561869</v>
      </c>
      <c r="K705">
        <f t="shared" si="21"/>
        <v>8.3266875162613116E-6</v>
      </c>
    </row>
    <row r="706" spans="8:11" x14ac:dyDescent="0.25">
      <c r="H706" s="3">
        <v>22.919699074074742</v>
      </c>
      <c r="I706">
        <v>11.130434567015049</v>
      </c>
      <c r="J706">
        <f t="shared" si="20"/>
        <v>11.142811675249744</v>
      </c>
      <c r="K706">
        <f t="shared" si="21"/>
        <v>1.5319280825335093E-4</v>
      </c>
    </row>
    <row r="707" spans="8:11" x14ac:dyDescent="0.25">
      <c r="H707" s="3">
        <v>22.924340277779265</v>
      </c>
      <c r="I707">
        <v>11.132545477776818</v>
      </c>
      <c r="J707">
        <f t="shared" si="20"/>
        <v>11.14232723593762</v>
      </c>
      <c r="K707">
        <f t="shared" si="21"/>
        <v>9.5682792716415672E-5</v>
      </c>
    </row>
    <row r="708" spans="8:11" x14ac:dyDescent="0.25">
      <c r="H708" s="3">
        <v>22.928981481483788</v>
      </c>
      <c r="I708">
        <v>11.14663025141641</v>
      </c>
      <c r="J708">
        <f t="shared" si="20"/>
        <v>11.141842796625495</v>
      </c>
      <c r="K708">
        <f t="shared" si="21"/>
        <v>2.2919723375050969E-5</v>
      </c>
    </row>
    <row r="709" spans="8:11" x14ac:dyDescent="0.25">
      <c r="H709" s="3">
        <v>22.933611111111531</v>
      </c>
      <c r="I709">
        <v>11.135057381707123</v>
      </c>
      <c r="J709">
        <f t="shared" si="20"/>
        <v>11.141359565391738</v>
      </c>
      <c r="K709">
        <f t="shared" si="21"/>
        <v>3.97175191946372E-5</v>
      </c>
    </row>
    <row r="710" spans="8:11" x14ac:dyDescent="0.25">
      <c r="H710" s="3">
        <v>22.938252314816054</v>
      </c>
      <c r="I710">
        <v>11.13932654358711</v>
      </c>
      <c r="J710">
        <f t="shared" si="20"/>
        <v>11.140875126079614</v>
      </c>
      <c r="K710">
        <f t="shared" si="21"/>
        <v>2.3981077360888775E-6</v>
      </c>
    </row>
    <row r="711" spans="8:11" x14ac:dyDescent="0.25">
      <c r="H711" s="3">
        <v>22.942893518520577</v>
      </c>
      <c r="I711">
        <v>11.139042305337162</v>
      </c>
      <c r="J711">
        <f t="shared" si="20"/>
        <v>11.140390686767487</v>
      </c>
      <c r="K711">
        <f t="shared" si="21"/>
        <v>1.8181324816471094E-6</v>
      </c>
    </row>
    <row r="712" spans="8:11" x14ac:dyDescent="0.25">
      <c r="H712" s="3">
        <v>22.947546296294604</v>
      </c>
      <c r="I712">
        <v>11.139747811583845</v>
      </c>
      <c r="J712">
        <f t="shared" si="20"/>
        <v>11.139905039377755</v>
      </c>
      <c r="K712">
        <f t="shared" si="21"/>
        <v>2.4720579177710393E-8</v>
      </c>
    </row>
    <row r="713" spans="8:11" x14ac:dyDescent="0.25">
      <c r="H713" s="3">
        <v>22.952187499999127</v>
      </c>
      <c r="I713">
        <v>11.134577637324172</v>
      </c>
      <c r="J713">
        <f t="shared" si="20"/>
        <v>11.13942060006563</v>
      </c>
      <c r="K713">
        <f t="shared" si="21"/>
        <v>2.3454288115151582E-5</v>
      </c>
    </row>
    <row r="714" spans="8:11" x14ac:dyDescent="0.25">
      <c r="H714" s="3">
        <v>22.95682870370365</v>
      </c>
      <c r="I714">
        <v>11.136645157134755</v>
      </c>
      <c r="J714">
        <f t="shared" si="20"/>
        <v>11.138936160753506</v>
      </c>
      <c r="K714">
        <f t="shared" si="21"/>
        <v>5.248697581130725E-6</v>
      </c>
    </row>
    <row r="715" spans="8:11" x14ac:dyDescent="0.25">
      <c r="H715" s="3">
        <v>23.608020833329647</v>
      </c>
      <c r="I715">
        <v>11.068766876697042</v>
      </c>
      <c r="J715">
        <f t="shared" si="20"/>
        <v>11.070966063463946</v>
      </c>
      <c r="K715">
        <f t="shared" si="21"/>
        <v>4.8364224357227581E-6</v>
      </c>
    </row>
    <row r="716" spans="8:11" x14ac:dyDescent="0.25">
      <c r="H716" s="3">
        <v>23.612673611110949</v>
      </c>
      <c r="I716">
        <v>11.060006891412703</v>
      </c>
      <c r="J716">
        <f t="shared" si="20"/>
        <v>11.070480416073453</v>
      </c>
      <c r="K716">
        <f t="shared" si="21"/>
        <v>1.0969471881933189E-4</v>
      </c>
    </row>
    <row r="717" spans="8:11" x14ac:dyDescent="0.25">
      <c r="H717" s="3">
        <v>23.617314814815472</v>
      </c>
      <c r="I717">
        <v>11.072123292572378</v>
      </c>
      <c r="J717">
        <f t="shared" si="20"/>
        <v>11.069995976761328</v>
      </c>
      <c r="K717">
        <f t="shared" si="21"/>
        <v>4.5254725599431824E-6</v>
      </c>
    </row>
    <row r="718" spans="8:11" x14ac:dyDescent="0.25">
      <c r="H718" s="3">
        <v>23.621956018519995</v>
      </c>
      <c r="I718">
        <v>11.074692558796526</v>
      </c>
      <c r="J718">
        <f t="shared" si="20"/>
        <v>11.069511537449204</v>
      </c>
      <c r="K718">
        <f t="shared" si="21"/>
        <v>2.6842982201411002E-5</v>
      </c>
    </row>
    <row r="719" spans="8:11" x14ac:dyDescent="0.25">
      <c r="H719" s="3">
        <v>23.626585648147739</v>
      </c>
      <c r="I719">
        <v>11.071797841806989</v>
      </c>
      <c r="J719">
        <f t="shared" si="20"/>
        <v>11.069028306215445</v>
      </c>
      <c r="K719">
        <f t="shared" si="21"/>
        <v>7.6703273928254263E-6</v>
      </c>
    </row>
    <row r="720" spans="8:11" x14ac:dyDescent="0.25">
      <c r="H720" s="3">
        <v>23.631215277775482</v>
      </c>
      <c r="I720">
        <v>11.0663472262158</v>
      </c>
      <c r="J720">
        <f t="shared" si="20"/>
        <v>11.068545074981689</v>
      </c>
      <c r="K720">
        <f t="shared" si="21"/>
        <v>4.8305391977174534E-6</v>
      </c>
    </row>
    <row r="721" spans="8:11" x14ac:dyDescent="0.25">
      <c r="H721" s="3">
        <v>23.635856481480005</v>
      </c>
      <c r="I721">
        <v>11.068948504407661</v>
      </c>
      <c r="J721">
        <f t="shared" si="20"/>
        <v>11.068060635669564</v>
      </c>
      <c r="K721">
        <f t="shared" si="21"/>
        <v>7.88310896090132E-7</v>
      </c>
    </row>
    <row r="722" spans="8:11" x14ac:dyDescent="0.25">
      <c r="H722" s="3">
        <v>23.640486111107748</v>
      </c>
      <c r="I722">
        <v>11.061978930278228</v>
      </c>
      <c r="J722">
        <f t="shared" si="20"/>
        <v>11.067577404435806</v>
      </c>
      <c r="K722">
        <f t="shared" si="21"/>
        <v>3.1342912893069609E-5</v>
      </c>
    </row>
    <row r="723" spans="8:11" x14ac:dyDescent="0.25">
      <c r="H723" s="3">
        <v>23.645127314812271</v>
      </c>
      <c r="I723">
        <v>11.0649571060722</v>
      </c>
      <c r="J723">
        <f t="shared" si="20"/>
        <v>11.067092965123681</v>
      </c>
      <c r="K723">
        <f t="shared" si="21"/>
        <v>4.561893887795468E-6</v>
      </c>
    </row>
    <row r="724" spans="8:11" x14ac:dyDescent="0.25">
      <c r="H724" s="3">
        <v>23.649768518516794</v>
      </c>
      <c r="I724">
        <v>11.063537309042404</v>
      </c>
      <c r="J724">
        <f t="shared" si="20"/>
        <v>11.066608525811557</v>
      </c>
      <c r="K724">
        <f t="shared" si="21"/>
        <v>9.432372443121859E-6</v>
      </c>
    </row>
    <row r="725" spans="8:11" x14ac:dyDescent="0.25">
      <c r="H725" s="3">
        <v>23.654409722221317</v>
      </c>
      <c r="I725">
        <v>11.06427385033529</v>
      </c>
      <c r="J725">
        <f t="shared" si="20"/>
        <v>11.066124086499432</v>
      </c>
      <c r="K725">
        <f t="shared" si="21"/>
        <v>3.4233738630978114E-6</v>
      </c>
    </row>
    <row r="726" spans="8:11" x14ac:dyDescent="0.25">
      <c r="H726" s="3">
        <v>23.65903935184906</v>
      </c>
      <c r="I726">
        <v>11.05927459750324</v>
      </c>
      <c r="J726">
        <f t="shared" si="20"/>
        <v>11.065640855265674</v>
      </c>
      <c r="K726">
        <f t="shared" si="21"/>
        <v>4.0529237897744687E-5</v>
      </c>
    </row>
    <row r="727" spans="8:11" x14ac:dyDescent="0.25">
      <c r="H727" s="3">
        <v>23.663680555553583</v>
      </c>
      <c r="I727">
        <v>11.064190525081223</v>
      </c>
      <c r="J727">
        <f t="shared" si="20"/>
        <v>11.065156415953549</v>
      </c>
      <c r="K727">
        <f t="shared" si="21"/>
        <v>9.3294517724270827E-7</v>
      </c>
    </row>
    <row r="728" spans="8:11" x14ac:dyDescent="0.25">
      <c r="H728" s="3">
        <v>23.668310185181326</v>
      </c>
      <c r="I728">
        <v>11.072068436517837</v>
      </c>
      <c r="J728">
        <f t="shared" si="20"/>
        <v>11.064673184719792</v>
      </c>
      <c r="K728">
        <f t="shared" si="21"/>
        <v>5.4689749156479748E-5</v>
      </c>
    </row>
    <row r="729" spans="8:11" x14ac:dyDescent="0.25">
      <c r="H729" s="3">
        <v>23.672951388885849</v>
      </c>
      <c r="I729">
        <v>11.056576347127175</v>
      </c>
      <c r="J729">
        <f t="shared" si="20"/>
        <v>11.064188745407668</v>
      </c>
      <c r="K729">
        <f t="shared" si="21"/>
        <v>5.7948607580852514E-5</v>
      </c>
    </row>
    <row r="730" spans="8:11" x14ac:dyDescent="0.25">
      <c r="H730" s="3">
        <v>23.677604166667152</v>
      </c>
      <c r="I730">
        <v>11.06221829572393</v>
      </c>
      <c r="J730">
        <f t="shared" si="20"/>
        <v>11.063703098017175</v>
      </c>
      <c r="K730">
        <f t="shared" si="21"/>
        <v>2.2046378500249251E-6</v>
      </c>
    </row>
    <row r="731" spans="8:11" x14ac:dyDescent="0.25">
      <c r="H731" s="3">
        <v>23.682245370371675</v>
      </c>
      <c r="I731">
        <v>11.059860601374984</v>
      </c>
      <c r="J731">
        <f t="shared" si="20"/>
        <v>11.063218658705051</v>
      </c>
      <c r="K731">
        <f t="shared" si="21"/>
        <v>1.1276549032012975E-5</v>
      </c>
    </row>
    <row r="732" spans="8:11" x14ac:dyDescent="0.25">
      <c r="H732" s="3">
        <v>23.686886574076198</v>
      </c>
      <c r="I732">
        <v>11.056647683799683</v>
      </c>
      <c r="J732">
        <f t="shared" si="20"/>
        <v>11.062734219392926</v>
      </c>
      <c r="K732">
        <f t="shared" si="21"/>
        <v>3.7045915527807336E-5</v>
      </c>
    </row>
    <row r="733" spans="8:11" x14ac:dyDescent="0.25">
      <c r="H733" s="3">
        <v>23.691516203703941</v>
      </c>
      <c r="I733">
        <v>11.053190215004799</v>
      </c>
      <c r="J733">
        <f t="shared" si="20"/>
        <v>11.062250988159168</v>
      </c>
      <c r="K733">
        <f t="shared" si="21"/>
        <v>8.2097610154930646E-5</v>
      </c>
    </row>
    <row r="734" spans="8:11" x14ac:dyDescent="0.25">
      <c r="H734" s="3">
        <v>23.696168981477967</v>
      </c>
      <c r="I734">
        <v>11.051527738486609</v>
      </c>
      <c r="J734">
        <f t="shared" si="20"/>
        <v>11.061765340769435</v>
      </c>
      <c r="K734">
        <f t="shared" si="21"/>
        <v>1.0480850050133089E-4</v>
      </c>
    </row>
    <row r="735" spans="8:11" x14ac:dyDescent="0.25">
      <c r="H735" s="3">
        <v>26.709074074075033</v>
      </c>
      <c r="I735">
        <v>10.757040594136361</v>
      </c>
      <c r="J735">
        <f t="shared" si="20"/>
        <v>10.747284494101876</v>
      </c>
      <c r="K735">
        <f t="shared" si="21"/>
        <v>9.5181487882878529E-5</v>
      </c>
    </row>
    <row r="736" spans="8:11" x14ac:dyDescent="0.25">
      <c r="H736" s="3">
        <v>26.713703703702777</v>
      </c>
      <c r="I736">
        <v>10.746470976254964</v>
      </c>
      <c r="J736">
        <f t="shared" si="20"/>
        <v>10.746801262868118</v>
      </c>
      <c r="K736">
        <f t="shared" si="21"/>
        <v>1.0908924682906016E-7</v>
      </c>
    </row>
    <row r="737" spans="8:11" x14ac:dyDescent="0.25">
      <c r="H737" s="3">
        <v>26.71833333333052</v>
      </c>
      <c r="I737">
        <v>10.740338461631788</v>
      </c>
      <c r="J737">
        <f t="shared" si="20"/>
        <v>10.74631803163436</v>
      </c>
      <c r="K737">
        <f t="shared" si="21"/>
        <v>3.5755257415650792E-5</v>
      </c>
    </row>
    <row r="738" spans="8:11" x14ac:dyDescent="0.25">
      <c r="H738" s="3">
        <v>26.72295138888876</v>
      </c>
      <c r="I738">
        <v>10.746967992981524</v>
      </c>
      <c r="J738">
        <f t="shared" si="20"/>
        <v>10.745836008478211</v>
      </c>
      <c r="K738">
        <f t="shared" si="21"/>
        <v>1.2813889157419844E-6</v>
      </c>
    </row>
    <row r="739" spans="8:11" x14ac:dyDescent="0.25">
      <c r="H739" s="3">
        <v>26.727581018516503</v>
      </c>
      <c r="I739">
        <v>10.746467963279153</v>
      </c>
      <c r="J739">
        <f t="shared" si="20"/>
        <v>10.745352777244452</v>
      </c>
      <c r="K739">
        <f t="shared" si="21"/>
        <v>1.2436398919920386E-6</v>
      </c>
    </row>
    <row r="740" spans="8:11" x14ac:dyDescent="0.25">
      <c r="H740" s="3">
        <v>26.732210648144246</v>
      </c>
      <c r="I740">
        <v>10.744578331647309</v>
      </c>
      <c r="J740">
        <f t="shared" ref="J740:J803" si="22">$J$30*H740+$J$31</f>
        <v>10.744869546010696</v>
      </c>
      <c r="K740">
        <f t="shared" ref="K740:K803" si="23">(I740-J740)^2</f>
        <v>8.4805805442555636E-8</v>
      </c>
    </row>
    <row r="741" spans="8:11" x14ac:dyDescent="0.25">
      <c r="H741" s="3">
        <v>26.736828703702486</v>
      </c>
      <c r="I741">
        <v>10.751615925095461</v>
      </c>
      <c r="J741">
        <f t="shared" si="22"/>
        <v>10.744387522854545</v>
      </c>
      <c r="K741">
        <f t="shared" si="23"/>
        <v>5.2249798956475096E-5</v>
      </c>
    </row>
    <row r="742" spans="8:11" x14ac:dyDescent="0.25">
      <c r="H742" s="3">
        <v>26.741469907407009</v>
      </c>
      <c r="I742">
        <v>10.743103266365651</v>
      </c>
      <c r="J742">
        <f t="shared" si="22"/>
        <v>10.743903083542421</v>
      </c>
      <c r="K742">
        <f t="shared" si="23"/>
        <v>6.3970751625566063E-7</v>
      </c>
    </row>
    <row r="743" spans="8:11" x14ac:dyDescent="0.25">
      <c r="H743" s="3">
        <v>26.746099537034752</v>
      </c>
      <c r="I743">
        <v>10.741534973517567</v>
      </c>
      <c r="J743">
        <f t="shared" si="22"/>
        <v>10.743419852308664</v>
      </c>
      <c r="K743">
        <f t="shared" si="23"/>
        <v>3.5527680571281249E-6</v>
      </c>
    </row>
    <row r="744" spans="8:11" x14ac:dyDescent="0.25">
      <c r="H744" s="3">
        <v>26.750729166662495</v>
      </c>
      <c r="I744">
        <v>10.73719722451154</v>
      </c>
      <c r="J744">
        <f t="shared" si="22"/>
        <v>10.742936621074907</v>
      </c>
      <c r="K744">
        <f t="shared" si="23"/>
        <v>3.2940672911591154E-5</v>
      </c>
    </row>
    <row r="745" spans="8:11" x14ac:dyDescent="0.25">
      <c r="H745" s="3">
        <v>26.755347222220735</v>
      </c>
      <c r="I745">
        <v>10.743421076929913</v>
      </c>
      <c r="J745">
        <f t="shared" si="22"/>
        <v>10.742454597918757</v>
      </c>
      <c r="K745">
        <f t="shared" si="23"/>
        <v>9.3408167900526538E-7</v>
      </c>
    </row>
    <row r="746" spans="8:11" x14ac:dyDescent="0.25">
      <c r="H746" s="3">
        <v>26.759976851848478</v>
      </c>
      <c r="I746">
        <v>10.737749021508552</v>
      </c>
      <c r="J746">
        <f t="shared" si="22"/>
        <v>10.741971366685</v>
      </c>
      <c r="K746">
        <f t="shared" si="23"/>
        <v>1.7828198789072147E-5</v>
      </c>
    </row>
    <row r="747" spans="8:11" x14ac:dyDescent="0.25">
      <c r="H747" s="3">
        <v>26.764594907406718</v>
      </c>
      <c r="I747">
        <v>10.739794158354144</v>
      </c>
      <c r="J747">
        <f t="shared" si="22"/>
        <v>10.741489343528849</v>
      </c>
      <c r="K747">
        <f t="shared" si="23"/>
        <v>2.8736527765415581E-6</v>
      </c>
    </row>
    <row r="748" spans="8:11" x14ac:dyDescent="0.25">
      <c r="H748" s="3">
        <v>26.769224537034461</v>
      </c>
      <c r="I748">
        <v>10.740098727456209</v>
      </c>
      <c r="J748">
        <f t="shared" si="22"/>
        <v>10.741006112295093</v>
      </c>
      <c r="K748">
        <f t="shared" si="23"/>
        <v>8.2334724583669574E-7</v>
      </c>
    </row>
    <row r="749" spans="8:11" x14ac:dyDescent="0.25">
      <c r="H749" s="3">
        <v>26.77385416666948</v>
      </c>
      <c r="I749">
        <v>10.742969159734265</v>
      </c>
      <c r="J749">
        <f t="shared" si="22"/>
        <v>10.740522881060574</v>
      </c>
      <c r="K749">
        <f t="shared" si="23"/>
        <v>5.98427934935629E-6</v>
      </c>
    </row>
    <row r="750" spans="8:11" x14ac:dyDescent="0.25">
      <c r="H750" s="3">
        <v>26.778495370366727</v>
      </c>
      <c r="I750">
        <v>10.744453479908586</v>
      </c>
      <c r="J750">
        <f t="shared" si="22"/>
        <v>10.74003844174921</v>
      </c>
      <c r="K750">
        <f t="shared" si="23"/>
        <v>1.949256194874568E-5</v>
      </c>
    </row>
    <row r="751" spans="8:11" x14ac:dyDescent="0.25">
      <c r="H751" s="3">
        <v>26.783113425924967</v>
      </c>
      <c r="I751">
        <v>10.735592439116376</v>
      </c>
      <c r="J751">
        <f t="shared" si="22"/>
        <v>10.739556418593061</v>
      </c>
      <c r="K751">
        <f t="shared" si="23"/>
        <v>1.5713133291581894E-5</v>
      </c>
    </row>
    <row r="752" spans="8:11" x14ac:dyDescent="0.25">
      <c r="H752" s="3">
        <v>26.78774305555271</v>
      </c>
      <c r="I752">
        <v>10.736521015566769</v>
      </c>
      <c r="J752">
        <f t="shared" si="22"/>
        <v>10.739073187359303</v>
      </c>
      <c r="K752">
        <f t="shared" si="23"/>
        <v>6.5135808586043822E-6</v>
      </c>
    </row>
    <row r="753" spans="8:11" x14ac:dyDescent="0.25">
      <c r="H753" s="3">
        <v>26.792372685187729</v>
      </c>
      <c r="I753">
        <v>10.743990594628141</v>
      </c>
      <c r="J753">
        <f t="shared" si="22"/>
        <v>10.738589956124786</v>
      </c>
      <c r="K753">
        <f t="shared" si="23"/>
        <v>2.9166896243919742E-5</v>
      </c>
    </row>
    <row r="754" spans="8:11" x14ac:dyDescent="0.25">
      <c r="H754" s="3">
        <v>26.796990740738693</v>
      </c>
      <c r="I754">
        <v>10.742891840491714</v>
      </c>
      <c r="J754">
        <f t="shared" si="22"/>
        <v>10.738107932969395</v>
      </c>
      <c r="K754">
        <f t="shared" si="23"/>
        <v>2.2885771182094446E-5</v>
      </c>
    </row>
    <row r="755" spans="8:11" x14ac:dyDescent="0.25">
      <c r="H755" s="3">
        <v>26.893564814810816</v>
      </c>
      <c r="I755">
        <v>10.729994267203766</v>
      </c>
      <c r="J755">
        <f t="shared" si="22"/>
        <v>10.728027729429311</v>
      </c>
      <c r="K755">
        <f t="shared" si="23"/>
        <v>3.8672708183605709E-6</v>
      </c>
    </row>
    <row r="756" spans="8:11" x14ac:dyDescent="0.25">
      <c r="H756" s="3">
        <v>26.898182870369055</v>
      </c>
      <c r="I756">
        <v>10.725688679401381</v>
      </c>
      <c r="J756">
        <f t="shared" si="22"/>
        <v>10.727545706273162</v>
      </c>
      <c r="K756">
        <f t="shared" si="23"/>
        <v>3.4485488025151518E-6</v>
      </c>
    </row>
    <row r="757" spans="8:11" x14ac:dyDescent="0.25">
      <c r="H757" s="3">
        <v>26.902812499996799</v>
      </c>
      <c r="I757">
        <v>10.722492855084431</v>
      </c>
      <c r="J757">
        <f t="shared" si="22"/>
        <v>10.727062475039403</v>
      </c>
      <c r="K757">
        <f t="shared" si="23"/>
        <v>2.0881426532885037E-5</v>
      </c>
    </row>
    <row r="758" spans="8:11" x14ac:dyDescent="0.25">
      <c r="H758" s="3">
        <v>26.907442129631818</v>
      </c>
      <c r="I758">
        <v>10.727539522967778</v>
      </c>
      <c r="J758">
        <f t="shared" si="22"/>
        <v>10.726579243804887</v>
      </c>
      <c r="K758">
        <f t="shared" si="23"/>
        <v>9.2213607068282757E-7</v>
      </c>
    </row>
    <row r="759" spans="8:11" x14ac:dyDescent="0.25">
      <c r="H759" s="3">
        <v>26.912060185182781</v>
      </c>
      <c r="I759">
        <v>10.729033766093357</v>
      </c>
      <c r="J759">
        <f t="shared" si="22"/>
        <v>10.726097220649496</v>
      </c>
      <c r="K759">
        <f t="shared" si="23"/>
        <v>8.6232991438595877E-6</v>
      </c>
    </row>
    <row r="760" spans="8:11" x14ac:dyDescent="0.25">
      <c r="H760" s="3">
        <v>26.916689814817801</v>
      </c>
      <c r="I760">
        <v>10.721979771270847</v>
      </c>
      <c r="J760">
        <f t="shared" si="22"/>
        <v>10.725613989414979</v>
      </c>
      <c r="K760">
        <f t="shared" si="23"/>
        <v>1.3207541519138286E-5</v>
      </c>
    </row>
    <row r="761" spans="8:11" x14ac:dyDescent="0.25">
      <c r="H761" s="3">
        <v>26.921307870368764</v>
      </c>
      <c r="I761">
        <v>10.726538459940535</v>
      </c>
      <c r="J761">
        <f t="shared" si="22"/>
        <v>10.725131966259589</v>
      </c>
      <c r="K761">
        <f t="shared" si="23"/>
        <v>1.9782244745414264E-6</v>
      </c>
    </row>
    <row r="762" spans="8:11" x14ac:dyDescent="0.25">
      <c r="H762" s="3">
        <v>26.925925925927004</v>
      </c>
      <c r="I762">
        <v>10.729236756490769</v>
      </c>
      <c r="J762">
        <f t="shared" si="22"/>
        <v>10.72464994310344</v>
      </c>
      <c r="K762">
        <f t="shared" si="23"/>
        <v>2.1038857050178728E-5</v>
      </c>
    </row>
    <row r="763" spans="8:11" x14ac:dyDescent="0.25">
      <c r="H763" s="3">
        <v>26.930555555554747</v>
      </c>
      <c r="I763">
        <v>10.72167426546943</v>
      </c>
      <c r="J763">
        <f t="shared" si="22"/>
        <v>10.724166711869682</v>
      </c>
      <c r="K763">
        <f t="shared" si="23"/>
        <v>6.2122890581293289E-6</v>
      </c>
    </row>
    <row r="764" spans="8:11" x14ac:dyDescent="0.25">
      <c r="H764" s="3">
        <v>26.935173611112987</v>
      </c>
      <c r="I764">
        <v>10.724396482041124</v>
      </c>
      <c r="J764">
        <f t="shared" si="22"/>
        <v>10.723684688713533</v>
      </c>
      <c r="K764">
        <f t="shared" si="23"/>
        <v>5.0664974120318464E-7</v>
      </c>
    </row>
    <row r="765" spans="8:11" x14ac:dyDescent="0.25">
      <c r="H765" s="3">
        <v>26.93981481481751</v>
      </c>
      <c r="I765">
        <v>10.725434197787623</v>
      </c>
      <c r="J765">
        <f t="shared" si="22"/>
        <v>10.723200249401408</v>
      </c>
      <c r="K765">
        <f t="shared" si="23"/>
        <v>4.9905253922698297E-6</v>
      </c>
    </row>
    <row r="766" spans="8:11" x14ac:dyDescent="0.25">
      <c r="H766" s="3">
        <v>26.944444444445253</v>
      </c>
      <c r="I766">
        <v>10.725426724982588</v>
      </c>
      <c r="J766">
        <f t="shared" si="22"/>
        <v>10.72271701816765</v>
      </c>
      <c r="K766">
        <f t="shared" si="23"/>
        <v>7.3425110229237622E-6</v>
      </c>
    </row>
    <row r="767" spans="8:11" x14ac:dyDescent="0.25">
      <c r="H767" s="3">
        <v>26.949074074072996</v>
      </c>
      <c r="I767">
        <v>10.721006460021837</v>
      </c>
      <c r="J767">
        <f t="shared" si="22"/>
        <v>10.722233786933892</v>
      </c>
      <c r="K767">
        <f t="shared" si="23"/>
        <v>1.5063313490540913E-6</v>
      </c>
    </row>
    <row r="768" spans="8:11" x14ac:dyDescent="0.25">
      <c r="H768" s="3">
        <v>26.953703703700739</v>
      </c>
      <c r="I768">
        <v>10.724982212429881</v>
      </c>
      <c r="J768">
        <f t="shared" si="22"/>
        <v>10.721750555700135</v>
      </c>
      <c r="K768">
        <f t="shared" si="23"/>
        <v>1.0443605218910542E-5</v>
      </c>
    </row>
    <row r="769" spans="8:11" x14ac:dyDescent="0.25">
      <c r="H769" s="3">
        <v>26.958321759258979</v>
      </c>
      <c r="I769">
        <v>10.725331112107835</v>
      </c>
      <c r="J769">
        <f t="shared" si="22"/>
        <v>10.721268532543984</v>
      </c>
      <c r="K769">
        <f t="shared" si="23"/>
        <v>1.650455271261553E-5</v>
      </c>
    </row>
    <row r="770" spans="8:11" x14ac:dyDescent="0.25">
      <c r="H770" s="3">
        <v>26.962939814817219</v>
      </c>
      <c r="I770">
        <v>10.722456703093521</v>
      </c>
      <c r="J770">
        <f t="shared" si="22"/>
        <v>10.720786509387835</v>
      </c>
      <c r="K770">
        <f t="shared" si="23"/>
        <v>2.7895470145101529E-6</v>
      </c>
    </row>
    <row r="771" spans="8:11" x14ac:dyDescent="0.25">
      <c r="H771" s="3">
        <v>26.967569444444962</v>
      </c>
      <c r="I771">
        <v>10.715813904811904</v>
      </c>
      <c r="J771">
        <f t="shared" si="22"/>
        <v>10.720303278154077</v>
      </c>
      <c r="K771">
        <f t="shared" si="23"/>
        <v>2.0154473005410858E-5</v>
      </c>
    </row>
    <row r="772" spans="8:11" x14ac:dyDescent="0.25">
      <c r="H772" s="3">
        <v>26.972187499995925</v>
      </c>
      <c r="I772">
        <v>10.714847009948606</v>
      </c>
      <c r="J772">
        <f t="shared" si="22"/>
        <v>10.719821254998688</v>
      </c>
      <c r="K772">
        <f t="shared" si="23"/>
        <v>2.4743113818267863E-5</v>
      </c>
    </row>
    <row r="773" spans="8:11" x14ac:dyDescent="0.25">
      <c r="H773" s="3">
        <v>26.976817129630945</v>
      </c>
      <c r="I773">
        <v>10.72016367382165</v>
      </c>
      <c r="J773">
        <f t="shared" si="22"/>
        <v>10.719338023764172</v>
      </c>
      <c r="K773">
        <f t="shared" si="23"/>
        <v>6.8169801741476321E-7</v>
      </c>
    </row>
    <row r="774" spans="8:11" x14ac:dyDescent="0.25">
      <c r="H774" s="3">
        <v>26.981435185181908</v>
      </c>
      <c r="I774">
        <v>10.718093449597658</v>
      </c>
      <c r="J774">
        <f t="shared" si="22"/>
        <v>10.718856000608781</v>
      </c>
      <c r="K774">
        <f t="shared" si="23"/>
        <v>5.8148404456452755E-7</v>
      </c>
    </row>
    <row r="775" spans="8:11" x14ac:dyDescent="0.25">
      <c r="H775" s="3">
        <v>27.620995370372839</v>
      </c>
      <c r="I775">
        <v>10.652894785196592</v>
      </c>
      <c r="J775">
        <f t="shared" si="22"/>
        <v>10.652100021793551</v>
      </c>
      <c r="K775">
        <f t="shared" si="23"/>
        <v>6.3164886681360928E-7</v>
      </c>
    </row>
    <row r="776" spans="8:11" x14ac:dyDescent="0.25">
      <c r="H776" s="3">
        <v>27.625613425923802</v>
      </c>
      <c r="I776">
        <v>10.657589653299166</v>
      </c>
      <c r="J776">
        <f t="shared" si="22"/>
        <v>10.651617998638162</v>
      </c>
      <c r="K776">
        <f t="shared" si="23"/>
        <v>3.5660659390283106E-5</v>
      </c>
    </row>
    <row r="777" spans="8:11" x14ac:dyDescent="0.25">
      <c r="H777" s="3">
        <v>27.630231481482042</v>
      </c>
      <c r="I777">
        <v>10.649544258178857</v>
      </c>
      <c r="J777">
        <f t="shared" si="22"/>
        <v>10.651135975482012</v>
      </c>
      <c r="K777">
        <f t="shared" si="23"/>
        <v>2.5335639731630058E-6</v>
      </c>
    </row>
    <row r="778" spans="8:11" x14ac:dyDescent="0.25">
      <c r="H778" s="3">
        <v>27.634849537033006</v>
      </c>
      <c r="I778">
        <v>10.648618364146429</v>
      </c>
      <c r="J778">
        <f t="shared" si="22"/>
        <v>10.650653952326621</v>
      </c>
      <c r="K778">
        <f t="shared" si="23"/>
        <v>4.1436192393369468E-6</v>
      </c>
    </row>
    <row r="779" spans="8:11" x14ac:dyDescent="0.25">
      <c r="H779" s="3">
        <v>27.639479166668025</v>
      </c>
      <c r="I779">
        <v>10.642463612223871</v>
      </c>
      <c r="J779">
        <f t="shared" si="22"/>
        <v>10.650170721092104</v>
      </c>
      <c r="K779">
        <f t="shared" si="23"/>
        <v>5.9399527106802655E-5</v>
      </c>
    </row>
    <row r="780" spans="8:11" x14ac:dyDescent="0.25">
      <c r="H780" s="3">
        <v>27.644097222218988</v>
      </c>
      <c r="I780">
        <v>10.649251139285031</v>
      </c>
      <c r="J780">
        <f t="shared" si="22"/>
        <v>10.649688697936714</v>
      </c>
      <c r="K780">
        <f t="shared" si="23"/>
        <v>1.9145757366258751E-7</v>
      </c>
    </row>
    <row r="781" spans="8:11" x14ac:dyDescent="0.25">
      <c r="H781" s="3">
        <v>27.648726851854008</v>
      </c>
      <c r="I781">
        <v>10.644480165432601</v>
      </c>
      <c r="J781">
        <f t="shared" si="22"/>
        <v>10.649205466702197</v>
      </c>
      <c r="K781">
        <f t="shared" si="23"/>
        <v>2.2328472088450025E-5</v>
      </c>
    </row>
    <row r="782" spans="8:11" x14ac:dyDescent="0.25">
      <c r="H782" s="3">
        <v>27.653368055558531</v>
      </c>
      <c r="I782">
        <v>10.650857968511298</v>
      </c>
      <c r="J782">
        <f t="shared" si="22"/>
        <v>10.648721027390073</v>
      </c>
      <c r="K782">
        <f t="shared" si="23"/>
        <v>4.566517355584638E-6</v>
      </c>
    </row>
    <row r="783" spans="8:11" x14ac:dyDescent="0.25">
      <c r="H783" s="3">
        <v>27.658009259255778</v>
      </c>
      <c r="I783">
        <v>10.653317005821052</v>
      </c>
      <c r="J783">
        <f t="shared" si="22"/>
        <v>10.648236588078706</v>
      </c>
      <c r="K783">
        <f t="shared" si="23"/>
        <v>2.5810644436735223E-5</v>
      </c>
    </row>
    <row r="784" spans="8:11" x14ac:dyDescent="0.25">
      <c r="H784" s="3">
        <v>27.662627314814017</v>
      </c>
      <c r="I784">
        <v>10.648942987237669</v>
      </c>
      <c r="J784">
        <f t="shared" si="22"/>
        <v>10.647754564922558</v>
      </c>
      <c r="K784">
        <f t="shared" si="23"/>
        <v>1.4123475990555402E-6</v>
      </c>
    </row>
    <row r="785" spans="8:11" x14ac:dyDescent="0.25">
      <c r="H785" s="3">
        <v>27.66726851851854</v>
      </c>
      <c r="I785">
        <v>10.646192697669417</v>
      </c>
      <c r="J785">
        <f t="shared" si="22"/>
        <v>10.647270125610433</v>
      </c>
      <c r="K785">
        <f t="shared" si="23"/>
        <v>1.1608509680828296E-6</v>
      </c>
    </row>
    <row r="786" spans="8:11" x14ac:dyDescent="0.25">
      <c r="H786" s="3">
        <v>27.67188657407678</v>
      </c>
      <c r="I786">
        <v>10.644531402980249</v>
      </c>
      <c r="J786">
        <f t="shared" si="22"/>
        <v>10.646788102454284</v>
      </c>
      <c r="K786">
        <f t="shared" si="23"/>
        <v>5.0926925161106267E-6</v>
      </c>
    </row>
    <row r="787" spans="8:11" x14ac:dyDescent="0.25">
      <c r="H787" s="3">
        <v>27.676516203704523</v>
      </c>
      <c r="I787">
        <v>10.645861230629684</v>
      </c>
      <c r="J787">
        <f t="shared" si="22"/>
        <v>10.646304871220526</v>
      </c>
      <c r="K787">
        <f t="shared" si="23"/>
        <v>1.9681697384215461E-7</v>
      </c>
    </row>
    <row r="788" spans="8:11" x14ac:dyDescent="0.25">
      <c r="H788" s="3">
        <v>27.681134259255487</v>
      </c>
      <c r="I788">
        <v>10.647043348770787</v>
      </c>
      <c r="J788">
        <f t="shared" si="22"/>
        <v>10.645822848065135</v>
      </c>
      <c r="K788">
        <f t="shared" si="23"/>
        <v>1.489621972494984E-6</v>
      </c>
    </row>
    <row r="789" spans="8:11" x14ac:dyDescent="0.25">
      <c r="H789" s="3">
        <v>27.685763888890506</v>
      </c>
      <c r="I789">
        <v>10.651656393481236</v>
      </c>
      <c r="J789">
        <f t="shared" si="22"/>
        <v>10.645339616830618</v>
      </c>
      <c r="K789">
        <f t="shared" si="23"/>
        <v>3.9901667253787498E-5</v>
      </c>
    </row>
    <row r="790" spans="8:11" x14ac:dyDescent="0.25">
      <c r="H790" s="3">
        <v>27.690393518518249</v>
      </c>
      <c r="I790">
        <v>10.6415667498916</v>
      </c>
      <c r="J790">
        <f t="shared" si="22"/>
        <v>10.64485638559686</v>
      </c>
      <c r="K790">
        <f t="shared" si="23"/>
        <v>1.0821703073319099E-5</v>
      </c>
    </row>
    <row r="791" spans="8:11" x14ac:dyDescent="0.25">
      <c r="H791" s="3">
        <v>27.695023148145992</v>
      </c>
      <c r="I791">
        <v>10.655153609975256</v>
      </c>
      <c r="J791">
        <f t="shared" si="22"/>
        <v>10.644373154363103</v>
      </c>
      <c r="K791">
        <f t="shared" si="23"/>
        <v>1.1621822320559908E-4</v>
      </c>
    </row>
    <row r="792" spans="8:11" x14ac:dyDescent="0.25">
      <c r="H792" s="3">
        <v>27.699652777773736</v>
      </c>
      <c r="I792">
        <v>10.637267909791365</v>
      </c>
      <c r="J792">
        <f t="shared" si="22"/>
        <v>10.643889923129347</v>
      </c>
      <c r="K792">
        <f t="shared" si="23"/>
        <v>4.3851060648405071E-5</v>
      </c>
    </row>
    <row r="793" spans="8:11" x14ac:dyDescent="0.25">
      <c r="H793" s="3">
        <v>27.704282407408755</v>
      </c>
      <c r="I793">
        <v>10.643250869111254</v>
      </c>
      <c r="J793">
        <f t="shared" si="22"/>
        <v>10.643406691894828</v>
      </c>
      <c r="K793">
        <f t="shared" si="23"/>
        <v>2.4280739880770415E-8</v>
      </c>
    </row>
    <row r="794" spans="8:11" x14ac:dyDescent="0.25">
      <c r="H794" s="3">
        <v>27.708900462959718</v>
      </c>
      <c r="I794">
        <v>10.643357285037286</v>
      </c>
      <c r="J794">
        <f t="shared" si="22"/>
        <v>10.64292466873944</v>
      </c>
      <c r="K794">
        <f t="shared" si="23"/>
        <v>1.8715686116243065E-7</v>
      </c>
    </row>
    <row r="795" spans="8:11" x14ac:dyDescent="0.25">
      <c r="H795" s="3">
        <v>27.842303240737238</v>
      </c>
      <c r="I795">
        <v>10.628941213321397</v>
      </c>
      <c r="J795">
        <f t="shared" si="22"/>
        <v>10.62900036073307</v>
      </c>
      <c r="K795">
        <f t="shared" si="23"/>
        <v>3.4984163075509274E-9</v>
      </c>
    </row>
    <row r="796" spans="8:11" x14ac:dyDescent="0.25">
      <c r="H796" s="3">
        <v>27.846932870372257</v>
      </c>
      <c r="I796">
        <v>10.621293198761983</v>
      </c>
      <c r="J796">
        <f t="shared" si="22"/>
        <v>10.628517129498553</v>
      </c>
      <c r="K796">
        <f t="shared" si="23"/>
        <v>5.2185175286764232E-5</v>
      </c>
    </row>
    <row r="797" spans="8:11" x14ac:dyDescent="0.25">
      <c r="H797" s="3">
        <v>27.85155092592322</v>
      </c>
      <c r="I797">
        <v>10.623941000284324</v>
      </c>
      <c r="J797">
        <f t="shared" si="22"/>
        <v>10.628035106343162</v>
      </c>
      <c r="K797">
        <f t="shared" si="23"/>
        <v>1.6761704421017462E-5</v>
      </c>
    </row>
    <row r="798" spans="8:11" x14ac:dyDescent="0.25">
      <c r="H798" s="3">
        <v>27.85616898148146</v>
      </c>
      <c r="I798">
        <v>10.630419786319408</v>
      </c>
      <c r="J798">
        <f t="shared" si="22"/>
        <v>10.627553083187014</v>
      </c>
      <c r="K798">
        <f t="shared" si="23"/>
        <v>8.2179868492782689E-6</v>
      </c>
    </row>
    <row r="799" spans="8:11" x14ac:dyDescent="0.25">
      <c r="H799" s="3">
        <v>27.860798611109203</v>
      </c>
      <c r="I799">
        <v>10.624915534576404</v>
      </c>
      <c r="J799">
        <f t="shared" si="22"/>
        <v>10.627069851953255</v>
      </c>
      <c r="K799">
        <f t="shared" si="23"/>
        <v>4.6410833602022233E-6</v>
      </c>
    </row>
    <row r="800" spans="8:11" x14ac:dyDescent="0.25">
      <c r="H800" s="3">
        <v>27.865416666667443</v>
      </c>
      <c r="I800">
        <v>10.624785019573009</v>
      </c>
      <c r="J800">
        <f t="shared" si="22"/>
        <v>10.626587828797106</v>
      </c>
      <c r="K800">
        <f t="shared" si="23"/>
        <v>3.2501210984897537E-6</v>
      </c>
    </row>
    <row r="801" spans="8:11" x14ac:dyDescent="0.25">
      <c r="H801" s="3">
        <v>27.870046296295186</v>
      </c>
      <c r="I801">
        <v>10.636987257432445</v>
      </c>
      <c r="J801">
        <f t="shared" si="22"/>
        <v>10.626104597563348</v>
      </c>
      <c r="K801">
        <f t="shared" si="23"/>
        <v>1.1843228582644902E-4</v>
      </c>
    </row>
    <row r="802" spans="8:11" x14ac:dyDescent="0.25">
      <c r="H802" s="3">
        <v>27.874664351853426</v>
      </c>
      <c r="I802">
        <v>10.620967768851321</v>
      </c>
      <c r="J802">
        <f t="shared" si="22"/>
        <v>10.625622574407199</v>
      </c>
      <c r="K802">
        <f t="shared" si="23"/>
        <v>2.1667214763036261E-5</v>
      </c>
    </row>
    <row r="803" spans="8:11" x14ac:dyDescent="0.25">
      <c r="H803" s="3">
        <v>27.879282407404389</v>
      </c>
      <c r="I803">
        <v>10.622363394168673</v>
      </c>
      <c r="J803">
        <f t="shared" si="22"/>
        <v>10.625140551251809</v>
      </c>
      <c r="K803">
        <f t="shared" si="23"/>
        <v>7.7126014644116875E-6</v>
      </c>
    </row>
    <row r="804" spans="8:11" x14ac:dyDescent="0.25">
      <c r="H804" s="3">
        <v>27.883900462962629</v>
      </c>
      <c r="I804">
        <v>10.628380462656247</v>
      </c>
      <c r="J804">
        <f t="shared" ref="J804:J867" si="24">$J$30*H804+$J$31</f>
        <v>10.62465852809566</v>
      </c>
      <c r="K804">
        <f t="shared" ref="K804:K867" si="25">(I804-J804)^2</f>
        <v>1.385279687329693E-5</v>
      </c>
    </row>
    <row r="805" spans="8:11" x14ac:dyDescent="0.25">
      <c r="H805" s="3">
        <v>27.888506944444089</v>
      </c>
      <c r="I805">
        <v>10.621278320094467</v>
      </c>
      <c r="J805">
        <f t="shared" si="24"/>
        <v>10.624177713017877</v>
      </c>
      <c r="K805">
        <f t="shared" si="25"/>
        <v>8.4064793243226533E-6</v>
      </c>
    </row>
    <row r="806" spans="8:11" x14ac:dyDescent="0.25">
      <c r="H806" s="3">
        <v>27.893136574071832</v>
      </c>
      <c r="I806">
        <v>10.624753907337318</v>
      </c>
      <c r="J806">
        <f t="shared" si="24"/>
        <v>10.623694481784119</v>
      </c>
      <c r="K806">
        <f t="shared" si="25"/>
        <v>1.1223825027720431E-6</v>
      </c>
    </row>
    <row r="807" spans="8:11" x14ac:dyDescent="0.25">
      <c r="H807" s="3">
        <v>27.897754629630072</v>
      </c>
      <c r="I807">
        <v>10.623138874608388</v>
      </c>
      <c r="J807">
        <f t="shared" si="24"/>
        <v>10.62321245862797</v>
      </c>
      <c r="K807">
        <f t="shared" si="25"/>
        <v>5.4146079377814678E-9</v>
      </c>
    </row>
    <row r="808" spans="8:11" x14ac:dyDescent="0.25">
      <c r="H808" s="3">
        <v>27.902384259257815</v>
      </c>
      <c r="I808">
        <v>10.623787487785465</v>
      </c>
      <c r="J808">
        <f t="shared" si="24"/>
        <v>10.622729227394212</v>
      </c>
      <c r="K808">
        <f t="shared" si="25"/>
        <v>1.1199150556968484E-6</v>
      </c>
    </row>
    <row r="809" spans="8:11" x14ac:dyDescent="0.25">
      <c r="H809" s="3">
        <v>27.907013888885558</v>
      </c>
      <c r="I809">
        <v>10.625209070328397</v>
      </c>
      <c r="J809">
        <f t="shared" si="24"/>
        <v>10.622245996160455</v>
      </c>
      <c r="K809">
        <f t="shared" si="25"/>
        <v>8.7798085247268417E-6</v>
      </c>
    </row>
    <row r="810" spans="8:11" x14ac:dyDescent="0.25">
      <c r="H810" s="3">
        <v>27.911631944443798</v>
      </c>
      <c r="I810">
        <v>10.624822450198751</v>
      </c>
      <c r="J810">
        <f t="shared" si="24"/>
        <v>10.621763973004306</v>
      </c>
      <c r="K810">
        <f t="shared" si="25"/>
        <v>9.3542827489406166E-6</v>
      </c>
    </row>
    <row r="811" spans="8:11" x14ac:dyDescent="0.25">
      <c r="H811" s="3">
        <v>27.916261574071541</v>
      </c>
      <c r="I811">
        <v>10.623505459677878</v>
      </c>
      <c r="J811">
        <f t="shared" si="24"/>
        <v>10.621280741770548</v>
      </c>
      <c r="K811">
        <f t="shared" si="25"/>
        <v>4.9493697671949147E-6</v>
      </c>
    </row>
    <row r="812" spans="8:11" x14ac:dyDescent="0.25">
      <c r="H812" s="3">
        <v>27.920879629629781</v>
      </c>
      <c r="I812">
        <v>10.619899986029736</v>
      </c>
      <c r="J812">
        <f t="shared" si="24"/>
        <v>10.620798718614399</v>
      </c>
      <c r="K812">
        <f t="shared" si="25"/>
        <v>8.0772025873423444E-7</v>
      </c>
    </row>
    <row r="813" spans="8:11" x14ac:dyDescent="0.25">
      <c r="H813" s="3">
        <v>27.925509259257524</v>
      </c>
      <c r="I813">
        <v>10.620607086361961</v>
      </c>
      <c r="J813">
        <f t="shared" si="24"/>
        <v>10.62031548738064</v>
      </c>
      <c r="K813">
        <f t="shared" si="25"/>
        <v>8.5029965907073018E-8</v>
      </c>
    </row>
    <row r="814" spans="8:11" x14ac:dyDescent="0.25">
      <c r="H814" s="3">
        <v>27.930138888885267</v>
      </c>
      <c r="I814">
        <v>10.614710625344959</v>
      </c>
      <c r="J814">
        <f t="shared" si="24"/>
        <v>10.619832256146882</v>
      </c>
      <c r="K814">
        <f t="shared" si="25"/>
        <v>2.6231102071211716E-5</v>
      </c>
    </row>
    <row r="815" spans="8:11" x14ac:dyDescent="0.25">
      <c r="H815" s="3">
        <v>28.614513888889633</v>
      </c>
      <c r="I815">
        <v>10.544917927987886</v>
      </c>
      <c r="J815">
        <f t="shared" si="24"/>
        <v>10.54839859898712</v>
      </c>
      <c r="K815">
        <f t="shared" si="25"/>
        <v>1.2115070604912423E-5</v>
      </c>
    </row>
    <row r="816" spans="8:11" x14ac:dyDescent="0.25">
      <c r="H816" s="3">
        <v>28.619131944440596</v>
      </c>
      <c r="I816">
        <v>10.54341932948166</v>
      </c>
      <c r="J816">
        <f t="shared" si="24"/>
        <v>10.54791657583173</v>
      </c>
      <c r="K816">
        <f t="shared" si="25"/>
        <v>2.0225224733216788E-5</v>
      </c>
    </row>
    <row r="817" spans="8:11" x14ac:dyDescent="0.25">
      <c r="H817" s="3">
        <v>28.623773148145119</v>
      </c>
      <c r="I817">
        <v>10.546692630700493</v>
      </c>
      <c r="J817">
        <f t="shared" si="24"/>
        <v>10.547432136519603</v>
      </c>
      <c r="K817">
        <f t="shared" si="25"/>
        <v>5.468688564981729E-7</v>
      </c>
    </row>
    <row r="818" spans="8:11" x14ac:dyDescent="0.25">
      <c r="H818" s="3">
        <v>28.628414351849642</v>
      </c>
      <c r="I818">
        <v>10.548145398672835</v>
      </c>
      <c r="J818">
        <f t="shared" si="24"/>
        <v>10.546947697207479</v>
      </c>
      <c r="K818">
        <f t="shared" si="25"/>
        <v>1.434488800116772E-6</v>
      </c>
    </row>
    <row r="819" spans="8:11" x14ac:dyDescent="0.25">
      <c r="H819" s="3">
        <v>28.633032407407882</v>
      </c>
      <c r="I819">
        <v>10.545713211697644</v>
      </c>
      <c r="J819">
        <f t="shared" si="24"/>
        <v>10.54646567405133</v>
      </c>
      <c r="K819">
        <f t="shared" si="25"/>
        <v>5.6619959371514418E-7</v>
      </c>
    </row>
    <row r="820" spans="8:11" x14ac:dyDescent="0.25">
      <c r="H820" s="3">
        <v>28.637662037035625</v>
      </c>
      <c r="I820">
        <v>10.540851902119813</v>
      </c>
      <c r="J820">
        <f t="shared" si="24"/>
        <v>10.545982442817571</v>
      </c>
      <c r="K820">
        <f t="shared" si="25"/>
        <v>2.6322447851350934E-5</v>
      </c>
    </row>
    <row r="821" spans="8:11" x14ac:dyDescent="0.25">
      <c r="H821" s="3">
        <v>28.642280092593865</v>
      </c>
      <c r="I821">
        <v>10.545914169403824</v>
      </c>
      <c r="J821">
        <f t="shared" si="24"/>
        <v>10.545500419661423</v>
      </c>
      <c r="K821">
        <f t="shared" si="25"/>
        <v>1.7118884933730135E-7</v>
      </c>
    </row>
    <row r="822" spans="8:11" x14ac:dyDescent="0.25">
      <c r="H822" s="3">
        <v>28.646921296298387</v>
      </c>
      <c r="I822">
        <v>10.547211268434211</v>
      </c>
      <c r="J822">
        <f t="shared" si="24"/>
        <v>10.545015980349298</v>
      </c>
      <c r="K822">
        <f t="shared" si="25"/>
        <v>4.8192897757599372E-6</v>
      </c>
    </row>
    <row r="823" spans="8:11" x14ac:dyDescent="0.25">
      <c r="H823" s="3">
        <v>28.651527777779847</v>
      </c>
      <c r="I823">
        <v>10.5460669649244</v>
      </c>
      <c r="J823">
        <f t="shared" si="24"/>
        <v>10.544535165271515</v>
      </c>
      <c r="K823">
        <f t="shared" si="25"/>
        <v>2.3464101765764696E-6</v>
      </c>
    </row>
    <row r="824" spans="8:11" x14ac:dyDescent="0.25">
      <c r="H824" s="3">
        <v>28.656145833330811</v>
      </c>
      <c r="I824">
        <v>10.545766874513665</v>
      </c>
      <c r="J824">
        <f t="shared" si="24"/>
        <v>10.544053142116125</v>
      </c>
      <c r="K824">
        <f t="shared" si="25"/>
        <v>2.9368787303798019E-6</v>
      </c>
    </row>
    <row r="825" spans="8:11" x14ac:dyDescent="0.25">
      <c r="H825" s="3">
        <v>28.66077546296583</v>
      </c>
      <c r="I825">
        <v>10.541236710035113</v>
      </c>
      <c r="J825">
        <f t="shared" si="24"/>
        <v>10.543569910881608</v>
      </c>
      <c r="K825">
        <f t="shared" si="25"/>
        <v>5.4438261900855984E-6</v>
      </c>
    </row>
    <row r="826" spans="8:11" x14ac:dyDescent="0.25">
      <c r="H826" s="3">
        <v>28.665393518516794</v>
      </c>
      <c r="I826">
        <v>10.547974023047095</v>
      </c>
      <c r="J826">
        <f t="shared" si="24"/>
        <v>10.543087887726218</v>
      </c>
      <c r="K826">
        <f t="shared" si="25"/>
        <v>2.387431837392292E-5</v>
      </c>
    </row>
    <row r="827" spans="8:11" x14ac:dyDescent="0.25">
      <c r="H827" s="3">
        <v>28.670023148144537</v>
      </c>
      <c r="I827">
        <v>10.550249113191574</v>
      </c>
      <c r="J827">
        <f t="shared" si="24"/>
        <v>10.542604656492461</v>
      </c>
      <c r="K827">
        <f t="shared" si="25"/>
        <v>5.8437718224616347E-5</v>
      </c>
    </row>
    <row r="828" spans="8:11" x14ac:dyDescent="0.25">
      <c r="H828" s="3">
        <v>28.674641203702777</v>
      </c>
      <c r="I828">
        <v>10.541780632873298</v>
      </c>
      <c r="J828">
        <f t="shared" si="24"/>
        <v>10.54212263333631</v>
      </c>
      <c r="K828">
        <f t="shared" si="25"/>
        <v>1.1696431670082026E-7</v>
      </c>
    </row>
    <row r="829" spans="8:11" x14ac:dyDescent="0.25">
      <c r="H829" s="3">
        <v>28.67927083333052</v>
      </c>
      <c r="I829">
        <v>10.541379125418752</v>
      </c>
      <c r="J829">
        <f t="shared" si="24"/>
        <v>10.541639402102554</v>
      </c>
      <c r="K829">
        <f t="shared" si="25"/>
        <v>6.7743952130976042E-8</v>
      </c>
    </row>
    <row r="830" spans="8:11" x14ac:dyDescent="0.25">
      <c r="H830" s="3">
        <v>28.68388888888876</v>
      </c>
      <c r="I830">
        <v>10.538915838686819</v>
      </c>
      <c r="J830">
        <f t="shared" si="24"/>
        <v>10.541157378946405</v>
      </c>
      <c r="K830">
        <f t="shared" si="25"/>
        <v>5.0245027353453957E-6</v>
      </c>
    </row>
    <row r="831" spans="8:11" x14ac:dyDescent="0.25">
      <c r="H831" s="3">
        <v>28.688518518516503</v>
      </c>
      <c r="I831">
        <v>10.535735182865285</v>
      </c>
      <c r="J831">
        <f t="shared" si="24"/>
        <v>10.540674147712647</v>
      </c>
      <c r="K831">
        <f t="shared" si="25"/>
        <v>2.4393373763478682E-5</v>
      </c>
    </row>
    <row r="832" spans="8:11" x14ac:dyDescent="0.25">
      <c r="H832" s="3">
        <v>28.693148148144246</v>
      </c>
      <c r="I832">
        <v>10.53304349647615</v>
      </c>
      <c r="J832">
        <f t="shared" si="24"/>
        <v>10.540190916478888</v>
      </c>
      <c r="K832">
        <f t="shared" si="25"/>
        <v>5.1085612695541535E-5</v>
      </c>
    </row>
    <row r="833" spans="8:11" x14ac:dyDescent="0.25">
      <c r="H833" s="3">
        <v>28.697800925925549</v>
      </c>
      <c r="I833">
        <v>10.540200351199374</v>
      </c>
      <c r="J833">
        <f t="shared" si="24"/>
        <v>10.539705269088397</v>
      </c>
      <c r="K833">
        <f t="shared" si="25"/>
        <v>2.4510629660904333E-7</v>
      </c>
    </row>
    <row r="834" spans="8:11" x14ac:dyDescent="0.25">
      <c r="H834" s="3">
        <v>28.702430555553292</v>
      </c>
      <c r="I834">
        <v>10.535669021865257</v>
      </c>
      <c r="J834">
        <f t="shared" si="24"/>
        <v>10.539222037854639</v>
      </c>
      <c r="K834">
        <f t="shared" si="25"/>
        <v>1.262392262080701E-5</v>
      </c>
    </row>
    <row r="835" spans="8:11" x14ac:dyDescent="0.25">
      <c r="H835" s="3">
        <v>28.843819444446126</v>
      </c>
      <c r="I835">
        <v>10.52757427003915</v>
      </c>
      <c r="J835">
        <f t="shared" si="24"/>
        <v>10.524464155969261</v>
      </c>
      <c r="K835">
        <f t="shared" si="25"/>
        <v>9.6728095277217444E-6</v>
      </c>
    </row>
    <row r="836" spans="8:11" x14ac:dyDescent="0.25">
      <c r="H836" s="3">
        <v>28.84843749999709</v>
      </c>
      <c r="I836">
        <v>10.526397337510167</v>
      </c>
      <c r="J836">
        <f t="shared" si="24"/>
        <v>10.52398213281387</v>
      </c>
      <c r="K836">
        <f t="shared" si="25"/>
        <v>5.8332137250122515E-6</v>
      </c>
    </row>
    <row r="837" spans="8:11" x14ac:dyDescent="0.25">
      <c r="H837" s="3">
        <v>28.853055555555329</v>
      </c>
      <c r="I837">
        <v>10.522933024559958</v>
      </c>
      <c r="J837">
        <f t="shared" si="24"/>
        <v>10.523500109657721</v>
      </c>
      <c r="K837">
        <f t="shared" si="25"/>
        <v>3.2158550810567511E-7</v>
      </c>
    </row>
    <row r="838" spans="8:11" x14ac:dyDescent="0.25">
      <c r="H838" s="3">
        <v>28.857685185183072</v>
      </c>
      <c r="I838">
        <v>10.522849862585547</v>
      </c>
      <c r="J838">
        <f t="shared" si="24"/>
        <v>10.523016878423963</v>
      </c>
      <c r="K838">
        <f t="shared" si="25"/>
        <v>2.7894290281853672E-8</v>
      </c>
    </row>
    <row r="839" spans="8:11" x14ac:dyDescent="0.25">
      <c r="H839" s="3">
        <v>28.862303240741312</v>
      </c>
      <c r="I839">
        <v>10.522225792578993</v>
      </c>
      <c r="J839">
        <f t="shared" si="24"/>
        <v>10.522534855267814</v>
      </c>
      <c r="K839">
        <f t="shared" si="25"/>
        <v>9.5519745621214241E-8</v>
      </c>
    </row>
    <row r="840" spans="8:11" x14ac:dyDescent="0.25">
      <c r="H840" s="3">
        <v>28.866921296292276</v>
      </c>
      <c r="I840">
        <v>10.521817701927105</v>
      </c>
      <c r="J840">
        <f t="shared" si="24"/>
        <v>10.522052832112424</v>
      </c>
      <c r="K840">
        <f t="shared" si="25"/>
        <v>5.5286204047917139E-8</v>
      </c>
    </row>
    <row r="841" spans="8:11" x14ac:dyDescent="0.25">
      <c r="H841" s="3">
        <v>28.871539351850515</v>
      </c>
      <c r="I841">
        <v>10.524258644980424</v>
      </c>
      <c r="J841">
        <f t="shared" si="24"/>
        <v>10.521570808956273</v>
      </c>
      <c r="K841">
        <f t="shared" si="25"/>
        <v>7.2244624927245248E-6</v>
      </c>
    </row>
    <row r="842" spans="8:11" x14ac:dyDescent="0.25">
      <c r="H842" s="3">
        <v>28.876168981478259</v>
      </c>
      <c r="I842">
        <v>10.516190111332556</v>
      </c>
      <c r="J842">
        <f t="shared" si="24"/>
        <v>10.521087577722517</v>
      </c>
      <c r="K842">
        <f t="shared" si="25"/>
        <v>2.3985177040797873E-5</v>
      </c>
    </row>
    <row r="843" spans="8:11" x14ac:dyDescent="0.25">
      <c r="H843" s="3">
        <v>28.880798611113278</v>
      </c>
      <c r="I843">
        <v>10.526540004787792</v>
      </c>
      <c r="J843">
        <f t="shared" si="24"/>
        <v>10.520604346488</v>
      </c>
      <c r="K843">
        <f t="shared" si="25"/>
        <v>3.5232039451895341E-5</v>
      </c>
    </row>
    <row r="844" spans="8:11" x14ac:dyDescent="0.25">
      <c r="H844" s="3">
        <v>28.885428240741021</v>
      </c>
      <c r="I844">
        <v>10.522462489646227</v>
      </c>
      <c r="J844">
        <f t="shared" si="24"/>
        <v>10.520121115254241</v>
      </c>
      <c r="K844">
        <f t="shared" si="25"/>
        <v>5.4820340434447221E-6</v>
      </c>
    </row>
    <row r="845" spans="8:11" x14ac:dyDescent="0.25">
      <c r="H845" s="3">
        <v>28.890046296299261</v>
      </c>
      <c r="I845">
        <v>10.521350415473089</v>
      </c>
      <c r="J845">
        <f t="shared" si="24"/>
        <v>10.519639092098092</v>
      </c>
      <c r="K845">
        <f t="shared" si="25"/>
        <v>2.928627693808912E-6</v>
      </c>
    </row>
    <row r="846" spans="8:11" x14ac:dyDescent="0.25">
      <c r="H846" s="3">
        <v>28.894664351850224</v>
      </c>
      <c r="I846">
        <v>10.520271103474144</v>
      </c>
      <c r="J846">
        <f t="shared" si="24"/>
        <v>10.519157068942702</v>
      </c>
      <c r="K846">
        <f t="shared" si="25"/>
        <v>1.2410729372451687E-6</v>
      </c>
    </row>
    <row r="847" spans="8:11" x14ac:dyDescent="0.25">
      <c r="H847" s="3">
        <v>28.899282407408464</v>
      </c>
      <c r="I847">
        <v>10.51994859417087</v>
      </c>
      <c r="J847">
        <f t="shared" si="24"/>
        <v>10.518675045786551</v>
      </c>
      <c r="K847">
        <f t="shared" si="25"/>
        <v>1.6219254872007742E-6</v>
      </c>
    </row>
    <row r="848" spans="8:11" x14ac:dyDescent="0.25">
      <c r="H848" s="3">
        <v>28.903900462959427</v>
      </c>
      <c r="I848">
        <v>10.517067037586393</v>
      </c>
      <c r="J848">
        <f t="shared" si="24"/>
        <v>10.518193022631163</v>
      </c>
      <c r="K848">
        <f t="shared" si="25"/>
        <v>1.2678423210442372E-6</v>
      </c>
    </row>
    <row r="849" spans="8:11" x14ac:dyDescent="0.25">
      <c r="H849" s="3">
        <v>28.908518518517667</v>
      </c>
      <c r="I849">
        <v>10.516797379335978</v>
      </c>
      <c r="J849">
        <f t="shared" si="24"/>
        <v>10.517710999475012</v>
      </c>
      <c r="K849">
        <f t="shared" si="25"/>
        <v>8.3470175844862597E-7</v>
      </c>
    </row>
    <row r="850" spans="8:11" x14ac:dyDescent="0.25">
      <c r="H850" s="3">
        <v>28.913136574075907</v>
      </c>
      <c r="I850">
        <v>10.510514050229729</v>
      </c>
      <c r="J850">
        <f t="shared" si="24"/>
        <v>10.517228976318862</v>
      </c>
      <c r="K850">
        <f t="shared" si="25"/>
        <v>4.5090232382519603E-5</v>
      </c>
    </row>
    <row r="851" spans="8:11" x14ac:dyDescent="0.25">
      <c r="H851" s="3">
        <v>28.91775462962687</v>
      </c>
      <c r="I851">
        <v>10.514734634873518</v>
      </c>
      <c r="J851">
        <f t="shared" si="24"/>
        <v>10.516746953163473</v>
      </c>
      <c r="K851">
        <f t="shared" si="25"/>
        <v>4.049424900087262E-6</v>
      </c>
    </row>
    <row r="852" spans="8:11" x14ac:dyDescent="0.25">
      <c r="H852" s="3">
        <v>28.922384259261889</v>
      </c>
      <c r="I852">
        <v>10.520349353649168</v>
      </c>
      <c r="J852">
        <f t="shared" si="24"/>
        <v>10.516263721928956</v>
      </c>
      <c r="K852">
        <f t="shared" si="25"/>
        <v>1.6692386553202752E-5</v>
      </c>
    </row>
    <row r="853" spans="8:11" x14ac:dyDescent="0.25">
      <c r="H853" s="3">
        <v>28.926990740743349</v>
      </c>
      <c r="I853">
        <v>10.520197164924063</v>
      </c>
      <c r="J853">
        <f t="shared" si="24"/>
        <v>10.515782906851173</v>
      </c>
      <c r="K853">
        <f t="shared" si="25"/>
        <v>1.9485674334073346E-5</v>
      </c>
    </row>
    <row r="854" spans="8:11" x14ac:dyDescent="0.25">
      <c r="H854" s="3">
        <v>28.931620370371093</v>
      </c>
      <c r="I854">
        <v>10.510285137081102</v>
      </c>
      <c r="J854">
        <f t="shared" si="24"/>
        <v>10.515299675617415</v>
      </c>
      <c r="K854">
        <f t="shared" si="25"/>
        <v>2.5145596732172089E-5</v>
      </c>
    </row>
    <row r="855" spans="8:11" x14ac:dyDescent="0.25">
      <c r="H855" s="3">
        <v>29.612800925926422</v>
      </c>
      <c r="I855">
        <v>10.446851999885499</v>
      </c>
      <c r="J855">
        <f t="shared" si="24"/>
        <v>10.444199448009559</v>
      </c>
      <c r="K855">
        <f t="shared" si="25"/>
        <v>7.0360314545524662E-6</v>
      </c>
    </row>
    <row r="856" spans="8:11" x14ac:dyDescent="0.25">
      <c r="H856" s="3">
        <v>29.617418981477385</v>
      </c>
      <c r="I856">
        <v>10.445608043525947</v>
      </c>
      <c r="J856">
        <f t="shared" si="24"/>
        <v>10.443717424854169</v>
      </c>
      <c r="K856">
        <f t="shared" si="25"/>
        <v>3.5744389620763623E-6</v>
      </c>
    </row>
    <row r="857" spans="8:11" x14ac:dyDescent="0.25">
      <c r="H857" s="3">
        <v>29.622025462958845</v>
      </c>
      <c r="I857">
        <v>10.44928371640602</v>
      </c>
      <c r="J857">
        <f t="shared" si="24"/>
        <v>10.443236609776388</v>
      </c>
      <c r="K857">
        <f t="shared" si="25"/>
        <v>3.6567498590138398E-5</v>
      </c>
    </row>
    <row r="858" spans="8:11" x14ac:dyDescent="0.25">
      <c r="H858" s="3">
        <v>29.626655092593865</v>
      </c>
      <c r="I858">
        <v>10.438601609662093</v>
      </c>
      <c r="J858">
        <f t="shared" si="24"/>
        <v>10.44275337854187</v>
      </c>
      <c r="K858">
        <f t="shared" si="25"/>
        <v>1.7237184831077172E-5</v>
      </c>
    </row>
    <row r="859" spans="8:11" x14ac:dyDescent="0.25">
      <c r="H859" s="3">
        <v>29.631273148144828</v>
      </c>
      <c r="I859">
        <v>10.444994358148696</v>
      </c>
      <c r="J859">
        <f t="shared" si="24"/>
        <v>10.442271355386481</v>
      </c>
      <c r="K859">
        <f t="shared" si="25"/>
        <v>7.4147440430301503E-6</v>
      </c>
    </row>
    <row r="860" spans="8:11" x14ac:dyDescent="0.25">
      <c r="H860" s="3">
        <v>29.635891203703068</v>
      </c>
      <c r="I860">
        <v>10.436271126279564</v>
      </c>
      <c r="J860">
        <f t="shared" si="24"/>
        <v>10.44178933223033</v>
      </c>
      <c r="K860">
        <f t="shared" si="25"/>
        <v>3.0450596915070738E-5</v>
      </c>
    </row>
    <row r="861" spans="8:11" x14ac:dyDescent="0.25">
      <c r="H861" s="3">
        <v>29.640509259261307</v>
      </c>
      <c r="I861">
        <v>10.443399342597043</v>
      </c>
      <c r="J861">
        <f t="shared" si="24"/>
        <v>10.441307309074181</v>
      </c>
      <c r="K861">
        <f t="shared" si="25"/>
        <v>4.3766042607784931E-6</v>
      </c>
    </row>
    <row r="862" spans="8:11" x14ac:dyDescent="0.25">
      <c r="H862" s="3">
        <v>29.645127314812271</v>
      </c>
      <c r="I862">
        <v>10.435043902193293</v>
      </c>
      <c r="J862">
        <f t="shared" si="24"/>
        <v>10.440825285918791</v>
      </c>
      <c r="K862">
        <f t="shared" si="25"/>
        <v>3.3424397781456622E-5</v>
      </c>
    </row>
    <row r="863" spans="8:11" x14ac:dyDescent="0.25">
      <c r="H863" s="3">
        <v>29.64974537037051</v>
      </c>
      <c r="I863">
        <v>10.445021414776036</v>
      </c>
      <c r="J863">
        <f t="shared" si="24"/>
        <v>10.44034326276264</v>
      </c>
      <c r="K863">
        <f t="shared" si="25"/>
        <v>2.1885106260439468E-5</v>
      </c>
    </row>
    <row r="864" spans="8:11" x14ac:dyDescent="0.25">
      <c r="H864" s="3">
        <v>29.654374999998254</v>
      </c>
      <c r="I864">
        <v>10.434130509372521</v>
      </c>
      <c r="J864">
        <f t="shared" si="24"/>
        <v>10.439860031528884</v>
      </c>
      <c r="K864">
        <f t="shared" si="25"/>
        <v>3.2827424140256028E-5</v>
      </c>
    </row>
    <row r="865" spans="8:11" x14ac:dyDescent="0.25">
      <c r="H865" s="3">
        <v>29.658993055556493</v>
      </c>
      <c r="I865">
        <v>10.440714279809876</v>
      </c>
      <c r="J865">
        <f t="shared" si="24"/>
        <v>10.439378008372733</v>
      </c>
      <c r="K865">
        <f t="shared" si="25"/>
        <v>1.7856213537247813E-6</v>
      </c>
    </row>
    <row r="866" spans="8:11" x14ac:dyDescent="0.25">
      <c r="H866" s="3">
        <v>29.663611111107457</v>
      </c>
      <c r="I866">
        <v>10.446599323914947</v>
      </c>
      <c r="J866">
        <f t="shared" si="24"/>
        <v>10.438895985217343</v>
      </c>
      <c r="K866">
        <f t="shared" si="25"/>
        <v>5.9341427090009802E-5</v>
      </c>
    </row>
    <row r="867" spans="8:11" x14ac:dyDescent="0.25">
      <c r="H867" s="3">
        <v>29.668240740742476</v>
      </c>
      <c r="I867">
        <v>10.443145209656754</v>
      </c>
      <c r="J867">
        <f t="shared" si="24"/>
        <v>10.438412753982828</v>
      </c>
      <c r="K867">
        <f t="shared" si="25"/>
        <v>2.2396136705673291E-5</v>
      </c>
    </row>
    <row r="868" spans="8:11" x14ac:dyDescent="0.25">
      <c r="H868" s="3">
        <v>29.67285879629344</v>
      </c>
      <c r="I868">
        <v>10.441894587901571</v>
      </c>
      <c r="J868">
        <f t="shared" ref="J868:J931" si="26">$J$30*H868+$J$31</f>
        <v>10.437930730827436</v>
      </c>
      <c r="K868">
        <f t="shared" ref="K868:K931" si="27">(I868-J868)^2</f>
        <v>1.5712162904169573E-5</v>
      </c>
    </row>
    <row r="869" spans="8:11" x14ac:dyDescent="0.25">
      <c r="H869" s="3">
        <v>29.677488425928459</v>
      </c>
      <c r="I869">
        <v>10.440896877705132</v>
      </c>
      <c r="J869">
        <f t="shared" si="26"/>
        <v>10.437447499592921</v>
      </c>
      <c r="K869">
        <f t="shared" si="27"/>
        <v>1.1898209361004297E-5</v>
      </c>
    </row>
    <row r="870" spans="8:11" x14ac:dyDescent="0.25">
      <c r="H870" s="3">
        <v>29.682106481479423</v>
      </c>
      <c r="I870">
        <v>10.438193947243098</v>
      </c>
      <c r="J870">
        <f t="shared" si="26"/>
        <v>10.436965476437528</v>
      </c>
      <c r="K870">
        <f t="shared" si="27"/>
        <v>1.5091405201374856E-6</v>
      </c>
    </row>
    <row r="871" spans="8:11" x14ac:dyDescent="0.25">
      <c r="H871" s="3">
        <v>29.686724537037662</v>
      </c>
      <c r="I871">
        <v>10.437032721723803</v>
      </c>
      <c r="J871">
        <f t="shared" si="26"/>
        <v>10.436483453281379</v>
      </c>
      <c r="K871">
        <f t="shared" si="27"/>
        <v>3.0169582184213105E-7</v>
      </c>
    </row>
    <row r="872" spans="8:11" x14ac:dyDescent="0.25">
      <c r="H872" s="3">
        <v>29.691342592588626</v>
      </c>
      <c r="I872">
        <v>10.435594122111533</v>
      </c>
      <c r="J872">
        <f t="shared" si="26"/>
        <v>10.436001430125989</v>
      </c>
      <c r="K872">
        <f t="shared" si="27"/>
        <v>1.6589981863989771E-7</v>
      </c>
    </row>
    <row r="873" spans="8:11" x14ac:dyDescent="0.25">
      <c r="H873" s="3">
        <v>29.695960648146865</v>
      </c>
      <c r="I873">
        <v>10.433373763648857</v>
      </c>
      <c r="J873">
        <f t="shared" si="26"/>
        <v>10.43551940696984</v>
      </c>
      <c r="K873">
        <f t="shared" si="27"/>
        <v>4.6037852608779735E-6</v>
      </c>
    </row>
    <row r="874" spans="8:11" x14ac:dyDescent="0.25">
      <c r="H874" s="3">
        <v>29.700578703705105</v>
      </c>
      <c r="I874">
        <v>10.438710818563752</v>
      </c>
      <c r="J874">
        <f t="shared" si="26"/>
        <v>10.43503738381369</v>
      </c>
      <c r="K874">
        <f t="shared" si="27"/>
        <v>1.3494122862967873E-5</v>
      </c>
    </row>
    <row r="875" spans="8:11" x14ac:dyDescent="0.25">
      <c r="H875" s="3">
        <v>29.724918981482915</v>
      </c>
      <c r="I875">
        <v>10.434355774802906</v>
      </c>
      <c r="J875">
        <f t="shared" si="26"/>
        <v>10.432496795601171</v>
      </c>
      <c r="K875">
        <f t="shared" si="27"/>
        <v>3.4558036724839186E-6</v>
      </c>
    </row>
    <row r="876" spans="8:11" x14ac:dyDescent="0.25">
      <c r="H876" s="3">
        <v>29.729537037033879</v>
      </c>
      <c r="I876">
        <v>10.431163508684758</v>
      </c>
      <c r="J876">
        <f t="shared" si="26"/>
        <v>10.432014772445781</v>
      </c>
      <c r="K876">
        <f t="shared" si="27"/>
        <v>7.2464999083057349E-7</v>
      </c>
    </row>
    <row r="877" spans="8:11" x14ac:dyDescent="0.25">
      <c r="H877" s="3">
        <v>29.734166666668898</v>
      </c>
      <c r="I877">
        <v>10.434868167560364</v>
      </c>
      <c r="J877">
        <f t="shared" si="26"/>
        <v>10.431531541211264</v>
      </c>
      <c r="K877">
        <f t="shared" si="27"/>
        <v>1.1133075393506412E-5</v>
      </c>
    </row>
    <row r="878" spans="8:11" x14ac:dyDescent="0.25">
      <c r="H878" s="3">
        <v>29.738784722219862</v>
      </c>
      <c r="I878">
        <v>10.433296055932265</v>
      </c>
      <c r="J878">
        <f t="shared" si="26"/>
        <v>10.431049518055875</v>
      </c>
      <c r="K878">
        <f t="shared" si="27"/>
        <v>5.0469324300551808E-6</v>
      </c>
    </row>
    <row r="879" spans="8:11" x14ac:dyDescent="0.25">
      <c r="H879" s="3">
        <v>29.743402777778101</v>
      </c>
      <c r="I879">
        <v>10.432822614848876</v>
      </c>
      <c r="J879">
        <f t="shared" si="26"/>
        <v>10.430567494899725</v>
      </c>
      <c r="K879">
        <f t="shared" si="27"/>
        <v>5.0855659850585933E-6</v>
      </c>
    </row>
    <row r="880" spans="8:11" x14ac:dyDescent="0.25">
      <c r="H880" s="3">
        <v>29.748020833336341</v>
      </c>
      <c r="I880">
        <v>10.427177376523382</v>
      </c>
      <c r="J880">
        <f t="shared" si="26"/>
        <v>10.430085471743574</v>
      </c>
      <c r="K880">
        <f t="shared" si="27"/>
        <v>8.4570178097053491E-6</v>
      </c>
    </row>
    <row r="881" spans="8:11" x14ac:dyDescent="0.25">
      <c r="H881" s="3">
        <v>29.752638888887304</v>
      </c>
      <c r="I881">
        <v>10.432601127643863</v>
      </c>
      <c r="J881">
        <f t="shared" si="26"/>
        <v>10.429603448588185</v>
      </c>
      <c r="K881">
        <f t="shared" si="27"/>
        <v>8.9860797208508365E-6</v>
      </c>
    </row>
    <row r="882" spans="8:11" x14ac:dyDescent="0.25">
      <c r="H882" s="3">
        <v>29.757256944445544</v>
      </c>
      <c r="I882">
        <v>10.435337703832881</v>
      </c>
      <c r="J882">
        <f t="shared" si="26"/>
        <v>10.429121425432035</v>
      </c>
      <c r="K882">
        <f t="shared" si="27"/>
        <v>3.8642117156820893E-5</v>
      </c>
    </row>
    <row r="883" spans="8:11" x14ac:dyDescent="0.25">
      <c r="H883" s="3">
        <v>29.761874999996508</v>
      </c>
      <c r="I883">
        <v>10.42538545179738</v>
      </c>
      <c r="J883">
        <f t="shared" si="26"/>
        <v>10.428639402276644</v>
      </c>
      <c r="K883">
        <f t="shared" si="27"/>
        <v>1.0588193721503287E-5</v>
      </c>
    </row>
    <row r="884" spans="8:11" x14ac:dyDescent="0.25">
      <c r="H884" s="3">
        <v>29.766493055554747</v>
      </c>
      <c r="I884">
        <v>10.430221170527552</v>
      </c>
      <c r="J884">
        <f t="shared" si="26"/>
        <v>10.428157379120496</v>
      </c>
      <c r="K884">
        <f t="shared" si="27"/>
        <v>4.259234971842003E-6</v>
      </c>
    </row>
    <row r="885" spans="8:11" x14ac:dyDescent="0.25">
      <c r="H885" s="3">
        <v>29.771111111112987</v>
      </c>
      <c r="I885">
        <v>10.430265164098593</v>
      </c>
      <c r="J885">
        <f t="shared" si="26"/>
        <v>10.427675355964345</v>
      </c>
      <c r="K885">
        <f t="shared" si="27"/>
        <v>6.7071061722166783E-6</v>
      </c>
    </row>
    <row r="886" spans="8:11" x14ac:dyDescent="0.25">
      <c r="H886" s="3">
        <v>29.77572916666395</v>
      </c>
      <c r="I886">
        <v>10.432194842085527</v>
      </c>
      <c r="J886">
        <f t="shared" si="26"/>
        <v>10.427193332808955</v>
      </c>
      <c r="K886">
        <f t="shared" si="27"/>
        <v>2.5015095043645236E-5</v>
      </c>
    </row>
    <row r="887" spans="8:11" x14ac:dyDescent="0.25">
      <c r="H887" s="3">
        <v>29.78034722222219</v>
      </c>
      <c r="I887">
        <v>10.432627638005441</v>
      </c>
      <c r="J887">
        <f t="shared" si="26"/>
        <v>10.426711309652806</v>
      </c>
      <c r="K887">
        <f t="shared" si="27"/>
        <v>3.5002941176191495E-5</v>
      </c>
    </row>
    <row r="888" spans="8:11" x14ac:dyDescent="0.25">
      <c r="H888" s="3">
        <v>29.784965277780429</v>
      </c>
      <c r="I888">
        <v>10.428288268214697</v>
      </c>
      <c r="J888">
        <f t="shared" si="26"/>
        <v>10.426229286496657</v>
      </c>
      <c r="K888">
        <f t="shared" si="27"/>
        <v>4.2394057152233085E-6</v>
      </c>
    </row>
    <row r="889" spans="8:11" x14ac:dyDescent="0.25">
      <c r="H889" s="3">
        <v>29.789583333331393</v>
      </c>
      <c r="I889">
        <v>10.421279653949144</v>
      </c>
      <c r="J889">
        <f t="shared" si="26"/>
        <v>10.425747263341266</v>
      </c>
      <c r="K889">
        <f t="shared" si="27"/>
        <v>1.9959533680581532E-5</v>
      </c>
    </row>
    <row r="890" spans="8:11" x14ac:dyDescent="0.25">
      <c r="H890" s="3">
        <v>29.794201388889633</v>
      </c>
      <c r="I890">
        <v>10.425732230033802</v>
      </c>
      <c r="J890">
        <f t="shared" si="26"/>
        <v>10.425265240185116</v>
      </c>
      <c r="K890">
        <f t="shared" si="27"/>
        <v>2.1807951877575785E-7</v>
      </c>
    </row>
    <row r="891" spans="8:11" x14ac:dyDescent="0.25">
      <c r="H891" s="3">
        <v>29.798831018517376</v>
      </c>
      <c r="I891">
        <v>10.423227624279178</v>
      </c>
      <c r="J891">
        <f t="shared" si="26"/>
        <v>10.424782008951359</v>
      </c>
      <c r="K891">
        <f t="shared" si="27"/>
        <v>2.4161117091107085E-6</v>
      </c>
    </row>
    <row r="892" spans="8:11" x14ac:dyDescent="0.25">
      <c r="H892" s="3">
        <v>29.803449074075615</v>
      </c>
      <c r="I892">
        <v>10.430901820754823</v>
      </c>
      <c r="J892">
        <f t="shared" si="26"/>
        <v>10.424299985795209</v>
      </c>
      <c r="K892">
        <f t="shared" si="27"/>
        <v>4.3584224833984155E-5</v>
      </c>
    </row>
    <row r="893" spans="8:11" x14ac:dyDescent="0.25">
      <c r="H893" s="3">
        <v>29.808055555557075</v>
      </c>
      <c r="I893">
        <v>10.427889104943189</v>
      </c>
      <c r="J893">
        <f t="shared" si="26"/>
        <v>10.423819170717426</v>
      </c>
      <c r="K893">
        <f t="shared" si="27"/>
        <v>1.6564364602035852E-5</v>
      </c>
    </row>
    <row r="894" spans="8:11" x14ac:dyDescent="0.25">
      <c r="H894" s="3">
        <v>29.812685185184819</v>
      </c>
      <c r="I894">
        <v>10.431917211995479</v>
      </c>
      <c r="J894">
        <f t="shared" si="26"/>
        <v>10.423335939483669</v>
      </c>
      <c r="K894">
        <f t="shared" si="27"/>
        <v>7.3638237921945155E-5</v>
      </c>
    </row>
    <row r="895" spans="8:11" x14ac:dyDescent="0.25">
      <c r="H895" s="3">
        <v>30.606481481481751</v>
      </c>
      <c r="I895">
        <v>10.335838313916577</v>
      </c>
      <c r="J895">
        <f t="shared" si="26"/>
        <v>10.340481112109783</v>
      </c>
      <c r="K895">
        <f t="shared" si="27"/>
        <v>2.1555575062839056E-5</v>
      </c>
    </row>
    <row r="896" spans="8:11" x14ac:dyDescent="0.25">
      <c r="H896" s="3">
        <v>30.611099537039991</v>
      </c>
      <c r="I896">
        <v>10.340427102604037</v>
      </c>
      <c r="J896">
        <f t="shared" si="26"/>
        <v>10.339999088953633</v>
      </c>
      <c r="K896">
        <f t="shared" si="27"/>
        <v>1.8319568493273914E-7</v>
      </c>
    </row>
    <row r="897" spans="8:11" x14ac:dyDescent="0.25">
      <c r="H897" s="3">
        <v>30.615717592590954</v>
      </c>
      <c r="I897">
        <v>10.3392180093396</v>
      </c>
      <c r="J897">
        <f t="shared" si="26"/>
        <v>10.339517065798244</v>
      </c>
      <c r="K897">
        <f t="shared" si="27"/>
        <v>8.9434765456709274E-8</v>
      </c>
    </row>
    <row r="898" spans="8:11" x14ac:dyDescent="0.25">
      <c r="H898" s="3">
        <v>30.620347222218697</v>
      </c>
      <c r="I898">
        <v>10.333615679300832</v>
      </c>
      <c r="J898">
        <f t="shared" si="26"/>
        <v>10.339033834564486</v>
      </c>
      <c r="K898">
        <f t="shared" si="27"/>
        <v>2.9356406461052775E-5</v>
      </c>
    </row>
    <row r="899" spans="8:11" x14ac:dyDescent="0.25">
      <c r="H899" s="3">
        <v>30.624953703700157</v>
      </c>
      <c r="I899">
        <v>10.336859289737632</v>
      </c>
      <c r="J899">
        <f t="shared" si="26"/>
        <v>10.338553019486703</v>
      </c>
      <c r="K899">
        <f t="shared" si="27"/>
        <v>2.8687204628892563E-6</v>
      </c>
    </row>
    <row r="900" spans="8:11" x14ac:dyDescent="0.25">
      <c r="H900" s="3">
        <v>30.629583333335177</v>
      </c>
      <c r="I900">
        <v>10.34327421299623</v>
      </c>
      <c r="J900">
        <f t="shared" si="26"/>
        <v>10.338069788252186</v>
      </c>
      <c r="K900">
        <f t="shared" si="27"/>
        <v>2.708603691641203E-5</v>
      </c>
    </row>
    <row r="901" spans="8:11" x14ac:dyDescent="0.25">
      <c r="H901" s="3">
        <v>30.63420138888614</v>
      </c>
      <c r="I901">
        <v>10.337388178516422</v>
      </c>
      <c r="J901">
        <f t="shared" si="26"/>
        <v>10.337587765096796</v>
      </c>
      <c r="K901">
        <f t="shared" si="27"/>
        <v>3.9834803065343026E-8</v>
      </c>
    </row>
    <row r="902" spans="8:11" x14ac:dyDescent="0.25">
      <c r="H902" s="3">
        <v>30.63881944444438</v>
      </c>
      <c r="I902">
        <v>10.343498360367622</v>
      </c>
      <c r="J902">
        <f t="shared" si="26"/>
        <v>10.337105741940647</v>
      </c>
      <c r="K902">
        <f t="shared" si="27"/>
        <v>4.0865570352904936E-5</v>
      </c>
    </row>
    <row r="903" spans="8:11" x14ac:dyDescent="0.25">
      <c r="H903" s="3">
        <v>30.643449074072123</v>
      </c>
      <c r="I903">
        <v>10.340369929042046</v>
      </c>
      <c r="J903">
        <f t="shared" si="26"/>
        <v>10.336622510706889</v>
      </c>
      <c r="K903">
        <f t="shared" si="27"/>
        <v>1.4043144178673475E-5</v>
      </c>
    </row>
    <row r="904" spans="8:11" x14ac:dyDescent="0.25">
      <c r="H904" s="3">
        <v>30.648067129630363</v>
      </c>
      <c r="I904">
        <v>10.338362260817251</v>
      </c>
      <c r="J904">
        <f t="shared" si="26"/>
        <v>10.33614048755074</v>
      </c>
      <c r="K904">
        <f t="shared" si="27"/>
        <v>4.9362764477822987E-6</v>
      </c>
    </row>
    <row r="905" spans="8:11" x14ac:dyDescent="0.25">
      <c r="H905" s="3">
        <v>30.652685185181326</v>
      </c>
      <c r="I905">
        <v>10.336138747308601</v>
      </c>
      <c r="J905">
        <f t="shared" si="26"/>
        <v>10.335658464395349</v>
      </c>
      <c r="K905">
        <f t="shared" si="27"/>
        <v>2.3067167676137524E-7</v>
      </c>
    </row>
    <row r="906" spans="8:11" x14ac:dyDescent="0.25">
      <c r="H906" s="3">
        <v>30.657303240739566</v>
      </c>
      <c r="I906">
        <v>10.334333491642591</v>
      </c>
      <c r="J906">
        <f t="shared" si="26"/>
        <v>10.335176441239199</v>
      </c>
      <c r="K906">
        <f t="shared" si="27"/>
        <v>7.1056402242162786E-7</v>
      </c>
    </row>
    <row r="907" spans="8:11" x14ac:dyDescent="0.25">
      <c r="H907" s="3">
        <v>30.661921296297805</v>
      </c>
      <c r="I907">
        <v>10.334796805089242</v>
      </c>
      <c r="J907">
        <f t="shared" si="26"/>
        <v>10.33469441808305</v>
      </c>
      <c r="K907">
        <f t="shared" si="27"/>
        <v>1.0483099037057411E-8</v>
      </c>
    </row>
    <row r="908" spans="8:11" x14ac:dyDescent="0.25">
      <c r="H908" s="3">
        <v>30.666550925925549</v>
      </c>
      <c r="I908">
        <v>10.340709369343456</v>
      </c>
      <c r="J908">
        <f t="shared" si="26"/>
        <v>10.334211186849291</v>
      </c>
      <c r="K908">
        <f t="shared" si="27"/>
        <v>4.2226375727463877E-5</v>
      </c>
    </row>
    <row r="909" spans="8:11" x14ac:dyDescent="0.25">
      <c r="H909" s="3">
        <v>30.671168981483788</v>
      </c>
      <c r="I909">
        <v>10.33451286424839</v>
      </c>
      <c r="J909">
        <f t="shared" si="26"/>
        <v>10.333729163693143</v>
      </c>
      <c r="K909">
        <f t="shared" si="27"/>
        <v>6.1418656029569511E-7</v>
      </c>
    </row>
    <row r="910" spans="8:11" x14ac:dyDescent="0.25">
      <c r="H910" s="3">
        <v>30.675810185181035</v>
      </c>
      <c r="I910">
        <v>10.328676853492022</v>
      </c>
      <c r="J910">
        <f t="shared" si="26"/>
        <v>10.333244724381778</v>
      </c>
      <c r="K910">
        <f t="shared" si="27"/>
        <v>2.0865444465485024E-5</v>
      </c>
    </row>
    <row r="911" spans="8:11" x14ac:dyDescent="0.25">
      <c r="H911" s="3">
        <v>30.680439814816054</v>
      </c>
      <c r="I911">
        <v>10.30961977140975</v>
      </c>
      <c r="J911">
        <f t="shared" si="26"/>
        <v>10.33276149314726</v>
      </c>
      <c r="K911">
        <f t="shared" si="27"/>
        <v>5.355392849763249E-4</v>
      </c>
    </row>
    <row r="912" spans="8:11" x14ac:dyDescent="0.25">
      <c r="H912" s="3">
        <v>30.685069444443798</v>
      </c>
      <c r="I912">
        <v>10.313869884591899</v>
      </c>
      <c r="J912">
        <f t="shared" si="26"/>
        <v>10.332278261913503</v>
      </c>
      <c r="K912">
        <f t="shared" si="27"/>
        <v>3.3886835561455048E-4</v>
      </c>
    </row>
    <row r="913" spans="8:11" x14ac:dyDescent="0.25">
      <c r="H913" s="3">
        <v>30.689699074071541</v>
      </c>
      <c r="I913">
        <v>10.31437194973495</v>
      </c>
      <c r="J913">
        <f t="shared" si="26"/>
        <v>10.331795030679745</v>
      </c>
      <c r="K913">
        <f t="shared" si="27"/>
        <v>3.0356374960887282E-4</v>
      </c>
    </row>
    <row r="914" spans="8:11" x14ac:dyDescent="0.25">
      <c r="H914" s="3">
        <v>30.694340277776064</v>
      </c>
      <c r="I914">
        <v>10.312582398501634</v>
      </c>
      <c r="J914">
        <f t="shared" si="26"/>
        <v>10.33131059136762</v>
      </c>
      <c r="K914">
        <f t="shared" si="27"/>
        <v>3.5074520802555784E-4</v>
      </c>
    </row>
    <row r="915" spans="8:11" x14ac:dyDescent="0.25">
      <c r="H915" s="3">
        <v>30.73355324073782</v>
      </c>
      <c r="I915">
        <v>10.335041046657059</v>
      </c>
      <c r="J915">
        <f t="shared" si="26"/>
        <v>10.327217622816153</v>
      </c>
      <c r="K915">
        <f t="shared" si="27"/>
        <v>6.1205960594450427E-5</v>
      </c>
    </row>
    <row r="916" spans="8:11" x14ac:dyDescent="0.25">
      <c r="H916" s="3">
        <v>30.738182870372839</v>
      </c>
      <c r="I916">
        <v>10.309698049439694</v>
      </c>
      <c r="J916">
        <f t="shared" si="26"/>
        <v>10.326734391581635</v>
      </c>
      <c r="K916">
        <f t="shared" si="27"/>
        <v>2.9023695357726151E-4</v>
      </c>
    </row>
    <row r="917" spans="8:11" x14ac:dyDescent="0.25">
      <c r="H917" s="3">
        <v>30.742812500000582</v>
      </c>
      <c r="I917">
        <v>10.323414909680064</v>
      </c>
      <c r="J917">
        <f t="shared" si="26"/>
        <v>10.326251160347878</v>
      </c>
      <c r="K917">
        <f t="shared" si="27"/>
        <v>8.0443178506747926E-6</v>
      </c>
    </row>
    <row r="918" spans="8:11" x14ac:dyDescent="0.25">
      <c r="H918" s="3">
        <v>30.747453703705105</v>
      </c>
      <c r="I918">
        <v>10.324871284366225</v>
      </c>
      <c r="J918">
        <f t="shared" si="26"/>
        <v>10.325766721035754</v>
      </c>
      <c r="K918">
        <f t="shared" si="27"/>
        <v>8.018068291369162E-7</v>
      </c>
    </row>
    <row r="919" spans="8:11" x14ac:dyDescent="0.25">
      <c r="H919" s="3">
        <v>30.752094907409628</v>
      </c>
      <c r="I919">
        <v>10.304359461370131</v>
      </c>
      <c r="J919">
        <f t="shared" si="26"/>
        <v>10.325282281723629</v>
      </c>
      <c r="K919">
        <f t="shared" si="27"/>
        <v>4.3776441154473697E-4</v>
      </c>
    </row>
    <row r="920" spans="8:11" x14ac:dyDescent="0.25">
      <c r="H920" s="3">
        <v>30.756712962960592</v>
      </c>
      <c r="I920">
        <v>10.322716174113177</v>
      </c>
      <c r="J920">
        <f t="shared" si="26"/>
        <v>10.324800258568239</v>
      </c>
      <c r="K920">
        <f t="shared" si="27"/>
        <v>4.3434080158293458E-6</v>
      </c>
    </row>
    <row r="921" spans="8:11" x14ac:dyDescent="0.25">
      <c r="H921" s="3">
        <v>30.761342592595611</v>
      </c>
      <c r="I921">
        <v>10.32457335321368</v>
      </c>
      <c r="J921">
        <f t="shared" si="26"/>
        <v>10.324317027333722</v>
      </c>
      <c r="K921">
        <f t="shared" si="27"/>
        <v>6.5702956736213061E-8</v>
      </c>
    </row>
    <row r="922" spans="8:11" x14ac:dyDescent="0.25">
      <c r="H922" s="3">
        <v>30.765960648146574</v>
      </c>
      <c r="I922">
        <v>10.324155837778909</v>
      </c>
      <c r="J922">
        <f t="shared" si="26"/>
        <v>10.323835004178331</v>
      </c>
      <c r="K922">
        <f t="shared" si="27"/>
        <v>1.0293419925941401E-7</v>
      </c>
    </row>
    <row r="923" spans="8:11" x14ac:dyDescent="0.25">
      <c r="H923" s="3">
        <v>30.770590277774318</v>
      </c>
      <c r="I923">
        <v>10.324145660305106</v>
      </c>
      <c r="J923">
        <f t="shared" si="26"/>
        <v>10.323351772944573</v>
      </c>
      <c r="K923">
        <f t="shared" si="27"/>
        <v>6.3025714121455925E-7</v>
      </c>
    </row>
    <row r="924" spans="8:11" x14ac:dyDescent="0.25">
      <c r="H924" s="3">
        <v>30.775219907409337</v>
      </c>
      <c r="I924">
        <v>10.317363853837167</v>
      </c>
      <c r="J924">
        <f t="shared" si="26"/>
        <v>10.322868541710058</v>
      </c>
      <c r="K924">
        <f t="shared" si="27"/>
        <v>3.0301588577956186E-5</v>
      </c>
    </row>
    <row r="925" spans="8:11" x14ac:dyDescent="0.25">
      <c r="H925" s="3">
        <v>30.77984953703708</v>
      </c>
      <c r="I925">
        <v>10.319702671668026</v>
      </c>
      <c r="J925">
        <f t="shared" si="26"/>
        <v>10.322385310476299</v>
      </c>
      <c r="K925">
        <f t="shared" si="27"/>
        <v>7.1965509756572488E-6</v>
      </c>
    </row>
    <row r="926" spans="8:11" x14ac:dyDescent="0.25">
      <c r="H926" s="3">
        <v>30.78445601851854</v>
      </c>
      <c r="I926">
        <v>10.317068306190851</v>
      </c>
      <c r="J926">
        <f t="shared" si="26"/>
        <v>10.321904495398517</v>
      </c>
      <c r="K926">
        <f t="shared" si="27"/>
        <v>2.3388726052341201E-5</v>
      </c>
    </row>
    <row r="927" spans="8:11" x14ac:dyDescent="0.25">
      <c r="H927" s="3">
        <v>30.789085648146283</v>
      </c>
      <c r="I927">
        <v>10.319627151672421</v>
      </c>
      <c r="J927">
        <f t="shared" si="26"/>
        <v>10.321421264164758</v>
      </c>
      <c r="K927">
        <f t="shared" si="27"/>
        <v>3.2188396351615422E-6</v>
      </c>
    </row>
    <row r="928" spans="8:11" x14ac:dyDescent="0.25">
      <c r="H928" s="3">
        <v>30.793703703704523</v>
      </c>
      <c r="I928">
        <v>10.32055014903983</v>
      </c>
      <c r="J928">
        <f t="shared" si="26"/>
        <v>10.32093924100861</v>
      </c>
      <c r="K928">
        <f t="shared" si="27"/>
        <v>1.5139256016867132E-7</v>
      </c>
    </row>
    <row r="929" spans="8:11" x14ac:dyDescent="0.25">
      <c r="H929" s="3">
        <v>30.798321759255487</v>
      </c>
      <c r="I929">
        <v>10.31665459115127</v>
      </c>
      <c r="J929">
        <f t="shared" si="26"/>
        <v>10.320457217853219</v>
      </c>
      <c r="K929">
        <f t="shared" si="27"/>
        <v>1.4459969834377869E-5</v>
      </c>
    </row>
    <row r="930" spans="8:11" x14ac:dyDescent="0.25">
      <c r="H930" s="3">
        <v>30.802951388890506</v>
      </c>
      <c r="I930">
        <v>10.322125845325662</v>
      </c>
      <c r="J930">
        <f t="shared" si="26"/>
        <v>10.319973986618702</v>
      </c>
      <c r="K930">
        <f t="shared" si="27"/>
        <v>4.6304958947166836E-6</v>
      </c>
    </row>
    <row r="931" spans="8:11" x14ac:dyDescent="0.25">
      <c r="H931" s="3">
        <v>30.807569444441469</v>
      </c>
      <c r="I931">
        <v>10.31412293836021</v>
      </c>
      <c r="J931">
        <f t="shared" si="26"/>
        <v>10.319491963463312</v>
      </c>
      <c r="K931">
        <f t="shared" si="27"/>
        <v>2.8826430557737044E-5</v>
      </c>
    </row>
    <row r="932" spans="8:11" x14ac:dyDescent="0.25">
      <c r="H932" s="3">
        <v>30.812199074076489</v>
      </c>
      <c r="I932">
        <v>10.320869703116369</v>
      </c>
      <c r="J932">
        <f t="shared" ref="J932:J995" si="28">$J$30*H932+$J$31</f>
        <v>10.319008732228795</v>
      </c>
      <c r="K932">
        <f t="shared" ref="K932:K995" si="29">(I932-J932)^2</f>
        <v>3.4632126443966328E-6</v>
      </c>
    </row>
    <row r="933" spans="8:11" x14ac:dyDescent="0.25">
      <c r="H933" s="3">
        <v>30.816817129627452</v>
      </c>
      <c r="I933">
        <v>10.315031811771174</v>
      </c>
      <c r="J933">
        <f t="shared" si="28"/>
        <v>10.318526709073405</v>
      </c>
      <c r="K933">
        <f t="shared" si="29"/>
        <v>1.2214307153138908E-5</v>
      </c>
    </row>
    <row r="934" spans="8:11" x14ac:dyDescent="0.25">
      <c r="H934" s="3">
        <v>30.821458333331975</v>
      </c>
      <c r="I934">
        <v>10.329263982063086</v>
      </c>
      <c r="J934">
        <f t="shared" si="28"/>
        <v>10.31804226976128</v>
      </c>
      <c r="K934">
        <f t="shared" si="29"/>
        <v>1.2592682698450206E-4</v>
      </c>
    </row>
    <row r="935" spans="8:11" x14ac:dyDescent="0.25">
      <c r="H935" s="3">
        <v>33.612013888887304</v>
      </c>
      <c r="I935">
        <v>10.025406025472302</v>
      </c>
      <c r="J935">
        <f t="shared" si="28"/>
        <v>10.026769811182955</v>
      </c>
      <c r="K935">
        <f t="shared" si="29"/>
        <v>1.8599114645824845E-6</v>
      </c>
    </row>
    <row r="936" spans="8:11" x14ac:dyDescent="0.25">
      <c r="H936" s="3">
        <v>33.616643518515048</v>
      </c>
      <c r="I936">
        <v>10.03447239294718</v>
      </c>
      <c r="J936">
        <f t="shared" si="28"/>
        <v>10.026286579949199</v>
      </c>
      <c r="K936">
        <f t="shared" si="29"/>
        <v>6.7007534437915435E-5</v>
      </c>
    </row>
    <row r="937" spans="8:11" x14ac:dyDescent="0.25">
      <c r="H937" s="3">
        <v>33.621249999996508</v>
      </c>
      <c r="I937">
        <v>10.032128318015763</v>
      </c>
      <c r="J937">
        <f t="shared" si="28"/>
        <v>10.025805764871416</v>
      </c>
      <c r="K937">
        <f t="shared" si="29"/>
        <v>3.997467826309408E-5</v>
      </c>
    </row>
    <row r="938" spans="8:11" x14ac:dyDescent="0.25">
      <c r="H938" s="3">
        <v>33.625868055554747</v>
      </c>
      <c r="I938">
        <v>10.022907469992449</v>
      </c>
      <c r="J938">
        <f t="shared" si="28"/>
        <v>10.025323741715265</v>
      </c>
      <c r="K938">
        <f t="shared" si="29"/>
        <v>5.8383690384844889E-6</v>
      </c>
    </row>
    <row r="939" spans="8:11" x14ac:dyDescent="0.25">
      <c r="H939" s="3">
        <v>33.630486111112987</v>
      </c>
      <c r="I939">
        <v>10.029720123448154</v>
      </c>
      <c r="J939">
        <f t="shared" si="28"/>
        <v>10.024841718559117</v>
      </c>
      <c r="K939">
        <f t="shared" si="29"/>
        <v>2.3798834261385653E-5</v>
      </c>
    </row>
    <row r="940" spans="8:11" x14ac:dyDescent="0.25">
      <c r="H940" s="3">
        <v>33.63510416666395</v>
      </c>
      <c r="I940">
        <v>10.008876767782118</v>
      </c>
      <c r="J940">
        <f t="shared" si="28"/>
        <v>10.024359695403726</v>
      </c>
      <c r="K940">
        <f t="shared" si="29"/>
        <v>2.3972104773596468E-4</v>
      </c>
    </row>
    <row r="941" spans="8:11" x14ac:dyDescent="0.25">
      <c r="H941" s="3">
        <v>33.63972222222219</v>
      </c>
      <c r="I941">
        <v>10.027481482815549</v>
      </c>
      <c r="J941">
        <f t="shared" si="28"/>
        <v>10.023877672247576</v>
      </c>
      <c r="K941">
        <f t="shared" si="29"/>
        <v>1.2987450609838584E-5</v>
      </c>
    </row>
    <row r="942" spans="8:11" x14ac:dyDescent="0.25">
      <c r="H942" s="3">
        <v>33.644340277780429</v>
      </c>
      <c r="I942">
        <v>10.018981748574204</v>
      </c>
      <c r="J942">
        <f t="shared" si="28"/>
        <v>10.023395649091427</v>
      </c>
      <c r="K942">
        <f t="shared" si="29"/>
        <v>1.9482517775941579E-5</v>
      </c>
    </row>
    <row r="943" spans="8:11" x14ac:dyDescent="0.25">
      <c r="H943" s="3">
        <v>33.648969907408173</v>
      </c>
      <c r="I943">
        <v>10.029746565393543</v>
      </c>
      <c r="J943">
        <f t="shared" si="28"/>
        <v>10.022912417857668</v>
      </c>
      <c r="K943">
        <f t="shared" si="29"/>
        <v>4.6705572542101349E-5</v>
      </c>
    </row>
    <row r="944" spans="8:11" x14ac:dyDescent="0.25">
      <c r="H944" s="3">
        <v>33.653587962959136</v>
      </c>
      <c r="I944">
        <v>10.027769424932341</v>
      </c>
      <c r="J944">
        <f t="shared" si="28"/>
        <v>10.02243039470228</v>
      </c>
      <c r="K944">
        <f t="shared" si="29"/>
        <v>2.8505243797508693E-5</v>
      </c>
    </row>
    <row r="945" spans="8:11" x14ac:dyDescent="0.25">
      <c r="H945" s="3">
        <v>33.658206018517376</v>
      </c>
      <c r="I945">
        <v>10.028170727382692</v>
      </c>
      <c r="J945">
        <f t="shared" si="28"/>
        <v>10.021948371546129</v>
      </c>
      <c r="K945">
        <f t="shared" si="29"/>
        <v>3.8717712156810298E-5</v>
      </c>
    </row>
    <row r="946" spans="8:11" x14ac:dyDescent="0.25">
      <c r="H946" s="3">
        <v>33.662824074075615</v>
      </c>
      <c r="I946">
        <v>10.034621511110881</v>
      </c>
      <c r="J946">
        <f t="shared" si="28"/>
        <v>10.02146634838998</v>
      </c>
      <c r="K946">
        <f t="shared" si="29"/>
        <v>1.730583062133835E-4</v>
      </c>
    </row>
    <row r="947" spans="8:11" x14ac:dyDescent="0.25">
      <c r="H947" s="3">
        <v>33.667442129626579</v>
      </c>
      <c r="I947">
        <v>10.015297674695249</v>
      </c>
      <c r="J947">
        <f t="shared" si="28"/>
        <v>10.02098432523459</v>
      </c>
      <c r="K947">
        <f t="shared" si="29"/>
        <v>3.2337994356581333E-5</v>
      </c>
    </row>
    <row r="948" spans="8:11" x14ac:dyDescent="0.25">
      <c r="H948" s="3">
        <v>33.672060185184819</v>
      </c>
      <c r="I948">
        <v>10.022702895284137</v>
      </c>
      <c r="J948">
        <f t="shared" si="28"/>
        <v>10.020502302078441</v>
      </c>
      <c r="K948">
        <f t="shared" si="29"/>
        <v>4.8426104569568142E-6</v>
      </c>
    </row>
    <row r="949" spans="8:11" x14ac:dyDescent="0.25">
      <c r="H949" s="3">
        <v>33.676689814812562</v>
      </c>
      <c r="I949">
        <v>10.01942043326649</v>
      </c>
      <c r="J949">
        <f t="shared" si="28"/>
        <v>10.020019070844683</v>
      </c>
      <c r="K949">
        <f t="shared" si="29"/>
        <v>3.5836695002478789E-7</v>
      </c>
    </row>
    <row r="950" spans="8:11" x14ac:dyDescent="0.25">
      <c r="H950" s="3">
        <v>33.681296296294022</v>
      </c>
      <c r="I950">
        <v>10.022576845777582</v>
      </c>
      <c r="J950">
        <f t="shared" si="28"/>
        <v>10.0195382557669</v>
      </c>
      <c r="K950">
        <f t="shared" si="29"/>
        <v>9.2330292530175612E-6</v>
      </c>
    </row>
    <row r="951" spans="8:11" x14ac:dyDescent="0.25">
      <c r="H951" s="3">
        <v>33.685914351852261</v>
      </c>
      <c r="I951">
        <v>10.017534283558021</v>
      </c>
      <c r="J951">
        <f t="shared" si="28"/>
        <v>10.019056232610751</v>
      </c>
      <c r="K951">
        <f t="shared" si="29"/>
        <v>2.3163289191059419E-6</v>
      </c>
    </row>
    <row r="952" spans="8:11" x14ac:dyDescent="0.25">
      <c r="H952" s="3">
        <v>33.690543981480005</v>
      </c>
      <c r="I952">
        <v>10.025181596884471</v>
      </c>
      <c r="J952">
        <f t="shared" si="28"/>
        <v>10.018573001376993</v>
      </c>
      <c r="K952">
        <f t="shared" si="29"/>
        <v>4.367353458145766E-5</v>
      </c>
    </row>
    <row r="953" spans="8:11" x14ac:dyDescent="0.25">
      <c r="H953" s="3">
        <v>33.695162037038244</v>
      </c>
      <c r="I953">
        <v>10.022035628807631</v>
      </c>
      <c r="J953">
        <f t="shared" si="28"/>
        <v>10.018090978220844</v>
      </c>
      <c r="K953">
        <f t="shared" si="29"/>
        <v>1.5560268251837725E-5</v>
      </c>
    </row>
    <row r="954" spans="8:11" x14ac:dyDescent="0.25">
      <c r="H954" s="3">
        <v>33.699768518519704</v>
      </c>
      <c r="I954">
        <v>10.024438011052741</v>
      </c>
      <c r="J954">
        <f t="shared" si="28"/>
        <v>10.017610163143061</v>
      </c>
      <c r="K954">
        <f t="shared" si="29"/>
        <v>4.6619507077717701E-5</v>
      </c>
    </row>
    <row r="955" spans="8:11" x14ac:dyDescent="0.25">
      <c r="H955" s="3">
        <v>33.755532407405553</v>
      </c>
      <c r="I955">
        <v>10.013473155966871</v>
      </c>
      <c r="J955">
        <f t="shared" si="28"/>
        <v>10.011789642930397</v>
      </c>
      <c r="K955">
        <f t="shared" si="29"/>
        <v>2.8342161439766528E-6</v>
      </c>
    </row>
    <row r="956" spans="8:11" x14ac:dyDescent="0.25">
      <c r="H956" s="3">
        <v>33.760138888887013</v>
      </c>
      <c r="I956">
        <v>10.011893875011488</v>
      </c>
      <c r="J956">
        <f t="shared" si="28"/>
        <v>10.011308827852615</v>
      </c>
      <c r="K956">
        <f t="shared" si="29"/>
        <v>3.4228017810573039E-7</v>
      </c>
    </row>
    <row r="957" spans="8:11" x14ac:dyDescent="0.25">
      <c r="H957" s="3">
        <v>33.764756944445253</v>
      </c>
      <c r="I957">
        <v>10.006371253419054</v>
      </c>
      <c r="J957">
        <f t="shared" si="28"/>
        <v>10.010826804696466</v>
      </c>
      <c r="K957">
        <f t="shared" si="29"/>
        <v>1.9851937185642124E-5</v>
      </c>
    </row>
    <row r="958" spans="8:11" x14ac:dyDescent="0.25">
      <c r="H958" s="3">
        <v>33.769374999996217</v>
      </c>
      <c r="I958">
        <v>10.017557480911741</v>
      </c>
      <c r="J958">
        <f t="shared" si="28"/>
        <v>10.010344781541075</v>
      </c>
      <c r="K958">
        <f t="shared" si="29"/>
        <v>5.2023032211596718E-5</v>
      </c>
    </row>
    <row r="959" spans="8:11" x14ac:dyDescent="0.25">
      <c r="H959" s="3">
        <v>33.773993055554456</v>
      </c>
      <c r="I959">
        <v>10.006897116324375</v>
      </c>
      <c r="J959">
        <f t="shared" si="28"/>
        <v>10.009862758384926</v>
      </c>
      <c r="K959">
        <f t="shared" si="29"/>
        <v>8.7950328313147742E-6</v>
      </c>
    </row>
    <row r="960" spans="8:11" x14ac:dyDescent="0.25">
      <c r="H960" s="3">
        <v>33.778611111112696</v>
      </c>
      <c r="I960">
        <v>9.9991485798771667</v>
      </c>
      <c r="J960">
        <f t="shared" si="28"/>
        <v>10.009380735228776</v>
      </c>
      <c r="K960">
        <f t="shared" si="29"/>
        <v>1.0469700313946379E-4</v>
      </c>
    </row>
    <row r="961" spans="8:11" x14ac:dyDescent="0.25">
      <c r="H961" s="3">
        <v>33.783229166663659</v>
      </c>
      <c r="I961">
        <v>10.012862001574018</v>
      </c>
      <c r="J961">
        <f t="shared" si="28"/>
        <v>10.008898712073385</v>
      </c>
      <c r="K961">
        <f t="shared" si="29"/>
        <v>1.570766366582042E-5</v>
      </c>
    </row>
    <row r="962" spans="8:11" x14ac:dyDescent="0.25">
      <c r="H962" s="3">
        <v>33.787847222221899</v>
      </c>
      <c r="I962">
        <v>10.008565778353926</v>
      </c>
      <c r="J962">
        <f t="shared" si="28"/>
        <v>10.008416688917237</v>
      </c>
      <c r="K962">
        <f t="shared" si="29"/>
        <v>2.2227660132411671E-8</v>
      </c>
    </row>
    <row r="963" spans="8:11" x14ac:dyDescent="0.25">
      <c r="H963" s="3">
        <v>33.792453703703359</v>
      </c>
      <c r="I963">
        <v>10.007789458063922</v>
      </c>
      <c r="J963">
        <f t="shared" si="28"/>
        <v>10.007935873839454</v>
      </c>
      <c r="K963">
        <f t="shared" si="29"/>
        <v>2.1437579324696999E-8</v>
      </c>
    </row>
    <row r="964" spans="8:11" x14ac:dyDescent="0.25">
      <c r="H964" s="3">
        <v>33.797071759261598</v>
      </c>
      <c r="I964">
        <v>10.016125820988828</v>
      </c>
      <c r="J964">
        <f t="shared" si="28"/>
        <v>10.007453850683305</v>
      </c>
      <c r="K964">
        <f t="shared" si="29"/>
        <v>7.5203068979867328E-5</v>
      </c>
    </row>
    <row r="965" spans="8:11" x14ac:dyDescent="0.25">
      <c r="H965" s="3">
        <v>33.801701388889342</v>
      </c>
      <c r="I965">
        <v>10.003983354639253</v>
      </c>
      <c r="J965">
        <f t="shared" si="28"/>
        <v>10.006970619449547</v>
      </c>
      <c r="K965">
        <f t="shared" si="29"/>
        <v>8.9237510468194498E-6</v>
      </c>
    </row>
    <row r="966" spans="8:11" x14ac:dyDescent="0.25">
      <c r="H966" s="3">
        <v>33.806319444440305</v>
      </c>
      <c r="I966">
        <v>9.997318001715259</v>
      </c>
      <c r="J966">
        <f t="shared" si="28"/>
        <v>10.006488596294156</v>
      </c>
      <c r="K966">
        <f t="shared" si="29"/>
        <v>8.409980493050148E-5</v>
      </c>
    </row>
    <row r="967" spans="8:11" x14ac:dyDescent="0.25">
      <c r="H967" s="3">
        <v>33.810925925921765</v>
      </c>
      <c r="I967">
        <v>10.006353208618325</v>
      </c>
      <c r="J967">
        <f t="shared" si="28"/>
        <v>10.006007781216374</v>
      </c>
      <c r="K967">
        <f t="shared" si="29"/>
        <v>1.1932009001891191E-7</v>
      </c>
    </row>
    <row r="968" spans="8:11" x14ac:dyDescent="0.25">
      <c r="H968" s="3">
        <v>33.815543981480005</v>
      </c>
      <c r="I968">
        <v>10.0157455756031</v>
      </c>
      <c r="J968">
        <f t="shared" si="28"/>
        <v>10.005525758060225</v>
      </c>
      <c r="K968">
        <f t="shared" si="29"/>
        <v>1.0444467060966328E-4</v>
      </c>
    </row>
    <row r="969" spans="8:11" x14ac:dyDescent="0.25">
      <c r="H969" s="3">
        <v>33.820162037038244</v>
      </c>
      <c r="I969">
        <v>10.001971327519426</v>
      </c>
      <c r="J969">
        <f t="shared" si="28"/>
        <v>10.005043734904074</v>
      </c>
      <c r="K969">
        <f t="shared" si="29"/>
        <v>9.4396871372408011E-6</v>
      </c>
    </row>
    <row r="970" spans="8:11" x14ac:dyDescent="0.25">
      <c r="H970" s="3">
        <v>33.824768518519704</v>
      </c>
      <c r="I970">
        <v>10.00045317951316</v>
      </c>
      <c r="J970">
        <f t="shared" si="28"/>
        <v>10.004562919826292</v>
      </c>
      <c r="K970">
        <f t="shared" si="29"/>
        <v>1.6889965441377234E-5</v>
      </c>
    </row>
    <row r="971" spans="8:11" x14ac:dyDescent="0.25">
      <c r="H971" s="3">
        <v>33.829386574070668</v>
      </c>
      <c r="I971">
        <v>10.008125457173486</v>
      </c>
      <c r="J971">
        <f t="shared" si="28"/>
        <v>10.004080896670903</v>
      </c>
      <c r="K971">
        <f t="shared" si="29"/>
        <v>1.6358469659057638E-5</v>
      </c>
    </row>
    <row r="972" spans="8:11" x14ac:dyDescent="0.25">
      <c r="H972" s="3">
        <v>33.833993055552128</v>
      </c>
      <c r="I972">
        <v>10.012025763966562</v>
      </c>
      <c r="J972">
        <f t="shared" si="28"/>
        <v>10.00360008159312</v>
      </c>
      <c r="K972">
        <f t="shared" si="29"/>
        <v>7.0992123458132905E-5</v>
      </c>
    </row>
    <row r="973" spans="8:11" x14ac:dyDescent="0.25">
      <c r="H973" s="3">
        <v>33.838611111110367</v>
      </c>
      <c r="I973">
        <v>10.008653999363817</v>
      </c>
      <c r="J973">
        <f t="shared" si="28"/>
        <v>10.00311805843697</v>
      </c>
      <c r="K973">
        <f t="shared" si="29"/>
        <v>3.0646641945546434E-5</v>
      </c>
    </row>
    <row r="974" spans="8:11" x14ac:dyDescent="0.25">
      <c r="H974" s="3">
        <v>33.843229166668607</v>
      </c>
      <c r="I974">
        <v>9.9990717856934932</v>
      </c>
      <c r="J974">
        <f t="shared" si="28"/>
        <v>10.002636035280821</v>
      </c>
      <c r="K974">
        <f t="shared" si="29"/>
        <v>1.270387512076493E-5</v>
      </c>
    </row>
    <row r="975" spans="8:11" x14ac:dyDescent="0.25">
      <c r="H975" s="3">
        <v>34.622673611112987</v>
      </c>
      <c r="I975">
        <v>9.9181667835051854</v>
      </c>
      <c r="J975">
        <f t="shared" si="28"/>
        <v>9.9212792247322668</v>
      </c>
      <c r="K975">
        <f t="shared" si="29"/>
        <v>9.6872903920354698E-6</v>
      </c>
    </row>
    <row r="976" spans="8:11" x14ac:dyDescent="0.25">
      <c r="H976" s="3">
        <v>34.62729166666395</v>
      </c>
      <c r="I976">
        <v>9.9319510950054308</v>
      </c>
      <c r="J976">
        <f t="shared" si="28"/>
        <v>9.9207972015768764</v>
      </c>
      <c r="K976">
        <f t="shared" si="29"/>
        <v>1.2440933861554993E-4</v>
      </c>
    </row>
    <row r="977" spans="8:11" x14ac:dyDescent="0.25">
      <c r="H977" s="3">
        <v>34.63190972222219</v>
      </c>
      <c r="I977">
        <v>9.9206646773916471</v>
      </c>
      <c r="J977">
        <f t="shared" si="28"/>
        <v>9.9203151784207257</v>
      </c>
      <c r="K977">
        <f t="shared" si="29"/>
        <v>1.2214953067511933E-7</v>
      </c>
    </row>
    <row r="978" spans="8:11" x14ac:dyDescent="0.25">
      <c r="H978" s="3">
        <v>34.636527777780429</v>
      </c>
      <c r="I978">
        <v>9.9195272264423675</v>
      </c>
      <c r="J978">
        <f t="shared" si="28"/>
        <v>9.9198331552645769</v>
      </c>
      <c r="K978">
        <f t="shared" si="29"/>
        <v>9.3592444258410487E-8</v>
      </c>
    </row>
    <row r="979" spans="8:11" x14ac:dyDescent="0.25">
      <c r="H979" s="3">
        <v>34.641145833331393</v>
      </c>
      <c r="I979">
        <v>9.9166140222348087</v>
      </c>
      <c r="J979">
        <f t="shared" si="28"/>
        <v>9.9193511321091865</v>
      </c>
      <c r="K979">
        <f t="shared" si="29"/>
        <v>7.4917704644164984E-6</v>
      </c>
    </row>
    <row r="980" spans="8:11" x14ac:dyDescent="0.25">
      <c r="H980" s="3">
        <v>34.645763888889633</v>
      </c>
      <c r="I980">
        <v>9.9139877321947321</v>
      </c>
      <c r="J980">
        <f t="shared" si="28"/>
        <v>9.9188691089530359</v>
      </c>
      <c r="K980">
        <f t="shared" si="29"/>
        <v>2.3827839056508528E-5</v>
      </c>
    </row>
    <row r="981" spans="8:11" x14ac:dyDescent="0.25">
      <c r="H981" s="3">
        <v>34.650370370371093</v>
      </c>
      <c r="I981">
        <v>9.9174427245837578</v>
      </c>
      <c r="J981">
        <f t="shared" si="28"/>
        <v>9.9183882938752532</v>
      </c>
      <c r="K981">
        <f t="shared" si="29"/>
        <v>8.9410128501925247E-7</v>
      </c>
    </row>
    <row r="982" spans="8:11" x14ac:dyDescent="0.25">
      <c r="H982" s="3">
        <v>34.654988425922056</v>
      </c>
      <c r="I982">
        <v>9.9078913416073089</v>
      </c>
      <c r="J982">
        <f t="shared" si="28"/>
        <v>9.9179062707198646</v>
      </c>
      <c r="K982">
        <f t="shared" si="29"/>
        <v>1.0029880512951667E-4</v>
      </c>
    </row>
    <row r="983" spans="8:11" x14ac:dyDescent="0.25">
      <c r="H983" s="3">
        <v>34.659606481480296</v>
      </c>
      <c r="I983">
        <v>9.9090624836891443</v>
      </c>
      <c r="J983">
        <f t="shared" si="28"/>
        <v>9.917424247563714</v>
      </c>
      <c r="K983">
        <f t="shared" si="29"/>
        <v>6.9919095094058231E-5</v>
      </c>
    </row>
    <row r="984" spans="8:11" x14ac:dyDescent="0.25">
      <c r="H984" s="3">
        <v>34.664224537038535</v>
      </c>
      <c r="I984">
        <v>9.9260276061303685</v>
      </c>
      <c r="J984">
        <f t="shared" si="28"/>
        <v>9.9169422244075651</v>
      </c>
      <c r="K984">
        <f t="shared" si="29"/>
        <v>8.254416104904964E-5</v>
      </c>
    </row>
    <row r="985" spans="8:11" x14ac:dyDescent="0.25">
      <c r="H985" s="3">
        <v>34.668831018519995</v>
      </c>
      <c r="I985">
        <v>9.9201735635193131</v>
      </c>
      <c r="J985">
        <f t="shared" si="28"/>
        <v>9.9164614093297825</v>
      </c>
      <c r="K985">
        <f t="shared" si="29"/>
        <v>1.3780088726849857E-5</v>
      </c>
    </row>
    <row r="986" spans="8:11" x14ac:dyDescent="0.25">
      <c r="H986" s="3">
        <v>34.673449074070959</v>
      </c>
      <c r="I986">
        <v>9.9130417653409388</v>
      </c>
      <c r="J986">
        <f t="shared" si="28"/>
        <v>9.9159793861743921</v>
      </c>
      <c r="K986">
        <f t="shared" si="29"/>
        <v>8.6296161611387465E-6</v>
      </c>
    </row>
    <row r="987" spans="8:11" x14ac:dyDescent="0.25">
      <c r="H987" s="3">
        <v>34.678055555552419</v>
      </c>
      <c r="I987">
        <v>9.9152150162241881</v>
      </c>
      <c r="J987">
        <f t="shared" si="28"/>
        <v>9.9154985710966095</v>
      </c>
      <c r="K987">
        <f t="shared" si="29"/>
        <v>8.0403365673903141E-8</v>
      </c>
    </row>
    <row r="988" spans="8:11" x14ac:dyDescent="0.25">
      <c r="H988" s="3">
        <v>34.682673611110658</v>
      </c>
      <c r="I988">
        <v>9.9218229274732419</v>
      </c>
      <c r="J988">
        <f t="shared" si="28"/>
        <v>9.9150165479404606</v>
      </c>
      <c r="K988">
        <f t="shared" si="29"/>
        <v>4.6326802344264084E-5</v>
      </c>
    </row>
    <row r="989" spans="8:11" x14ac:dyDescent="0.25">
      <c r="H989" s="3">
        <v>34.687280092592118</v>
      </c>
      <c r="I989">
        <v>9.9196881119328353</v>
      </c>
      <c r="J989">
        <f t="shared" si="28"/>
        <v>9.914535732862678</v>
      </c>
      <c r="K989">
        <f t="shared" si="29"/>
        <v>2.6547010082595097E-5</v>
      </c>
    </row>
    <row r="990" spans="8:11" x14ac:dyDescent="0.25">
      <c r="H990" s="3">
        <v>34.691898148150358</v>
      </c>
      <c r="I990">
        <v>9.9102973133936079</v>
      </c>
      <c r="J990">
        <f t="shared" si="28"/>
        <v>9.9140537097065291</v>
      </c>
      <c r="K990">
        <f t="shared" si="29"/>
        <v>1.4110513259728285E-5</v>
      </c>
    </row>
    <row r="991" spans="8:11" x14ac:dyDescent="0.25">
      <c r="H991" s="3">
        <v>34.696516203701322</v>
      </c>
      <c r="I991">
        <v>9.9124651331934732</v>
      </c>
      <c r="J991">
        <f t="shared" si="28"/>
        <v>9.913571686551137</v>
      </c>
      <c r="K991">
        <f t="shared" si="29"/>
        <v>1.2244603333569014E-6</v>
      </c>
    </row>
    <row r="992" spans="8:11" x14ac:dyDescent="0.25">
      <c r="H992" s="3">
        <v>34.701134259259561</v>
      </c>
      <c r="I992">
        <v>9.9141133977523417</v>
      </c>
      <c r="J992">
        <f t="shared" si="28"/>
        <v>9.9130896633949881</v>
      </c>
      <c r="K992">
        <f t="shared" si="29"/>
        <v>1.048032034426167E-6</v>
      </c>
    </row>
    <row r="993" spans="8:11" x14ac:dyDescent="0.25">
      <c r="H993" s="3">
        <v>34.705752314817801</v>
      </c>
      <c r="I993">
        <v>9.9175645056742638</v>
      </c>
      <c r="J993">
        <f t="shared" si="28"/>
        <v>9.9126076402388392</v>
      </c>
      <c r="K993">
        <f t="shared" si="29"/>
        <v>2.4570514944907285E-5</v>
      </c>
    </row>
    <row r="994" spans="8:11" x14ac:dyDescent="0.25">
      <c r="H994" s="3">
        <v>34.710358796299261</v>
      </c>
      <c r="I994">
        <v>9.9151384168603194</v>
      </c>
      <c r="J994">
        <f t="shared" si="28"/>
        <v>9.9121268251610566</v>
      </c>
      <c r="K994">
        <f t="shared" si="29"/>
        <v>9.0696845630685654E-6</v>
      </c>
    </row>
    <row r="995" spans="8:11" x14ac:dyDescent="0.25">
      <c r="H995" s="3">
        <v>34.828518518515921</v>
      </c>
      <c r="I995">
        <v>9.8993811327233274</v>
      </c>
      <c r="J995">
        <f t="shared" si="28"/>
        <v>9.8997935559930355</v>
      </c>
      <c r="K995">
        <f t="shared" si="29"/>
        <v>1.7009295339666145E-7</v>
      </c>
    </row>
    <row r="996" spans="8:11" x14ac:dyDescent="0.25">
      <c r="H996" s="3">
        <v>34.83314814815094</v>
      </c>
      <c r="I996">
        <v>9.8960872376269258</v>
      </c>
      <c r="J996">
        <f t="shared" ref="J996:J1059" si="30">$J$30*H996+$J$31</f>
        <v>9.8993103247585186</v>
      </c>
      <c r="K996">
        <f t="shared" ref="K996:K1059" si="31">(I996-J996)^2</f>
        <v>1.0388290657839139E-5</v>
      </c>
    </row>
    <row r="997" spans="8:11" x14ac:dyDescent="0.25">
      <c r="H997" s="3">
        <v>34.837766203701904</v>
      </c>
      <c r="I997">
        <v>9.9021116063561969</v>
      </c>
      <c r="J997">
        <f t="shared" si="30"/>
        <v>9.8988283016031282</v>
      </c>
      <c r="K997">
        <f t="shared" si="31"/>
        <v>1.0780090101523553E-5</v>
      </c>
    </row>
    <row r="998" spans="8:11" x14ac:dyDescent="0.25">
      <c r="H998" s="3">
        <v>34.842372685183364</v>
      </c>
      <c r="I998">
        <v>9.9062163260448841</v>
      </c>
      <c r="J998">
        <f t="shared" si="30"/>
        <v>9.8983474865253456</v>
      </c>
      <c r="K998">
        <f t="shared" si="31"/>
        <v>6.1918635384251519E-5</v>
      </c>
    </row>
    <row r="999" spans="8:11" x14ac:dyDescent="0.25">
      <c r="H999" s="3">
        <v>34.847002314811107</v>
      </c>
      <c r="I999">
        <v>9.8990467065598491</v>
      </c>
      <c r="J999">
        <f t="shared" si="30"/>
        <v>9.897864255291589</v>
      </c>
      <c r="K999">
        <f t="shared" si="31"/>
        <v>1.3981910018099417E-6</v>
      </c>
    </row>
    <row r="1000" spans="8:11" x14ac:dyDescent="0.25">
      <c r="H1000" s="3">
        <v>34.851608796292567</v>
      </c>
      <c r="I1000">
        <v>9.8916274993234659</v>
      </c>
      <c r="J1000">
        <f t="shared" si="30"/>
        <v>9.8973834402138063</v>
      </c>
      <c r="K1000">
        <f t="shared" si="31"/>
        <v>3.3130855533093591E-5</v>
      </c>
    </row>
    <row r="1001" spans="8:11" x14ac:dyDescent="0.25">
      <c r="H1001" s="3">
        <v>34.856226851850806</v>
      </c>
      <c r="I1001">
        <v>9.8984197328028785</v>
      </c>
      <c r="J1001">
        <f t="shared" si="30"/>
        <v>9.8969014170576557</v>
      </c>
      <c r="K1001">
        <f t="shared" si="31"/>
        <v>2.3052827021913595E-6</v>
      </c>
    </row>
    <row r="1002" spans="8:11" x14ac:dyDescent="0.25">
      <c r="H1002" s="3">
        <v>34.860844907409046</v>
      </c>
      <c r="I1002">
        <v>9.896028805109415</v>
      </c>
      <c r="J1002">
        <f t="shared" si="30"/>
        <v>9.8964193939015068</v>
      </c>
      <c r="K1002">
        <f t="shared" si="31"/>
        <v>1.5255960450777947E-7</v>
      </c>
    </row>
    <row r="1003" spans="8:11" x14ac:dyDescent="0.25">
      <c r="H1003" s="3">
        <v>34.865462962960009</v>
      </c>
      <c r="I1003">
        <v>9.8922997012703444</v>
      </c>
      <c r="J1003">
        <f t="shared" si="30"/>
        <v>9.8959373707461165</v>
      </c>
      <c r="K1003">
        <f t="shared" si="31"/>
        <v>1.3232639214963649E-5</v>
      </c>
    </row>
    <row r="1004" spans="8:11" x14ac:dyDescent="0.25">
      <c r="H1004" s="3">
        <v>34.870081018518249</v>
      </c>
      <c r="I1004">
        <v>9.9008515814148463</v>
      </c>
      <c r="J1004">
        <f t="shared" si="30"/>
        <v>9.8954553475899676</v>
      </c>
      <c r="K1004">
        <f t="shared" si="31"/>
        <v>2.9119339492765531E-5</v>
      </c>
    </row>
    <row r="1005" spans="8:11" x14ac:dyDescent="0.25">
      <c r="H1005" s="3">
        <v>34.874699074076489</v>
      </c>
      <c r="I1005">
        <v>9.9015020827949183</v>
      </c>
      <c r="J1005">
        <f t="shared" si="30"/>
        <v>9.8949733244338169</v>
      </c>
      <c r="K1005">
        <f t="shared" si="31"/>
        <v>4.262468573765064E-5</v>
      </c>
    </row>
    <row r="1006" spans="8:11" x14ac:dyDescent="0.25">
      <c r="H1006" s="3">
        <v>34.879317129627452</v>
      </c>
      <c r="I1006">
        <v>9.901265084683029</v>
      </c>
      <c r="J1006">
        <f t="shared" si="30"/>
        <v>9.8944913012784284</v>
      </c>
      <c r="K1006">
        <f t="shared" si="31"/>
        <v>4.588414161244336E-5</v>
      </c>
    </row>
    <row r="1007" spans="8:11" x14ac:dyDescent="0.25">
      <c r="H1007" s="3">
        <v>34.883923611108912</v>
      </c>
      <c r="I1007">
        <v>9.8963728026207143</v>
      </c>
      <c r="J1007">
        <f t="shared" si="30"/>
        <v>9.8940104862006457</v>
      </c>
      <c r="K1007">
        <f t="shared" si="31"/>
        <v>5.580538868525568E-6</v>
      </c>
    </row>
    <row r="1008" spans="8:11" x14ac:dyDescent="0.25">
      <c r="H1008" s="3">
        <v>34.888553240736655</v>
      </c>
      <c r="I1008">
        <v>9.8940769110244648</v>
      </c>
      <c r="J1008">
        <f t="shared" si="30"/>
        <v>9.8935272549668873</v>
      </c>
      <c r="K1008">
        <f t="shared" si="31"/>
        <v>3.0212178163164857E-7</v>
      </c>
    </row>
    <row r="1009" spans="8:11" x14ac:dyDescent="0.25">
      <c r="H1009" s="3">
        <v>34.893182870371675</v>
      </c>
      <c r="I1009">
        <v>9.8963435951307019</v>
      </c>
      <c r="J1009">
        <f t="shared" si="30"/>
        <v>9.8930440237323705</v>
      </c>
      <c r="K1009">
        <f t="shared" si="31"/>
        <v>1.0887171412687158E-5</v>
      </c>
    </row>
    <row r="1010" spans="8:11" x14ac:dyDescent="0.25">
      <c r="H1010" s="3">
        <v>34.897789351853135</v>
      </c>
      <c r="I1010">
        <v>9.8924968757107052</v>
      </c>
      <c r="J1010">
        <f t="shared" si="30"/>
        <v>9.8925632086545878</v>
      </c>
      <c r="K1010">
        <f t="shared" si="31"/>
        <v>4.400059444130235E-9</v>
      </c>
    </row>
    <row r="1011" spans="8:11" x14ac:dyDescent="0.25">
      <c r="H1011" s="3">
        <v>34.902407407404098</v>
      </c>
      <c r="I1011">
        <v>9.8893653013125498</v>
      </c>
      <c r="J1011">
        <f t="shared" si="30"/>
        <v>9.8920811854991975</v>
      </c>
      <c r="K1011">
        <f t="shared" si="31"/>
        <v>7.376026915283034E-6</v>
      </c>
    </row>
    <row r="1012" spans="8:11" x14ac:dyDescent="0.25">
      <c r="H1012" s="3">
        <v>34.907048611108621</v>
      </c>
      <c r="I1012">
        <v>9.8692418037003655</v>
      </c>
      <c r="J1012">
        <f t="shared" si="30"/>
        <v>9.8915967461870729</v>
      </c>
      <c r="K1012">
        <f t="shared" si="31"/>
        <v>4.997434535839925E-4</v>
      </c>
    </row>
    <row r="1013" spans="8:11" x14ac:dyDescent="0.25">
      <c r="H1013" s="3">
        <v>34.911666666666861</v>
      </c>
      <c r="I1013">
        <v>9.8829312112689216</v>
      </c>
      <c r="J1013">
        <f t="shared" si="30"/>
        <v>9.891114723030924</v>
      </c>
      <c r="K1013">
        <f t="shared" si="31"/>
        <v>6.6969864758831331E-5</v>
      </c>
    </row>
    <row r="1014" spans="8:11" x14ac:dyDescent="0.25">
      <c r="H1014" s="3">
        <v>34.9162847222251</v>
      </c>
      <c r="I1014">
        <v>9.8940794346589325</v>
      </c>
      <c r="J1014">
        <f t="shared" si="30"/>
        <v>9.8906326998747733</v>
      </c>
      <c r="K1014">
        <f t="shared" si="31"/>
        <v>1.1879980672332507E-5</v>
      </c>
    </row>
    <row r="1015" spans="8:11" x14ac:dyDescent="0.25">
      <c r="H1015" s="3">
        <v>37.60895833333052</v>
      </c>
      <c r="I1015">
        <v>9.6079802762150752</v>
      </c>
      <c r="J1015">
        <f t="shared" si="30"/>
        <v>9.6095769576609005</v>
      </c>
      <c r="K1015">
        <f t="shared" si="31"/>
        <v>2.5493916394426246E-6</v>
      </c>
    </row>
    <row r="1016" spans="8:11" x14ac:dyDescent="0.25">
      <c r="H1016" s="3">
        <v>37.61356481481198</v>
      </c>
      <c r="I1016">
        <v>9.6002633240775506</v>
      </c>
      <c r="J1016">
        <f t="shared" si="30"/>
        <v>9.6090961425831178</v>
      </c>
      <c r="K1016">
        <f t="shared" si="31"/>
        <v>7.8018682752291699E-5</v>
      </c>
    </row>
    <row r="1017" spans="8:11" x14ac:dyDescent="0.25">
      <c r="H1017" s="3">
        <v>37.618182870370219</v>
      </c>
      <c r="I1017">
        <v>9.6196567211924986</v>
      </c>
      <c r="J1017">
        <f t="shared" si="30"/>
        <v>9.6086141194269672</v>
      </c>
      <c r="K1017">
        <f t="shared" si="31"/>
        <v>1.2193905375211722E-4</v>
      </c>
    </row>
    <row r="1018" spans="8:11" x14ac:dyDescent="0.25">
      <c r="H1018" s="3">
        <v>37.622789351851679</v>
      </c>
      <c r="I1018">
        <v>9.6081381611750469</v>
      </c>
      <c r="J1018">
        <f t="shared" si="30"/>
        <v>9.6081333043491846</v>
      </c>
      <c r="K1018">
        <f t="shared" si="31"/>
        <v>2.3588757457444504E-11</v>
      </c>
    </row>
    <row r="1019" spans="8:11" x14ac:dyDescent="0.25">
      <c r="H1019" s="3">
        <v>37.627395833333139</v>
      </c>
      <c r="I1019">
        <v>9.6086465828858678</v>
      </c>
      <c r="J1019">
        <f t="shared" si="30"/>
        <v>9.6076524892714037</v>
      </c>
      <c r="K1019">
        <f t="shared" si="31"/>
        <v>9.8822211431833836E-7</v>
      </c>
    </row>
    <row r="1020" spans="8:11" x14ac:dyDescent="0.25">
      <c r="H1020" s="3">
        <v>37.632013888891379</v>
      </c>
      <c r="I1020">
        <v>9.6024459712488213</v>
      </c>
      <c r="J1020">
        <f t="shared" si="30"/>
        <v>9.607170466115253</v>
      </c>
      <c r="K1020">
        <f t="shared" si="31"/>
        <v>2.2320851742940273E-5</v>
      </c>
    </row>
    <row r="1021" spans="8:11" x14ac:dyDescent="0.25">
      <c r="H1021" s="3">
        <v>37.636631944442343</v>
      </c>
      <c r="I1021">
        <v>9.6064000540768983</v>
      </c>
      <c r="J1021">
        <f t="shared" si="30"/>
        <v>9.6066884429598627</v>
      </c>
      <c r="K1021">
        <f t="shared" si="31"/>
        <v>8.3168147817420409E-8</v>
      </c>
    </row>
    <row r="1022" spans="8:11" x14ac:dyDescent="0.25">
      <c r="H1022" s="3">
        <v>37.641250000000582</v>
      </c>
      <c r="I1022">
        <v>9.6101756623580918</v>
      </c>
      <c r="J1022">
        <f t="shared" si="30"/>
        <v>9.6062064198037138</v>
      </c>
      <c r="K1022">
        <f t="shared" si="31"/>
        <v>1.5754886455485407E-5</v>
      </c>
    </row>
    <row r="1023" spans="8:11" x14ac:dyDescent="0.25">
      <c r="H1023" s="3">
        <v>37.645856481482042</v>
      </c>
      <c r="I1023">
        <v>9.6068279692216656</v>
      </c>
      <c r="J1023">
        <f t="shared" si="30"/>
        <v>9.6057256047259312</v>
      </c>
      <c r="K1023">
        <f t="shared" si="31"/>
        <v>1.2152074814558028E-6</v>
      </c>
    </row>
    <row r="1024" spans="8:11" x14ac:dyDescent="0.25">
      <c r="H1024" s="3">
        <v>37.650462962963502</v>
      </c>
      <c r="I1024">
        <v>9.6043083068204123</v>
      </c>
      <c r="J1024">
        <f t="shared" si="30"/>
        <v>9.6052447896481485</v>
      </c>
      <c r="K1024">
        <f t="shared" si="31"/>
        <v>8.7700008664494785E-7</v>
      </c>
    </row>
    <row r="1025" spans="8:11" x14ac:dyDescent="0.25">
      <c r="H1025" s="3">
        <v>37.655069444444962</v>
      </c>
      <c r="I1025">
        <v>9.6068764009094512</v>
      </c>
      <c r="J1025">
        <f t="shared" si="30"/>
        <v>9.6047639745703659</v>
      </c>
      <c r="K1025">
        <f t="shared" si="31"/>
        <v>4.4623450380611555E-6</v>
      </c>
    </row>
    <row r="1026" spans="8:11" x14ac:dyDescent="0.25">
      <c r="H1026" s="3">
        <v>37.659664351849642</v>
      </c>
      <c r="I1026">
        <v>9.5998102354991115</v>
      </c>
      <c r="J1026">
        <f t="shared" si="30"/>
        <v>9.6042843675709513</v>
      </c>
      <c r="K1026">
        <f t="shared" si="31"/>
        <v>2.0017857796265285E-5</v>
      </c>
    </row>
    <row r="1027" spans="8:11" x14ac:dyDescent="0.25">
      <c r="H1027" s="3">
        <v>37.664270833331102</v>
      </c>
      <c r="I1027">
        <v>9.609117834214528</v>
      </c>
      <c r="J1027">
        <f t="shared" si="30"/>
        <v>9.6038035524931686</v>
      </c>
      <c r="K1027">
        <f t="shared" si="31"/>
        <v>2.8241590213974553E-5</v>
      </c>
    </row>
    <row r="1028" spans="8:11" x14ac:dyDescent="0.25">
      <c r="H1028" s="3">
        <v>37.668888888889342</v>
      </c>
      <c r="I1028">
        <v>9.6041653289554354</v>
      </c>
      <c r="J1028">
        <f t="shared" si="30"/>
        <v>9.6033215293370198</v>
      </c>
      <c r="K1028">
        <f t="shared" si="31"/>
        <v>7.1199779603836357E-7</v>
      </c>
    </row>
    <row r="1029" spans="8:11" x14ac:dyDescent="0.25">
      <c r="H1029" s="3">
        <v>37.673495370370802</v>
      </c>
      <c r="I1029">
        <v>9.6079426488868815</v>
      </c>
      <c r="J1029">
        <f t="shared" si="30"/>
        <v>9.6028407142592371</v>
      </c>
      <c r="K1029">
        <f t="shared" si="31"/>
        <v>2.6029736944757115E-5</v>
      </c>
    </row>
    <row r="1030" spans="8:11" x14ac:dyDescent="0.25">
      <c r="H1030" s="3">
        <v>37.678113425921765</v>
      </c>
      <c r="I1030">
        <v>9.594749347478551</v>
      </c>
      <c r="J1030">
        <f t="shared" si="30"/>
        <v>9.6023586911038468</v>
      </c>
      <c r="K1030">
        <f t="shared" si="31"/>
        <v>5.7902110407829074E-5</v>
      </c>
    </row>
    <row r="1031" spans="8:11" x14ac:dyDescent="0.25">
      <c r="H1031" s="3">
        <v>37.682731481480005</v>
      </c>
      <c r="I1031">
        <v>9.6024588081889419</v>
      </c>
      <c r="J1031">
        <f t="shared" si="30"/>
        <v>9.6018766679476961</v>
      </c>
      <c r="K1031">
        <f t="shared" si="31"/>
        <v>3.388872604777297E-7</v>
      </c>
    </row>
    <row r="1032" spans="8:11" x14ac:dyDescent="0.25">
      <c r="H1032" s="3">
        <v>37.687337962961465</v>
      </c>
      <c r="I1032">
        <v>9.5937207307273997</v>
      </c>
      <c r="J1032">
        <f t="shared" si="30"/>
        <v>9.6013958528699153</v>
      </c>
      <c r="K1032">
        <f t="shared" si="31"/>
        <v>5.8907499902532235E-5</v>
      </c>
    </row>
    <row r="1033" spans="8:11" x14ac:dyDescent="0.25">
      <c r="H1033" s="3">
        <v>37.691944444442925</v>
      </c>
      <c r="I1033">
        <v>9.5962739760309397</v>
      </c>
      <c r="J1033">
        <f t="shared" si="30"/>
        <v>9.6009150377921326</v>
      </c>
      <c r="K1033">
        <f t="shared" si="31"/>
        <v>2.1539454271207349E-5</v>
      </c>
    </row>
    <row r="1034" spans="8:11" x14ac:dyDescent="0.25">
      <c r="H1034" s="3">
        <v>37.696550925924385</v>
      </c>
      <c r="I1034">
        <v>9.61015823101412</v>
      </c>
      <c r="J1034">
        <f t="shared" si="30"/>
        <v>9.60043422271435</v>
      </c>
      <c r="K1034">
        <f t="shared" si="31"/>
        <v>9.4556337413996788E-5</v>
      </c>
    </row>
    <row r="1035" spans="8:11" x14ac:dyDescent="0.25">
      <c r="H1035" s="3">
        <v>35.830763888887304</v>
      </c>
      <c r="I1035">
        <v>9.8005795824837065</v>
      </c>
      <c r="J1035">
        <f t="shared" si="30"/>
        <v>9.7951812423103135</v>
      </c>
      <c r="K1035">
        <f t="shared" si="31"/>
        <v>2.914207662766902E-5</v>
      </c>
    </row>
    <row r="1036" spans="8:11" x14ac:dyDescent="0.25">
      <c r="H1036" s="3">
        <v>35.835393518515048</v>
      </c>
      <c r="I1036">
        <v>9.797600231474032</v>
      </c>
      <c r="J1036">
        <f t="shared" si="30"/>
        <v>9.7946980110765551</v>
      </c>
      <c r="K1036">
        <f t="shared" si="31"/>
        <v>8.4228832355309505E-6</v>
      </c>
    </row>
    <row r="1037" spans="8:11" x14ac:dyDescent="0.25">
      <c r="H1037" s="3">
        <v>35.839988425927004</v>
      </c>
      <c r="I1037">
        <v>9.7963949821816669</v>
      </c>
      <c r="J1037">
        <f t="shared" si="30"/>
        <v>9.794218404076382</v>
      </c>
      <c r="K1037">
        <f t="shared" si="31"/>
        <v>4.7374922484057447E-6</v>
      </c>
    </row>
    <row r="1038" spans="8:11" x14ac:dyDescent="0.25">
      <c r="H1038" s="3">
        <v>35.844606481477967</v>
      </c>
      <c r="I1038">
        <v>9.790531037965005</v>
      </c>
      <c r="J1038">
        <f t="shared" si="30"/>
        <v>9.7937363809209916</v>
      </c>
      <c r="K1038">
        <f t="shared" si="31"/>
        <v>1.0274223465493064E-5</v>
      </c>
    </row>
    <row r="1039" spans="8:11" x14ac:dyDescent="0.25">
      <c r="H1039" s="3">
        <v>35.849212962959427</v>
      </c>
      <c r="I1039">
        <v>9.7904907321558685</v>
      </c>
      <c r="J1039">
        <f t="shared" si="30"/>
        <v>9.793255565843209</v>
      </c>
      <c r="K1039">
        <f t="shared" si="31"/>
        <v>7.6443053186527793E-6</v>
      </c>
    </row>
    <row r="1040" spans="8:11" x14ac:dyDescent="0.25">
      <c r="H1040" s="3">
        <v>35.853831018517667</v>
      </c>
      <c r="I1040">
        <v>9.801250487158141</v>
      </c>
      <c r="J1040">
        <f t="shared" si="30"/>
        <v>9.7927735426870584</v>
      </c>
      <c r="K1040">
        <f t="shared" si="31"/>
        <v>7.1858587565817929E-5</v>
      </c>
    </row>
    <row r="1041" spans="8:11" x14ac:dyDescent="0.25">
      <c r="H1041" s="3">
        <v>35.85847222222219</v>
      </c>
      <c r="I1041">
        <v>9.7923788811736134</v>
      </c>
      <c r="J1041">
        <f t="shared" si="30"/>
        <v>9.7922891033749337</v>
      </c>
      <c r="K1041">
        <f t="shared" si="31"/>
        <v>8.0600531357711355E-9</v>
      </c>
    </row>
    <row r="1042" spans="8:11" x14ac:dyDescent="0.25">
      <c r="H1042" s="3">
        <v>35.863090277780429</v>
      </c>
      <c r="I1042">
        <v>9.79614507408699</v>
      </c>
      <c r="J1042">
        <f t="shared" si="30"/>
        <v>9.7918070802187849</v>
      </c>
      <c r="K1042">
        <f t="shared" si="31"/>
        <v>1.8818190800585077E-5</v>
      </c>
    </row>
    <row r="1043" spans="8:11" x14ac:dyDescent="0.25">
      <c r="H1043" s="3">
        <v>35.867708333331393</v>
      </c>
      <c r="I1043">
        <v>9.792678330713855</v>
      </c>
      <c r="J1043">
        <f t="shared" si="30"/>
        <v>9.7913250570633945</v>
      </c>
      <c r="K1043">
        <f t="shared" si="31"/>
        <v>1.8313495730305562E-6</v>
      </c>
    </row>
    <row r="1044" spans="8:11" x14ac:dyDescent="0.25">
      <c r="H1044" s="3">
        <v>35.872326388889633</v>
      </c>
      <c r="I1044">
        <v>9.7874794407699834</v>
      </c>
      <c r="J1044">
        <f t="shared" si="30"/>
        <v>9.7908430339072456</v>
      </c>
      <c r="K1044">
        <f t="shared" si="31"/>
        <v>1.1313758793037367E-5</v>
      </c>
    </row>
    <row r="1045" spans="8:11" x14ac:dyDescent="0.25">
      <c r="H1045" s="3">
        <v>35.876944444440596</v>
      </c>
      <c r="I1045">
        <v>9.7865952450635856</v>
      </c>
      <c r="J1045">
        <f t="shared" si="30"/>
        <v>9.7903610107518553</v>
      </c>
      <c r="K1045">
        <f t="shared" si="31"/>
        <v>1.4180991218949334E-5</v>
      </c>
    </row>
    <row r="1046" spans="8:11" x14ac:dyDescent="0.25">
      <c r="H1046" s="3">
        <v>35.881562499998836</v>
      </c>
      <c r="I1046">
        <v>9.7926861509555447</v>
      </c>
      <c r="J1046">
        <f t="shared" si="30"/>
        <v>9.7898789875957046</v>
      </c>
      <c r="K1046">
        <f t="shared" si="31"/>
        <v>7.880166128828778E-6</v>
      </c>
    </row>
    <row r="1047" spans="8:11" x14ac:dyDescent="0.25">
      <c r="H1047" s="3">
        <v>35.886168981480296</v>
      </c>
      <c r="I1047">
        <v>9.7856360145335124</v>
      </c>
      <c r="J1047">
        <f t="shared" si="30"/>
        <v>9.7893981725179238</v>
      </c>
      <c r="K1047">
        <f t="shared" si="31"/>
        <v>1.4153832699670252E-5</v>
      </c>
    </row>
    <row r="1048" spans="8:11" x14ac:dyDescent="0.25">
      <c r="H1048" s="3">
        <v>35.890775462961756</v>
      </c>
      <c r="I1048">
        <v>9.7806055391599216</v>
      </c>
      <c r="J1048">
        <f t="shared" si="30"/>
        <v>9.7889173574401411</v>
      </c>
      <c r="K1048">
        <f t="shared" si="31"/>
        <v>6.9086323123391727E-5</v>
      </c>
    </row>
    <row r="1049" spans="8:11" x14ac:dyDescent="0.25">
      <c r="H1049" s="3">
        <v>35.895393518519995</v>
      </c>
      <c r="I1049">
        <v>9.7845198779720732</v>
      </c>
      <c r="J1049">
        <f t="shared" si="30"/>
        <v>9.7884353342839905</v>
      </c>
      <c r="K1049">
        <f t="shared" si="31"/>
        <v>1.5330798130532663E-5</v>
      </c>
    </row>
    <row r="1050" spans="8:11" x14ac:dyDescent="0.25">
      <c r="H1050" s="3">
        <v>35.900011574070959</v>
      </c>
      <c r="I1050">
        <v>9.794719571389404</v>
      </c>
      <c r="J1050">
        <f t="shared" si="30"/>
        <v>9.7879533111286001</v>
      </c>
      <c r="K1050">
        <f t="shared" si="31"/>
        <v>4.5782277916933339E-5</v>
      </c>
    </row>
    <row r="1051" spans="8:11" x14ac:dyDescent="0.25">
      <c r="H1051" s="3">
        <v>35.904618055552419</v>
      </c>
      <c r="I1051">
        <v>9.795785408516414</v>
      </c>
      <c r="J1051">
        <f t="shared" si="30"/>
        <v>9.7874724960508175</v>
      </c>
      <c r="K1051">
        <f t="shared" si="31"/>
        <v>6.9104513660669874E-5</v>
      </c>
    </row>
    <row r="1052" spans="8:11" x14ac:dyDescent="0.25">
      <c r="H1052" s="3">
        <v>35.909236111110658</v>
      </c>
      <c r="I1052">
        <v>9.7940604461618648</v>
      </c>
      <c r="J1052">
        <f t="shared" si="30"/>
        <v>9.7869904728946686</v>
      </c>
      <c r="K1052">
        <f t="shared" si="31"/>
        <v>4.998452199886836E-5</v>
      </c>
    </row>
    <row r="1053" spans="8:11" x14ac:dyDescent="0.25">
      <c r="H1053" s="3">
        <v>35.913854166668898</v>
      </c>
      <c r="I1053">
        <v>9.7863552426118243</v>
      </c>
      <c r="J1053">
        <f t="shared" si="30"/>
        <v>9.7865084497385197</v>
      </c>
      <c r="K1053">
        <f t="shared" si="31"/>
        <v>2.347242367026662E-8</v>
      </c>
    </row>
    <row r="1054" spans="8:11" x14ac:dyDescent="0.25">
      <c r="H1054" s="3">
        <v>35.918472222219862</v>
      </c>
      <c r="I1054">
        <v>9.7864760941374396</v>
      </c>
      <c r="J1054">
        <f t="shared" si="30"/>
        <v>9.7860264265831294</v>
      </c>
      <c r="K1054">
        <f t="shared" si="31"/>
        <v>2.0220090939931286E-7</v>
      </c>
    </row>
    <row r="1055" spans="8:11" x14ac:dyDescent="0.25">
      <c r="H1055" s="3">
        <v>37.60895833333052</v>
      </c>
      <c r="I1055">
        <v>9.6079802762150752</v>
      </c>
      <c r="J1055">
        <f t="shared" si="30"/>
        <v>9.6095769576609005</v>
      </c>
      <c r="K1055">
        <f t="shared" si="31"/>
        <v>2.5493916394426246E-6</v>
      </c>
    </row>
    <row r="1056" spans="8:11" x14ac:dyDescent="0.25">
      <c r="H1056" s="3">
        <v>37.61356481481198</v>
      </c>
      <c r="I1056">
        <v>9.6002633240775506</v>
      </c>
      <c r="J1056">
        <f t="shared" si="30"/>
        <v>9.6090961425831178</v>
      </c>
      <c r="K1056">
        <f t="shared" si="31"/>
        <v>7.8018682752291699E-5</v>
      </c>
    </row>
    <row r="1057" spans="8:11" x14ac:dyDescent="0.25">
      <c r="H1057" s="3">
        <v>37.618182870370219</v>
      </c>
      <c r="I1057">
        <v>9.6196567211924986</v>
      </c>
      <c r="J1057">
        <f t="shared" si="30"/>
        <v>9.6086141194269672</v>
      </c>
      <c r="K1057">
        <f t="shared" si="31"/>
        <v>1.2193905375211722E-4</v>
      </c>
    </row>
    <row r="1058" spans="8:11" x14ac:dyDescent="0.25">
      <c r="H1058" s="3">
        <v>37.622789351851679</v>
      </c>
      <c r="I1058">
        <v>9.6081381611750469</v>
      </c>
      <c r="J1058">
        <f t="shared" si="30"/>
        <v>9.6081333043491846</v>
      </c>
      <c r="K1058">
        <f t="shared" si="31"/>
        <v>2.3588757457444504E-11</v>
      </c>
    </row>
    <row r="1059" spans="8:11" x14ac:dyDescent="0.25">
      <c r="H1059" s="3">
        <v>37.627395833333139</v>
      </c>
      <c r="I1059">
        <v>9.6086465828858678</v>
      </c>
      <c r="J1059">
        <f t="shared" si="30"/>
        <v>9.6076524892714037</v>
      </c>
      <c r="K1059">
        <f t="shared" si="31"/>
        <v>9.8822211431833836E-7</v>
      </c>
    </row>
    <row r="1060" spans="8:11" x14ac:dyDescent="0.25">
      <c r="H1060" s="3">
        <v>37.632013888891379</v>
      </c>
      <c r="I1060">
        <v>9.6024459712488213</v>
      </c>
      <c r="J1060">
        <f t="shared" ref="J1060:J1094" si="32">$J$30*H1060+$J$31</f>
        <v>9.607170466115253</v>
      </c>
      <c r="K1060">
        <f t="shared" ref="K1060:K1094" si="33">(I1060-J1060)^2</f>
        <v>2.2320851742940273E-5</v>
      </c>
    </row>
    <row r="1061" spans="8:11" x14ac:dyDescent="0.25">
      <c r="H1061" s="3">
        <v>37.636631944442343</v>
      </c>
      <c r="I1061">
        <v>9.6064000540768983</v>
      </c>
      <c r="J1061">
        <f t="shared" si="32"/>
        <v>9.6066884429598627</v>
      </c>
      <c r="K1061">
        <f t="shared" si="33"/>
        <v>8.3168147817420409E-8</v>
      </c>
    </row>
    <row r="1062" spans="8:11" x14ac:dyDescent="0.25">
      <c r="H1062" s="3">
        <v>37.641250000000582</v>
      </c>
      <c r="I1062">
        <v>9.6101756623580918</v>
      </c>
      <c r="J1062">
        <f t="shared" si="32"/>
        <v>9.6062064198037138</v>
      </c>
      <c r="K1062">
        <f t="shared" si="33"/>
        <v>1.5754886455485407E-5</v>
      </c>
    </row>
    <row r="1063" spans="8:11" x14ac:dyDescent="0.25">
      <c r="H1063" s="3">
        <v>37.645856481482042</v>
      </c>
      <c r="I1063">
        <v>9.6068279692216656</v>
      </c>
      <c r="J1063">
        <f t="shared" si="32"/>
        <v>9.6057256047259312</v>
      </c>
      <c r="K1063">
        <f t="shared" si="33"/>
        <v>1.2152074814558028E-6</v>
      </c>
    </row>
    <row r="1064" spans="8:11" x14ac:dyDescent="0.25">
      <c r="H1064" s="3">
        <v>37.650462962963502</v>
      </c>
      <c r="I1064">
        <v>9.6043083068204123</v>
      </c>
      <c r="J1064">
        <f t="shared" si="32"/>
        <v>9.6052447896481485</v>
      </c>
      <c r="K1064">
        <f t="shared" si="33"/>
        <v>8.7700008664494785E-7</v>
      </c>
    </row>
    <row r="1065" spans="8:11" x14ac:dyDescent="0.25">
      <c r="H1065" s="3">
        <v>37.655069444444962</v>
      </c>
      <c r="I1065">
        <v>9.6068764009094512</v>
      </c>
      <c r="J1065">
        <f t="shared" si="32"/>
        <v>9.6047639745703659</v>
      </c>
      <c r="K1065">
        <f t="shared" si="33"/>
        <v>4.4623450380611555E-6</v>
      </c>
    </row>
    <row r="1066" spans="8:11" x14ac:dyDescent="0.25">
      <c r="H1066" s="3">
        <v>37.659664351849642</v>
      </c>
      <c r="I1066">
        <v>9.5998102354991115</v>
      </c>
      <c r="J1066">
        <f t="shared" si="32"/>
        <v>9.6042843675709513</v>
      </c>
      <c r="K1066">
        <f t="shared" si="33"/>
        <v>2.0017857796265285E-5</v>
      </c>
    </row>
    <row r="1067" spans="8:11" x14ac:dyDescent="0.25">
      <c r="H1067" s="3">
        <v>37.664270833331102</v>
      </c>
      <c r="I1067">
        <v>9.609117834214528</v>
      </c>
      <c r="J1067">
        <f t="shared" si="32"/>
        <v>9.6038035524931686</v>
      </c>
      <c r="K1067">
        <f t="shared" si="33"/>
        <v>2.8241590213974553E-5</v>
      </c>
    </row>
    <row r="1068" spans="8:11" x14ac:dyDescent="0.25">
      <c r="H1068" s="3">
        <v>37.668888888889342</v>
      </c>
      <c r="I1068">
        <v>9.6041653289554354</v>
      </c>
      <c r="J1068">
        <f t="shared" si="32"/>
        <v>9.6033215293370198</v>
      </c>
      <c r="K1068">
        <f t="shared" si="33"/>
        <v>7.1199779603836357E-7</v>
      </c>
    </row>
    <row r="1069" spans="8:11" x14ac:dyDescent="0.25">
      <c r="H1069" s="3">
        <v>37.673495370370802</v>
      </c>
      <c r="I1069">
        <v>9.6079426488868815</v>
      </c>
      <c r="J1069">
        <f t="shared" si="32"/>
        <v>9.6028407142592371</v>
      </c>
      <c r="K1069">
        <f t="shared" si="33"/>
        <v>2.6029736944757115E-5</v>
      </c>
    </row>
    <row r="1070" spans="8:11" x14ac:dyDescent="0.25">
      <c r="H1070" s="3">
        <v>37.678113425921765</v>
      </c>
      <c r="I1070">
        <v>9.594749347478551</v>
      </c>
      <c r="J1070">
        <f t="shared" si="32"/>
        <v>9.6023586911038468</v>
      </c>
      <c r="K1070">
        <f t="shared" si="33"/>
        <v>5.7902110407829074E-5</v>
      </c>
    </row>
    <row r="1071" spans="8:11" x14ac:dyDescent="0.25">
      <c r="H1071" s="3">
        <v>37.682731481480005</v>
      </c>
      <c r="I1071">
        <v>9.6024588081889419</v>
      </c>
      <c r="J1071">
        <f t="shared" si="32"/>
        <v>9.6018766679476961</v>
      </c>
      <c r="K1071">
        <f t="shared" si="33"/>
        <v>3.388872604777297E-7</v>
      </c>
    </row>
    <row r="1072" spans="8:11" x14ac:dyDescent="0.25">
      <c r="H1072" s="3">
        <v>37.687337962961465</v>
      </c>
      <c r="I1072">
        <v>9.5937207307273997</v>
      </c>
      <c r="J1072">
        <f t="shared" si="32"/>
        <v>9.6013958528699153</v>
      </c>
      <c r="K1072">
        <f t="shared" si="33"/>
        <v>5.8907499902532235E-5</v>
      </c>
    </row>
    <row r="1073" spans="8:11" x14ac:dyDescent="0.25">
      <c r="H1073" s="3">
        <v>37.691944444442925</v>
      </c>
      <c r="I1073">
        <v>9.5962739760309397</v>
      </c>
      <c r="J1073">
        <f t="shared" si="32"/>
        <v>9.6009150377921326</v>
      </c>
      <c r="K1073">
        <f t="shared" si="33"/>
        <v>2.1539454271207349E-5</v>
      </c>
    </row>
    <row r="1074" spans="8:11" x14ac:dyDescent="0.25">
      <c r="H1074" s="3">
        <v>37.696550925924385</v>
      </c>
      <c r="I1074">
        <v>9.61015823101412</v>
      </c>
      <c r="J1074">
        <f t="shared" si="32"/>
        <v>9.60043422271435</v>
      </c>
      <c r="K1074">
        <f t="shared" si="33"/>
        <v>9.4556337413996788E-5</v>
      </c>
    </row>
    <row r="1075" spans="8:11" x14ac:dyDescent="0.25">
      <c r="H1075" s="3">
        <v>37.703645833331393</v>
      </c>
      <c r="I1075">
        <v>9.6060904415477708</v>
      </c>
      <c r="J1075">
        <f t="shared" si="32"/>
        <v>9.5996936708483567</v>
      </c>
      <c r="K1075">
        <f t="shared" si="33"/>
        <v>4.0918675380883188E-5</v>
      </c>
    </row>
    <row r="1076" spans="8:11" x14ac:dyDescent="0.25">
      <c r="H1076" s="3">
        <v>37.708263888889633</v>
      </c>
      <c r="I1076">
        <v>9.6009050175203843</v>
      </c>
      <c r="J1076">
        <f t="shared" si="32"/>
        <v>9.5992116476922078</v>
      </c>
      <c r="K1076">
        <f t="shared" si="33"/>
        <v>2.8675013749784143E-6</v>
      </c>
    </row>
    <row r="1077" spans="8:11" x14ac:dyDescent="0.25">
      <c r="H1077" s="3">
        <v>37.712881944440596</v>
      </c>
      <c r="I1077">
        <v>9.5964629469286233</v>
      </c>
      <c r="J1077">
        <f t="shared" si="32"/>
        <v>9.5987296245368157</v>
      </c>
      <c r="K1077">
        <f t="shared" si="33"/>
        <v>5.1378273794804774E-6</v>
      </c>
    </row>
    <row r="1078" spans="8:11" x14ac:dyDescent="0.25">
      <c r="H1078" s="3">
        <v>37.717499999998836</v>
      </c>
      <c r="I1078">
        <v>9.598525029424902</v>
      </c>
      <c r="J1078">
        <f t="shared" si="32"/>
        <v>9.5982476013806668</v>
      </c>
      <c r="K1078">
        <f t="shared" si="33"/>
        <v>7.6966319728196152E-8</v>
      </c>
    </row>
    <row r="1079" spans="8:11" x14ac:dyDescent="0.25">
      <c r="H1079" s="3">
        <v>37.722106481480296</v>
      </c>
      <c r="I1079">
        <v>9.6026466140495774</v>
      </c>
      <c r="J1079">
        <f t="shared" si="32"/>
        <v>9.5977667863028842</v>
      </c>
      <c r="K1079">
        <f t="shared" si="33"/>
        <v>2.3812718837397479E-5</v>
      </c>
    </row>
    <row r="1080" spans="8:11" x14ac:dyDescent="0.25">
      <c r="H1080" s="3">
        <v>37.726724537038535</v>
      </c>
      <c r="I1080">
        <v>9.5999524827209584</v>
      </c>
      <c r="J1080">
        <f t="shared" si="32"/>
        <v>9.5972847631467353</v>
      </c>
      <c r="K1080">
        <f t="shared" si="33"/>
        <v>7.116727726692922E-6</v>
      </c>
    </row>
    <row r="1081" spans="8:11" x14ac:dyDescent="0.25">
      <c r="H1081" s="3">
        <v>37.731331018519995</v>
      </c>
      <c r="I1081">
        <v>9.5882595506543957</v>
      </c>
      <c r="J1081">
        <f t="shared" si="32"/>
        <v>9.5968039480689526</v>
      </c>
      <c r="K1081">
        <f t="shared" si="33"/>
        <v>7.3006727177887077E-5</v>
      </c>
    </row>
    <row r="1082" spans="8:11" x14ac:dyDescent="0.25">
      <c r="H1082" s="3">
        <v>37.735949074070959</v>
      </c>
      <c r="I1082">
        <v>9.5882369359645097</v>
      </c>
      <c r="J1082">
        <f t="shared" si="32"/>
        <v>9.5963219249135623</v>
      </c>
      <c r="K1082">
        <f t="shared" si="33"/>
        <v>6.5367046306303138E-5</v>
      </c>
    </row>
    <row r="1083" spans="8:11" x14ac:dyDescent="0.25">
      <c r="H1083" s="3">
        <v>37.740555555552419</v>
      </c>
      <c r="I1083">
        <v>9.6061341969604062</v>
      </c>
      <c r="J1083">
        <f t="shared" si="32"/>
        <v>9.5958411098357796</v>
      </c>
      <c r="K1083">
        <f t="shared" si="33"/>
        <v>1.0594764255515204E-4</v>
      </c>
    </row>
    <row r="1084" spans="8:11" x14ac:dyDescent="0.25">
      <c r="H1084" s="3">
        <v>37.745173611110658</v>
      </c>
      <c r="I1084">
        <v>9.6012487091917489</v>
      </c>
      <c r="J1084">
        <f t="shared" si="32"/>
        <v>9.5953590866796308</v>
      </c>
      <c r="K1084">
        <f t="shared" si="33"/>
        <v>3.4687653335248425E-5</v>
      </c>
    </row>
    <row r="1085" spans="8:11" x14ac:dyDescent="0.25">
      <c r="H1085" s="3">
        <v>37.749791666668898</v>
      </c>
      <c r="I1085">
        <v>9.5976082434586978</v>
      </c>
      <c r="J1085">
        <f t="shared" si="32"/>
        <v>9.5948770635234801</v>
      </c>
      <c r="K1085">
        <f t="shared" si="33"/>
        <v>7.459343838535506E-6</v>
      </c>
    </row>
    <row r="1086" spans="8:11" x14ac:dyDescent="0.25">
      <c r="H1086" s="3">
        <v>37.754409722219862</v>
      </c>
      <c r="I1086">
        <v>9.5992722225697573</v>
      </c>
      <c r="J1086">
        <f t="shared" si="32"/>
        <v>9.5943950403680915</v>
      </c>
      <c r="K1086">
        <f t="shared" si="33"/>
        <v>2.3786906228245419E-5</v>
      </c>
    </row>
    <row r="1087" spans="8:11" x14ac:dyDescent="0.25">
      <c r="H1087" s="3">
        <v>37.759016203701322</v>
      </c>
      <c r="I1087">
        <v>9.5998285255612057</v>
      </c>
      <c r="J1087">
        <f t="shared" si="32"/>
        <v>9.5939142252903089</v>
      </c>
      <c r="K1087">
        <f t="shared" si="33"/>
        <v>3.4978947694329827E-5</v>
      </c>
    </row>
    <row r="1088" spans="8:11" x14ac:dyDescent="0.25">
      <c r="H1088" s="3">
        <v>37.763622685182781</v>
      </c>
      <c r="I1088">
        <v>9.5851510645443501</v>
      </c>
      <c r="J1088">
        <f t="shared" si="32"/>
        <v>9.5934334102125263</v>
      </c>
      <c r="K1088">
        <f t="shared" si="33"/>
        <v>6.8597249767157159E-5</v>
      </c>
    </row>
    <row r="1089" spans="8:12" x14ac:dyDescent="0.25">
      <c r="H1089" s="3">
        <v>37.768252314817801</v>
      </c>
      <c r="I1089">
        <v>9.5994701148817452</v>
      </c>
      <c r="J1089">
        <f t="shared" si="32"/>
        <v>9.5929501789780094</v>
      </c>
      <c r="K1089">
        <f t="shared" si="33"/>
        <v>4.2509564188822968E-5</v>
      </c>
    </row>
    <row r="1090" spans="8:12" x14ac:dyDescent="0.25">
      <c r="H1090" s="3">
        <v>37.772858796299261</v>
      </c>
      <c r="I1090">
        <v>9.591472486156766</v>
      </c>
      <c r="J1090">
        <f t="shared" si="32"/>
        <v>9.5924693639002268</v>
      </c>
      <c r="K1090">
        <f t="shared" si="33"/>
        <v>9.9376523540749666E-7</v>
      </c>
    </row>
    <row r="1091" spans="8:12" x14ac:dyDescent="0.25">
      <c r="H1091" s="3">
        <v>37.777488425927004</v>
      </c>
      <c r="I1091">
        <v>9.5928370469086754</v>
      </c>
      <c r="J1091">
        <f t="shared" si="32"/>
        <v>9.5919861326664684</v>
      </c>
      <c r="K1091">
        <f t="shared" si="33"/>
        <v>7.2405504759082895E-7</v>
      </c>
    </row>
    <row r="1092" spans="8:12" x14ac:dyDescent="0.25">
      <c r="H1092" s="3">
        <v>37.782106481477967</v>
      </c>
      <c r="I1092">
        <v>9.5833304965831445</v>
      </c>
      <c r="J1092">
        <f t="shared" si="32"/>
        <v>9.591504109511078</v>
      </c>
      <c r="K1092">
        <f t="shared" si="33"/>
        <v>6.6807948295681711E-5</v>
      </c>
    </row>
    <row r="1093" spans="8:12" x14ac:dyDescent="0.25">
      <c r="H1093" s="3">
        <v>37.786712962959427</v>
      </c>
      <c r="I1093">
        <v>9.589417013679741</v>
      </c>
      <c r="J1093">
        <f t="shared" si="32"/>
        <v>9.5910232944332954</v>
      </c>
      <c r="K1093">
        <f t="shared" si="33"/>
        <v>2.5801378592392943E-6</v>
      </c>
    </row>
    <row r="1094" spans="8:12" ht="15.75" thickBot="1" x14ac:dyDescent="0.3">
      <c r="H1094" s="3">
        <v>37.791319444440887</v>
      </c>
      <c r="I1094">
        <v>9.5893259719466268</v>
      </c>
      <c r="J1094">
        <f t="shared" si="32"/>
        <v>9.5905424793555145</v>
      </c>
      <c r="K1094">
        <f t="shared" si="33"/>
        <v>1.4798902758786152E-6</v>
      </c>
    </row>
    <row r="1095" spans="8:12" ht="15.75" thickBot="1" x14ac:dyDescent="0.3">
      <c r="K1095" s="20">
        <f>SUM(K35:K1094)</f>
        <v>1.4454142012491102E-2</v>
      </c>
      <c r="L1095" t="s">
        <v>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AB1723"/>
  <sheetViews>
    <sheetView workbookViewId="0">
      <selection activeCell="O39" sqref="O39"/>
    </sheetView>
  </sheetViews>
  <sheetFormatPr baseColWidth="10" defaultRowHeight="15" x14ac:dyDescent="0.25"/>
  <cols>
    <col min="1" max="1" width="11.42578125" style="3"/>
    <col min="2" max="2" width="16.140625" style="6" customWidth="1"/>
    <col min="3" max="3" width="20.140625" style="8" customWidth="1"/>
    <col min="4" max="4" width="15" style="6" customWidth="1"/>
    <col min="5" max="5" width="11.42578125" style="6"/>
    <col min="6" max="6" width="15.7109375" bestFit="1" customWidth="1"/>
    <col min="7" max="7" width="14.85546875" style="12" customWidth="1"/>
    <col min="8" max="9" width="14.85546875" style="57" customWidth="1"/>
    <col min="10" max="10" width="11.42578125" style="17"/>
    <col min="11" max="11" width="16.140625" customWidth="1"/>
    <col min="12" max="12" width="15.5703125" customWidth="1"/>
    <col min="13" max="13" width="26" style="3" customWidth="1"/>
    <col min="14" max="14" width="28.5703125" customWidth="1"/>
    <col min="16" max="16" width="12" bestFit="1" customWidth="1"/>
  </cols>
  <sheetData>
    <row r="1" spans="1:14" x14ac:dyDescent="0.25">
      <c r="B1"/>
      <c r="C1" s="78"/>
      <c r="F1" s="51"/>
      <c r="H1" s="12"/>
      <c r="K1" t="s">
        <v>51</v>
      </c>
    </row>
    <row r="2" spans="1:14" x14ac:dyDescent="0.25">
      <c r="A2" s="5"/>
      <c r="B2" s="47" t="s">
        <v>1</v>
      </c>
      <c r="C2" s="50"/>
      <c r="D2" s="151" t="s">
        <v>44</v>
      </c>
      <c r="E2" s="152"/>
      <c r="F2" s="152"/>
      <c r="G2" s="152"/>
      <c r="H2" s="152"/>
      <c r="I2" s="153"/>
      <c r="M2" s="95" t="s">
        <v>48</v>
      </c>
    </row>
    <row r="3" spans="1:14" x14ac:dyDescent="0.25">
      <c r="A3" s="5" t="s">
        <v>0</v>
      </c>
      <c r="B3" s="5" t="s">
        <v>2</v>
      </c>
      <c r="C3" s="7" t="s">
        <v>3</v>
      </c>
      <c r="D3" s="68" t="s">
        <v>2</v>
      </c>
      <c r="E3" s="85" t="s">
        <v>5</v>
      </c>
      <c r="F3" s="75" t="s">
        <v>3</v>
      </c>
      <c r="G3" s="63" t="s">
        <v>4</v>
      </c>
      <c r="H3" s="14" t="s">
        <v>45</v>
      </c>
      <c r="I3" s="9"/>
      <c r="J3" s="109" t="s">
        <v>25</v>
      </c>
      <c r="K3" s="110" t="s">
        <v>46</v>
      </c>
      <c r="L3" s="111" t="s">
        <v>47</v>
      </c>
      <c r="M3" s="111" t="s">
        <v>52</v>
      </c>
      <c r="N3" s="99" t="s">
        <v>50</v>
      </c>
    </row>
    <row r="4" spans="1:14" x14ac:dyDescent="0.25">
      <c r="A4" s="1">
        <v>1</v>
      </c>
      <c r="B4" s="59">
        <v>89.97</v>
      </c>
      <c r="C4" s="69">
        <v>45218.392812500002</v>
      </c>
      <c r="D4" s="62">
        <v>243870.12</v>
      </c>
      <c r="E4" s="65">
        <f t="shared" ref="E4:E33" si="0">D4-B4</f>
        <v>243780.15</v>
      </c>
      <c r="F4" s="73">
        <v>45218.395162037035</v>
      </c>
      <c r="G4" s="105">
        <v>100</v>
      </c>
      <c r="H4" s="65">
        <v>1.1200000000000001</v>
      </c>
      <c r="I4" s="13"/>
      <c r="J4" s="112">
        <v>0</v>
      </c>
      <c r="K4" s="113">
        <f>D4*G4/60</f>
        <v>406450.2</v>
      </c>
      <c r="L4" s="113">
        <f>K4-B4*(G4/60)</f>
        <v>406300.25</v>
      </c>
      <c r="M4" s="114">
        <f>E4*100/60</f>
        <v>406300.25</v>
      </c>
      <c r="N4" s="100">
        <f>SQRT((B4*(100/60)+M4))</f>
        <v>637.53446965634726</v>
      </c>
    </row>
    <row r="5" spans="1:14" x14ac:dyDescent="0.25">
      <c r="A5" s="2">
        <v>2</v>
      </c>
      <c r="B5" s="59">
        <v>93.57</v>
      </c>
      <c r="C5" s="69">
        <v>45218.397465277776</v>
      </c>
      <c r="D5" s="62">
        <v>243204.32</v>
      </c>
      <c r="E5" s="65">
        <f t="shared" si="0"/>
        <v>243110.75</v>
      </c>
      <c r="F5" s="73">
        <v>45218.399814814817</v>
      </c>
      <c r="G5" s="105">
        <v>100</v>
      </c>
      <c r="H5" s="65">
        <v>1.1200000000000001</v>
      </c>
      <c r="I5" s="15"/>
      <c r="J5" s="115">
        <f>F5-$F$4</f>
        <v>4.652777781302575E-3</v>
      </c>
      <c r="K5" s="113">
        <f t="shared" ref="K5:K68" si="1">D5*G5/60</f>
        <v>405340.53333333333</v>
      </c>
      <c r="L5" s="113">
        <f t="shared" ref="L5:L33" si="2">K5-B5*(G5/60)</f>
        <v>405184.58333333331</v>
      </c>
      <c r="M5" s="114">
        <f t="shared" ref="M5:M68" si="3">E5*100/60</f>
        <v>405184.58333333331</v>
      </c>
      <c r="N5" s="100">
        <f t="shared" ref="N5:N68" si="4">SQRT((B5*(100/60)+M5))</f>
        <v>636.66359510602877</v>
      </c>
    </row>
    <row r="6" spans="1:14" x14ac:dyDescent="0.25">
      <c r="A6" s="2">
        <v>3</v>
      </c>
      <c r="B6" s="59">
        <v>77.97</v>
      </c>
      <c r="C6" s="69">
        <v>45218.402106481481</v>
      </c>
      <c r="D6" s="62">
        <v>242866.34</v>
      </c>
      <c r="E6" s="65">
        <f t="shared" si="0"/>
        <v>242788.37</v>
      </c>
      <c r="F6" s="73">
        <v>45218.404444444444</v>
      </c>
      <c r="G6" s="105">
        <v>100</v>
      </c>
      <c r="H6" s="65">
        <v>1.1200000000000001</v>
      </c>
      <c r="I6" s="15"/>
      <c r="J6" s="115">
        <f t="shared" ref="J6:J69" si="5">F6-$F$4</f>
        <v>9.2824074090458453E-3</v>
      </c>
      <c r="K6" s="113">
        <f t="shared" si="1"/>
        <v>404777.23333333334</v>
      </c>
      <c r="L6" s="113">
        <f t="shared" si="2"/>
        <v>404647.28333333333</v>
      </c>
      <c r="M6" s="114">
        <f t="shared" si="3"/>
        <v>404647.28333333333</v>
      </c>
      <c r="N6" s="100">
        <f t="shared" si="4"/>
        <v>636.22105697102904</v>
      </c>
    </row>
    <row r="7" spans="1:14" x14ac:dyDescent="0.25">
      <c r="A7" s="2">
        <v>4</v>
      </c>
      <c r="B7" s="59">
        <v>95.37</v>
      </c>
      <c r="C7" s="69">
        <v>45218.406747685185</v>
      </c>
      <c r="D7" s="62">
        <v>243475.67</v>
      </c>
      <c r="E7" s="65">
        <f t="shared" si="0"/>
        <v>243380.30000000002</v>
      </c>
      <c r="F7" s="73">
        <v>45218.409097222226</v>
      </c>
      <c r="G7" s="105">
        <v>100</v>
      </c>
      <c r="H7" s="65">
        <v>1.1200000000000001</v>
      </c>
      <c r="I7" s="15"/>
      <c r="J7" s="115">
        <f t="shared" si="5"/>
        <v>1.393518519034842E-2</v>
      </c>
      <c r="K7" s="113">
        <f t="shared" si="1"/>
        <v>405792.78333333333</v>
      </c>
      <c r="L7" s="113">
        <f t="shared" si="2"/>
        <v>405633.83333333331</v>
      </c>
      <c r="M7" s="114">
        <f t="shared" si="3"/>
        <v>405633.83333333331</v>
      </c>
      <c r="N7" s="100">
        <f t="shared" si="4"/>
        <v>637.01866796298316</v>
      </c>
    </row>
    <row r="8" spans="1:14" x14ac:dyDescent="0.25">
      <c r="A8" s="2">
        <v>5</v>
      </c>
      <c r="B8" s="59">
        <v>83.97</v>
      </c>
      <c r="C8" s="69">
        <v>45218.411400462966</v>
      </c>
      <c r="D8" s="62">
        <v>242469.87</v>
      </c>
      <c r="E8" s="65">
        <f t="shared" si="0"/>
        <v>242385.9</v>
      </c>
      <c r="F8" s="73">
        <v>45218.413738425923</v>
      </c>
      <c r="G8" s="105">
        <v>100</v>
      </c>
      <c r="H8" s="65">
        <v>1.119</v>
      </c>
      <c r="I8" s="15"/>
      <c r="J8" s="115">
        <f t="shared" si="5"/>
        <v>1.8576388887595385E-2</v>
      </c>
      <c r="K8" s="113">
        <f t="shared" si="1"/>
        <v>404116.45</v>
      </c>
      <c r="L8" s="113">
        <f t="shared" si="2"/>
        <v>403976.5</v>
      </c>
      <c r="M8" s="114">
        <f t="shared" si="3"/>
        <v>403976.5</v>
      </c>
      <c r="N8" s="100">
        <f t="shared" si="4"/>
        <v>635.70154160580739</v>
      </c>
    </row>
    <row r="9" spans="1:14" x14ac:dyDescent="0.25">
      <c r="A9" s="2">
        <v>6</v>
      </c>
      <c r="B9" s="59">
        <v>84.57</v>
      </c>
      <c r="C9" s="69">
        <v>45218.416041666664</v>
      </c>
      <c r="D9" s="62">
        <v>242926.42</v>
      </c>
      <c r="E9" s="65">
        <f t="shared" si="0"/>
        <v>242841.85</v>
      </c>
      <c r="F9" s="73">
        <v>45218.418391203704</v>
      </c>
      <c r="G9" s="105">
        <v>100</v>
      </c>
      <c r="H9" s="65">
        <v>1.121</v>
      </c>
      <c r="I9" s="15"/>
      <c r="J9" s="115">
        <f t="shared" si="5"/>
        <v>2.322916666889796E-2</v>
      </c>
      <c r="K9" s="113">
        <f t="shared" si="1"/>
        <v>404877.36666666664</v>
      </c>
      <c r="L9" s="113">
        <f t="shared" si="2"/>
        <v>404736.41666666663</v>
      </c>
      <c r="M9" s="114">
        <f t="shared" si="3"/>
        <v>404736.41666666669</v>
      </c>
      <c r="N9" s="100">
        <f t="shared" si="4"/>
        <v>636.29974592692292</v>
      </c>
    </row>
    <row r="10" spans="1:14" x14ac:dyDescent="0.25">
      <c r="A10" s="2">
        <v>7</v>
      </c>
      <c r="B10" s="59">
        <v>83.97</v>
      </c>
      <c r="C10" s="69">
        <v>45218.420682870368</v>
      </c>
      <c r="D10" s="62">
        <v>242678.53</v>
      </c>
      <c r="E10" s="65">
        <f t="shared" si="0"/>
        <v>242594.56</v>
      </c>
      <c r="F10" s="73">
        <v>45218.423032407409</v>
      </c>
      <c r="G10" s="105">
        <v>100</v>
      </c>
      <c r="H10" s="65">
        <v>1.1200000000000001</v>
      </c>
      <c r="I10" s="15"/>
      <c r="J10" s="115">
        <f t="shared" si="5"/>
        <v>2.7870370373420883E-2</v>
      </c>
      <c r="K10" s="113">
        <f t="shared" si="1"/>
        <v>404464.21666666667</v>
      </c>
      <c r="L10" s="113">
        <f t="shared" si="2"/>
        <v>404324.26666666666</v>
      </c>
      <c r="M10" s="114">
        <f t="shared" si="3"/>
        <v>404324.26666666666</v>
      </c>
      <c r="N10" s="100">
        <f t="shared" si="4"/>
        <v>635.97501261186881</v>
      </c>
    </row>
    <row r="11" spans="1:14" x14ac:dyDescent="0.25">
      <c r="A11" s="2">
        <v>8</v>
      </c>
      <c r="B11" s="59">
        <v>80.97</v>
      </c>
      <c r="C11" s="69">
        <v>45218.425324074073</v>
      </c>
      <c r="D11" s="62">
        <v>242195.54</v>
      </c>
      <c r="E11" s="65">
        <f t="shared" si="0"/>
        <v>242114.57</v>
      </c>
      <c r="F11" s="73">
        <v>45218.427662037036</v>
      </c>
      <c r="G11" s="105">
        <v>100</v>
      </c>
      <c r="H11" s="65">
        <v>1.119</v>
      </c>
      <c r="I11" s="15"/>
      <c r="J11" s="115">
        <f t="shared" si="5"/>
        <v>3.2500000001164153E-2</v>
      </c>
      <c r="K11" s="113">
        <f t="shared" si="1"/>
        <v>403659.23333333334</v>
      </c>
      <c r="L11" s="113">
        <f t="shared" si="2"/>
        <v>403524.28333333333</v>
      </c>
      <c r="M11" s="114">
        <f t="shared" si="3"/>
        <v>403524.28333333333</v>
      </c>
      <c r="N11" s="100">
        <f t="shared" si="4"/>
        <v>635.3418240076229</v>
      </c>
    </row>
    <row r="12" spans="1:14" x14ac:dyDescent="0.25">
      <c r="A12" s="2">
        <v>9</v>
      </c>
      <c r="B12" s="59">
        <v>82.17</v>
      </c>
      <c r="C12" s="69">
        <v>45218.429965277777</v>
      </c>
      <c r="D12" s="62">
        <v>242563.65</v>
      </c>
      <c r="E12" s="65">
        <f t="shared" si="0"/>
        <v>242481.47999999998</v>
      </c>
      <c r="F12" s="73">
        <v>45218.432314814818</v>
      </c>
      <c r="G12" s="105">
        <v>100</v>
      </c>
      <c r="H12" s="65">
        <v>1.1200000000000001</v>
      </c>
      <c r="I12" s="15"/>
      <c r="J12" s="115">
        <f t="shared" si="5"/>
        <v>3.7152777782466728E-2</v>
      </c>
      <c r="K12" s="113">
        <f t="shared" si="1"/>
        <v>404272.75</v>
      </c>
      <c r="L12" s="113">
        <f t="shared" si="2"/>
        <v>404135.8</v>
      </c>
      <c r="M12" s="114">
        <f t="shared" si="3"/>
        <v>404135.8</v>
      </c>
      <c r="N12" s="100">
        <f t="shared" si="4"/>
        <v>635.82446476995517</v>
      </c>
    </row>
    <row r="13" spans="1:14" x14ac:dyDescent="0.25">
      <c r="A13" s="2">
        <v>10</v>
      </c>
      <c r="B13" s="59">
        <v>91.76</v>
      </c>
      <c r="C13" s="69">
        <v>45218.434606481482</v>
      </c>
      <c r="D13" s="62">
        <v>241993.57</v>
      </c>
      <c r="E13" s="65">
        <f t="shared" si="0"/>
        <v>241901.81</v>
      </c>
      <c r="F13" s="73">
        <v>45218.436956018515</v>
      </c>
      <c r="G13" s="105">
        <v>100</v>
      </c>
      <c r="H13" s="65">
        <v>1.119</v>
      </c>
      <c r="I13" s="15"/>
      <c r="J13" s="115">
        <f t="shared" si="5"/>
        <v>4.1793981479713693E-2</v>
      </c>
      <c r="K13" s="113">
        <f t="shared" si="1"/>
        <v>403322.61666666664</v>
      </c>
      <c r="L13" s="113">
        <f t="shared" si="2"/>
        <v>403169.68333333329</v>
      </c>
      <c r="M13" s="114">
        <f t="shared" si="3"/>
        <v>403169.68333333335</v>
      </c>
      <c r="N13" s="100">
        <f t="shared" si="4"/>
        <v>635.07685886565469</v>
      </c>
    </row>
    <row r="14" spans="1:14" x14ac:dyDescent="0.25">
      <c r="A14" s="2">
        <v>11</v>
      </c>
      <c r="B14" s="59">
        <v>97.17</v>
      </c>
      <c r="C14" s="69">
        <v>45218.439259259256</v>
      </c>
      <c r="D14" s="62">
        <v>242441.26</v>
      </c>
      <c r="E14" s="65">
        <f t="shared" si="0"/>
        <v>242344.09</v>
      </c>
      <c r="F14" s="73">
        <v>45218.441608796296</v>
      </c>
      <c r="G14" s="105">
        <v>100</v>
      </c>
      <c r="H14" s="65">
        <v>1.119</v>
      </c>
      <c r="I14" s="15"/>
      <c r="J14" s="115">
        <f t="shared" si="5"/>
        <v>4.6446759261016268E-2</v>
      </c>
      <c r="K14" s="113">
        <f t="shared" si="1"/>
        <v>404068.76666666666</v>
      </c>
      <c r="L14" s="113">
        <f t="shared" si="2"/>
        <v>403906.81666666665</v>
      </c>
      <c r="M14" s="114">
        <f t="shared" si="3"/>
        <v>403906.81666666665</v>
      </c>
      <c r="N14" s="100">
        <f t="shared" si="4"/>
        <v>635.6640360022476</v>
      </c>
    </row>
    <row r="15" spans="1:14" x14ac:dyDescent="0.25">
      <c r="A15" s="2">
        <v>12</v>
      </c>
      <c r="B15" s="59">
        <v>95.37</v>
      </c>
      <c r="C15" s="69">
        <v>45218.44390046296</v>
      </c>
      <c r="D15" s="62">
        <v>242471.89</v>
      </c>
      <c r="E15" s="65">
        <f t="shared" si="0"/>
        <v>242376.52000000002</v>
      </c>
      <c r="F15" s="73">
        <v>45218.446250000001</v>
      </c>
      <c r="G15" s="105">
        <v>100</v>
      </c>
      <c r="H15" s="65">
        <v>1.119</v>
      </c>
      <c r="I15" s="15"/>
      <c r="J15" s="115">
        <f t="shared" si="5"/>
        <v>5.1087962965539191E-2</v>
      </c>
      <c r="K15" s="113">
        <f t="shared" si="1"/>
        <v>404119.81666666665</v>
      </c>
      <c r="L15" s="113">
        <f t="shared" si="2"/>
        <v>403960.86666666664</v>
      </c>
      <c r="M15" s="114">
        <f t="shared" si="3"/>
        <v>403960.86666666664</v>
      </c>
      <c r="N15" s="100">
        <f t="shared" si="4"/>
        <v>635.70418959345125</v>
      </c>
    </row>
    <row r="16" spans="1:14" x14ac:dyDescent="0.25">
      <c r="A16" s="2">
        <v>13</v>
      </c>
      <c r="B16" s="59">
        <v>94.77</v>
      </c>
      <c r="C16" s="69">
        <v>45218.448553240742</v>
      </c>
      <c r="D16" s="62">
        <v>242047.01</v>
      </c>
      <c r="E16" s="65">
        <f t="shared" si="0"/>
        <v>241952.24000000002</v>
      </c>
      <c r="F16" s="73">
        <v>45218.450891203705</v>
      </c>
      <c r="G16" s="105">
        <v>100</v>
      </c>
      <c r="H16" s="65">
        <v>1.1200000000000001</v>
      </c>
      <c r="I16" s="15"/>
      <c r="J16" s="115">
        <f t="shared" si="5"/>
        <v>5.5729166670062114E-2</v>
      </c>
      <c r="K16" s="113">
        <f t="shared" si="1"/>
        <v>403411.68333333335</v>
      </c>
      <c r="L16" s="113">
        <f t="shared" si="2"/>
        <v>403253.73333333334</v>
      </c>
      <c r="M16" s="114">
        <f t="shared" si="3"/>
        <v>403253.7333333334</v>
      </c>
      <c r="N16" s="100">
        <f t="shared" si="4"/>
        <v>635.14697774084811</v>
      </c>
    </row>
    <row r="17" spans="1:17" x14ac:dyDescent="0.25">
      <c r="A17" s="2">
        <v>14</v>
      </c>
      <c r="B17" s="59">
        <v>85.77</v>
      </c>
      <c r="C17" s="69">
        <v>45218.453194444446</v>
      </c>
      <c r="D17" s="62">
        <v>241278.62</v>
      </c>
      <c r="E17" s="65">
        <f t="shared" si="0"/>
        <v>241192.85</v>
      </c>
      <c r="F17" s="73">
        <v>45218.45553240741</v>
      </c>
      <c r="G17" s="105">
        <v>100</v>
      </c>
      <c r="H17" s="65">
        <v>1.119</v>
      </c>
      <c r="I17" s="15"/>
      <c r="J17" s="115">
        <f t="shared" si="5"/>
        <v>6.0370370374585036E-2</v>
      </c>
      <c r="K17" s="113">
        <f t="shared" si="1"/>
        <v>402131.03333333333</v>
      </c>
      <c r="L17" s="113">
        <f t="shared" si="2"/>
        <v>401988.08333333331</v>
      </c>
      <c r="M17" s="114">
        <f t="shared" si="3"/>
        <v>401988.08333333331</v>
      </c>
      <c r="N17" s="100">
        <f t="shared" si="4"/>
        <v>634.13802388228805</v>
      </c>
    </row>
    <row r="18" spans="1:17" x14ac:dyDescent="0.25">
      <c r="A18" s="2">
        <v>15</v>
      </c>
      <c r="B18" s="59">
        <v>87.57</v>
      </c>
      <c r="C18" s="69">
        <v>45218.457835648151</v>
      </c>
      <c r="D18" s="62">
        <v>241828.78</v>
      </c>
      <c r="E18" s="65">
        <f t="shared" si="0"/>
        <v>241741.21</v>
      </c>
      <c r="F18" s="73">
        <v>45218.457835648151</v>
      </c>
      <c r="G18" s="105">
        <v>100</v>
      </c>
      <c r="H18" s="65">
        <v>1.119</v>
      </c>
      <c r="I18" s="15"/>
      <c r="J18" s="115">
        <f t="shared" si="5"/>
        <v>6.2673611115314998E-2</v>
      </c>
      <c r="K18" s="113">
        <f t="shared" si="1"/>
        <v>403047.96666666667</v>
      </c>
      <c r="L18" s="113">
        <f t="shared" si="2"/>
        <v>402902.01666666666</v>
      </c>
      <c r="M18" s="114">
        <f t="shared" si="3"/>
        <v>402902.01666666666</v>
      </c>
      <c r="N18" s="100">
        <f t="shared" si="4"/>
        <v>634.86058837091684</v>
      </c>
    </row>
    <row r="19" spans="1:17" x14ac:dyDescent="0.25">
      <c r="A19" s="2">
        <v>16</v>
      </c>
      <c r="B19" s="59">
        <v>87.57</v>
      </c>
      <c r="C19" s="69">
        <v>45218.462476851855</v>
      </c>
      <c r="D19" s="62">
        <v>241927.1</v>
      </c>
      <c r="E19" s="65">
        <f t="shared" si="0"/>
        <v>241839.53</v>
      </c>
      <c r="F19" s="73">
        <v>45218.464826388888</v>
      </c>
      <c r="G19" s="105">
        <v>100</v>
      </c>
      <c r="H19" s="65">
        <v>1.119</v>
      </c>
      <c r="I19" s="15"/>
      <c r="J19" s="115">
        <f t="shared" si="5"/>
        <v>6.9664351853134576E-2</v>
      </c>
      <c r="K19" s="113">
        <f t="shared" si="1"/>
        <v>403211.83333333331</v>
      </c>
      <c r="L19" s="113">
        <f t="shared" si="2"/>
        <v>403065.8833333333</v>
      </c>
      <c r="M19" s="114">
        <f t="shared" si="3"/>
        <v>403065.88333333336</v>
      </c>
      <c r="N19" s="100">
        <f t="shared" si="4"/>
        <v>634.98963246129722</v>
      </c>
    </row>
    <row r="20" spans="1:17" x14ac:dyDescent="0.25">
      <c r="A20" s="2">
        <v>17</v>
      </c>
      <c r="B20" s="59">
        <v>88.17</v>
      </c>
      <c r="C20" s="69">
        <v>45218.467129629629</v>
      </c>
      <c r="D20" s="62">
        <v>240715.42</v>
      </c>
      <c r="E20" s="65">
        <f t="shared" si="0"/>
        <v>240627.25</v>
      </c>
      <c r="F20" s="73">
        <v>45218.46947916667</v>
      </c>
      <c r="G20" s="105">
        <v>100</v>
      </c>
      <c r="H20" s="65">
        <v>1.119</v>
      </c>
      <c r="I20" s="15"/>
      <c r="J20" s="115">
        <f t="shared" si="5"/>
        <v>7.4317129634437151E-2</v>
      </c>
      <c r="K20" s="113">
        <f t="shared" si="1"/>
        <v>401192.36666666664</v>
      </c>
      <c r="L20" s="113">
        <f t="shared" si="2"/>
        <v>401045.41666666663</v>
      </c>
      <c r="M20" s="114">
        <f t="shared" si="3"/>
        <v>401045.41666666669</v>
      </c>
      <c r="N20" s="100">
        <f t="shared" si="4"/>
        <v>633.39747920769832</v>
      </c>
    </row>
    <row r="21" spans="1:17" x14ac:dyDescent="0.25">
      <c r="A21" s="2">
        <v>18</v>
      </c>
      <c r="B21" s="59">
        <v>80.97</v>
      </c>
      <c r="C21" s="69">
        <v>45218.471770833334</v>
      </c>
      <c r="D21" s="62">
        <v>240484.93</v>
      </c>
      <c r="E21" s="65">
        <f t="shared" si="0"/>
        <v>240403.96</v>
      </c>
      <c r="F21" s="73">
        <v>45218.471770833334</v>
      </c>
      <c r="G21" s="105">
        <v>100</v>
      </c>
      <c r="H21" s="65">
        <v>1.119</v>
      </c>
      <c r="I21" s="15"/>
      <c r="J21" s="115">
        <f t="shared" si="5"/>
        <v>7.660879629838746E-2</v>
      </c>
      <c r="K21" s="113">
        <f t="shared" si="1"/>
        <v>400808.21666666667</v>
      </c>
      <c r="L21" s="113">
        <f t="shared" si="2"/>
        <v>400673.26666666666</v>
      </c>
      <c r="M21" s="114">
        <f t="shared" si="3"/>
        <v>400673.26666666666</v>
      </c>
      <c r="N21" s="100">
        <f t="shared" si="4"/>
        <v>633.09416097976032</v>
      </c>
    </row>
    <row r="22" spans="1:17" x14ac:dyDescent="0.25">
      <c r="A22" s="2">
        <v>19</v>
      </c>
      <c r="B22" s="59">
        <v>88.17</v>
      </c>
      <c r="C22" s="69">
        <v>45218.476412037038</v>
      </c>
      <c r="D22" s="62">
        <v>241163.96</v>
      </c>
      <c r="E22" s="65">
        <f t="shared" si="0"/>
        <v>241075.78999999998</v>
      </c>
      <c r="F22" s="73">
        <v>45218.478761574072</v>
      </c>
      <c r="G22" s="105">
        <v>100</v>
      </c>
      <c r="H22" s="65">
        <v>1.1200000000000001</v>
      </c>
      <c r="I22" s="15"/>
      <c r="J22" s="115">
        <f t="shared" si="5"/>
        <v>8.3599537036207039E-2</v>
      </c>
      <c r="K22" s="113">
        <f t="shared" si="1"/>
        <v>401939.93333333335</v>
      </c>
      <c r="L22" s="113">
        <f t="shared" si="2"/>
        <v>401792.98333333334</v>
      </c>
      <c r="M22" s="114">
        <f t="shared" si="3"/>
        <v>401792.98333333328</v>
      </c>
      <c r="N22" s="100">
        <f t="shared" si="4"/>
        <v>633.98732900061441</v>
      </c>
    </row>
    <row r="23" spans="1:17" x14ac:dyDescent="0.25">
      <c r="A23" s="2">
        <v>20</v>
      </c>
      <c r="B23" s="59">
        <v>84.57</v>
      </c>
      <c r="C23" s="69">
        <v>45218.481064814812</v>
      </c>
      <c r="D23" s="62">
        <v>240468.73</v>
      </c>
      <c r="E23" s="65">
        <f t="shared" si="0"/>
        <v>240384.16</v>
      </c>
      <c r="F23" s="73">
        <v>45218.483402777776</v>
      </c>
      <c r="G23" s="105">
        <v>100</v>
      </c>
      <c r="H23" s="65">
        <v>1.1180000000000001</v>
      </c>
      <c r="I23" s="15"/>
      <c r="J23" s="115">
        <f t="shared" si="5"/>
        <v>8.8240740740729962E-2</v>
      </c>
      <c r="K23" s="113">
        <f t="shared" si="1"/>
        <v>400781.21666666667</v>
      </c>
      <c r="L23" s="113">
        <f t="shared" si="2"/>
        <v>400640.26666666666</v>
      </c>
      <c r="M23" s="114">
        <f t="shared" si="3"/>
        <v>400640.26666666666</v>
      </c>
      <c r="N23" s="100">
        <f t="shared" si="4"/>
        <v>633.07283677841258</v>
      </c>
    </row>
    <row r="24" spans="1:17" x14ac:dyDescent="0.25">
      <c r="A24" s="2">
        <v>21</v>
      </c>
      <c r="B24" s="59">
        <v>73.17</v>
      </c>
      <c r="C24" s="69">
        <v>45218.485706018517</v>
      </c>
      <c r="D24" s="62">
        <v>241215.9</v>
      </c>
      <c r="E24" s="65">
        <f t="shared" si="0"/>
        <v>241142.72999999998</v>
      </c>
      <c r="F24" s="73">
        <v>45218.488043981481</v>
      </c>
      <c r="G24" s="105">
        <v>100</v>
      </c>
      <c r="H24" s="65">
        <v>1.119</v>
      </c>
      <c r="I24" s="15"/>
      <c r="J24" s="115">
        <f t="shared" si="5"/>
        <v>9.2881944445252884E-2</v>
      </c>
      <c r="K24" s="113">
        <f t="shared" si="1"/>
        <v>402026.5</v>
      </c>
      <c r="L24" s="113">
        <f t="shared" si="2"/>
        <v>401904.55</v>
      </c>
      <c r="M24" s="114">
        <f t="shared" si="3"/>
        <v>401904.55</v>
      </c>
      <c r="N24" s="100">
        <f t="shared" si="4"/>
        <v>634.0555969313732</v>
      </c>
    </row>
    <row r="25" spans="1:17" x14ac:dyDescent="0.25">
      <c r="A25" s="2">
        <v>22</v>
      </c>
      <c r="B25" s="59">
        <v>85.17</v>
      </c>
      <c r="C25" s="69">
        <v>45218.490335648145</v>
      </c>
      <c r="D25" s="62">
        <v>241467.32</v>
      </c>
      <c r="E25" s="65">
        <f t="shared" si="0"/>
        <v>241382.15</v>
      </c>
      <c r="F25" s="73">
        <v>45218.492696759262</v>
      </c>
      <c r="G25" s="105">
        <v>100</v>
      </c>
      <c r="H25" s="65">
        <v>1.119</v>
      </c>
      <c r="I25" s="15"/>
      <c r="J25" s="115">
        <f t="shared" si="5"/>
        <v>9.7534722226555459E-2</v>
      </c>
      <c r="K25" s="113">
        <f t="shared" si="1"/>
        <v>402445.53333333333</v>
      </c>
      <c r="L25" s="113">
        <f t="shared" si="2"/>
        <v>402303.58333333331</v>
      </c>
      <c r="M25" s="114">
        <f t="shared" si="3"/>
        <v>402303.58333333331</v>
      </c>
      <c r="N25" s="100">
        <f t="shared" si="4"/>
        <v>634.3859498233968</v>
      </c>
    </row>
    <row r="26" spans="1:17" x14ac:dyDescent="0.25">
      <c r="A26" s="2">
        <v>23</v>
      </c>
      <c r="B26" s="59">
        <v>71.37</v>
      </c>
      <c r="C26" s="69">
        <v>45218.494976851849</v>
      </c>
      <c r="D26" s="62">
        <v>240834.7</v>
      </c>
      <c r="E26" s="65">
        <f t="shared" si="0"/>
        <v>240763.33000000002</v>
      </c>
      <c r="F26" s="73">
        <v>45218.497314814813</v>
      </c>
      <c r="G26" s="105">
        <v>100</v>
      </c>
      <c r="H26" s="65">
        <v>1.119</v>
      </c>
      <c r="I26" s="15"/>
      <c r="J26" s="115">
        <f t="shared" si="5"/>
        <v>0.10215277777751908</v>
      </c>
      <c r="K26" s="113">
        <f t="shared" si="1"/>
        <v>401391.16666666669</v>
      </c>
      <c r="L26" s="113">
        <f t="shared" si="2"/>
        <v>401272.21666666667</v>
      </c>
      <c r="M26" s="114">
        <f t="shared" si="3"/>
        <v>401272.21666666667</v>
      </c>
      <c r="N26" s="100">
        <f t="shared" si="4"/>
        <v>633.55439124566624</v>
      </c>
    </row>
    <row r="27" spans="1:17" x14ac:dyDescent="0.25">
      <c r="A27" s="2">
        <v>24</v>
      </c>
      <c r="B27" s="59">
        <v>94.77</v>
      </c>
      <c r="C27" s="69">
        <v>45218.499618055554</v>
      </c>
      <c r="D27" s="62">
        <v>240432.64000000001</v>
      </c>
      <c r="E27" s="65">
        <f t="shared" si="0"/>
        <v>240337.87000000002</v>
      </c>
      <c r="F27" s="73">
        <v>45218.501967592594</v>
      </c>
      <c r="G27" s="105">
        <v>100</v>
      </c>
      <c r="H27" s="65">
        <v>1.119</v>
      </c>
      <c r="I27" s="15"/>
      <c r="J27" s="115">
        <f t="shared" si="5"/>
        <v>0.10680555555882165</v>
      </c>
      <c r="K27" s="113">
        <f t="shared" si="1"/>
        <v>400721.06666666665</v>
      </c>
      <c r="L27" s="113">
        <f t="shared" si="2"/>
        <v>400563.11666666664</v>
      </c>
      <c r="M27" s="114">
        <f t="shared" si="3"/>
        <v>400563.11666666676</v>
      </c>
      <c r="N27" s="100">
        <f t="shared" si="4"/>
        <v>633.0253286138452</v>
      </c>
    </row>
    <row r="28" spans="1:17" x14ac:dyDescent="0.25">
      <c r="A28" s="2">
        <v>25</v>
      </c>
      <c r="B28" s="59">
        <v>91.17</v>
      </c>
      <c r="C28" s="69">
        <v>45218.504270833335</v>
      </c>
      <c r="D28" s="62">
        <v>239961.04</v>
      </c>
      <c r="E28" s="65">
        <f t="shared" si="0"/>
        <v>239869.87</v>
      </c>
      <c r="F28" s="73">
        <v>45218.506608796299</v>
      </c>
      <c r="G28" s="105">
        <v>100</v>
      </c>
      <c r="H28" s="65">
        <v>1.119</v>
      </c>
      <c r="I28" s="15"/>
      <c r="J28" s="115">
        <f t="shared" si="5"/>
        <v>0.11144675926334457</v>
      </c>
      <c r="K28" s="113">
        <f t="shared" si="1"/>
        <v>399935.06666666665</v>
      </c>
      <c r="L28" s="113">
        <f t="shared" si="2"/>
        <v>399783.11666666664</v>
      </c>
      <c r="M28" s="114">
        <f t="shared" si="3"/>
        <v>399783.11666666664</v>
      </c>
      <c r="N28" s="100">
        <f t="shared" si="4"/>
        <v>632.40419564283934</v>
      </c>
    </row>
    <row r="29" spans="1:17" x14ac:dyDescent="0.25">
      <c r="A29" s="2">
        <v>26</v>
      </c>
      <c r="B29" s="59">
        <v>97.17</v>
      </c>
      <c r="C29" s="69">
        <v>45218.508912037039</v>
      </c>
      <c r="D29" s="62">
        <v>240761.79</v>
      </c>
      <c r="E29" s="65">
        <f t="shared" si="0"/>
        <v>240664.62</v>
      </c>
      <c r="F29" s="73">
        <v>45218.511250000003</v>
      </c>
      <c r="G29" s="105">
        <v>100</v>
      </c>
      <c r="H29" s="65">
        <v>1.119</v>
      </c>
      <c r="I29" s="15"/>
      <c r="J29" s="115">
        <f t="shared" si="5"/>
        <v>0.1160879629678675</v>
      </c>
      <c r="K29" s="113">
        <f t="shared" si="1"/>
        <v>401269.65</v>
      </c>
      <c r="L29" s="113">
        <f t="shared" si="2"/>
        <v>401107.7</v>
      </c>
      <c r="M29" s="114">
        <f t="shared" si="3"/>
        <v>401107.7</v>
      </c>
      <c r="N29" s="100">
        <f t="shared" si="4"/>
        <v>633.45848324890244</v>
      </c>
      <c r="Q29" s="23"/>
    </row>
    <row r="30" spans="1:17" x14ac:dyDescent="0.25">
      <c r="A30" s="2">
        <v>27</v>
      </c>
      <c r="B30" s="59">
        <v>76.77</v>
      </c>
      <c r="C30" s="69">
        <v>45218.513553240744</v>
      </c>
      <c r="D30" s="62">
        <v>239973.35</v>
      </c>
      <c r="E30" s="65">
        <f t="shared" si="0"/>
        <v>239896.58000000002</v>
      </c>
      <c r="F30" s="73">
        <v>45218.5158912037</v>
      </c>
      <c r="G30" s="105">
        <v>100</v>
      </c>
      <c r="H30" s="65">
        <v>1.1180000000000001</v>
      </c>
      <c r="I30" s="15"/>
      <c r="J30" s="115">
        <f t="shared" si="5"/>
        <v>0.12072916666511446</v>
      </c>
      <c r="K30" s="113">
        <f t="shared" si="1"/>
        <v>399955.58333333331</v>
      </c>
      <c r="L30" s="113">
        <f t="shared" si="2"/>
        <v>399827.6333333333</v>
      </c>
      <c r="M30" s="114">
        <f t="shared" si="3"/>
        <v>399827.63333333336</v>
      </c>
      <c r="N30" s="100">
        <f t="shared" si="4"/>
        <v>632.42041660064501</v>
      </c>
    </row>
    <row r="31" spans="1:17" x14ac:dyDescent="0.25">
      <c r="A31" s="2">
        <v>28</v>
      </c>
      <c r="B31" s="59">
        <v>81.569999999999993</v>
      </c>
      <c r="C31" s="69">
        <v>45218.518194444441</v>
      </c>
      <c r="D31" s="62">
        <v>240221.6</v>
      </c>
      <c r="E31" s="65">
        <f t="shared" si="0"/>
        <v>240140.03</v>
      </c>
      <c r="F31" s="73">
        <v>45218.520543981482</v>
      </c>
      <c r="G31" s="105">
        <v>100</v>
      </c>
      <c r="H31" s="65">
        <v>1.1180000000000001</v>
      </c>
      <c r="I31" s="15"/>
      <c r="J31" s="115">
        <f t="shared" si="5"/>
        <v>0.12538194444641704</v>
      </c>
      <c r="K31" s="113">
        <f t="shared" si="1"/>
        <v>400369.33333333331</v>
      </c>
      <c r="L31" s="113">
        <f t="shared" si="2"/>
        <v>400233.3833333333</v>
      </c>
      <c r="M31" s="114">
        <f t="shared" si="3"/>
        <v>400233.38333333336</v>
      </c>
      <c r="N31" s="100">
        <f t="shared" si="4"/>
        <v>632.74744830250665</v>
      </c>
    </row>
    <row r="32" spans="1:17" x14ac:dyDescent="0.25">
      <c r="A32" s="2">
        <v>29</v>
      </c>
      <c r="B32" s="59">
        <v>78.569999999999993</v>
      </c>
      <c r="C32" s="69">
        <v>45218.522835648146</v>
      </c>
      <c r="D32" s="62">
        <v>240582.78</v>
      </c>
      <c r="E32" s="65">
        <f t="shared" si="0"/>
        <v>240504.21</v>
      </c>
      <c r="F32" s="73">
        <v>45218.525173611109</v>
      </c>
      <c r="G32" s="105">
        <v>100</v>
      </c>
      <c r="H32" s="65">
        <v>1.119</v>
      </c>
      <c r="I32" s="15"/>
      <c r="J32" s="115">
        <f t="shared" si="5"/>
        <v>0.13001157407416031</v>
      </c>
      <c r="K32" s="113">
        <f t="shared" si="1"/>
        <v>400971.3</v>
      </c>
      <c r="L32" s="113">
        <f t="shared" si="2"/>
        <v>400840.35</v>
      </c>
      <c r="M32" s="114">
        <f t="shared" si="3"/>
        <v>400840.35</v>
      </c>
      <c r="N32" s="100">
        <f t="shared" si="4"/>
        <v>633.22294652041785</v>
      </c>
    </row>
    <row r="33" spans="1:20" x14ac:dyDescent="0.25">
      <c r="A33" s="2">
        <v>30</v>
      </c>
      <c r="B33" s="59">
        <v>82.17</v>
      </c>
      <c r="C33" s="69">
        <v>45218.522835648146</v>
      </c>
      <c r="D33" s="62">
        <v>239334.65</v>
      </c>
      <c r="E33" s="65">
        <f t="shared" si="0"/>
        <v>239252.47999999998</v>
      </c>
      <c r="F33" s="73">
        <v>45218.529814814814</v>
      </c>
      <c r="G33" s="105">
        <v>100</v>
      </c>
      <c r="H33" s="65">
        <v>1.119</v>
      </c>
      <c r="I33" s="15"/>
      <c r="J33" s="116">
        <f t="shared" si="5"/>
        <v>0.13465277777868323</v>
      </c>
      <c r="K33" s="113">
        <f t="shared" si="1"/>
        <v>398891.08333333331</v>
      </c>
      <c r="L33" s="113">
        <f t="shared" si="2"/>
        <v>398754.1333333333</v>
      </c>
      <c r="M33" s="114">
        <f t="shared" si="3"/>
        <v>398754.13333333336</v>
      </c>
      <c r="N33" s="100">
        <f t="shared" si="4"/>
        <v>631.57824798937884</v>
      </c>
    </row>
    <row r="34" spans="1:20" x14ac:dyDescent="0.25">
      <c r="A34" s="67">
        <v>1</v>
      </c>
      <c r="B34" s="59">
        <v>83.37</v>
      </c>
      <c r="C34" s="69">
        <v>45218.754421296297</v>
      </c>
      <c r="D34" s="62">
        <v>234311</v>
      </c>
      <c r="E34" s="65">
        <f>D34-B34</f>
        <v>234227.63</v>
      </c>
      <c r="F34" s="73">
        <v>45218.75675925926</v>
      </c>
      <c r="G34" s="105">
        <v>100</v>
      </c>
      <c r="H34" s="56">
        <v>1.115</v>
      </c>
      <c r="I34" s="15"/>
      <c r="J34" s="112">
        <f t="shared" si="5"/>
        <v>0.36159722222510027</v>
      </c>
      <c r="K34" s="113">
        <f t="shared" si="1"/>
        <v>390518.33333333331</v>
      </c>
      <c r="L34" s="113">
        <f t="shared" ref="L34:L97" si="6">K34-(B34*G34/60)</f>
        <v>390379.3833333333</v>
      </c>
      <c r="M34" s="114">
        <f t="shared" si="3"/>
        <v>390379.38333333336</v>
      </c>
      <c r="N34" s="100">
        <f t="shared" si="4"/>
        <v>624.91466084044896</v>
      </c>
      <c r="S34" s="27"/>
      <c r="T34" s="28"/>
    </row>
    <row r="35" spans="1:20" x14ac:dyDescent="0.25">
      <c r="A35" s="67">
        <v>2</v>
      </c>
      <c r="B35" s="59">
        <v>83.97</v>
      </c>
      <c r="C35" s="69">
        <v>45218.759050925924</v>
      </c>
      <c r="D35" s="62">
        <v>233492.17</v>
      </c>
      <c r="E35" s="65">
        <f t="shared" ref="E35:E63" si="7">D35-B35</f>
        <v>233408.2</v>
      </c>
      <c r="F35" s="73">
        <v>45218.761388888888</v>
      </c>
      <c r="G35" s="105">
        <v>100</v>
      </c>
      <c r="H35" s="58">
        <v>1.115</v>
      </c>
      <c r="I35" s="15"/>
      <c r="J35" s="115">
        <f t="shared" si="5"/>
        <v>0.36622685185284354</v>
      </c>
      <c r="K35" s="113">
        <f t="shared" si="1"/>
        <v>389153.61666666664</v>
      </c>
      <c r="L35" s="113">
        <f t="shared" si="6"/>
        <v>389013.66666666663</v>
      </c>
      <c r="M35" s="114">
        <f t="shared" si="3"/>
        <v>389013.66666666669</v>
      </c>
      <c r="N35" s="100">
        <f t="shared" si="4"/>
        <v>623.8217827766731</v>
      </c>
    </row>
    <row r="36" spans="1:20" x14ac:dyDescent="0.25">
      <c r="A36" s="67">
        <v>3</v>
      </c>
      <c r="B36" s="59">
        <v>92.37</v>
      </c>
      <c r="C36" s="69">
        <v>45218.763692129629</v>
      </c>
      <c r="D36" s="62">
        <v>234675.14</v>
      </c>
      <c r="E36" s="65">
        <f t="shared" si="7"/>
        <v>234582.77000000002</v>
      </c>
      <c r="F36" s="73">
        <v>45218.766041666669</v>
      </c>
      <c r="G36" s="105">
        <v>100</v>
      </c>
      <c r="H36" s="58">
        <v>1.1160000000000001</v>
      </c>
      <c r="I36" s="15"/>
      <c r="J36" s="115">
        <f t="shared" si="5"/>
        <v>0.37087962963414611</v>
      </c>
      <c r="K36" s="113">
        <f t="shared" si="1"/>
        <v>391125.23333333334</v>
      </c>
      <c r="L36" s="113">
        <f t="shared" si="6"/>
        <v>390971.28333333333</v>
      </c>
      <c r="M36" s="114">
        <f t="shared" si="3"/>
        <v>390971.28333333333</v>
      </c>
      <c r="N36" s="100">
        <f t="shared" si="4"/>
        <v>625.40005862914131</v>
      </c>
      <c r="Q36" s="21"/>
    </row>
    <row r="37" spans="1:20" x14ac:dyDescent="0.25">
      <c r="A37" s="67">
        <v>4</v>
      </c>
      <c r="B37" s="59">
        <v>92.37</v>
      </c>
      <c r="C37" s="69">
        <v>45218.768333333333</v>
      </c>
      <c r="D37" s="62">
        <v>234438.46</v>
      </c>
      <c r="E37" s="65">
        <f t="shared" si="7"/>
        <v>234346.09</v>
      </c>
      <c r="F37" s="73">
        <v>45218.770682870374</v>
      </c>
      <c r="G37" s="105">
        <v>100</v>
      </c>
      <c r="H37" s="58">
        <v>1.1160000000000001</v>
      </c>
      <c r="I37" s="15"/>
      <c r="J37" s="115">
        <f t="shared" si="5"/>
        <v>0.37552083333866904</v>
      </c>
      <c r="K37" s="113">
        <f t="shared" si="1"/>
        <v>390730.76666666666</v>
      </c>
      <c r="L37" s="113">
        <f t="shared" si="6"/>
        <v>390576.81666666665</v>
      </c>
      <c r="M37" s="114">
        <f t="shared" si="3"/>
        <v>390576.81666666665</v>
      </c>
      <c r="N37" s="100">
        <f t="shared" si="4"/>
        <v>625.08460760657567</v>
      </c>
      <c r="Q37" s="21"/>
    </row>
    <row r="38" spans="1:20" x14ac:dyDescent="0.25">
      <c r="A38" s="67">
        <v>5</v>
      </c>
      <c r="B38" s="59">
        <v>95.36</v>
      </c>
      <c r="C38" s="69">
        <v>45218.772974537038</v>
      </c>
      <c r="D38" s="62">
        <v>233637.12</v>
      </c>
      <c r="E38" s="65">
        <f t="shared" si="7"/>
        <v>233541.76000000001</v>
      </c>
      <c r="F38" s="73">
        <v>45218.775324074071</v>
      </c>
      <c r="G38" s="105">
        <v>100</v>
      </c>
      <c r="H38" s="58">
        <v>1.115</v>
      </c>
      <c r="I38" s="15"/>
      <c r="J38" s="115">
        <f t="shared" si="5"/>
        <v>0.380162037035916</v>
      </c>
      <c r="K38" s="113">
        <f t="shared" si="1"/>
        <v>389395.20000000001</v>
      </c>
      <c r="L38" s="113">
        <f t="shared" si="6"/>
        <v>389236.26666666666</v>
      </c>
      <c r="M38" s="114">
        <f t="shared" si="3"/>
        <v>389236.26666666666</v>
      </c>
      <c r="N38" s="100">
        <f t="shared" si="4"/>
        <v>624.01538442573678</v>
      </c>
      <c r="P38" s="23" t="s">
        <v>30</v>
      </c>
      <c r="Q38">
        <v>0.104517551</v>
      </c>
      <c r="S38" s="3"/>
    </row>
    <row r="39" spans="1:20" x14ac:dyDescent="0.25">
      <c r="A39" s="67">
        <v>6</v>
      </c>
      <c r="B39" s="59">
        <v>86.97</v>
      </c>
      <c r="C39" s="69">
        <v>45218.777627314812</v>
      </c>
      <c r="D39" s="62">
        <v>233394.48</v>
      </c>
      <c r="E39" s="65">
        <f t="shared" si="7"/>
        <v>233307.51</v>
      </c>
      <c r="F39" s="73">
        <v>45218.779965277776</v>
      </c>
      <c r="G39" s="105">
        <v>100</v>
      </c>
      <c r="H39" s="58">
        <v>1.1160000000000001</v>
      </c>
      <c r="I39" s="15"/>
      <c r="J39" s="115">
        <f t="shared" si="5"/>
        <v>0.38480324074043892</v>
      </c>
      <c r="K39" s="113">
        <f t="shared" si="1"/>
        <v>388990.8</v>
      </c>
      <c r="L39" s="113">
        <f t="shared" si="6"/>
        <v>388845.85</v>
      </c>
      <c r="M39" s="114">
        <f t="shared" si="3"/>
        <v>388845.85</v>
      </c>
      <c r="N39" s="100">
        <f t="shared" si="4"/>
        <v>623.69126978016936</v>
      </c>
      <c r="Q39" s="21"/>
    </row>
    <row r="40" spans="1:20" x14ac:dyDescent="0.25">
      <c r="A40" s="67">
        <v>7</v>
      </c>
      <c r="B40" s="59">
        <v>91.16</v>
      </c>
      <c r="C40" s="69">
        <v>45218.782268518517</v>
      </c>
      <c r="D40" s="62">
        <v>233037.59</v>
      </c>
      <c r="E40" s="65">
        <f t="shared" si="7"/>
        <v>232946.43</v>
      </c>
      <c r="F40" s="73">
        <v>45218.784618055557</v>
      </c>
      <c r="G40" s="105">
        <v>100</v>
      </c>
      <c r="H40" s="58">
        <v>1.115</v>
      </c>
      <c r="I40" s="15"/>
      <c r="J40" s="115">
        <f t="shared" si="5"/>
        <v>0.3894560185217415</v>
      </c>
      <c r="K40" s="113">
        <f t="shared" si="1"/>
        <v>388395.98333333334</v>
      </c>
      <c r="L40" s="113">
        <f t="shared" si="6"/>
        <v>388244.05</v>
      </c>
      <c r="M40" s="114">
        <f t="shared" si="3"/>
        <v>388244.05</v>
      </c>
      <c r="N40" s="100">
        <f t="shared" si="4"/>
        <v>623.21423550279508</v>
      </c>
      <c r="Q40" s="21"/>
    </row>
    <row r="41" spans="1:20" ht="15.75" thickBot="1" x14ac:dyDescent="0.3">
      <c r="A41" s="67">
        <v>8</v>
      </c>
      <c r="B41" s="59">
        <v>79.77</v>
      </c>
      <c r="C41" s="69">
        <v>45218.786909722221</v>
      </c>
      <c r="D41" s="62">
        <v>233175.01</v>
      </c>
      <c r="E41" s="65">
        <f t="shared" si="7"/>
        <v>233095.24000000002</v>
      </c>
      <c r="F41" s="73">
        <v>45218.789247685185</v>
      </c>
      <c r="G41" s="105">
        <v>100</v>
      </c>
      <c r="H41" s="58">
        <v>1.1140000000000001</v>
      </c>
      <c r="I41" s="15"/>
      <c r="J41" s="115">
        <f t="shared" si="5"/>
        <v>0.39408564814948477</v>
      </c>
      <c r="K41" s="113">
        <f t="shared" si="1"/>
        <v>388625.01666666666</v>
      </c>
      <c r="L41" s="113">
        <f t="shared" si="6"/>
        <v>388492.06666666665</v>
      </c>
      <c r="M41" s="114">
        <f t="shared" si="3"/>
        <v>388492.06666666671</v>
      </c>
      <c r="N41" s="100">
        <f t="shared" si="4"/>
        <v>623.39796010788064</v>
      </c>
      <c r="Q41" s="21"/>
    </row>
    <row r="42" spans="1:20" ht="15.75" thickBot="1" x14ac:dyDescent="0.3">
      <c r="A42" s="67">
        <v>9</v>
      </c>
      <c r="B42" s="59">
        <v>94.17</v>
      </c>
      <c r="C42" s="69">
        <v>45218.791550925926</v>
      </c>
      <c r="D42" s="62">
        <v>233468.42</v>
      </c>
      <c r="E42" s="65">
        <f t="shared" si="7"/>
        <v>233374.25</v>
      </c>
      <c r="F42" s="73">
        <v>45218.793900462966</v>
      </c>
      <c r="G42" s="105">
        <v>100</v>
      </c>
      <c r="H42" s="58">
        <v>1.115</v>
      </c>
      <c r="I42" s="15"/>
      <c r="J42" s="115">
        <f t="shared" si="5"/>
        <v>0.39873842593078734</v>
      </c>
      <c r="K42" s="113">
        <f t="shared" si="1"/>
        <v>389114.03333333333</v>
      </c>
      <c r="L42" s="113">
        <f t="shared" si="6"/>
        <v>388957.08333333331</v>
      </c>
      <c r="M42" s="114">
        <f t="shared" si="3"/>
        <v>388957.08333333331</v>
      </c>
      <c r="N42" s="100">
        <f t="shared" si="4"/>
        <v>623.79005549410078</v>
      </c>
      <c r="P42" s="29" t="s">
        <v>18</v>
      </c>
      <c r="Q42" s="30">
        <f>LN(2)/Q38</f>
        <v>6.6318735363397989</v>
      </c>
      <c r="R42" t="s">
        <v>33</v>
      </c>
    </row>
    <row r="43" spans="1:20" x14ac:dyDescent="0.25">
      <c r="A43" s="67">
        <v>10</v>
      </c>
      <c r="B43" s="59">
        <v>106.16</v>
      </c>
      <c r="C43" s="69">
        <v>45218.796203703707</v>
      </c>
      <c r="D43" s="62">
        <v>233163.06</v>
      </c>
      <c r="E43" s="65">
        <f t="shared" si="7"/>
        <v>233056.9</v>
      </c>
      <c r="F43" s="73">
        <v>45218.79855324074</v>
      </c>
      <c r="G43" s="105">
        <v>100</v>
      </c>
      <c r="H43" s="58">
        <v>1.115</v>
      </c>
      <c r="I43" s="15"/>
      <c r="J43" s="115">
        <f t="shared" si="5"/>
        <v>0.40339120370481396</v>
      </c>
      <c r="K43" s="113">
        <f t="shared" si="1"/>
        <v>388605.1</v>
      </c>
      <c r="L43" s="113">
        <f t="shared" si="6"/>
        <v>388428.16666666663</v>
      </c>
      <c r="M43" s="114">
        <f t="shared" si="3"/>
        <v>388428.16666666669</v>
      </c>
      <c r="N43" s="100">
        <f t="shared" si="4"/>
        <v>623.38198562358218</v>
      </c>
      <c r="Q43" s="21"/>
    </row>
    <row r="44" spans="1:20" x14ac:dyDescent="0.25">
      <c r="A44" s="67">
        <v>11</v>
      </c>
      <c r="B44" s="59">
        <v>86.97</v>
      </c>
      <c r="C44" s="69">
        <v>45218.800844907404</v>
      </c>
      <c r="D44" s="62">
        <v>232233.12</v>
      </c>
      <c r="E44" s="65">
        <f t="shared" si="7"/>
        <v>232146.15</v>
      </c>
      <c r="F44" s="73">
        <v>45218.803194444445</v>
      </c>
      <c r="G44" s="105">
        <v>100</v>
      </c>
      <c r="H44" s="58">
        <v>1.1140000000000001</v>
      </c>
      <c r="I44" s="15"/>
      <c r="J44" s="115">
        <f t="shared" si="5"/>
        <v>0.40803240740933688</v>
      </c>
      <c r="K44" s="113">
        <f t="shared" si="1"/>
        <v>387055.2</v>
      </c>
      <c r="L44" s="113">
        <f t="shared" si="6"/>
        <v>386910.25</v>
      </c>
      <c r="M44" s="114">
        <f t="shared" si="3"/>
        <v>386910.25</v>
      </c>
      <c r="N44" s="100">
        <f t="shared" si="4"/>
        <v>622.13760535752863</v>
      </c>
      <c r="Q44" s="21"/>
    </row>
    <row r="45" spans="1:20" x14ac:dyDescent="0.25">
      <c r="A45" s="67">
        <v>12</v>
      </c>
      <c r="B45" s="59">
        <v>85.77</v>
      </c>
      <c r="C45" s="69">
        <v>45218.805497685185</v>
      </c>
      <c r="D45" s="62">
        <v>233160.29</v>
      </c>
      <c r="E45" s="65">
        <f t="shared" si="7"/>
        <v>233074.52000000002</v>
      </c>
      <c r="F45" s="73">
        <v>45218.807835648149</v>
      </c>
      <c r="G45" s="105">
        <v>100</v>
      </c>
      <c r="H45" s="58">
        <v>1.115</v>
      </c>
      <c r="I45" s="15"/>
      <c r="J45" s="115">
        <f t="shared" si="5"/>
        <v>0.41267361111385981</v>
      </c>
      <c r="K45" s="113">
        <f t="shared" si="1"/>
        <v>388600.48333333334</v>
      </c>
      <c r="L45" s="113">
        <f t="shared" si="6"/>
        <v>388457.53333333333</v>
      </c>
      <c r="M45" s="114">
        <f t="shared" si="3"/>
        <v>388457.53333333333</v>
      </c>
      <c r="N45" s="100">
        <f t="shared" si="4"/>
        <v>623.37828269304771</v>
      </c>
    </row>
    <row r="46" spans="1:20" x14ac:dyDescent="0.25">
      <c r="A46" s="67">
        <v>13</v>
      </c>
      <c r="B46" s="59">
        <v>80.97</v>
      </c>
      <c r="C46" s="69">
        <v>45218.81013888889</v>
      </c>
      <c r="D46" s="62">
        <v>233021.59</v>
      </c>
      <c r="E46" s="65">
        <f t="shared" si="7"/>
        <v>232940.62</v>
      </c>
      <c r="F46" s="73">
        <v>45218.812476851854</v>
      </c>
      <c r="G46" s="105">
        <v>100</v>
      </c>
      <c r="H46" s="58">
        <v>1.115</v>
      </c>
      <c r="I46" s="15"/>
      <c r="J46" s="115">
        <f t="shared" si="5"/>
        <v>0.41731481481838273</v>
      </c>
      <c r="K46" s="113">
        <f t="shared" si="1"/>
        <v>388369.31666666665</v>
      </c>
      <c r="L46" s="113">
        <f t="shared" si="6"/>
        <v>388234.36666666664</v>
      </c>
      <c r="M46" s="114">
        <f t="shared" si="3"/>
        <v>388234.36666666664</v>
      </c>
      <c r="N46" s="100">
        <f t="shared" si="4"/>
        <v>623.19284067346814</v>
      </c>
    </row>
    <row r="47" spans="1:20" x14ac:dyDescent="0.25">
      <c r="A47" s="67">
        <v>14</v>
      </c>
      <c r="B47" s="59">
        <v>89.97</v>
      </c>
      <c r="C47" s="69">
        <v>45218.814780092594</v>
      </c>
      <c r="D47" s="62">
        <v>232426.59</v>
      </c>
      <c r="E47" s="65">
        <f t="shared" si="7"/>
        <v>232336.62</v>
      </c>
      <c r="F47" s="73">
        <v>45218.817118055558</v>
      </c>
      <c r="G47" s="105">
        <v>100</v>
      </c>
      <c r="H47" s="58">
        <v>1.115</v>
      </c>
      <c r="I47" s="15"/>
      <c r="J47" s="115">
        <f t="shared" si="5"/>
        <v>0.42195601852290565</v>
      </c>
      <c r="K47" s="113">
        <f t="shared" si="1"/>
        <v>387377.65</v>
      </c>
      <c r="L47" s="113">
        <f t="shared" si="6"/>
        <v>387227.7</v>
      </c>
      <c r="M47" s="114">
        <f t="shared" si="3"/>
        <v>387227.7</v>
      </c>
      <c r="N47" s="100">
        <f t="shared" si="4"/>
        <v>622.39669825602391</v>
      </c>
    </row>
    <row r="48" spans="1:20" x14ac:dyDescent="0.25">
      <c r="A48" s="67">
        <v>15</v>
      </c>
      <c r="B48" s="59">
        <v>79.77</v>
      </c>
      <c r="C48" s="69">
        <v>45218.819409722222</v>
      </c>
      <c r="D48" s="62">
        <v>233353.17</v>
      </c>
      <c r="E48" s="65">
        <f t="shared" si="7"/>
        <v>233273.40000000002</v>
      </c>
      <c r="F48" s="73">
        <v>45218.819409722222</v>
      </c>
      <c r="G48" s="105">
        <v>100</v>
      </c>
      <c r="H48" s="58">
        <v>1.115</v>
      </c>
      <c r="I48" s="15"/>
      <c r="J48" s="115">
        <f t="shared" si="5"/>
        <v>0.42424768518685596</v>
      </c>
      <c r="K48" s="113">
        <f t="shared" si="1"/>
        <v>388921.95</v>
      </c>
      <c r="L48" s="113">
        <f t="shared" si="6"/>
        <v>388789</v>
      </c>
      <c r="M48" s="114">
        <f t="shared" si="3"/>
        <v>388789.00000000006</v>
      </c>
      <c r="N48" s="100">
        <f t="shared" si="4"/>
        <v>623.63607175980451</v>
      </c>
    </row>
    <row r="49" spans="1:14" x14ac:dyDescent="0.25">
      <c r="A49" s="67">
        <v>16</v>
      </c>
      <c r="B49" s="59">
        <v>98.97</v>
      </c>
      <c r="C49" s="69">
        <v>45218.824062500003</v>
      </c>
      <c r="D49" s="62">
        <v>232282.56</v>
      </c>
      <c r="E49" s="65">
        <f t="shared" si="7"/>
        <v>232183.59</v>
      </c>
      <c r="F49" s="73">
        <v>45218.826412037037</v>
      </c>
      <c r="G49" s="105">
        <v>100</v>
      </c>
      <c r="H49" s="58">
        <v>1.115</v>
      </c>
      <c r="I49" s="15"/>
      <c r="J49" s="115">
        <f t="shared" si="5"/>
        <v>0.43125000000145519</v>
      </c>
      <c r="K49" s="113">
        <f t="shared" si="1"/>
        <v>387137.6</v>
      </c>
      <c r="L49" s="113">
        <f t="shared" si="6"/>
        <v>386972.64999999997</v>
      </c>
      <c r="M49" s="114">
        <f t="shared" si="3"/>
        <v>386972.65</v>
      </c>
      <c r="N49" s="100">
        <f t="shared" si="4"/>
        <v>622.20382512485412</v>
      </c>
    </row>
    <row r="50" spans="1:14" x14ac:dyDescent="0.25">
      <c r="A50" s="67">
        <v>17</v>
      </c>
      <c r="B50" s="59">
        <v>97.77</v>
      </c>
      <c r="C50" s="69">
        <v>45218.828715277778</v>
      </c>
      <c r="D50" s="62">
        <v>232431.34</v>
      </c>
      <c r="E50" s="65">
        <f t="shared" si="7"/>
        <v>232333.57</v>
      </c>
      <c r="F50" s="73">
        <v>45218.831064814818</v>
      </c>
      <c r="G50" s="105">
        <v>100</v>
      </c>
      <c r="H50" s="58">
        <v>1.115</v>
      </c>
      <c r="I50" s="15"/>
      <c r="J50" s="115">
        <f t="shared" si="5"/>
        <v>0.43590277778275777</v>
      </c>
      <c r="K50" s="113">
        <f t="shared" si="1"/>
        <v>387385.56666666665</v>
      </c>
      <c r="L50" s="113">
        <f t="shared" si="6"/>
        <v>387222.61666666664</v>
      </c>
      <c r="M50" s="114">
        <f t="shared" si="3"/>
        <v>387222.61666666664</v>
      </c>
      <c r="N50" s="100">
        <f t="shared" si="4"/>
        <v>622.40305804732884</v>
      </c>
    </row>
    <row r="51" spans="1:14" x14ac:dyDescent="0.25">
      <c r="A51" s="67">
        <v>18</v>
      </c>
      <c r="B51" s="59">
        <v>97.17</v>
      </c>
      <c r="C51" s="69">
        <v>45218.833356481482</v>
      </c>
      <c r="D51" s="62">
        <v>232270.54</v>
      </c>
      <c r="E51" s="65">
        <f t="shared" si="7"/>
        <v>232173.37</v>
      </c>
      <c r="F51" s="73">
        <v>45218.833356481482</v>
      </c>
      <c r="G51" s="105">
        <v>100</v>
      </c>
      <c r="H51" s="58">
        <v>1.1140000000000001</v>
      </c>
      <c r="I51" s="15"/>
      <c r="J51" s="115">
        <f t="shared" si="5"/>
        <v>0.43819444444670808</v>
      </c>
      <c r="K51" s="113">
        <f t="shared" si="1"/>
        <v>387117.56666666665</v>
      </c>
      <c r="L51" s="113">
        <f t="shared" si="6"/>
        <v>386955.61666666664</v>
      </c>
      <c r="M51" s="114">
        <f t="shared" si="3"/>
        <v>386955.61666666664</v>
      </c>
      <c r="N51" s="100">
        <f t="shared" si="4"/>
        <v>622.18772622631082</v>
      </c>
    </row>
    <row r="52" spans="1:14" x14ac:dyDescent="0.25">
      <c r="A52" s="67">
        <v>19</v>
      </c>
      <c r="B52" s="59">
        <v>86.37</v>
      </c>
      <c r="C52" s="69">
        <v>45218.837997685187</v>
      </c>
      <c r="D52" s="62">
        <v>231964.31</v>
      </c>
      <c r="E52" s="65">
        <f t="shared" si="7"/>
        <v>231877.94</v>
      </c>
      <c r="F52" s="73">
        <v>45218.84034722222</v>
      </c>
      <c r="G52" s="105">
        <v>100</v>
      </c>
      <c r="H52" s="58">
        <v>1.115</v>
      </c>
      <c r="I52" s="15"/>
      <c r="J52" s="115">
        <f t="shared" si="5"/>
        <v>0.44518518518452765</v>
      </c>
      <c r="K52" s="113">
        <f t="shared" si="1"/>
        <v>386607.18333333335</v>
      </c>
      <c r="L52" s="113">
        <f t="shared" si="6"/>
        <v>386463.23333333334</v>
      </c>
      <c r="M52" s="114">
        <f t="shared" si="3"/>
        <v>386463.23333333334</v>
      </c>
      <c r="N52" s="100">
        <f t="shared" si="4"/>
        <v>621.77743874583723</v>
      </c>
    </row>
    <row r="53" spans="1:14" x14ac:dyDescent="0.25">
      <c r="A53" s="67">
        <v>20</v>
      </c>
      <c r="B53" s="59">
        <v>97.77</v>
      </c>
      <c r="C53" s="69">
        <v>45218.842638888891</v>
      </c>
      <c r="D53" s="62">
        <v>231653.71</v>
      </c>
      <c r="E53" s="65">
        <f t="shared" si="7"/>
        <v>231555.94</v>
      </c>
      <c r="F53" s="73">
        <v>45218.844988425924</v>
      </c>
      <c r="G53" s="105">
        <v>100</v>
      </c>
      <c r="H53" s="58">
        <v>1.1140000000000001</v>
      </c>
      <c r="I53" s="15"/>
      <c r="J53" s="115">
        <f t="shared" si="5"/>
        <v>0.44982638888905058</v>
      </c>
      <c r="K53" s="113">
        <f t="shared" si="1"/>
        <v>386089.51666666666</v>
      </c>
      <c r="L53" s="113">
        <f t="shared" si="6"/>
        <v>385926.56666666665</v>
      </c>
      <c r="M53" s="114">
        <f t="shared" si="3"/>
        <v>385926.56666666665</v>
      </c>
      <c r="N53" s="100">
        <f t="shared" si="4"/>
        <v>621.36101959059727</v>
      </c>
    </row>
    <row r="54" spans="1:14" x14ac:dyDescent="0.25">
      <c r="A54" s="67">
        <v>21</v>
      </c>
      <c r="B54" s="59">
        <v>79.17</v>
      </c>
      <c r="C54" s="69">
        <v>45218.847280092596</v>
      </c>
      <c r="D54" s="62">
        <v>231975.79</v>
      </c>
      <c r="E54" s="65">
        <f t="shared" si="7"/>
        <v>231896.62</v>
      </c>
      <c r="F54" s="73">
        <v>45218.849629629629</v>
      </c>
      <c r="G54" s="105">
        <v>100</v>
      </c>
      <c r="H54" s="58">
        <v>1.115</v>
      </c>
      <c r="I54" s="15"/>
      <c r="J54" s="115">
        <f t="shared" si="5"/>
        <v>0.4544675925935735</v>
      </c>
      <c r="K54" s="113">
        <f t="shared" si="1"/>
        <v>386626.31666666665</v>
      </c>
      <c r="L54" s="113">
        <f t="shared" si="6"/>
        <v>386494.36666666664</v>
      </c>
      <c r="M54" s="114">
        <f t="shared" si="3"/>
        <v>386494.36666666664</v>
      </c>
      <c r="N54" s="100">
        <f t="shared" si="4"/>
        <v>621.79282455385942</v>
      </c>
    </row>
    <row r="55" spans="1:14" x14ac:dyDescent="0.25">
      <c r="A55" s="67">
        <v>22</v>
      </c>
      <c r="B55" s="59">
        <v>105.56</v>
      </c>
      <c r="C55" s="69">
        <v>45218.851921296293</v>
      </c>
      <c r="D55" s="62">
        <v>232532.28</v>
      </c>
      <c r="E55" s="65">
        <f t="shared" si="7"/>
        <v>232426.72</v>
      </c>
      <c r="F55" s="73">
        <v>45218.854270833333</v>
      </c>
      <c r="G55" s="105">
        <v>100</v>
      </c>
      <c r="H55" s="58">
        <v>1.115</v>
      </c>
      <c r="I55" s="15"/>
      <c r="J55" s="115">
        <f t="shared" si="5"/>
        <v>0.45910879629809642</v>
      </c>
      <c r="K55" s="113">
        <f t="shared" si="1"/>
        <v>387553.8</v>
      </c>
      <c r="L55" s="113">
        <f t="shared" si="6"/>
        <v>387377.86666666664</v>
      </c>
      <c r="M55" s="114">
        <f t="shared" si="3"/>
        <v>387377.86666666664</v>
      </c>
      <c r="N55" s="100">
        <f t="shared" si="4"/>
        <v>622.53819159951945</v>
      </c>
    </row>
    <row r="56" spans="1:14" x14ac:dyDescent="0.25">
      <c r="A56" s="67">
        <v>23</v>
      </c>
      <c r="B56" s="59">
        <v>91.17</v>
      </c>
      <c r="C56" s="69">
        <v>45218.856574074074</v>
      </c>
      <c r="D56" s="62">
        <v>232380.73</v>
      </c>
      <c r="E56" s="65">
        <f t="shared" si="7"/>
        <v>232289.56</v>
      </c>
      <c r="F56" s="73">
        <v>45218.858912037038</v>
      </c>
      <c r="G56" s="105">
        <v>100</v>
      </c>
      <c r="H56" s="58">
        <v>1.1140000000000001</v>
      </c>
      <c r="I56" s="15"/>
      <c r="J56" s="115">
        <f t="shared" si="5"/>
        <v>0.46375000000261934</v>
      </c>
      <c r="K56" s="113">
        <f t="shared" si="1"/>
        <v>387301.21666666667</v>
      </c>
      <c r="L56" s="113">
        <f t="shared" si="6"/>
        <v>387149.26666666666</v>
      </c>
      <c r="M56" s="114">
        <f t="shared" si="3"/>
        <v>387149.26666666666</v>
      </c>
      <c r="N56" s="100">
        <f t="shared" si="4"/>
        <v>622.33529280177152</v>
      </c>
    </row>
    <row r="57" spans="1:14" x14ac:dyDescent="0.25">
      <c r="A57" s="67">
        <v>24</v>
      </c>
      <c r="B57" s="59">
        <v>83.97</v>
      </c>
      <c r="C57" s="69">
        <v>45218.861226851855</v>
      </c>
      <c r="D57" s="62">
        <v>232212.4</v>
      </c>
      <c r="E57" s="65">
        <f t="shared" si="7"/>
        <v>232128.43</v>
      </c>
      <c r="F57" s="73">
        <v>45218.863564814812</v>
      </c>
      <c r="G57" s="105">
        <v>100</v>
      </c>
      <c r="H57" s="58">
        <v>1.115</v>
      </c>
      <c r="I57" s="15"/>
      <c r="J57" s="115">
        <f t="shared" si="5"/>
        <v>0.46840277777664596</v>
      </c>
      <c r="K57" s="113">
        <f t="shared" si="1"/>
        <v>387020.66666666669</v>
      </c>
      <c r="L57" s="113">
        <f t="shared" si="6"/>
        <v>386880.71666666667</v>
      </c>
      <c r="M57" s="114">
        <f t="shared" si="3"/>
        <v>386880.71666666667</v>
      </c>
      <c r="N57" s="100">
        <f t="shared" si="4"/>
        <v>622.10985096417392</v>
      </c>
    </row>
    <row r="58" spans="1:14" x14ac:dyDescent="0.25">
      <c r="A58" s="67">
        <v>25</v>
      </c>
      <c r="B58" s="59">
        <v>97.77</v>
      </c>
      <c r="C58" s="69">
        <v>45218.865868055553</v>
      </c>
      <c r="D58" s="62">
        <v>231012.21</v>
      </c>
      <c r="E58" s="65">
        <f t="shared" si="7"/>
        <v>230914.44</v>
      </c>
      <c r="F58" s="73">
        <v>45218.868206018517</v>
      </c>
      <c r="G58" s="105">
        <v>100</v>
      </c>
      <c r="H58" s="58">
        <v>1.1140000000000001</v>
      </c>
      <c r="I58" s="15"/>
      <c r="J58" s="115">
        <f t="shared" si="5"/>
        <v>0.47304398148116888</v>
      </c>
      <c r="K58" s="113">
        <f t="shared" si="1"/>
        <v>385020.35</v>
      </c>
      <c r="L58" s="113">
        <f t="shared" si="6"/>
        <v>384857.39999999997</v>
      </c>
      <c r="M58" s="114">
        <f t="shared" si="3"/>
        <v>384857.4</v>
      </c>
      <c r="N58" s="100">
        <f t="shared" si="4"/>
        <v>620.50008058017204</v>
      </c>
    </row>
    <row r="59" spans="1:14" x14ac:dyDescent="0.25">
      <c r="A59" s="67">
        <v>26</v>
      </c>
      <c r="B59" s="59">
        <v>83.37</v>
      </c>
      <c r="C59" s="69">
        <v>45218.870509259257</v>
      </c>
      <c r="D59" s="62">
        <v>230817.78</v>
      </c>
      <c r="E59" s="65">
        <f t="shared" si="7"/>
        <v>230734.41</v>
      </c>
      <c r="F59" s="73">
        <v>45218.872858796298</v>
      </c>
      <c r="G59" s="105">
        <v>100</v>
      </c>
      <c r="H59" s="58">
        <v>1.1140000000000001</v>
      </c>
      <c r="I59" s="15"/>
      <c r="J59" s="115">
        <f t="shared" si="5"/>
        <v>0.47769675926247146</v>
      </c>
      <c r="K59" s="113">
        <f t="shared" si="1"/>
        <v>384696.3</v>
      </c>
      <c r="L59" s="113">
        <f t="shared" si="6"/>
        <v>384557.35</v>
      </c>
      <c r="M59" s="114">
        <f t="shared" si="3"/>
        <v>384557.35</v>
      </c>
      <c r="N59" s="100">
        <f t="shared" si="4"/>
        <v>620.23890558396931</v>
      </c>
    </row>
    <row r="60" spans="1:14" x14ac:dyDescent="0.25">
      <c r="A60" s="67">
        <v>27</v>
      </c>
      <c r="B60" s="59">
        <v>85.17</v>
      </c>
      <c r="C60" s="69">
        <v>45218.875150462962</v>
      </c>
      <c r="D60" s="62">
        <v>231092.06</v>
      </c>
      <c r="E60" s="65">
        <f t="shared" si="7"/>
        <v>231006.88999999998</v>
      </c>
      <c r="F60" s="73">
        <v>45218.877500000002</v>
      </c>
      <c r="G60" s="105">
        <v>100</v>
      </c>
      <c r="H60" s="58">
        <v>1.1140000000000001</v>
      </c>
      <c r="I60" s="15"/>
      <c r="J60" s="115">
        <f t="shared" si="5"/>
        <v>0.48233796296699438</v>
      </c>
      <c r="K60" s="113">
        <f t="shared" si="1"/>
        <v>385153.43333333335</v>
      </c>
      <c r="L60" s="113">
        <f t="shared" si="6"/>
        <v>385011.48333333334</v>
      </c>
      <c r="M60" s="114">
        <f t="shared" si="3"/>
        <v>385011.48333333334</v>
      </c>
      <c r="N60" s="100">
        <f t="shared" si="4"/>
        <v>620.60731008692881</v>
      </c>
    </row>
    <row r="61" spans="1:14" x14ac:dyDescent="0.25">
      <c r="A61" s="67">
        <v>28</v>
      </c>
      <c r="B61" s="59">
        <v>92.97</v>
      </c>
      <c r="C61" s="69">
        <v>45218.879791666666</v>
      </c>
      <c r="D61" s="62">
        <v>231428.78</v>
      </c>
      <c r="E61" s="65">
        <f t="shared" si="7"/>
        <v>231335.81</v>
      </c>
      <c r="F61" s="73">
        <v>45218.882141203707</v>
      </c>
      <c r="G61" s="105">
        <v>100</v>
      </c>
      <c r="H61" s="58">
        <v>1.1140000000000001</v>
      </c>
      <c r="I61" s="15"/>
      <c r="J61" s="115">
        <f t="shared" si="5"/>
        <v>0.48697916667151731</v>
      </c>
      <c r="K61" s="113">
        <f t="shared" si="1"/>
        <v>385714.63333333336</v>
      </c>
      <c r="L61" s="113">
        <f t="shared" si="6"/>
        <v>385559.68333333335</v>
      </c>
      <c r="M61" s="114">
        <f t="shared" si="3"/>
        <v>385559.68333333335</v>
      </c>
      <c r="N61" s="100">
        <f t="shared" si="4"/>
        <v>621.05928326797709</v>
      </c>
    </row>
    <row r="62" spans="1:14" x14ac:dyDescent="0.25">
      <c r="A62" s="67">
        <v>29</v>
      </c>
      <c r="B62" s="59">
        <v>85.77</v>
      </c>
      <c r="C62" s="69">
        <v>45218.884444444448</v>
      </c>
      <c r="D62" s="62">
        <v>231124.82</v>
      </c>
      <c r="E62" s="65">
        <f t="shared" si="7"/>
        <v>231039.05000000002</v>
      </c>
      <c r="F62" s="73">
        <v>45218.886782407404</v>
      </c>
      <c r="G62" s="105">
        <v>100</v>
      </c>
      <c r="H62" s="58">
        <v>1.1140000000000001</v>
      </c>
      <c r="I62" s="15"/>
      <c r="J62" s="115">
        <f t="shared" si="5"/>
        <v>0.49162037036876427</v>
      </c>
      <c r="K62" s="113">
        <f t="shared" si="1"/>
        <v>385208.03333333333</v>
      </c>
      <c r="L62" s="113">
        <f t="shared" si="6"/>
        <v>385065.08333333331</v>
      </c>
      <c r="M62" s="114">
        <f t="shared" si="3"/>
        <v>385065.08333333331</v>
      </c>
      <c r="N62" s="100">
        <f t="shared" si="4"/>
        <v>620.65129769729265</v>
      </c>
    </row>
    <row r="63" spans="1:14" x14ac:dyDescent="0.25">
      <c r="A63" s="67">
        <v>30</v>
      </c>
      <c r="B63" s="59">
        <v>73.17</v>
      </c>
      <c r="C63" s="79">
        <v>45218.884444444448</v>
      </c>
      <c r="D63" s="62">
        <v>230649.87</v>
      </c>
      <c r="E63" s="65">
        <f t="shared" si="7"/>
        <v>230576.69999999998</v>
      </c>
      <c r="F63" s="73">
        <v>45218.891423611109</v>
      </c>
      <c r="G63" s="105">
        <v>100</v>
      </c>
      <c r="H63" s="76">
        <v>1.1140000000000001</v>
      </c>
      <c r="I63" s="15"/>
      <c r="J63" s="116">
        <f t="shared" si="5"/>
        <v>0.49626157407328719</v>
      </c>
      <c r="K63" s="113">
        <f t="shared" si="1"/>
        <v>384416.45</v>
      </c>
      <c r="L63" s="113">
        <f t="shared" si="6"/>
        <v>384294.5</v>
      </c>
      <c r="M63" s="114">
        <f t="shared" si="3"/>
        <v>384294.5</v>
      </c>
      <c r="N63" s="100">
        <f t="shared" si="4"/>
        <v>620.01326598710773</v>
      </c>
    </row>
    <row r="64" spans="1:14" x14ac:dyDescent="0.25">
      <c r="A64" s="66">
        <v>1</v>
      </c>
      <c r="B64" s="49">
        <f>'[1]Lu-177_1'!$B$10</f>
        <v>87.57</v>
      </c>
      <c r="C64" s="60">
        <f>'[1]Lu-177_1'!$B$17</f>
        <v>45219.368750000001</v>
      </c>
      <c r="D64" s="10">
        <v>219899.6</v>
      </c>
      <c r="E64" s="71">
        <f>D64-B64</f>
        <v>219812.03</v>
      </c>
      <c r="F64" s="73">
        <f>'[1]Lu-177_1'!$B$32387</f>
        <v>45219.370833333334</v>
      </c>
      <c r="G64" s="105">
        <v>100</v>
      </c>
      <c r="H64" s="58">
        <v>1.1080000000000001</v>
      </c>
      <c r="I64" s="15"/>
      <c r="J64" s="117">
        <f t="shared" si="5"/>
        <v>0.97567129629896954</v>
      </c>
      <c r="K64" s="113">
        <f t="shared" si="1"/>
        <v>366499.33333333331</v>
      </c>
      <c r="L64" s="113">
        <f t="shared" si="6"/>
        <v>366353.3833333333</v>
      </c>
      <c r="M64" s="114">
        <f t="shared" si="3"/>
        <v>366353.38333333336</v>
      </c>
      <c r="N64" s="100">
        <f t="shared" si="4"/>
        <v>605.39188409932729</v>
      </c>
    </row>
    <row r="65" spans="1:14" x14ac:dyDescent="0.25">
      <c r="A65" s="66">
        <v>2</v>
      </c>
      <c r="B65" s="49">
        <f>'[1]Lu-177_1'!$B$1089</f>
        <v>80.97</v>
      </c>
      <c r="C65" s="80">
        <f>'[1]Lu-177_1'!$B$1096</f>
        <v>45219.373611111114</v>
      </c>
      <c r="D65" s="10">
        <v>219289.39</v>
      </c>
      <c r="E65" s="72">
        <f t="shared" ref="E65:E128" si="8">D65-B65</f>
        <v>219208.42</v>
      </c>
      <c r="F65" s="73">
        <f>'[1]Lu-177_1'!$B$33466</f>
        <v>45219.375694444447</v>
      </c>
      <c r="G65" s="105">
        <v>100</v>
      </c>
      <c r="H65" s="58">
        <v>1.1080000000000001</v>
      </c>
      <c r="I65" s="15"/>
      <c r="J65" s="117">
        <f t="shared" si="5"/>
        <v>0.98053240741137415</v>
      </c>
      <c r="K65" s="113">
        <f t="shared" si="1"/>
        <v>365482.31666666665</v>
      </c>
      <c r="L65" s="113">
        <f t="shared" si="6"/>
        <v>365347.36666666664</v>
      </c>
      <c r="M65" s="114">
        <f t="shared" si="3"/>
        <v>365347.36666666664</v>
      </c>
      <c r="N65" s="100">
        <f t="shared" si="4"/>
        <v>604.5513350135509</v>
      </c>
    </row>
    <row r="66" spans="1:14" x14ac:dyDescent="0.25">
      <c r="A66" s="66">
        <v>3</v>
      </c>
      <c r="B66" s="49">
        <f>'[1]Lu-177_1'!$B$2168</f>
        <v>96.57</v>
      </c>
      <c r="C66" s="80">
        <f>'[1]Lu-177_1'!$B$2175</f>
        <v>45219.37777777778</v>
      </c>
      <c r="D66" s="10">
        <v>219048.98</v>
      </c>
      <c r="E66" s="72">
        <f t="shared" si="8"/>
        <v>218952.41</v>
      </c>
      <c r="F66" s="74">
        <f>'[1]Lu-177_1'!$B$34545</f>
        <v>45219.380555555559</v>
      </c>
      <c r="G66" s="105">
        <v>100</v>
      </c>
      <c r="H66" s="58">
        <v>1.1080000000000001</v>
      </c>
      <c r="I66" s="15"/>
      <c r="J66" s="117">
        <f t="shared" si="5"/>
        <v>0.98539351852377877</v>
      </c>
      <c r="K66" s="113">
        <f t="shared" si="1"/>
        <v>365081.63333333336</v>
      </c>
      <c r="L66" s="113">
        <f t="shared" si="6"/>
        <v>364920.68333333335</v>
      </c>
      <c r="M66" s="114">
        <f t="shared" si="3"/>
        <v>364920.68333333335</v>
      </c>
      <c r="N66" s="100">
        <f t="shared" si="4"/>
        <v>604.21985513001255</v>
      </c>
    </row>
    <row r="67" spans="1:14" x14ac:dyDescent="0.25">
      <c r="A67" s="66">
        <v>4</v>
      </c>
      <c r="B67" s="49">
        <f>'[1]Lu-177_1'!$B$3247</f>
        <v>85.77</v>
      </c>
      <c r="C67" s="80">
        <f>'[1]Lu-177_1'!$B$3254</f>
        <v>45219.382638888892</v>
      </c>
      <c r="D67" s="10">
        <v>219200.42</v>
      </c>
      <c r="E67" s="52">
        <f t="shared" si="8"/>
        <v>219114.65000000002</v>
      </c>
      <c r="F67" s="54">
        <f>'[1]Lu-177_1'!$B$35624</f>
        <v>45219.384722222225</v>
      </c>
      <c r="G67" s="106">
        <v>100</v>
      </c>
      <c r="H67" s="58">
        <v>1.1080000000000001</v>
      </c>
      <c r="I67" s="15"/>
      <c r="J67" s="117">
        <f t="shared" si="5"/>
        <v>0.98956018518947531</v>
      </c>
      <c r="K67" s="113">
        <f t="shared" si="1"/>
        <v>365334.03333333333</v>
      </c>
      <c r="L67" s="113">
        <f t="shared" si="6"/>
        <v>365191.08333333331</v>
      </c>
      <c r="M67" s="114">
        <f t="shared" si="3"/>
        <v>365191.08333333337</v>
      </c>
      <c r="N67" s="100">
        <f t="shared" si="4"/>
        <v>604.42868341379483</v>
      </c>
    </row>
    <row r="68" spans="1:14" x14ac:dyDescent="0.25">
      <c r="A68" s="4">
        <v>5</v>
      </c>
      <c r="B68" s="49">
        <f>'[1]Lu-177_1'!$B$4326</f>
        <v>110.97</v>
      </c>
      <c r="C68" s="80">
        <f>'[1]Lu-177_1'!$B$4333</f>
        <v>45219.387499999997</v>
      </c>
      <c r="D68" s="10">
        <v>219724.1</v>
      </c>
      <c r="E68" s="52">
        <f t="shared" si="8"/>
        <v>219613.13</v>
      </c>
      <c r="F68" s="54">
        <f>'[1]Lu-177_1'!$B$36703</f>
        <v>45219.38958333333</v>
      </c>
      <c r="G68" s="106">
        <v>100</v>
      </c>
      <c r="H68" s="58">
        <v>1.1080000000000001</v>
      </c>
      <c r="I68" s="15"/>
      <c r="J68" s="117">
        <f t="shared" si="5"/>
        <v>0.99442129629460396</v>
      </c>
      <c r="K68" s="113">
        <f t="shared" si="1"/>
        <v>366206.83333333331</v>
      </c>
      <c r="L68" s="113">
        <f t="shared" si="6"/>
        <v>366021.8833333333</v>
      </c>
      <c r="M68" s="114">
        <f t="shared" si="3"/>
        <v>366021.88333333336</v>
      </c>
      <c r="N68" s="100">
        <f t="shared" si="4"/>
        <v>605.15025682332271</v>
      </c>
    </row>
    <row r="69" spans="1:14" x14ac:dyDescent="0.25">
      <c r="A69" s="4">
        <v>6</v>
      </c>
      <c r="B69" s="49">
        <f>'[1]Lu-177_1'!$B$5405</f>
        <v>95.97</v>
      </c>
      <c r="C69" s="80">
        <f>'[1]Lu-177_1'!$B$5412</f>
        <v>45219.39166666667</v>
      </c>
      <c r="D69" s="10">
        <v>218705.68</v>
      </c>
      <c r="E69" s="52">
        <f t="shared" si="8"/>
        <v>218609.71</v>
      </c>
      <c r="F69" s="54">
        <f>'[1]Lu-177_1'!$B$37782</f>
        <v>45219.394444444442</v>
      </c>
      <c r="G69" s="106">
        <v>100</v>
      </c>
      <c r="H69" s="58">
        <v>1.107</v>
      </c>
      <c r="I69" s="15"/>
      <c r="J69" s="117">
        <f t="shared" si="5"/>
        <v>0.99928240740700858</v>
      </c>
      <c r="K69" s="113">
        <f t="shared" ref="K69:K132" si="9">D69*G69/60</f>
        <v>364509.46666666667</v>
      </c>
      <c r="L69" s="113">
        <f t="shared" si="6"/>
        <v>364349.51666666666</v>
      </c>
      <c r="M69" s="114">
        <f t="shared" ref="M69:M132" si="10">E69*100/60</f>
        <v>364349.51666666666</v>
      </c>
      <c r="N69" s="100">
        <f t="shared" ref="N69:N132" si="11">SQRT((B69*(100/60)+M69))</f>
        <v>603.74619391484919</v>
      </c>
    </row>
    <row r="70" spans="1:14" x14ac:dyDescent="0.25">
      <c r="A70" s="4">
        <v>7</v>
      </c>
      <c r="B70" s="49">
        <f>'[1]Lu-177_1'!$B$6484</f>
        <v>94.17</v>
      </c>
      <c r="C70" s="80">
        <f>'[1]Lu-177_1'!$B$6491</f>
        <v>45219.396527777775</v>
      </c>
      <c r="D70" s="10">
        <v>219176.4</v>
      </c>
      <c r="E70" s="52">
        <f t="shared" si="8"/>
        <v>219082.22999999998</v>
      </c>
      <c r="F70" s="54">
        <f>'[1]Lu-177_1'!$B$38861</f>
        <v>45219.399305555555</v>
      </c>
      <c r="G70" s="106">
        <v>100</v>
      </c>
      <c r="H70" s="58">
        <v>1.1080000000000001</v>
      </c>
      <c r="I70" s="15"/>
      <c r="J70" s="117">
        <f t="shared" ref="J70:J153" si="12">F70-$F$4</f>
        <v>1.0041435185194132</v>
      </c>
      <c r="K70" s="113">
        <f t="shared" si="9"/>
        <v>365294</v>
      </c>
      <c r="L70" s="113">
        <f t="shared" si="6"/>
        <v>365137.05</v>
      </c>
      <c r="M70" s="114">
        <f t="shared" si="10"/>
        <v>365137.05</v>
      </c>
      <c r="N70" s="100">
        <f t="shared" si="11"/>
        <v>604.39556583416459</v>
      </c>
    </row>
    <row r="71" spans="1:14" x14ac:dyDescent="0.25">
      <c r="A71" s="4">
        <v>8</v>
      </c>
      <c r="B71" s="49">
        <f>'[1]Lu-177_1'!$B$7563</f>
        <v>97.77</v>
      </c>
      <c r="C71" s="80">
        <f>'[1]Lu-177_1'!$B$7570</f>
        <v>45219.401388888888</v>
      </c>
      <c r="D71" s="10">
        <v>218632.81</v>
      </c>
      <c r="E71" s="52">
        <f t="shared" si="8"/>
        <v>218535.04000000001</v>
      </c>
      <c r="F71" s="54">
        <f>'[1]Lu-177_1'!$B$39940</f>
        <v>45219.40347222222</v>
      </c>
      <c r="G71" s="106">
        <v>100</v>
      </c>
      <c r="H71" s="58">
        <v>1.1080000000000001</v>
      </c>
      <c r="I71" s="15"/>
      <c r="J71" s="117">
        <f t="shared" si="12"/>
        <v>1.0083101851851097</v>
      </c>
      <c r="K71" s="113">
        <f t="shared" si="9"/>
        <v>364388.01666666666</v>
      </c>
      <c r="L71" s="113">
        <f t="shared" si="6"/>
        <v>364225.06666666665</v>
      </c>
      <c r="M71" s="114">
        <f t="shared" si="10"/>
        <v>364225.06666666665</v>
      </c>
      <c r="N71" s="100">
        <f t="shared" si="11"/>
        <v>603.64560519121369</v>
      </c>
    </row>
    <row r="72" spans="1:14" x14ac:dyDescent="0.25">
      <c r="A72" s="4">
        <v>9</v>
      </c>
      <c r="B72" s="49">
        <f>'[1]Lu-177_1'!$B$8642</f>
        <v>94.77</v>
      </c>
      <c r="C72" s="80">
        <f>'[1]Lu-177_1'!$B$8649</f>
        <v>45219.40625</v>
      </c>
      <c r="D72" s="10">
        <v>218523.73</v>
      </c>
      <c r="E72" s="52">
        <f t="shared" si="8"/>
        <v>218428.96000000002</v>
      </c>
      <c r="F72" s="54">
        <f>'[1]Lu-177_1'!$B$41019</f>
        <v>45219.408333333333</v>
      </c>
      <c r="G72" s="106">
        <v>100</v>
      </c>
      <c r="H72" s="58">
        <v>1.1080000000000001</v>
      </c>
      <c r="I72" s="15"/>
      <c r="J72" s="117">
        <f t="shared" si="12"/>
        <v>1.0131712962975143</v>
      </c>
      <c r="K72" s="113">
        <f t="shared" si="9"/>
        <v>364206.21666666667</v>
      </c>
      <c r="L72" s="113">
        <f t="shared" si="6"/>
        <v>364048.26666666666</v>
      </c>
      <c r="M72" s="114">
        <f t="shared" si="10"/>
        <v>364048.26666666672</v>
      </c>
      <c r="N72" s="100">
        <f t="shared" si="11"/>
        <v>603.49500136013285</v>
      </c>
    </row>
    <row r="73" spans="1:14" x14ac:dyDescent="0.25">
      <c r="A73" s="4">
        <v>10</v>
      </c>
      <c r="B73" s="49">
        <f>'[1]Lu-177_1'!$B$9721</f>
        <v>72.569999999999993</v>
      </c>
      <c r="C73" s="80">
        <f>'[1]Lu-177_1'!$B$9728</f>
        <v>45219.410416666666</v>
      </c>
      <c r="D73" s="10">
        <v>218324.92</v>
      </c>
      <c r="E73" s="52">
        <f t="shared" si="8"/>
        <v>218252.35</v>
      </c>
      <c r="F73" s="54">
        <f>'[1]Lu-177_1'!$B$42098</f>
        <v>45219.413194444445</v>
      </c>
      <c r="G73" s="106">
        <v>100</v>
      </c>
      <c r="H73" s="58">
        <v>1.1080000000000001</v>
      </c>
      <c r="I73" s="15"/>
      <c r="J73" s="117">
        <f t="shared" si="12"/>
        <v>1.018032407409919</v>
      </c>
      <c r="K73" s="113">
        <f t="shared" si="9"/>
        <v>363874.86666666664</v>
      </c>
      <c r="L73" s="113">
        <f t="shared" si="6"/>
        <v>363753.91666666663</v>
      </c>
      <c r="M73" s="114">
        <f t="shared" si="10"/>
        <v>363753.91666666669</v>
      </c>
      <c r="N73" s="100">
        <f t="shared" si="11"/>
        <v>603.22041300561659</v>
      </c>
    </row>
    <row r="74" spans="1:14" x14ac:dyDescent="0.25">
      <c r="A74" s="4">
        <v>11</v>
      </c>
      <c r="B74" s="49">
        <f>'[1]Lu-177_1'!$B$10800</f>
        <v>106.17</v>
      </c>
      <c r="C74" s="80">
        <f>'[1]Lu-177_1'!$B$10807</f>
        <v>45219.415277777778</v>
      </c>
      <c r="D74" s="10">
        <v>219035.21</v>
      </c>
      <c r="E74" s="52">
        <f t="shared" si="8"/>
        <v>218929.03999999998</v>
      </c>
      <c r="F74" s="54">
        <f>'[1]Lu-177_1'!$B$43177</f>
        <v>45219.417361111111</v>
      </c>
      <c r="G74" s="106">
        <v>100</v>
      </c>
      <c r="H74" s="58">
        <v>1.1080000000000001</v>
      </c>
      <c r="I74" s="15"/>
      <c r="J74" s="117">
        <f t="shared" si="12"/>
        <v>1.0221990740756155</v>
      </c>
      <c r="K74" s="113">
        <f t="shared" si="9"/>
        <v>365058.68333333335</v>
      </c>
      <c r="L74" s="113">
        <f t="shared" si="6"/>
        <v>364881.73333333334</v>
      </c>
      <c r="M74" s="114">
        <f t="shared" si="10"/>
        <v>364881.73333333328</v>
      </c>
      <c r="N74" s="100">
        <f t="shared" si="11"/>
        <v>604.20086340002308</v>
      </c>
    </row>
    <row r="75" spans="1:14" x14ac:dyDescent="0.25">
      <c r="A75" s="4">
        <v>12</v>
      </c>
      <c r="B75" s="49">
        <f>'[1]Lu-177_1'!$B$11879</f>
        <v>97.77</v>
      </c>
      <c r="C75" s="80">
        <f>'[1]Lu-177_1'!$B$11886</f>
        <v>45219.420138888891</v>
      </c>
      <c r="D75" s="10">
        <v>218559.2</v>
      </c>
      <c r="E75" s="52">
        <f t="shared" si="8"/>
        <v>218461.43000000002</v>
      </c>
      <c r="F75" s="54">
        <f>'[1]Lu-177_1'!$B$44256</f>
        <v>45219.422222222223</v>
      </c>
      <c r="G75" s="106">
        <v>100</v>
      </c>
      <c r="H75" s="58">
        <v>1.1080000000000001</v>
      </c>
      <c r="I75" s="15"/>
      <c r="J75" s="117">
        <f t="shared" si="12"/>
        <v>1.0270601851880201</v>
      </c>
      <c r="K75" s="113">
        <f t="shared" si="9"/>
        <v>364265.33333333331</v>
      </c>
      <c r="L75" s="113">
        <f t="shared" si="6"/>
        <v>364102.3833333333</v>
      </c>
      <c r="M75" s="114">
        <f t="shared" si="10"/>
        <v>364102.38333333342</v>
      </c>
      <c r="N75" s="100">
        <f t="shared" si="11"/>
        <v>603.54397796128615</v>
      </c>
    </row>
    <row r="76" spans="1:14" x14ac:dyDescent="0.25">
      <c r="A76" s="4">
        <v>13</v>
      </c>
      <c r="B76" s="49">
        <f>'[1]Lu-177_1'!$B$12958</f>
        <v>86.37</v>
      </c>
      <c r="C76" s="80">
        <f>'[1]Lu-177_1'!$B$12965</f>
        <v>45219.424305555556</v>
      </c>
      <c r="D76" s="10">
        <v>218710.29</v>
      </c>
      <c r="E76" s="52">
        <f t="shared" si="8"/>
        <v>218623.92</v>
      </c>
      <c r="F76" s="54">
        <f>'[1]Lu-177_1'!$B$45335</f>
        <v>45219.427083333336</v>
      </c>
      <c r="G76" s="106">
        <v>100</v>
      </c>
      <c r="H76" s="58">
        <v>1.1080000000000001</v>
      </c>
      <c r="I76" s="15"/>
      <c r="J76" s="117">
        <f t="shared" si="12"/>
        <v>1.0319212963004247</v>
      </c>
      <c r="K76" s="113">
        <f t="shared" si="9"/>
        <v>364517.15</v>
      </c>
      <c r="L76" s="113">
        <f t="shared" si="6"/>
        <v>364373.2</v>
      </c>
      <c r="M76" s="114">
        <f t="shared" si="10"/>
        <v>364373.2</v>
      </c>
      <c r="N76" s="100">
        <f t="shared" si="11"/>
        <v>603.75255693040344</v>
      </c>
    </row>
    <row r="77" spans="1:14" x14ac:dyDescent="0.25">
      <c r="A77" s="4">
        <v>14</v>
      </c>
      <c r="B77" s="49">
        <f>'[1]Lu-177_1'!$B$14037</f>
        <v>88.77</v>
      </c>
      <c r="C77" s="80">
        <f>'[1]Lu-177_1'!$B$14044</f>
        <v>45219.429166666669</v>
      </c>
      <c r="D77" s="10">
        <v>218838.95</v>
      </c>
      <c r="E77" s="52">
        <f t="shared" si="8"/>
        <v>218750.18000000002</v>
      </c>
      <c r="F77" s="54">
        <f>'[1]Lu-177_1'!$B$46414</f>
        <v>45219.431250000001</v>
      </c>
      <c r="G77" s="106">
        <v>100</v>
      </c>
      <c r="H77" s="58">
        <v>1.1080000000000001</v>
      </c>
      <c r="I77" s="15"/>
      <c r="J77" s="117">
        <f t="shared" si="12"/>
        <v>1.0360879629661213</v>
      </c>
      <c r="K77" s="113">
        <f t="shared" si="9"/>
        <v>364731.58333333331</v>
      </c>
      <c r="L77" s="113">
        <f t="shared" si="6"/>
        <v>364583.6333333333</v>
      </c>
      <c r="M77" s="114">
        <f t="shared" si="10"/>
        <v>364583.63333333342</v>
      </c>
      <c r="N77" s="100">
        <f t="shared" si="11"/>
        <v>603.93011461040214</v>
      </c>
    </row>
    <row r="78" spans="1:14" x14ac:dyDescent="0.25">
      <c r="A78" s="4">
        <v>15</v>
      </c>
      <c r="B78" s="49">
        <f>'[1]Lu-177_1'!$B$15116</f>
        <v>91.77</v>
      </c>
      <c r="C78" s="80">
        <f>'[1]Lu-177_1'!$B$15123</f>
        <v>45219.434027777781</v>
      </c>
      <c r="D78" s="10">
        <v>218451.26</v>
      </c>
      <c r="E78" s="52">
        <f t="shared" si="8"/>
        <v>218359.49000000002</v>
      </c>
      <c r="F78" s="54">
        <f>'[1]Lu-177_1'!$B$15123</f>
        <v>45219.434027777781</v>
      </c>
      <c r="G78" s="106">
        <v>100</v>
      </c>
      <c r="H78" s="58">
        <v>1.1080000000000001</v>
      </c>
      <c r="I78" s="15"/>
      <c r="J78" s="117">
        <f t="shared" si="12"/>
        <v>1.0388657407456776</v>
      </c>
      <c r="K78" s="113">
        <f t="shared" si="9"/>
        <v>364085.43333333335</v>
      </c>
      <c r="L78" s="113">
        <f t="shared" si="6"/>
        <v>363932.48333333334</v>
      </c>
      <c r="M78" s="114">
        <f t="shared" si="10"/>
        <v>363932.4833333334</v>
      </c>
      <c r="N78" s="100">
        <f t="shared" si="11"/>
        <v>603.39492319154738</v>
      </c>
    </row>
    <row r="79" spans="1:14" x14ac:dyDescent="0.25">
      <c r="A79" s="4">
        <v>16</v>
      </c>
      <c r="B79" s="49">
        <f>'[1]Lu-177_1'!$B$16195</f>
        <v>79.77</v>
      </c>
      <c r="C79" s="80">
        <f>'[1]Lu-177_1'!$B$16202</f>
        <v>45219.438194444447</v>
      </c>
      <c r="D79" s="10">
        <v>217633.64</v>
      </c>
      <c r="E79" s="52">
        <f t="shared" si="8"/>
        <v>217553.87000000002</v>
      </c>
      <c r="F79" s="54">
        <f>'[1]Lu-177_1'!$B$48572</f>
        <v>45219.440972222219</v>
      </c>
      <c r="G79" s="106">
        <v>100</v>
      </c>
      <c r="H79" s="58">
        <v>1.1080000000000001</v>
      </c>
      <c r="I79" s="15"/>
      <c r="J79" s="117">
        <f t="shared" si="12"/>
        <v>1.0458101851836545</v>
      </c>
      <c r="K79" s="113">
        <f t="shared" si="9"/>
        <v>362722.73333333334</v>
      </c>
      <c r="L79" s="113">
        <f t="shared" si="6"/>
        <v>362589.78333333333</v>
      </c>
      <c r="M79" s="114">
        <f t="shared" si="10"/>
        <v>362589.78333333338</v>
      </c>
      <c r="N79" s="100">
        <f t="shared" si="11"/>
        <v>602.26467050071381</v>
      </c>
    </row>
    <row r="80" spans="1:14" x14ac:dyDescent="0.25">
      <c r="A80" s="4">
        <v>17</v>
      </c>
      <c r="B80" s="49">
        <f>'[1]Lu-177_1'!$B$17274</f>
        <v>94.17</v>
      </c>
      <c r="C80" s="80">
        <f>'[1]Lu-177_1'!$B$17281</f>
        <v>45219.443055555559</v>
      </c>
      <c r="D80" s="10">
        <v>218013.35</v>
      </c>
      <c r="E80" s="52">
        <f t="shared" si="8"/>
        <v>217919.18</v>
      </c>
      <c r="F80" s="54">
        <f>'[1]Lu-177_1'!$B$49651</f>
        <v>45219.445138888892</v>
      </c>
      <c r="G80" s="106">
        <v>100</v>
      </c>
      <c r="H80" s="58">
        <v>1.107</v>
      </c>
      <c r="I80" s="15"/>
      <c r="J80" s="117">
        <f t="shared" si="12"/>
        <v>1.049976851856627</v>
      </c>
      <c r="K80" s="113">
        <f t="shared" si="9"/>
        <v>363355.58333333331</v>
      </c>
      <c r="L80" s="113">
        <f t="shared" si="6"/>
        <v>363198.6333333333</v>
      </c>
      <c r="M80" s="114">
        <f t="shared" si="10"/>
        <v>363198.63333333336</v>
      </c>
      <c r="N80" s="100">
        <f t="shared" si="11"/>
        <v>602.78983346879147</v>
      </c>
    </row>
    <row r="81" spans="1:28" x14ac:dyDescent="0.25">
      <c r="A81" s="4">
        <v>18</v>
      </c>
      <c r="B81" s="49">
        <f>'[1]Lu-177_1'!$B$18353</f>
        <v>89.37</v>
      </c>
      <c r="C81" s="80">
        <f>'[1]Lu-177_1'!$B$18360</f>
        <v>45219.447916666664</v>
      </c>
      <c r="D81" s="10">
        <v>218033.59</v>
      </c>
      <c r="E81" s="52">
        <f t="shared" si="8"/>
        <v>217944.22</v>
      </c>
      <c r="F81" s="54">
        <f>'[1]Lu-177_1'!$B$18360</f>
        <v>45219.447916666664</v>
      </c>
      <c r="G81" s="106">
        <v>100</v>
      </c>
      <c r="H81" s="58">
        <v>1.107</v>
      </c>
      <c r="I81" s="15"/>
      <c r="J81" s="117">
        <f t="shared" si="12"/>
        <v>1.0527546296289074</v>
      </c>
      <c r="K81" s="113">
        <f t="shared" si="9"/>
        <v>363389.31666666665</v>
      </c>
      <c r="L81" s="113">
        <f t="shared" si="6"/>
        <v>363240.36666666664</v>
      </c>
      <c r="M81" s="114">
        <f t="shared" si="10"/>
        <v>363240.36666666664</v>
      </c>
      <c r="N81" s="100">
        <f t="shared" si="11"/>
        <v>602.81781382658778</v>
      </c>
    </row>
    <row r="82" spans="1:28" x14ac:dyDescent="0.25">
      <c r="A82" s="4">
        <v>19</v>
      </c>
      <c r="B82" s="49">
        <f>'[1]Lu-177_1'!$B$19432</f>
        <v>99.57</v>
      </c>
      <c r="C82" s="80">
        <f>'[1]Lu-177_1'!$B$19439</f>
        <v>45219.45208333333</v>
      </c>
      <c r="D82" s="10">
        <v>217123.43</v>
      </c>
      <c r="E82" s="52">
        <f t="shared" si="8"/>
        <v>217023.86</v>
      </c>
      <c r="F82" s="54">
        <f>'[1]Lu-177_1'!$B$51809</f>
        <v>45219.454861111109</v>
      </c>
      <c r="G82" s="106">
        <v>100</v>
      </c>
      <c r="H82" s="58">
        <v>1.107</v>
      </c>
      <c r="I82" s="15"/>
      <c r="J82" s="117">
        <f t="shared" si="12"/>
        <v>1.0596990740741603</v>
      </c>
      <c r="K82" s="113">
        <f t="shared" si="9"/>
        <v>361872.38333333336</v>
      </c>
      <c r="L82" s="113">
        <f t="shared" si="6"/>
        <v>361706.43333333335</v>
      </c>
      <c r="M82" s="114">
        <f t="shared" si="10"/>
        <v>361706.43333333335</v>
      </c>
      <c r="N82" s="100">
        <f t="shared" si="11"/>
        <v>601.55829587275525</v>
      </c>
    </row>
    <row r="83" spans="1:28" x14ac:dyDescent="0.25">
      <c r="A83" s="4">
        <v>20</v>
      </c>
      <c r="B83" s="49">
        <f>'[1]Lu-177_1'!$B$20511</f>
        <v>86.37</v>
      </c>
      <c r="C83" s="80">
        <f>'[1]Lu-177_1'!$B$20518</f>
        <v>45219.456944444442</v>
      </c>
      <c r="D83" s="10">
        <v>217568.31</v>
      </c>
      <c r="E83" s="52">
        <f t="shared" si="8"/>
        <v>217481.94</v>
      </c>
      <c r="F83" s="54">
        <f>'[1]Lu-177_1'!$B$52888</f>
        <v>45219.459027777775</v>
      </c>
      <c r="G83" s="106">
        <v>100</v>
      </c>
      <c r="H83" s="58">
        <v>1.107</v>
      </c>
      <c r="I83" s="15"/>
      <c r="J83" s="117">
        <f t="shared" si="12"/>
        <v>1.0638657407398568</v>
      </c>
      <c r="K83" s="113">
        <f t="shared" si="9"/>
        <v>362613.85</v>
      </c>
      <c r="L83" s="113">
        <f t="shared" si="6"/>
        <v>362469.89999999997</v>
      </c>
      <c r="M83" s="114">
        <f t="shared" si="10"/>
        <v>362469.9</v>
      </c>
      <c r="N83" s="100">
        <f t="shared" si="11"/>
        <v>602.17426879600225</v>
      </c>
    </row>
    <row r="84" spans="1:28" x14ac:dyDescent="0.25">
      <c r="A84" s="4">
        <v>21</v>
      </c>
      <c r="B84" s="49">
        <f>'[1]Lu-177_1'!$B$21590</f>
        <v>83.97</v>
      </c>
      <c r="C84" s="64">
        <f>'[1]Lu-177_1'!$B$21597</f>
        <v>45219.461805555555</v>
      </c>
      <c r="D84" s="10">
        <v>217977.01</v>
      </c>
      <c r="E84" s="52">
        <f t="shared" si="8"/>
        <v>217893.04</v>
      </c>
      <c r="F84" s="54">
        <f>'[1]Lu-177_1'!$B$53967</f>
        <v>45219.463888888888</v>
      </c>
      <c r="G84" s="106">
        <v>100</v>
      </c>
      <c r="H84" s="58">
        <v>1.1080000000000001</v>
      </c>
      <c r="I84" s="15"/>
      <c r="J84" s="117">
        <f t="shared" si="12"/>
        <v>1.0687268518522615</v>
      </c>
      <c r="K84" s="113">
        <f t="shared" si="9"/>
        <v>363295.01666666666</v>
      </c>
      <c r="L84" s="113">
        <f t="shared" si="6"/>
        <v>363155.06666666665</v>
      </c>
      <c r="M84" s="114">
        <f t="shared" si="10"/>
        <v>363155.06666666665</v>
      </c>
      <c r="N84" s="100">
        <f t="shared" si="11"/>
        <v>602.73959274853235</v>
      </c>
      <c r="W84" t="s">
        <v>11</v>
      </c>
      <c r="X84">
        <v>405011.35158161836</v>
      </c>
      <c r="Z84" t="s">
        <v>53</v>
      </c>
    </row>
    <row r="85" spans="1:28" x14ac:dyDescent="0.25">
      <c r="A85" s="4">
        <v>22</v>
      </c>
      <c r="B85" s="49">
        <f>'[1]Lu-177_1'!$B$22669</f>
        <v>63.58</v>
      </c>
      <c r="C85" s="64">
        <f>'[1]Lu-177_1'!$B$22676</f>
        <v>45219.46597222222</v>
      </c>
      <c r="D85" s="10">
        <v>217182.37</v>
      </c>
      <c r="E85" s="52">
        <f t="shared" si="8"/>
        <v>217118.79</v>
      </c>
      <c r="F85" s="54">
        <f>'[1]Lu-177_1'!$B$55046</f>
        <v>45219.46875</v>
      </c>
      <c r="G85" s="106">
        <v>100</v>
      </c>
      <c r="H85" s="58">
        <v>1.107</v>
      </c>
      <c r="I85" s="15"/>
      <c r="J85" s="117">
        <f t="shared" si="12"/>
        <v>1.0735879629646661</v>
      </c>
      <c r="K85" s="113">
        <f t="shared" si="9"/>
        <v>361970.61666666664</v>
      </c>
      <c r="L85" s="113">
        <f t="shared" si="6"/>
        <v>361864.64999999997</v>
      </c>
      <c r="M85" s="114">
        <f t="shared" si="10"/>
        <v>361864.65</v>
      </c>
      <c r="N85" s="100">
        <f t="shared" si="11"/>
        <v>601.63993938789224</v>
      </c>
      <c r="W85" t="s">
        <v>12</v>
      </c>
      <c r="X85" s="22">
        <v>0.10452449418822056</v>
      </c>
    </row>
    <row r="86" spans="1:28" x14ac:dyDescent="0.25">
      <c r="A86" s="4">
        <v>23</v>
      </c>
      <c r="B86" s="49">
        <f>'[1]Lu-177_1'!$B$23748</f>
        <v>94.77</v>
      </c>
      <c r="C86" s="64">
        <f>'[1]Lu-177_1'!$B$23755</f>
        <v>45219.470833333333</v>
      </c>
      <c r="D86" s="10">
        <v>217877.84</v>
      </c>
      <c r="E86" s="52">
        <f t="shared" si="8"/>
        <v>217783.07</v>
      </c>
      <c r="F86" s="54">
        <f>'[1]Lu-177_1'!$B$56125</f>
        <v>45219.473611111112</v>
      </c>
      <c r="G86" s="106">
        <v>100</v>
      </c>
      <c r="H86" s="58">
        <v>1.107</v>
      </c>
      <c r="I86" s="15"/>
      <c r="J86" s="117">
        <f t="shared" si="12"/>
        <v>1.0784490740770707</v>
      </c>
      <c r="K86" s="113">
        <f t="shared" si="9"/>
        <v>363129.73333333334</v>
      </c>
      <c r="L86" s="113">
        <f t="shared" si="6"/>
        <v>362971.78333333333</v>
      </c>
      <c r="M86" s="114">
        <f t="shared" si="10"/>
        <v>362971.78333333333</v>
      </c>
      <c r="N86" s="100">
        <f t="shared" si="11"/>
        <v>602.60246708201691</v>
      </c>
    </row>
    <row r="87" spans="1:28" x14ac:dyDescent="0.25">
      <c r="A87" s="4">
        <v>24</v>
      </c>
      <c r="B87" s="49">
        <f>'[1]Lu-177_1'!$B$24827</f>
        <v>100.77</v>
      </c>
      <c r="C87" s="64">
        <f>'[1]Lu-177_1'!$B$24834</f>
        <v>45219.475694444445</v>
      </c>
      <c r="D87" s="10">
        <v>217544.68</v>
      </c>
      <c r="E87" s="52">
        <f t="shared" si="8"/>
        <v>217443.91</v>
      </c>
      <c r="F87" s="54">
        <f>'[1]Lu-177_1'!$B$57204</f>
        <v>45219.477777777778</v>
      </c>
      <c r="G87" s="106">
        <v>100</v>
      </c>
      <c r="H87" s="58">
        <v>1.1080000000000001</v>
      </c>
      <c r="I87" s="15"/>
      <c r="J87" s="117">
        <f t="shared" si="12"/>
        <v>1.0826157407427672</v>
      </c>
      <c r="K87" s="113">
        <f t="shared" si="9"/>
        <v>362574.46666666667</v>
      </c>
      <c r="L87" s="113">
        <f t="shared" si="6"/>
        <v>362406.51666666666</v>
      </c>
      <c r="M87" s="114">
        <f t="shared" si="10"/>
        <v>362406.51666666666</v>
      </c>
      <c r="N87" s="100">
        <f t="shared" si="11"/>
        <v>602.14156696466875</v>
      </c>
      <c r="W87" t="s">
        <v>8</v>
      </c>
      <c r="X87" t="s">
        <v>9</v>
      </c>
      <c r="Y87" t="s">
        <v>13</v>
      </c>
    </row>
    <row r="88" spans="1:28" x14ac:dyDescent="0.25">
      <c r="A88" s="4">
        <v>25</v>
      </c>
      <c r="B88" s="49">
        <f>'[1]Lu-177_1'!$B$25906</f>
        <v>96.57</v>
      </c>
      <c r="C88" s="64">
        <f>'[1]Lu-177_1'!$B$25913</f>
        <v>45219.480555555558</v>
      </c>
      <c r="D88" s="10">
        <v>217144.51</v>
      </c>
      <c r="E88" s="52">
        <f t="shared" si="8"/>
        <v>217047.94</v>
      </c>
      <c r="F88" s="54">
        <f>'[1]Lu-177_1'!$B$58283</f>
        <v>45219.482638888891</v>
      </c>
      <c r="G88" s="106">
        <v>100</v>
      </c>
      <c r="H88" s="58">
        <v>1.107</v>
      </c>
      <c r="I88" s="15"/>
      <c r="J88" s="117">
        <f t="shared" si="12"/>
        <v>1.0874768518551718</v>
      </c>
      <c r="K88" s="113">
        <f t="shared" si="9"/>
        <v>361907.51666666666</v>
      </c>
      <c r="L88" s="113">
        <f t="shared" si="6"/>
        <v>361746.56666666665</v>
      </c>
      <c r="M88" s="114">
        <f t="shared" si="10"/>
        <v>361746.56666666665</v>
      </c>
      <c r="N88" s="100">
        <f t="shared" si="11"/>
        <v>601.58749709968765</v>
      </c>
      <c r="W88" s="21">
        <v>0</v>
      </c>
      <c r="X88">
        <f>$X$84*EXP(-($X$85*W88))</f>
        <v>405011.35158161836</v>
      </c>
      <c r="Y88">
        <f>404947.26127997*EXP(-(0.10451755*W88))</f>
        <v>404947.26127997</v>
      </c>
      <c r="Z88">
        <f>(Y88-X88)^2</f>
        <v>4107.5667653783412</v>
      </c>
    </row>
    <row r="89" spans="1:28" x14ac:dyDescent="0.25">
      <c r="A89" s="4">
        <v>26</v>
      </c>
      <c r="B89" s="49">
        <f>'[1]Lu-177_1'!$B$26985</f>
        <v>90.57</v>
      </c>
      <c r="C89" s="64">
        <f>'[1]Lu-177_1'!$B$26992</f>
        <v>45219.484722222223</v>
      </c>
      <c r="D89" s="10">
        <v>216419.62</v>
      </c>
      <c r="E89" s="52">
        <f t="shared" si="8"/>
        <v>216329.05</v>
      </c>
      <c r="F89" s="54">
        <f>'[1]Lu-177_1'!$B$59362</f>
        <v>45219.487500000003</v>
      </c>
      <c r="G89" s="106">
        <v>100</v>
      </c>
      <c r="H89" s="58">
        <v>1.107</v>
      </c>
      <c r="I89" s="15"/>
      <c r="J89" s="117">
        <f t="shared" si="12"/>
        <v>1.0923379629675765</v>
      </c>
      <c r="K89" s="113">
        <f t="shared" si="9"/>
        <v>360699.36666666664</v>
      </c>
      <c r="L89" s="113">
        <f t="shared" si="6"/>
        <v>360548.41666666663</v>
      </c>
      <c r="M89" s="114">
        <f t="shared" si="10"/>
        <v>360548.41666666669</v>
      </c>
      <c r="N89" s="100">
        <f t="shared" si="11"/>
        <v>600.58252277823294</v>
      </c>
      <c r="W89" s="21">
        <v>3.6574074038071558E-3</v>
      </c>
      <c r="X89">
        <f t="shared" ref="X89:X152" si="13">$X$84*EXP(-($X$85*W89))</f>
        <v>404856.54992651741</v>
      </c>
      <c r="Y89">
        <f t="shared" ref="Y89:Y152" si="14">404947.26127997*EXP(-(0.10451755*W89))</f>
        <v>404792.49440199038</v>
      </c>
      <c r="Z89">
        <f t="shared" ref="Z89:Z152" si="15">(Y89-X89)^2</f>
        <v>4103.1102224338456</v>
      </c>
      <c r="AB89" t="s">
        <v>34</v>
      </c>
    </row>
    <row r="90" spans="1:28" x14ac:dyDescent="0.25">
      <c r="A90" s="4">
        <v>27</v>
      </c>
      <c r="B90" s="49">
        <f>'[1]Lu-177_1'!$B$28064</f>
        <v>96.57</v>
      </c>
      <c r="C90" s="64">
        <f>'[1]Lu-177_1'!$B$28071</f>
        <v>45219.489583333336</v>
      </c>
      <c r="D90" s="10">
        <v>217391.39</v>
      </c>
      <c r="E90" s="52">
        <f t="shared" si="8"/>
        <v>217294.82</v>
      </c>
      <c r="F90" s="54">
        <f>'[1]Lu-177_1'!$B$60441</f>
        <v>45219.491666666669</v>
      </c>
      <c r="G90" s="106">
        <v>100</v>
      </c>
      <c r="H90" s="58">
        <v>1.107</v>
      </c>
      <c r="I90" s="15"/>
      <c r="J90" s="117">
        <f t="shared" si="12"/>
        <v>1.096504629633273</v>
      </c>
      <c r="K90" s="113">
        <f t="shared" si="9"/>
        <v>362318.98333333334</v>
      </c>
      <c r="L90" s="113">
        <f t="shared" si="6"/>
        <v>362158.03333333333</v>
      </c>
      <c r="M90" s="114">
        <f t="shared" si="10"/>
        <v>362158.03333333333</v>
      </c>
      <c r="N90" s="100">
        <f t="shared" si="11"/>
        <v>601.92938400889966</v>
      </c>
      <c r="W90" s="21">
        <v>7.3032407381106168E-3</v>
      </c>
      <c r="X90">
        <f t="shared" si="13"/>
        <v>404702.29703694698</v>
      </c>
      <c r="Y90">
        <f t="shared" si="14"/>
        <v>404638.27616234717</v>
      </c>
      <c r="Z90">
        <f t="shared" si="15"/>
        <v>4098.672384524566</v>
      </c>
      <c r="AB90" t="s">
        <v>64</v>
      </c>
    </row>
    <row r="91" spans="1:28" x14ac:dyDescent="0.25">
      <c r="A91" s="4">
        <v>28</v>
      </c>
      <c r="B91" s="49">
        <f>'[1]Lu-177_1'!$B$29143</f>
        <v>71.97</v>
      </c>
      <c r="C91" s="64">
        <f>'[1]Lu-177_1'!$B$29150</f>
        <v>45219.494444444441</v>
      </c>
      <c r="D91" s="10">
        <v>216720.45</v>
      </c>
      <c r="E91" s="52">
        <f t="shared" si="8"/>
        <v>216648.48</v>
      </c>
      <c r="F91" s="54">
        <f>'[1]Lu-177_1'!$B$61520</f>
        <v>45219.496527777781</v>
      </c>
      <c r="G91" s="106">
        <v>100</v>
      </c>
      <c r="H91" s="58">
        <v>1.107</v>
      </c>
      <c r="I91" s="15"/>
      <c r="J91" s="117">
        <f t="shared" si="12"/>
        <v>1.1013657407456776</v>
      </c>
      <c r="K91" s="113">
        <f t="shared" si="9"/>
        <v>361200.75</v>
      </c>
      <c r="L91" s="113">
        <f t="shared" si="6"/>
        <v>361080.8</v>
      </c>
      <c r="M91" s="114">
        <f t="shared" si="10"/>
        <v>361080.8</v>
      </c>
      <c r="N91" s="100">
        <f t="shared" si="11"/>
        <v>600.99979201327517</v>
      </c>
      <c r="W91" s="21">
        <v>1.096064814919373E-2</v>
      </c>
      <c r="X91">
        <f t="shared" si="13"/>
        <v>404547.61350700533</v>
      </c>
      <c r="Y91">
        <f t="shared" si="14"/>
        <v>404483.62737514632</v>
      </c>
      <c r="Z91">
        <f t="shared" si="15"/>
        <v>4094.2250702788638</v>
      </c>
      <c r="AB91" t="s">
        <v>65</v>
      </c>
    </row>
    <row r="92" spans="1:28" x14ac:dyDescent="0.25">
      <c r="A92" s="4">
        <v>29</v>
      </c>
      <c r="B92" s="49">
        <f>'[1]Lu-177_1'!$B$30222</f>
        <v>84.57</v>
      </c>
      <c r="C92" s="64">
        <f>'[1]Lu-177_1'!$B$30229</f>
        <v>45219.498611111114</v>
      </c>
      <c r="D92" s="10">
        <v>217306.78</v>
      </c>
      <c r="E92" s="52">
        <f t="shared" si="8"/>
        <v>217222.21</v>
      </c>
      <c r="F92" s="54">
        <f>'[1]Lu-177_1'!$B$62599</f>
        <v>45219.501388888886</v>
      </c>
      <c r="G92" s="106">
        <v>100</v>
      </c>
      <c r="H92" s="58">
        <v>1.107</v>
      </c>
      <c r="I92" s="15"/>
      <c r="J92" s="117">
        <f t="shared" si="12"/>
        <v>1.1062268518508063</v>
      </c>
      <c r="K92" s="113">
        <f t="shared" si="9"/>
        <v>362177.96666666667</v>
      </c>
      <c r="L92" s="113">
        <f t="shared" si="6"/>
        <v>362037.01666666666</v>
      </c>
      <c r="M92" s="114">
        <f t="shared" si="10"/>
        <v>362037.01666666666</v>
      </c>
      <c r="N92" s="100">
        <f t="shared" si="11"/>
        <v>601.81223539129439</v>
      </c>
      <c r="R92" s="19" t="s">
        <v>31</v>
      </c>
      <c r="S92" t="s">
        <v>12</v>
      </c>
      <c r="T92">
        <v>0.10437718999999999</v>
      </c>
      <c r="W92" s="21">
        <v>1.4618055553000886E-2</v>
      </c>
      <c r="X92">
        <f t="shared" si="13"/>
        <v>404392.98909982888</v>
      </c>
      <c r="Y92">
        <f t="shared" si="14"/>
        <v>404329.03769350512</v>
      </c>
      <c r="Z92">
        <f t="shared" si="15"/>
        <v>4089.7823707864482</v>
      </c>
      <c r="AB92" t="s">
        <v>35</v>
      </c>
    </row>
    <row r="93" spans="1:28" x14ac:dyDescent="0.25">
      <c r="A93" s="4">
        <v>30</v>
      </c>
      <c r="B93" s="49">
        <f>'[1]Lu-177_1'!$B$31301</f>
        <v>79.17</v>
      </c>
      <c r="C93" s="64">
        <f>'[1]Lu-177_1'!$B$30229</f>
        <v>45219.498611111114</v>
      </c>
      <c r="D93" s="10">
        <v>217096.43</v>
      </c>
      <c r="E93" s="52">
        <f t="shared" si="8"/>
        <v>217017.25999999998</v>
      </c>
      <c r="F93" s="54">
        <f>'[1]Lu-177_1'!$B$63678</f>
        <v>45219.505555555559</v>
      </c>
      <c r="G93" s="106">
        <v>100</v>
      </c>
      <c r="H93" s="58">
        <v>1.107</v>
      </c>
      <c r="I93" s="15"/>
      <c r="J93" s="117">
        <f t="shared" si="12"/>
        <v>1.1103935185237788</v>
      </c>
      <c r="K93" s="113">
        <f t="shared" si="9"/>
        <v>361827.38333333336</v>
      </c>
      <c r="L93" s="113">
        <f t="shared" si="6"/>
        <v>361695.43333333335</v>
      </c>
      <c r="M93" s="114">
        <f t="shared" si="10"/>
        <v>361695.43333333329</v>
      </c>
      <c r="N93" s="100">
        <f t="shared" si="11"/>
        <v>601.52089185109219</v>
      </c>
      <c r="W93" s="21">
        <v>1.8263888887304347E-2</v>
      </c>
      <c r="X93">
        <f t="shared" si="13"/>
        <v>404238.91282984632</v>
      </c>
      <c r="Y93">
        <f t="shared" si="14"/>
        <v>404174.99602205114</v>
      </c>
      <c r="Z93">
        <f t="shared" si="15"/>
        <v>4085.3583187255076</v>
      </c>
    </row>
    <row r="94" spans="1:28" x14ac:dyDescent="0.25">
      <c r="A94" s="1">
        <v>1</v>
      </c>
      <c r="B94" s="48">
        <v>73.17</v>
      </c>
      <c r="C94" s="60">
        <v>45222.438657407409</v>
      </c>
      <c r="D94" s="61">
        <v>159480.4</v>
      </c>
      <c r="E94" s="56">
        <f t="shared" si="8"/>
        <v>159407.22999999998</v>
      </c>
      <c r="F94" s="70">
        <v>45222.440995370373</v>
      </c>
      <c r="G94" s="107">
        <v>100</v>
      </c>
      <c r="H94" s="77">
        <v>1.079</v>
      </c>
      <c r="I94" s="13"/>
      <c r="J94" s="117">
        <f t="shared" si="12"/>
        <v>4.0458333333372138</v>
      </c>
      <c r="K94" s="113">
        <f t="shared" si="9"/>
        <v>265800.66666666669</v>
      </c>
      <c r="L94" s="113">
        <f t="shared" si="6"/>
        <v>265678.71666666667</v>
      </c>
      <c r="M94" s="114">
        <f t="shared" si="10"/>
        <v>265678.71666666662</v>
      </c>
      <c r="N94" s="100">
        <f t="shared" si="11"/>
        <v>515.55859673432531</v>
      </c>
      <c r="W94" s="21">
        <v>2.1898148144828156E-2</v>
      </c>
      <c r="X94">
        <f t="shared" si="13"/>
        <v>404085.38411579718</v>
      </c>
      <c r="Y94">
        <f t="shared" si="14"/>
        <v>404021.50177969446</v>
      </c>
      <c r="Z94">
        <f t="shared" si="15"/>
        <v>4080.9528659405114</v>
      </c>
    </row>
    <row r="95" spans="1:28" x14ac:dyDescent="0.25">
      <c r="A95" s="2">
        <v>2</v>
      </c>
      <c r="B95" s="49">
        <v>88.17</v>
      </c>
      <c r="C95" s="80">
        <v>45222.44327546296</v>
      </c>
      <c r="D95" s="62">
        <v>159349.34</v>
      </c>
      <c r="E95" s="65">
        <f t="shared" si="8"/>
        <v>159261.16999999998</v>
      </c>
      <c r="F95" s="73">
        <v>45222.445613425924</v>
      </c>
      <c r="G95" s="105">
        <v>100</v>
      </c>
      <c r="H95" s="58">
        <v>1.0780000000000001</v>
      </c>
      <c r="I95" s="15"/>
      <c r="J95" s="117">
        <f t="shared" si="12"/>
        <v>4.0504513888881775</v>
      </c>
      <c r="K95" s="113">
        <f t="shared" si="9"/>
        <v>265582.23333333334</v>
      </c>
      <c r="L95" s="113">
        <f t="shared" si="6"/>
        <v>265435.28333333333</v>
      </c>
      <c r="M95" s="114">
        <f t="shared" si="10"/>
        <v>265435.28333333333</v>
      </c>
      <c r="N95" s="100">
        <f t="shared" si="11"/>
        <v>515.34671177114672</v>
      </c>
      <c r="W95" s="21">
        <v>2.5555555555911269E-2</v>
      </c>
      <c r="X95">
        <f t="shared" si="13"/>
        <v>403930.93637959578</v>
      </c>
      <c r="Y95">
        <f t="shared" si="14"/>
        <v>403867.08871762356</v>
      </c>
      <c r="Z95">
        <f t="shared" si="15"/>
        <v>4076.5239393189345</v>
      </c>
    </row>
    <row r="96" spans="1:28" x14ac:dyDescent="0.25">
      <c r="A96" s="2">
        <v>3</v>
      </c>
      <c r="B96" s="49">
        <v>99.56</v>
      </c>
      <c r="C96" s="80">
        <v>45222.447916666664</v>
      </c>
      <c r="D96" s="62">
        <v>159345.12</v>
      </c>
      <c r="E96" s="65">
        <f t="shared" si="8"/>
        <v>159245.56</v>
      </c>
      <c r="F96" s="73">
        <v>45222.450243055559</v>
      </c>
      <c r="G96" s="105">
        <v>100</v>
      </c>
      <c r="H96" s="58">
        <v>1.079</v>
      </c>
      <c r="I96" s="15"/>
      <c r="J96" s="117">
        <f t="shared" si="12"/>
        <v>4.0550810185231967</v>
      </c>
      <c r="K96" s="113">
        <f t="shared" si="9"/>
        <v>265575.2</v>
      </c>
      <c r="L96" s="113">
        <f t="shared" si="6"/>
        <v>265409.26666666666</v>
      </c>
      <c r="M96" s="114">
        <f t="shared" si="10"/>
        <v>265409.26666666666</v>
      </c>
      <c r="N96" s="100">
        <f t="shared" si="11"/>
        <v>515.33988784102485</v>
      </c>
      <c r="R96" t="s">
        <v>54</v>
      </c>
      <c r="W96" s="21">
        <v>2.9212962959718425E-2</v>
      </c>
      <c r="X96">
        <f t="shared" si="13"/>
        <v>403776.54767603509</v>
      </c>
      <c r="Y96">
        <f t="shared" si="14"/>
        <v>403712.73467102012</v>
      </c>
      <c r="Z96">
        <f t="shared" si="15"/>
        <v>4072.0996090396907</v>
      </c>
    </row>
    <row r="97" spans="1:26" x14ac:dyDescent="0.25">
      <c r="A97" s="2">
        <v>4</v>
      </c>
      <c r="B97" s="49">
        <v>75.569999999999993</v>
      </c>
      <c r="C97" s="80">
        <v>45222.452523148146</v>
      </c>
      <c r="D97" s="62">
        <v>159598.75</v>
      </c>
      <c r="E97" s="65">
        <f t="shared" si="8"/>
        <v>159523.18</v>
      </c>
      <c r="F97" s="73">
        <v>45222.454861111109</v>
      </c>
      <c r="G97" s="105">
        <v>100</v>
      </c>
      <c r="H97" s="58">
        <v>1.0780000000000001</v>
      </c>
      <c r="I97" s="15"/>
      <c r="J97" s="117">
        <f t="shared" si="12"/>
        <v>4.0596990740741603</v>
      </c>
      <c r="K97" s="113">
        <f t="shared" si="9"/>
        <v>265997.91666666669</v>
      </c>
      <c r="L97" s="113">
        <f t="shared" si="6"/>
        <v>265871.96666666667</v>
      </c>
      <c r="M97" s="114">
        <f t="shared" si="10"/>
        <v>265871.96666666667</v>
      </c>
      <c r="N97" s="100">
        <f t="shared" si="11"/>
        <v>515.74985862011317</v>
      </c>
      <c r="R97" s="101" t="s">
        <v>18</v>
      </c>
      <c r="S97" s="102">
        <f>LN(2)/T92</f>
        <v>6.6407917339022573</v>
      </c>
      <c r="T97" s="103" t="s">
        <v>55</v>
      </c>
      <c r="W97" s="21">
        <v>3.2858796294021886E-2</v>
      </c>
      <c r="X97">
        <f t="shared" si="13"/>
        <v>403622.70627410861</v>
      </c>
      <c r="Y97">
        <f t="shared" si="14"/>
        <v>403558.92779929319</v>
      </c>
      <c r="Z97">
        <f t="shared" si="15"/>
        <v>4067.6938497815036</v>
      </c>
    </row>
    <row r="98" spans="1:26" x14ac:dyDescent="0.25">
      <c r="A98" s="2">
        <v>5</v>
      </c>
      <c r="B98" s="49">
        <v>75.569999999999993</v>
      </c>
      <c r="C98" s="80">
        <v>45222.45716435185</v>
      </c>
      <c r="D98" s="62">
        <v>159516.15</v>
      </c>
      <c r="E98" s="65">
        <f t="shared" si="8"/>
        <v>159440.57999999999</v>
      </c>
      <c r="F98" s="73">
        <v>45222.459502314814</v>
      </c>
      <c r="G98" s="105">
        <v>100</v>
      </c>
      <c r="H98" s="58">
        <v>1.079</v>
      </c>
      <c r="I98" s="15"/>
      <c r="J98" s="117">
        <f t="shared" si="12"/>
        <v>4.0643402777786832</v>
      </c>
      <c r="K98" s="113">
        <f t="shared" si="9"/>
        <v>265860.25</v>
      </c>
      <c r="L98" s="113">
        <f t="shared" ref="L98:L161" si="16">K98-(B98*G98/60)</f>
        <v>265734.3</v>
      </c>
      <c r="M98" s="114">
        <f t="shared" si="10"/>
        <v>265734.3</v>
      </c>
      <c r="N98" s="100">
        <f t="shared" si="11"/>
        <v>515.61637871580456</v>
      </c>
      <c r="W98" s="21">
        <v>3.6516203705104999E-2</v>
      </c>
      <c r="X98">
        <f t="shared" si="13"/>
        <v>403468.43538059457</v>
      </c>
      <c r="Y98">
        <f t="shared" si="14"/>
        <v>403404.69152846845</v>
      </c>
      <c r="Z98">
        <f t="shared" si="15"/>
        <v>4063.2786838767879</v>
      </c>
    </row>
    <row r="99" spans="1:26" x14ac:dyDescent="0.25">
      <c r="A99" s="2">
        <v>6</v>
      </c>
      <c r="B99" s="49">
        <v>97.76</v>
      </c>
      <c r="C99" s="80">
        <v>45222.461793981478</v>
      </c>
      <c r="D99" s="62">
        <v>159479.73000000001</v>
      </c>
      <c r="E99" s="65">
        <f t="shared" si="8"/>
        <v>159381.97</v>
      </c>
      <c r="F99" s="73">
        <v>45222.464143518519</v>
      </c>
      <c r="G99" s="105">
        <v>100</v>
      </c>
      <c r="H99" s="58">
        <v>1.079</v>
      </c>
      <c r="I99" s="15"/>
      <c r="J99" s="117">
        <f t="shared" si="12"/>
        <v>4.0689814814832062</v>
      </c>
      <c r="K99" s="113">
        <f t="shared" si="9"/>
        <v>265799.55000000005</v>
      </c>
      <c r="L99" s="113">
        <f t="shared" si="16"/>
        <v>265636.6166666667</v>
      </c>
      <c r="M99" s="114">
        <f t="shared" si="10"/>
        <v>265636.61666666664</v>
      </c>
      <c r="N99" s="100">
        <f t="shared" si="11"/>
        <v>515.55751376543822</v>
      </c>
      <c r="W99" s="21">
        <v>4.0173611108912155E-2</v>
      </c>
      <c r="X99">
        <f t="shared" si="13"/>
        <v>403314.22345212882</v>
      </c>
      <c r="Y99">
        <f t="shared" si="14"/>
        <v>403250.5142055428</v>
      </c>
      <c r="Z99">
        <f t="shared" si="15"/>
        <v>4058.8681005581366</v>
      </c>
    </row>
    <row r="100" spans="1:26" x14ac:dyDescent="0.25">
      <c r="A100" s="2">
        <v>7</v>
      </c>
      <c r="B100" s="49">
        <v>82.17</v>
      </c>
      <c r="C100" s="80">
        <v>45222.466435185182</v>
      </c>
      <c r="D100" s="62">
        <v>158697.18</v>
      </c>
      <c r="E100" s="65">
        <f t="shared" si="8"/>
        <v>158615.00999999998</v>
      </c>
      <c r="F100" s="73">
        <v>45222.468784722223</v>
      </c>
      <c r="G100" s="105">
        <v>100</v>
      </c>
      <c r="H100" s="58">
        <v>1.0780000000000001</v>
      </c>
      <c r="I100" s="15"/>
      <c r="J100" s="117">
        <f t="shared" si="12"/>
        <v>4.0736226851877291</v>
      </c>
      <c r="K100" s="113">
        <f t="shared" si="9"/>
        <v>264495.3</v>
      </c>
      <c r="L100" s="113">
        <f t="shared" si="16"/>
        <v>264358.34999999998</v>
      </c>
      <c r="M100" s="114">
        <f t="shared" si="10"/>
        <v>264358.34999999998</v>
      </c>
      <c r="N100" s="100">
        <f t="shared" si="11"/>
        <v>514.29106544835099</v>
      </c>
      <c r="W100" s="21">
        <v>4.3819444443215616E-2</v>
      </c>
      <c r="X100">
        <f t="shared" si="13"/>
        <v>403160.55819863681</v>
      </c>
      <c r="Y100">
        <f t="shared" si="14"/>
        <v>403096.88343102002</v>
      </c>
      <c r="Z100">
        <f t="shared" si="15"/>
        <v>4054.4760310518254</v>
      </c>
    </row>
    <row r="101" spans="1:26" x14ac:dyDescent="0.25">
      <c r="A101" s="2">
        <v>8</v>
      </c>
      <c r="B101" s="49">
        <v>92.37</v>
      </c>
      <c r="C101" s="80">
        <v>45222.471076388887</v>
      </c>
      <c r="D101" s="62">
        <v>158471.18</v>
      </c>
      <c r="E101" s="65">
        <f t="shared" si="8"/>
        <v>158378.81</v>
      </c>
      <c r="F101" s="73">
        <v>45222.473414351851</v>
      </c>
      <c r="G101" s="105">
        <v>100</v>
      </c>
      <c r="H101" s="58">
        <v>1.0780000000000001</v>
      </c>
      <c r="I101" s="15"/>
      <c r="J101" s="117">
        <f t="shared" si="12"/>
        <v>4.0782523148154723</v>
      </c>
      <c r="K101" s="113">
        <f t="shared" si="9"/>
        <v>264118.63333333336</v>
      </c>
      <c r="L101" s="113">
        <f t="shared" si="16"/>
        <v>263964.68333333335</v>
      </c>
      <c r="M101" s="114">
        <f t="shared" si="10"/>
        <v>263964.68333333335</v>
      </c>
      <c r="N101" s="100">
        <f t="shared" si="11"/>
        <v>513.92473508611488</v>
      </c>
      <c r="R101" s="25" t="s">
        <v>56</v>
      </c>
      <c r="S101" s="25"/>
      <c r="T101" s="25"/>
      <c r="W101" s="21">
        <v>4.7453703700739425E-2</v>
      </c>
      <c r="X101">
        <f t="shared" si="13"/>
        <v>403007.43904040864</v>
      </c>
      <c r="Y101">
        <f t="shared" si="14"/>
        <v>402943.79862536018</v>
      </c>
      <c r="Z101">
        <f t="shared" si="15"/>
        <v>4050.102427540196</v>
      </c>
    </row>
    <row r="102" spans="1:26" x14ac:dyDescent="0.25">
      <c r="A102" s="2">
        <v>9</v>
      </c>
      <c r="B102" s="49">
        <v>92.97</v>
      </c>
      <c r="C102" s="80">
        <v>45222.475706018522</v>
      </c>
      <c r="D102" s="62">
        <v>159105.48000000001</v>
      </c>
      <c r="E102" s="65">
        <f t="shared" si="8"/>
        <v>159012.51</v>
      </c>
      <c r="F102" s="73">
        <v>45222.478055555555</v>
      </c>
      <c r="G102" s="105">
        <v>100</v>
      </c>
      <c r="H102" s="76">
        <v>1.0780000000000001</v>
      </c>
      <c r="I102" s="15"/>
      <c r="J102" s="117">
        <f t="shared" si="12"/>
        <v>4.0828935185199953</v>
      </c>
      <c r="K102" s="113">
        <f t="shared" si="9"/>
        <v>265175.80000000005</v>
      </c>
      <c r="L102" s="113">
        <f t="shared" si="16"/>
        <v>265020.85000000003</v>
      </c>
      <c r="M102" s="114">
        <f t="shared" si="10"/>
        <v>265020.84999999998</v>
      </c>
      <c r="N102" s="100">
        <f t="shared" si="11"/>
        <v>514.95223079427478</v>
      </c>
      <c r="R102" s="25"/>
      <c r="S102" s="25"/>
      <c r="T102" s="25"/>
      <c r="W102" s="21">
        <v>4.9780092595028691E-2</v>
      </c>
      <c r="X102">
        <f t="shared" si="13"/>
        <v>402909.45380240009</v>
      </c>
      <c r="Y102">
        <f t="shared" si="14"/>
        <v>402845.83536849479</v>
      </c>
      <c r="Z102">
        <f t="shared" si="15"/>
        <v>4047.3051325629931</v>
      </c>
    </row>
    <row r="103" spans="1:26" x14ac:dyDescent="0.25">
      <c r="A103" s="2">
        <v>10</v>
      </c>
      <c r="B103" s="49">
        <v>93.57</v>
      </c>
      <c r="C103" s="80">
        <v>45222.480347222219</v>
      </c>
      <c r="D103" s="10">
        <v>158958.87</v>
      </c>
      <c r="E103" s="71">
        <f t="shared" si="8"/>
        <v>158865.29999999999</v>
      </c>
      <c r="F103" s="73">
        <v>45222.48269675926</v>
      </c>
      <c r="G103" s="105">
        <v>100</v>
      </c>
      <c r="H103" s="58">
        <v>1.0780000000000001</v>
      </c>
      <c r="I103" s="15"/>
      <c r="J103" s="117">
        <f t="shared" si="12"/>
        <v>4.0875347222245182</v>
      </c>
      <c r="K103" s="113">
        <f t="shared" si="9"/>
        <v>264931.45</v>
      </c>
      <c r="L103" s="113">
        <f t="shared" si="16"/>
        <v>264775.5</v>
      </c>
      <c r="M103" s="114">
        <f t="shared" si="10"/>
        <v>264775.49999999994</v>
      </c>
      <c r="N103" s="100">
        <f t="shared" si="11"/>
        <v>514.71492109710596</v>
      </c>
      <c r="R103" s="25" t="s">
        <v>18</v>
      </c>
      <c r="S103" s="104">
        <f>LN(2)/X85</f>
        <v>6.6314330047057988</v>
      </c>
      <c r="T103" s="25" t="s">
        <v>57</v>
      </c>
      <c r="W103" s="21">
        <v>5.4768518515629694E-2</v>
      </c>
      <c r="X103">
        <f t="shared" si="13"/>
        <v>402699.42645801045</v>
      </c>
      <c r="Y103">
        <f t="shared" si="14"/>
        <v>402635.85513445258</v>
      </c>
      <c r="Z103">
        <f t="shared" si="15"/>
        <v>4041.3131788998112</v>
      </c>
    </row>
    <row r="104" spans="1:26" x14ac:dyDescent="0.25">
      <c r="A104" s="2">
        <v>11</v>
      </c>
      <c r="B104" s="49">
        <v>94.77</v>
      </c>
      <c r="C104" s="80">
        <v>45222.484988425924</v>
      </c>
      <c r="D104" s="10">
        <v>158554.81</v>
      </c>
      <c r="E104" s="72">
        <f t="shared" si="8"/>
        <v>158460.04</v>
      </c>
      <c r="F104" s="73">
        <v>45222.487337962964</v>
      </c>
      <c r="G104" s="105">
        <v>100</v>
      </c>
      <c r="H104" s="58">
        <v>1.0780000000000001</v>
      </c>
      <c r="I104" s="15"/>
      <c r="J104" s="117">
        <f t="shared" si="12"/>
        <v>4.0921759259290411</v>
      </c>
      <c r="K104" s="113">
        <f t="shared" si="9"/>
        <v>264258.01666666666</v>
      </c>
      <c r="L104" s="113">
        <f t="shared" si="16"/>
        <v>264100.06666666665</v>
      </c>
      <c r="M104" s="114">
        <f t="shared" si="10"/>
        <v>264100.06666666665</v>
      </c>
      <c r="N104" s="100">
        <f t="shared" si="11"/>
        <v>514.06032395689385</v>
      </c>
      <c r="W104" s="21">
        <v>5.8425925926712807E-2</v>
      </c>
      <c r="X104">
        <f t="shared" si="13"/>
        <v>402545.50845644227</v>
      </c>
      <c r="Y104">
        <f t="shared" si="14"/>
        <v>402481.97165296215</v>
      </c>
      <c r="Z104">
        <f t="shared" si="15"/>
        <v>4036.9253964715549</v>
      </c>
    </row>
    <row r="105" spans="1:26" x14ac:dyDescent="0.25">
      <c r="A105" s="2">
        <v>12</v>
      </c>
      <c r="B105" s="49">
        <v>88.77</v>
      </c>
      <c r="C105" s="80">
        <v>45222.489641203705</v>
      </c>
      <c r="D105" s="10">
        <v>159417.68</v>
      </c>
      <c r="E105" s="72">
        <f t="shared" si="8"/>
        <v>159328.91</v>
      </c>
      <c r="F105" s="74">
        <v>45222.491979166669</v>
      </c>
      <c r="G105" s="105">
        <v>100</v>
      </c>
      <c r="H105" s="58">
        <v>1.0780000000000001</v>
      </c>
      <c r="I105" s="15"/>
      <c r="J105" s="117">
        <f t="shared" si="12"/>
        <v>4.096817129633564</v>
      </c>
      <c r="K105" s="113">
        <f t="shared" si="9"/>
        <v>265696.13333333336</v>
      </c>
      <c r="L105" s="113">
        <f t="shared" si="16"/>
        <v>265548.18333333335</v>
      </c>
      <c r="M105" s="114">
        <f t="shared" si="10"/>
        <v>265548.18333333335</v>
      </c>
      <c r="N105" s="100">
        <f t="shared" si="11"/>
        <v>515.45720805255348</v>
      </c>
      <c r="W105" s="21">
        <v>6.0729166667442769E-2</v>
      </c>
      <c r="X105">
        <f t="shared" si="13"/>
        <v>402448.60927292315</v>
      </c>
      <c r="Y105">
        <f t="shared" si="14"/>
        <v>402385.09419957676</v>
      </c>
      <c r="Z105">
        <f t="shared" si="15"/>
        <v>4034.1645421962271</v>
      </c>
    </row>
    <row r="106" spans="1:26" x14ac:dyDescent="0.25">
      <c r="A106" s="2">
        <v>13</v>
      </c>
      <c r="B106" s="49">
        <v>90.57</v>
      </c>
      <c r="C106" s="80">
        <v>45222.494270833333</v>
      </c>
      <c r="D106" s="10">
        <v>158302.65</v>
      </c>
      <c r="E106" s="52">
        <f t="shared" si="8"/>
        <v>158212.07999999999</v>
      </c>
      <c r="F106" s="54">
        <v>45222.496608796297</v>
      </c>
      <c r="G106" s="106">
        <v>100</v>
      </c>
      <c r="H106" s="58">
        <v>1.0780000000000001</v>
      </c>
      <c r="I106" s="15"/>
      <c r="J106" s="117">
        <f t="shared" si="12"/>
        <v>4.1014467592613073</v>
      </c>
      <c r="K106" s="113">
        <f t="shared" si="9"/>
        <v>263837.75</v>
      </c>
      <c r="L106" s="113">
        <f t="shared" si="16"/>
        <v>263686.8</v>
      </c>
      <c r="M106" s="114">
        <f t="shared" si="10"/>
        <v>263686.8</v>
      </c>
      <c r="N106" s="100">
        <f t="shared" si="11"/>
        <v>513.65138956299927</v>
      </c>
      <c r="W106" s="21">
        <v>6.5706018518540077E-2</v>
      </c>
      <c r="X106">
        <f t="shared" si="13"/>
        <v>402239.30877435475</v>
      </c>
      <c r="Y106">
        <f t="shared" si="14"/>
        <v>402175.84063241835</v>
      </c>
      <c r="Z106">
        <f t="shared" si="15"/>
        <v>4028.2050408597815</v>
      </c>
    </row>
    <row r="107" spans="1:26" x14ac:dyDescent="0.25">
      <c r="A107" s="2">
        <v>14</v>
      </c>
      <c r="B107" s="49">
        <v>86.37</v>
      </c>
      <c r="C107" s="80">
        <v>45222.498900462961</v>
      </c>
      <c r="D107" s="10">
        <v>158012.78</v>
      </c>
      <c r="E107" s="52">
        <f t="shared" si="8"/>
        <v>157926.41</v>
      </c>
      <c r="F107" s="54">
        <v>45222.501250000001</v>
      </c>
      <c r="G107" s="106">
        <v>100</v>
      </c>
      <c r="H107" s="58">
        <v>1.0780000000000001</v>
      </c>
      <c r="I107" s="15"/>
      <c r="J107" s="117">
        <f t="shared" si="12"/>
        <v>4.1060879629658302</v>
      </c>
      <c r="K107" s="113">
        <f t="shared" si="9"/>
        <v>263354.63333333336</v>
      </c>
      <c r="L107" s="113">
        <f t="shared" si="16"/>
        <v>263210.68333333335</v>
      </c>
      <c r="M107" s="114">
        <f t="shared" si="10"/>
        <v>263210.68333333335</v>
      </c>
      <c r="N107" s="100">
        <f t="shared" si="11"/>
        <v>513.18089728022164</v>
      </c>
      <c r="W107" s="21">
        <v>6.9351851852843538E-2</v>
      </c>
      <c r="X107">
        <f t="shared" si="13"/>
        <v>402086.05307010957</v>
      </c>
      <c r="Y107">
        <f t="shared" si="14"/>
        <v>402022.61928808241</v>
      </c>
      <c r="Z107">
        <f t="shared" si="15"/>
        <v>4023.8447022694013</v>
      </c>
    </row>
    <row r="108" spans="1:26" x14ac:dyDescent="0.25">
      <c r="A108" s="2">
        <v>15</v>
      </c>
      <c r="B108" s="49">
        <v>93.57</v>
      </c>
      <c r="C108" s="80">
        <v>45222.503541666665</v>
      </c>
      <c r="D108" s="10">
        <v>158793.48000000001</v>
      </c>
      <c r="E108" s="52">
        <f t="shared" si="8"/>
        <v>158699.91</v>
      </c>
      <c r="F108" s="54">
        <v>45222.503541666665</v>
      </c>
      <c r="G108" s="106">
        <v>100</v>
      </c>
      <c r="H108" s="58">
        <v>1.079</v>
      </c>
      <c r="I108" s="15"/>
      <c r="J108" s="117">
        <f t="shared" si="12"/>
        <v>4.1083796296297805</v>
      </c>
      <c r="K108" s="113">
        <f t="shared" si="9"/>
        <v>264655.80000000005</v>
      </c>
      <c r="L108" s="113">
        <f t="shared" si="16"/>
        <v>264499.85000000003</v>
      </c>
      <c r="M108" s="114">
        <f t="shared" si="10"/>
        <v>264499.84999999998</v>
      </c>
      <c r="N108" s="100">
        <f t="shared" si="11"/>
        <v>514.44708182669285</v>
      </c>
      <c r="W108" s="21">
        <v>7.2997685187146999E-2</v>
      </c>
      <c r="X108">
        <f t="shared" si="13"/>
        <v>401932.85575725074</v>
      </c>
      <c r="Y108">
        <f t="shared" si="14"/>
        <v>401869.45631816384</v>
      </c>
      <c r="Z108">
        <f t="shared" si="15"/>
        <v>4019.4888765341457</v>
      </c>
    </row>
    <row r="109" spans="1:26" x14ac:dyDescent="0.25">
      <c r="A109" s="2">
        <v>16</v>
      </c>
      <c r="B109" s="49">
        <v>76.17</v>
      </c>
      <c r="C109" s="80">
        <v>45222.50818287037</v>
      </c>
      <c r="D109" s="10">
        <v>158415.37</v>
      </c>
      <c r="E109" s="52">
        <f t="shared" si="8"/>
        <v>158339.19999999998</v>
      </c>
      <c r="F109" s="54">
        <v>45222.510520833333</v>
      </c>
      <c r="G109" s="106">
        <v>100</v>
      </c>
      <c r="H109" s="58">
        <v>1.0780000000000001</v>
      </c>
      <c r="I109" s="15"/>
      <c r="J109" s="117">
        <f t="shared" si="12"/>
        <v>4.1153587962980964</v>
      </c>
      <c r="K109" s="113">
        <f t="shared" si="9"/>
        <v>264025.61666666664</v>
      </c>
      <c r="L109" s="113">
        <f t="shared" si="16"/>
        <v>263898.66666666663</v>
      </c>
      <c r="M109" s="114">
        <f t="shared" si="10"/>
        <v>263898.66666666663</v>
      </c>
      <c r="N109" s="100">
        <f t="shared" si="11"/>
        <v>513.83423072686253</v>
      </c>
      <c r="W109" s="21">
        <v>7.664351852145046E-2</v>
      </c>
      <c r="X109">
        <f t="shared" si="13"/>
        <v>401779.71681353071</v>
      </c>
      <c r="Y109">
        <f t="shared" si="14"/>
        <v>401716.35170042305</v>
      </c>
      <c r="Z109">
        <f t="shared" si="15"/>
        <v>4015.1375591468218</v>
      </c>
    </row>
    <row r="110" spans="1:26" x14ac:dyDescent="0.25">
      <c r="A110" s="2">
        <v>17</v>
      </c>
      <c r="B110" s="49">
        <v>88.77</v>
      </c>
      <c r="C110" s="64">
        <v>45222.512812499997</v>
      </c>
      <c r="D110" s="10">
        <v>158435.15</v>
      </c>
      <c r="E110" s="52">
        <f t="shared" si="8"/>
        <v>158346.38</v>
      </c>
      <c r="F110" s="54">
        <v>45222.515162037038</v>
      </c>
      <c r="G110" s="106">
        <v>100</v>
      </c>
      <c r="H110" s="58">
        <v>1.0780000000000001</v>
      </c>
      <c r="I110" s="15"/>
      <c r="J110" s="117">
        <f t="shared" si="12"/>
        <v>4.1200000000026193</v>
      </c>
      <c r="K110" s="113">
        <f t="shared" si="9"/>
        <v>264058.58333333331</v>
      </c>
      <c r="L110" s="113">
        <f t="shared" si="16"/>
        <v>263910.6333333333</v>
      </c>
      <c r="M110" s="114">
        <f t="shared" si="10"/>
        <v>263910.63333333336</v>
      </c>
      <c r="N110" s="100">
        <f t="shared" si="11"/>
        <v>513.86630881322958</v>
      </c>
      <c r="W110" s="21">
        <v>8.0300925925257616E-2</v>
      </c>
      <c r="X110">
        <f t="shared" si="13"/>
        <v>401626.15033963847</v>
      </c>
      <c r="Y110">
        <f t="shared" si="14"/>
        <v>401562.81964444736</v>
      </c>
      <c r="Z110">
        <f t="shared" si="15"/>
        <v>4010.7769533889318</v>
      </c>
    </row>
    <row r="111" spans="1:26" x14ac:dyDescent="0.25">
      <c r="A111" s="2">
        <v>18</v>
      </c>
      <c r="B111" s="49">
        <v>94.17</v>
      </c>
      <c r="C111" s="64">
        <v>45222.517442129632</v>
      </c>
      <c r="D111" s="10">
        <v>157926.85</v>
      </c>
      <c r="E111" s="52">
        <f t="shared" si="8"/>
        <v>157832.68</v>
      </c>
      <c r="F111" s="54">
        <v>45222.517442129632</v>
      </c>
      <c r="G111" s="106">
        <v>100</v>
      </c>
      <c r="H111" s="58">
        <v>1.0780000000000001</v>
      </c>
      <c r="I111" s="15"/>
      <c r="J111" s="117">
        <f t="shared" si="12"/>
        <v>4.122280092597066</v>
      </c>
      <c r="K111" s="113">
        <f t="shared" si="9"/>
        <v>263211.41666666669</v>
      </c>
      <c r="L111" s="113">
        <f t="shared" si="16"/>
        <v>263054.46666666667</v>
      </c>
      <c r="M111" s="114">
        <f t="shared" si="10"/>
        <v>263054.46666666667</v>
      </c>
      <c r="N111" s="100">
        <f t="shared" si="11"/>
        <v>513.04134011467988</v>
      </c>
      <c r="W111" s="21">
        <v>8.3946759259561077E-2</v>
      </c>
      <c r="X111">
        <f t="shared" si="13"/>
        <v>401473.12825260987</v>
      </c>
      <c r="Y111">
        <f t="shared" si="14"/>
        <v>401409.83184944588</v>
      </c>
      <c r="Z111">
        <f t="shared" si="15"/>
        <v>4006.4346534978336</v>
      </c>
    </row>
    <row r="112" spans="1:26" x14ac:dyDescent="0.25">
      <c r="A112" s="2">
        <v>19</v>
      </c>
      <c r="B112" s="49">
        <v>92.37</v>
      </c>
      <c r="C112" s="64">
        <v>45222.522094907406</v>
      </c>
      <c r="D112" s="10">
        <v>157982.73000000001</v>
      </c>
      <c r="E112" s="52">
        <f t="shared" si="8"/>
        <v>157890.36000000002</v>
      </c>
      <c r="F112" s="54">
        <v>45222.52443287037</v>
      </c>
      <c r="G112" s="106">
        <v>100</v>
      </c>
      <c r="H112" s="58">
        <v>1.0780000000000001</v>
      </c>
      <c r="I112" s="15"/>
      <c r="J112" s="117">
        <f t="shared" si="12"/>
        <v>4.1292708333348855</v>
      </c>
      <c r="K112" s="113">
        <f t="shared" si="9"/>
        <v>263304.55000000005</v>
      </c>
      <c r="L112" s="113">
        <f t="shared" si="16"/>
        <v>263150.60000000003</v>
      </c>
      <c r="M112" s="114">
        <f t="shared" si="10"/>
        <v>263150.60000000003</v>
      </c>
      <c r="N112" s="100">
        <f t="shared" si="11"/>
        <v>513.13209800206425</v>
      </c>
      <c r="W112" s="21">
        <v>8.7592592593864538E-2</v>
      </c>
      <c r="X112">
        <f t="shared" si="13"/>
        <v>401320.16446795798</v>
      </c>
      <c r="Y112">
        <f t="shared" si="14"/>
        <v>401256.90233988385</v>
      </c>
      <c r="Z112">
        <f t="shared" si="15"/>
        <v>4002.0968484675736</v>
      </c>
    </row>
    <row r="113" spans="1:26" x14ac:dyDescent="0.25">
      <c r="A113" s="2">
        <v>20</v>
      </c>
      <c r="B113" s="49">
        <v>94.16</v>
      </c>
      <c r="C113" s="64">
        <v>45222.526724537034</v>
      </c>
      <c r="D113" s="10">
        <v>158199.84</v>
      </c>
      <c r="E113" s="52">
        <f t="shared" si="8"/>
        <v>158105.68</v>
      </c>
      <c r="F113" s="54">
        <v>45222.529062499998</v>
      </c>
      <c r="G113" s="106">
        <v>100</v>
      </c>
      <c r="H113" s="58">
        <v>1.0780000000000001</v>
      </c>
      <c r="I113" s="15"/>
      <c r="J113" s="117">
        <f t="shared" si="12"/>
        <v>4.1339004629626288</v>
      </c>
      <c r="K113" s="113">
        <f t="shared" si="9"/>
        <v>263666.40000000002</v>
      </c>
      <c r="L113" s="113">
        <f t="shared" si="16"/>
        <v>263509.46666666667</v>
      </c>
      <c r="M113" s="114">
        <f t="shared" si="10"/>
        <v>263509.46666666667</v>
      </c>
      <c r="N113" s="100">
        <f t="shared" si="11"/>
        <v>513.48456646719194</v>
      </c>
      <c r="W113" s="21">
        <v>9.1249999997671694E-2</v>
      </c>
      <c r="X113">
        <f t="shared" si="13"/>
        <v>401166.77364213939</v>
      </c>
      <c r="Y113">
        <f t="shared" si="14"/>
        <v>401103.54588095471</v>
      </c>
      <c r="Z113">
        <f t="shared" si="15"/>
        <v>3997.7497844269615</v>
      </c>
    </row>
    <row r="114" spans="1:26" x14ac:dyDescent="0.25">
      <c r="A114" s="2">
        <v>21</v>
      </c>
      <c r="B114" s="49">
        <v>97.77</v>
      </c>
      <c r="C114" s="64">
        <v>45222.531365740739</v>
      </c>
      <c r="D114" s="10">
        <v>158110.89000000001</v>
      </c>
      <c r="E114" s="52">
        <f t="shared" si="8"/>
        <v>158013.12000000002</v>
      </c>
      <c r="F114" s="54">
        <v>45222.533703703702</v>
      </c>
      <c r="G114" s="106">
        <v>100</v>
      </c>
      <c r="H114" s="58">
        <v>1.0780000000000001</v>
      </c>
      <c r="I114" s="15"/>
      <c r="J114" s="117">
        <f t="shared" si="12"/>
        <v>4.1385416666671517</v>
      </c>
      <c r="K114" s="113">
        <f t="shared" si="9"/>
        <v>263518.15000000002</v>
      </c>
      <c r="L114" s="113">
        <f t="shared" si="16"/>
        <v>263355.2</v>
      </c>
      <c r="M114" s="114">
        <f t="shared" si="10"/>
        <v>263355.2</v>
      </c>
      <c r="N114" s="100">
        <f t="shared" si="11"/>
        <v>513.34018934815538</v>
      </c>
      <c r="W114" s="21">
        <v>9.4895833331975155E-2</v>
      </c>
      <c r="X114">
        <f t="shared" si="13"/>
        <v>401013.92658051918</v>
      </c>
      <c r="Y114">
        <f t="shared" si="14"/>
        <v>400950.73306051997</v>
      </c>
      <c r="Z114">
        <f t="shared" si="15"/>
        <v>3993.4209698911754</v>
      </c>
    </row>
    <row r="115" spans="1:26" x14ac:dyDescent="0.25">
      <c r="A115" s="2">
        <v>22</v>
      </c>
      <c r="B115" s="49">
        <v>89.97</v>
      </c>
      <c r="C115" s="64">
        <v>45222.536006944443</v>
      </c>
      <c r="D115" s="10">
        <v>157835.9</v>
      </c>
      <c r="E115" s="52">
        <f t="shared" si="8"/>
        <v>157745.93</v>
      </c>
      <c r="F115" s="54">
        <v>45222.538344907407</v>
      </c>
      <c r="G115" s="106">
        <v>100</v>
      </c>
      <c r="H115" s="58">
        <v>1.0780000000000001</v>
      </c>
      <c r="I115" s="15"/>
      <c r="J115" s="117">
        <f t="shared" si="12"/>
        <v>4.1431828703716747</v>
      </c>
      <c r="K115" s="113">
        <f t="shared" si="9"/>
        <v>263059.83333333331</v>
      </c>
      <c r="L115" s="113">
        <f t="shared" si="16"/>
        <v>262909.8833333333</v>
      </c>
      <c r="M115" s="114">
        <f t="shared" si="10"/>
        <v>262909.88333333336</v>
      </c>
      <c r="N115" s="100">
        <f t="shared" si="11"/>
        <v>512.89358870367391</v>
      </c>
      <c r="W115" s="21">
        <v>9.8541666666278616E-2</v>
      </c>
      <c r="X115">
        <f t="shared" si="13"/>
        <v>400861.1377545899</v>
      </c>
      <c r="Y115">
        <f t="shared" si="14"/>
        <v>400797.97845886264</v>
      </c>
      <c r="Z115">
        <f t="shared" si="15"/>
        <v>3989.0966367642409</v>
      </c>
    </row>
    <row r="116" spans="1:26" x14ac:dyDescent="0.25">
      <c r="A116" s="2">
        <v>23</v>
      </c>
      <c r="B116" s="49">
        <v>89.37</v>
      </c>
      <c r="C116" s="64">
        <v>45222.540636574071</v>
      </c>
      <c r="D116" s="10">
        <v>157541.48000000001</v>
      </c>
      <c r="E116" s="52">
        <f t="shared" si="8"/>
        <v>157452.11000000002</v>
      </c>
      <c r="F116" s="54">
        <v>45222.542986111112</v>
      </c>
      <c r="G116" s="106">
        <v>100</v>
      </c>
      <c r="H116" s="58">
        <v>1.077</v>
      </c>
      <c r="I116" s="15"/>
      <c r="J116" s="117">
        <f t="shared" si="12"/>
        <v>4.1478240740761976</v>
      </c>
      <c r="K116" s="113">
        <f t="shared" si="9"/>
        <v>262569.13333333336</v>
      </c>
      <c r="L116" s="113">
        <f t="shared" si="16"/>
        <v>262420.18333333335</v>
      </c>
      <c r="M116" s="114">
        <f t="shared" si="10"/>
        <v>262420.18333333335</v>
      </c>
      <c r="N116" s="100">
        <f t="shared" si="11"/>
        <v>512.41500108148023</v>
      </c>
      <c r="W116" s="21">
        <v>0.10219907407008577</v>
      </c>
      <c r="X116">
        <f t="shared" si="13"/>
        <v>400707.92237594008</v>
      </c>
      <c r="Y116">
        <f t="shared" si="14"/>
        <v>400644.7973961471</v>
      </c>
      <c r="Z116">
        <f t="shared" si="15"/>
        <v>3984.7630738638409</v>
      </c>
    </row>
    <row r="117" spans="1:26" x14ac:dyDescent="0.25">
      <c r="A117" s="2">
        <v>24</v>
      </c>
      <c r="B117" s="49">
        <v>90.57</v>
      </c>
      <c r="C117" s="64">
        <v>45222.545289351852</v>
      </c>
      <c r="D117" s="10">
        <v>158171</v>
      </c>
      <c r="E117" s="52">
        <f t="shared" si="8"/>
        <v>158080.43</v>
      </c>
      <c r="F117" s="54">
        <v>45222.547627314816</v>
      </c>
      <c r="G117" s="106">
        <v>100</v>
      </c>
      <c r="H117" s="58">
        <v>1.0780000000000001</v>
      </c>
      <c r="I117" s="15"/>
      <c r="J117" s="117">
        <f t="shared" si="12"/>
        <v>4.1524652777807205</v>
      </c>
      <c r="K117" s="113">
        <f t="shared" si="9"/>
        <v>263618.33333333331</v>
      </c>
      <c r="L117" s="113">
        <f t="shared" si="16"/>
        <v>263467.3833333333</v>
      </c>
      <c r="M117" s="114">
        <f t="shared" si="10"/>
        <v>263467.38333333336</v>
      </c>
      <c r="N117" s="100">
        <f t="shared" si="11"/>
        <v>513.43775994109876</v>
      </c>
      <c r="W117" s="21">
        <v>0.10584490740438923</v>
      </c>
      <c r="X117">
        <f t="shared" si="13"/>
        <v>400555.25013953564</v>
      </c>
      <c r="Y117">
        <f t="shared" si="14"/>
        <v>400492.15935015777</v>
      </c>
      <c r="Z117">
        <f t="shared" si="15"/>
        <v>3980.4477043219949</v>
      </c>
    </row>
    <row r="118" spans="1:26" x14ac:dyDescent="0.25">
      <c r="A118" s="2">
        <v>25</v>
      </c>
      <c r="B118" s="49">
        <v>82.17</v>
      </c>
      <c r="C118" s="64">
        <v>45222.54991898148</v>
      </c>
      <c r="D118" s="10">
        <v>157855.35</v>
      </c>
      <c r="E118" s="52">
        <f t="shared" si="8"/>
        <v>157773.18</v>
      </c>
      <c r="F118" s="54">
        <v>45222.552268518521</v>
      </c>
      <c r="G118" s="106">
        <v>100</v>
      </c>
      <c r="H118" s="58">
        <v>1.0780000000000001</v>
      </c>
      <c r="I118" s="15"/>
      <c r="J118" s="117">
        <f t="shared" si="12"/>
        <v>4.1571064814852434</v>
      </c>
      <c r="K118" s="113">
        <f t="shared" si="9"/>
        <v>263092.25</v>
      </c>
      <c r="L118" s="113">
        <f t="shared" si="16"/>
        <v>262955.3</v>
      </c>
      <c r="M118" s="114">
        <f t="shared" si="10"/>
        <v>262955.3</v>
      </c>
      <c r="N118" s="100">
        <f t="shared" si="11"/>
        <v>512.92518947698409</v>
      </c>
      <c r="W118" s="21">
        <v>0.62040509259531973</v>
      </c>
      <c r="X118">
        <f t="shared" si="13"/>
        <v>379580.83071410697</v>
      </c>
      <c r="Y118">
        <f t="shared" si="14"/>
        <v>379522.39967861987</v>
      </c>
      <c r="Z118">
        <f t="shared" si="15"/>
        <v>3414.1859080944691</v>
      </c>
    </row>
    <row r="119" spans="1:26" x14ac:dyDescent="0.25">
      <c r="A119" s="2">
        <v>26</v>
      </c>
      <c r="B119" s="49">
        <v>95.97</v>
      </c>
      <c r="C119" s="64">
        <v>45222.554560185185</v>
      </c>
      <c r="D119" s="10">
        <v>157923.59</v>
      </c>
      <c r="E119" s="52">
        <f t="shared" si="8"/>
        <v>157827.62</v>
      </c>
      <c r="F119" s="54">
        <v>45222.556909722225</v>
      </c>
      <c r="G119" s="106">
        <v>100</v>
      </c>
      <c r="H119" s="58">
        <v>1.0780000000000001</v>
      </c>
      <c r="I119" s="15"/>
      <c r="J119" s="117">
        <f t="shared" si="12"/>
        <v>4.1617476851897663</v>
      </c>
      <c r="K119" s="113">
        <f t="shared" si="9"/>
        <v>263205.98333333334</v>
      </c>
      <c r="L119" s="113">
        <f t="shared" si="16"/>
        <v>263046.03333333333</v>
      </c>
      <c r="M119" s="114">
        <f t="shared" si="10"/>
        <v>263046.03333333333</v>
      </c>
      <c r="N119" s="100">
        <f t="shared" si="11"/>
        <v>513.03604486754466</v>
      </c>
      <c r="W119" s="21">
        <v>0.62442129629926058</v>
      </c>
      <c r="X119">
        <f t="shared" si="13"/>
        <v>379421.519287951</v>
      </c>
      <c r="Y119">
        <f t="shared" si="14"/>
        <v>379363.12335633964</v>
      </c>
      <c r="Z119">
        <f t="shared" si="15"/>
        <v>3410.0848287588033</v>
      </c>
    </row>
    <row r="120" spans="1:26" x14ac:dyDescent="0.25">
      <c r="A120" s="2">
        <v>27</v>
      </c>
      <c r="B120" s="49">
        <v>82.17</v>
      </c>
      <c r="C120" s="64">
        <v>45222.559201388889</v>
      </c>
      <c r="D120" s="10">
        <v>158002.31</v>
      </c>
      <c r="E120" s="52">
        <f t="shared" si="8"/>
        <v>157920.13999999998</v>
      </c>
      <c r="F120" s="54">
        <v>45222.561539351853</v>
      </c>
      <c r="G120" s="106">
        <v>100</v>
      </c>
      <c r="H120" s="58">
        <v>1.077</v>
      </c>
      <c r="I120" s="15"/>
      <c r="J120" s="117">
        <f t="shared" si="12"/>
        <v>4.1663773148175096</v>
      </c>
      <c r="K120" s="113">
        <f t="shared" si="9"/>
        <v>263337.18333333335</v>
      </c>
      <c r="L120" s="113">
        <f t="shared" si="16"/>
        <v>263200.23333333334</v>
      </c>
      <c r="M120" s="114">
        <f t="shared" si="10"/>
        <v>263200.23333333328</v>
      </c>
      <c r="N120" s="100">
        <f t="shared" si="11"/>
        <v>513.16389519658662</v>
      </c>
      <c r="W120" s="21">
        <v>0.62846064814948477</v>
      </c>
      <c r="X120">
        <f t="shared" si="13"/>
        <v>379261.35708309279</v>
      </c>
      <c r="Y120">
        <f t="shared" si="14"/>
        <v>379202.99643834546</v>
      </c>
      <c r="Z120">
        <f t="shared" si="15"/>
        <v>3405.964855323879</v>
      </c>
    </row>
    <row r="121" spans="1:26" x14ac:dyDescent="0.25">
      <c r="A121" s="2">
        <v>28</v>
      </c>
      <c r="B121" s="49">
        <v>92.36</v>
      </c>
      <c r="C121" s="64">
        <v>45222.563842592594</v>
      </c>
      <c r="D121" s="10">
        <v>157743.98000000001</v>
      </c>
      <c r="E121" s="52">
        <f t="shared" si="8"/>
        <v>157651.62000000002</v>
      </c>
      <c r="F121" s="54">
        <v>45222.566180555557</v>
      </c>
      <c r="G121" s="106">
        <v>100</v>
      </c>
      <c r="H121" s="58">
        <v>1.0780000000000001</v>
      </c>
      <c r="I121" s="15"/>
      <c r="J121" s="117">
        <f t="shared" si="12"/>
        <v>4.1710185185220325</v>
      </c>
      <c r="K121" s="113">
        <f t="shared" si="9"/>
        <v>262906.63333333336</v>
      </c>
      <c r="L121" s="113">
        <f t="shared" si="16"/>
        <v>262752.7</v>
      </c>
      <c r="M121" s="114">
        <f t="shared" si="10"/>
        <v>262752.7</v>
      </c>
      <c r="N121" s="100">
        <f t="shared" si="11"/>
        <v>512.74421823491423</v>
      </c>
      <c r="W121" s="21">
        <v>0.63247685185342561</v>
      </c>
      <c r="X121">
        <f t="shared" si="13"/>
        <v>379102.17974115722</v>
      </c>
      <c r="Y121">
        <f t="shared" si="14"/>
        <v>379043.85416183824</v>
      </c>
      <c r="Z121">
        <f t="shared" si="15"/>
        <v>3401.8732028940012</v>
      </c>
    </row>
    <row r="122" spans="1:26" x14ac:dyDescent="0.25">
      <c r="A122" s="2">
        <v>29</v>
      </c>
      <c r="B122" s="49">
        <v>91.77</v>
      </c>
      <c r="C122" s="64">
        <v>45222.568483796298</v>
      </c>
      <c r="D122" s="10">
        <v>157152.1</v>
      </c>
      <c r="E122" s="52">
        <f t="shared" si="8"/>
        <v>157060.33000000002</v>
      </c>
      <c r="F122" s="54">
        <v>45222.570821759262</v>
      </c>
      <c r="G122" s="106">
        <v>100</v>
      </c>
      <c r="H122" s="58">
        <v>1.077</v>
      </c>
      <c r="I122" s="15"/>
      <c r="J122" s="117">
        <f t="shared" si="12"/>
        <v>4.1756597222265555</v>
      </c>
      <c r="K122" s="113">
        <f t="shared" si="9"/>
        <v>261920.16666666666</v>
      </c>
      <c r="L122" s="113">
        <f t="shared" si="16"/>
        <v>261767.21666666665</v>
      </c>
      <c r="M122" s="114">
        <f t="shared" si="10"/>
        <v>261767.2166666667</v>
      </c>
      <c r="N122" s="100">
        <f t="shared" si="11"/>
        <v>511.78136607995674</v>
      </c>
      <c r="W122" s="21">
        <v>0.63650462962687016</v>
      </c>
      <c r="X122">
        <f t="shared" si="13"/>
        <v>378942.61077141424</v>
      </c>
      <c r="Y122">
        <f t="shared" si="14"/>
        <v>378884.32033934019</v>
      </c>
      <c r="Z122">
        <f t="shared" si="15"/>
        <v>3397.7744713793231</v>
      </c>
    </row>
    <row r="123" spans="1:26" x14ac:dyDescent="0.25">
      <c r="A123" s="16">
        <v>30</v>
      </c>
      <c r="B123" s="81">
        <v>95.96</v>
      </c>
      <c r="C123" s="82">
        <v>45222.568483796298</v>
      </c>
      <c r="D123" s="11">
        <v>156790.85</v>
      </c>
      <c r="E123" s="53">
        <f t="shared" si="8"/>
        <v>156694.89000000001</v>
      </c>
      <c r="F123" s="55">
        <v>45222.575462962966</v>
      </c>
      <c r="G123" s="108">
        <v>100</v>
      </c>
      <c r="H123" s="76">
        <v>1.077</v>
      </c>
      <c r="I123" s="14"/>
      <c r="J123" s="117">
        <f t="shared" si="12"/>
        <v>4.1803009259310784</v>
      </c>
      <c r="K123" s="113">
        <f t="shared" si="9"/>
        <v>261318.08333333334</v>
      </c>
      <c r="L123" s="113">
        <f t="shared" si="16"/>
        <v>261158.15000000002</v>
      </c>
      <c r="M123" s="114">
        <f t="shared" si="10"/>
        <v>261158.15000000002</v>
      </c>
      <c r="N123" s="100">
        <f t="shared" si="11"/>
        <v>511.19280446161736</v>
      </c>
      <c r="W123" s="21">
        <v>0.640520833330811</v>
      </c>
      <c r="X123">
        <f t="shared" si="13"/>
        <v>378783.56720844057</v>
      </c>
      <c r="Y123">
        <f t="shared" si="14"/>
        <v>378725.31180344243</v>
      </c>
      <c r="Z123">
        <f t="shared" si="15"/>
        <v>3393.6922114974168</v>
      </c>
    </row>
    <row r="124" spans="1:26" x14ac:dyDescent="0.25">
      <c r="A124" s="1">
        <v>1</v>
      </c>
      <c r="B124" s="48">
        <v>86.96</v>
      </c>
      <c r="C124" s="60">
        <v>45222.785983796297</v>
      </c>
      <c r="D124" s="61">
        <v>153828.46</v>
      </c>
      <c r="E124" s="56">
        <f t="shared" si="8"/>
        <v>153741.5</v>
      </c>
      <c r="F124" s="70">
        <v>45222.788321759261</v>
      </c>
      <c r="G124" s="107">
        <v>100</v>
      </c>
      <c r="H124" s="77">
        <v>1.0760000000000001</v>
      </c>
      <c r="I124" s="13"/>
      <c r="J124" s="117">
        <f t="shared" si="12"/>
        <v>4.3931597222253913</v>
      </c>
      <c r="K124" s="113">
        <f t="shared" si="9"/>
        <v>256380.76666666666</v>
      </c>
      <c r="L124" s="113">
        <f t="shared" si="16"/>
        <v>256235.83333333334</v>
      </c>
      <c r="M124" s="114">
        <f t="shared" si="10"/>
        <v>256235.83333333334</v>
      </c>
      <c r="N124" s="100">
        <f t="shared" si="11"/>
        <v>506.34056391589513</v>
      </c>
      <c r="W124" s="21">
        <v>0.64453703703475185</v>
      </c>
      <c r="X124">
        <f t="shared" si="13"/>
        <v>378624.59039661655</v>
      </c>
      <c r="Y124">
        <f t="shared" si="14"/>
        <v>378566.36999956053</v>
      </c>
      <c r="Z124">
        <f t="shared" si="15"/>
        <v>3389.6146333608776</v>
      </c>
    </row>
    <row r="125" spans="1:26" x14ac:dyDescent="0.25">
      <c r="A125" s="2">
        <v>2</v>
      </c>
      <c r="B125" s="49">
        <v>91.17</v>
      </c>
      <c r="C125" s="80">
        <v>45222.790625000001</v>
      </c>
      <c r="D125" s="62">
        <v>153905.28</v>
      </c>
      <c r="E125" s="65">
        <f t="shared" si="8"/>
        <v>153814.10999999999</v>
      </c>
      <c r="F125" s="73">
        <v>45222.792962962965</v>
      </c>
      <c r="G125" s="105">
        <v>100</v>
      </c>
      <c r="H125" s="58">
        <v>1.0760000000000001</v>
      </c>
      <c r="I125" s="15"/>
      <c r="J125" s="117">
        <f t="shared" si="12"/>
        <v>4.3978009259299142</v>
      </c>
      <c r="K125" s="113">
        <f t="shared" si="9"/>
        <v>256508.79999999999</v>
      </c>
      <c r="L125" s="113">
        <f t="shared" si="16"/>
        <v>256356.84999999998</v>
      </c>
      <c r="M125" s="114">
        <f t="shared" si="10"/>
        <v>256356.84999999998</v>
      </c>
      <c r="N125" s="100">
        <f t="shared" si="11"/>
        <v>506.46697819305058</v>
      </c>
      <c r="W125" s="21">
        <v>0.64855324073869269</v>
      </c>
      <c r="X125">
        <f t="shared" si="13"/>
        <v>378465.68030792649</v>
      </c>
      <c r="Y125">
        <f t="shared" si="14"/>
        <v>378407.49489968875</v>
      </c>
      <c r="Z125">
        <f t="shared" si="15"/>
        <v>3385.5417317923998</v>
      </c>
    </row>
    <row r="126" spans="1:26" x14ac:dyDescent="0.25">
      <c r="A126" s="2">
        <v>3</v>
      </c>
      <c r="B126" s="49">
        <v>87.57</v>
      </c>
      <c r="C126" s="80">
        <v>45222.795254629629</v>
      </c>
      <c r="D126" s="62">
        <v>153762.70000000001</v>
      </c>
      <c r="E126" s="65">
        <f t="shared" si="8"/>
        <v>153675.13</v>
      </c>
      <c r="F126" s="73">
        <v>45222.797592592593</v>
      </c>
      <c r="G126" s="105">
        <v>100</v>
      </c>
      <c r="H126" s="58">
        <v>1.0760000000000001</v>
      </c>
      <c r="I126" s="15"/>
      <c r="J126" s="117">
        <f t="shared" si="12"/>
        <v>4.4024305555576575</v>
      </c>
      <c r="K126" s="113">
        <f t="shared" si="9"/>
        <v>256271.16666666669</v>
      </c>
      <c r="L126" s="113">
        <f t="shared" si="16"/>
        <v>256125.21666666667</v>
      </c>
      <c r="M126" s="114">
        <f t="shared" si="10"/>
        <v>256125.21666666667</v>
      </c>
      <c r="N126" s="100">
        <f t="shared" si="11"/>
        <v>506.23232479432471</v>
      </c>
      <c r="W126" s="21">
        <v>0.65259259258891689</v>
      </c>
      <c r="X126">
        <f t="shared" si="13"/>
        <v>378305.92158381664</v>
      </c>
      <c r="Y126">
        <f t="shared" si="14"/>
        <v>378247.77134678228</v>
      </c>
      <c r="Z126">
        <f t="shared" si="15"/>
        <v>3381.4500671529513</v>
      </c>
    </row>
    <row r="127" spans="1:26" x14ac:dyDescent="0.25">
      <c r="A127" s="2">
        <v>4</v>
      </c>
      <c r="B127" s="49">
        <v>91.76</v>
      </c>
      <c r="C127" s="80">
        <v>45222.799895833334</v>
      </c>
      <c r="D127" s="62">
        <v>153708.84</v>
      </c>
      <c r="E127" s="65">
        <f t="shared" si="8"/>
        <v>153617.07999999999</v>
      </c>
      <c r="F127" s="73">
        <v>45222.802233796298</v>
      </c>
      <c r="G127" s="105">
        <v>100</v>
      </c>
      <c r="H127" s="58">
        <v>1.0760000000000001</v>
      </c>
      <c r="I127" s="15"/>
      <c r="J127" s="117">
        <f t="shared" si="12"/>
        <v>4.4070717592621804</v>
      </c>
      <c r="K127" s="113">
        <f t="shared" si="9"/>
        <v>256181.4</v>
      </c>
      <c r="L127" s="113">
        <f t="shared" si="16"/>
        <v>256028.46666666667</v>
      </c>
      <c r="M127" s="114">
        <f t="shared" si="10"/>
        <v>256028.46666666665</v>
      </c>
      <c r="N127" s="100">
        <f t="shared" si="11"/>
        <v>506.1436554971325</v>
      </c>
      <c r="W127" s="21">
        <v>0.65660879629285773</v>
      </c>
      <c r="X127">
        <f t="shared" si="13"/>
        <v>378147.14524156193</v>
      </c>
      <c r="Y127">
        <f t="shared" si="14"/>
        <v>378089.02995501773</v>
      </c>
      <c r="Z127">
        <f t="shared" si="15"/>
        <v>3377.3865301142609</v>
      </c>
    </row>
    <row r="128" spans="1:26" x14ac:dyDescent="0.25">
      <c r="A128" s="2">
        <v>5</v>
      </c>
      <c r="B128" s="49">
        <v>95.36</v>
      </c>
      <c r="C128" s="80">
        <v>45222.804537037038</v>
      </c>
      <c r="D128" s="62">
        <v>153467.54</v>
      </c>
      <c r="E128" s="65">
        <f t="shared" si="8"/>
        <v>153372.18000000002</v>
      </c>
      <c r="F128" s="73">
        <v>45222.806875000002</v>
      </c>
      <c r="G128" s="105">
        <v>100</v>
      </c>
      <c r="H128" s="58">
        <v>1.0760000000000001</v>
      </c>
      <c r="I128" s="15"/>
      <c r="J128" s="117">
        <f t="shared" si="12"/>
        <v>4.4117129629667033</v>
      </c>
      <c r="K128" s="113">
        <f t="shared" si="9"/>
        <v>255779.23333333334</v>
      </c>
      <c r="L128" s="113">
        <f t="shared" si="16"/>
        <v>255620.30000000002</v>
      </c>
      <c r="M128" s="114">
        <f t="shared" si="10"/>
        <v>255620.30000000002</v>
      </c>
      <c r="N128" s="100">
        <f t="shared" si="11"/>
        <v>505.74621435393198</v>
      </c>
      <c r="W128" s="21">
        <v>0.66062499999679858</v>
      </c>
      <c r="X128">
        <f t="shared" si="13"/>
        <v>377988.43553830346</v>
      </c>
      <c r="Y128">
        <f t="shared" si="14"/>
        <v>377930.35518315516</v>
      </c>
      <c r="Z128">
        <f t="shared" si="15"/>
        <v>3373.3276541522869</v>
      </c>
    </row>
    <row r="129" spans="1:26" x14ac:dyDescent="0.25">
      <c r="A129" s="2">
        <v>6</v>
      </c>
      <c r="B129" s="49">
        <v>88.17</v>
      </c>
      <c r="C129" s="80">
        <v>45222.809178240743</v>
      </c>
      <c r="D129" s="62">
        <v>153622.39000000001</v>
      </c>
      <c r="E129" s="65">
        <f t="shared" ref="E129:E192" si="17">D129-B129</f>
        <v>153534.22</v>
      </c>
      <c r="F129" s="73">
        <v>45222.811516203707</v>
      </c>
      <c r="G129" s="105">
        <v>100</v>
      </c>
      <c r="H129" s="58">
        <v>1.0760000000000001</v>
      </c>
      <c r="I129" s="15"/>
      <c r="J129" s="117">
        <f t="shared" si="12"/>
        <v>4.4163541666712263</v>
      </c>
      <c r="K129" s="113">
        <f t="shared" si="9"/>
        <v>256037.31666666671</v>
      </c>
      <c r="L129" s="113">
        <f t="shared" si="16"/>
        <v>255890.3666666667</v>
      </c>
      <c r="M129" s="114">
        <f t="shared" si="10"/>
        <v>255890.36666666667</v>
      </c>
      <c r="N129" s="100">
        <f t="shared" si="11"/>
        <v>506.00130105234581</v>
      </c>
      <c r="W129" s="21">
        <v>0.66465277777751908</v>
      </c>
      <c r="X129">
        <f t="shared" si="13"/>
        <v>377829.33535749273</v>
      </c>
      <c r="Y129">
        <f t="shared" si="14"/>
        <v>377771.29001524037</v>
      </c>
      <c r="Z129">
        <f t="shared" si="15"/>
        <v>3369.2617571932528</v>
      </c>
    </row>
    <row r="130" spans="1:26" x14ac:dyDescent="0.25">
      <c r="A130" s="2">
        <v>7</v>
      </c>
      <c r="B130" s="49">
        <v>88.17</v>
      </c>
      <c r="C130" s="80">
        <v>45222.813807870371</v>
      </c>
      <c r="D130" s="62">
        <v>153986.45000000001</v>
      </c>
      <c r="E130" s="65">
        <f t="shared" si="17"/>
        <v>153898.28</v>
      </c>
      <c r="F130" s="73">
        <v>45222.816145833334</v>
      </c>
      <c r="G130" s="105">
        <v>100</v>
      </c>
      <c r="H130" s="58">
        <v>1.0760000000000001</v>
      </c>
      <c r="I130" s="15"/>
      <c r="J130" s="117">
        <f t="shared" si="12"/>
        <v>4.4209837962989695</v>
      </c>
      <c r="K130" s="113">
        <f t="shared" si="9"/>
        <v>256644.08333333337</v>
      </c>
      <c r="L130" s="113">
        <f t="shared" si="16"/>
        <v>256497.13333333336</v>
      </c>
      <c r="M130" s="114">
        <f t="shared" si="10"/>
        <v>256497.13333333333</v>
      </c>
      <c r="N130" s="100">
        <f t="shared" si="11"/>
        <v>506.60051651506768</v>
      </c>
      <c r="W130" s="21">
        <v>0.66866898148145992</v>
      </c>
      <c r="X130">
        <f t="shared" si="13"/>
        <v>377670.75904017413</v>
      </c>
      <c r="Y130">
        <f t="shared" si="14"/>
        <v>377612.74859110406</v>
      </c>
      <c r="Z130">
        <f t="shared" si="15"/>
        <v>3365.2122013118806</v>
      </c>
    </row>
    <row r="131" spans="1:26" x14ac:dyDescent="0.25">
      <c r="A131" s="2">
        <v>8</v>
      </c>
      <c r="B131" s="49">
        <v>87.57</v>
      </c>
      <c r="C131" s="80">
        <v>45222.818449074075</v>
      </c>
      <c r="D131" s="62">
        <v>153070.95000000001</v>
      </c>
      <c r="E131" s="65">
        <f t="shared" si="17"/>
        <v>152983.38</v>
      </c>
      <c r="F131" s="73">
        <v>45222.820787037039</v>
      </c>
      <c r="G131" s="105">
        <v>100</v>
      </c>
      <c r="H131" s="58">
        <v>1.075</v>
      </c>
      <c r="I131" s="15"/>
      <c r="J131" s="117">
        <f t="shared" si="12"/>
        <v>4.4256250000034925</v>
      </c>
      <c r="K131" s="113">
        <f t="shared" si="9"/>
        <v>255118.25000000003</v>
      </c>
      <c r="L131" s="113">
        <f t="shared" si="16"/>
        <v>254972.30000000002</v>
      </c>
      <c r="M131" s="114">
        <f t="shared" si="10"/>
        <v>254972.3</v>
      </c>
      <c r="N131" s="100">
        <f t="shared" si="11"/>
        <v>505.09231829438863</v>
      </c>
      <c r="W131" s="21">
        <v>0.67268518518540077</v>
      </c>
      <c r="X131">
        <f t="shared" si="13"/>
        <v>377512.24927790056</v>
      </c>
      <c r="Y131">
        <f t="shared" si="14"/>
        <v>377454.27370294812</v>
      </c>
      <c r="Z131">
        <f t="shared" si="15"/>
        <v>3361.1672910652715</v>
      </c>
    </row>
    <row r="132" spans="1:26" x14ac:dyDescent="0.25">
      <c r="A132" s="2">
        <v>9</v>
      </c>
      <c r="B132" s="49">
        <v>94.77</v>
      </c>
      <c r="C132" s="80">
        <v>45222.82309027778</v>
      </c>
      <c r="D132" s="62">
        <v>153014.32</v>
      </c>
      <c r="E132" s="65">
        <f t="shared" si="17"/>
        <v>152919.55000000002</v>
      </c>
      <c r="F132" s="73">
        <v>45222.825439814813</v>
      </c>
      <c r="G132" s="105">
        <v>100</v>
      </c>
      <c r="H132" s="58">
        <v>1.0760000000000001</v>
      </c>
      <c r="I132" s="15"/>
      <c r="J132" s="117">
        <f t="shared" si="12"/>
        <v>4.4302777777775191</v>
      </c>
      <c r="K132" s="113">
        <f t="shared" si="9"/>
        <v>255023.86666666667</v>
      </c>
      <c r="L132" s="113">
        <f t="shared" si="16"/>
        <v>254865.91666666666</v>
      </c>
      <c r="M132" s="114">
        <f t="shared" si="10"/>
        <v>254865.91666666669</v>
      </c>
      <c r="N132" s="100">
        <f t="shared" si="11"/>
        <v>504.99887788654212</v>
      </c>
      <c r="W132" s="21">
        <v>0.67501157407241408</v>
      </c>
      <c r="X132">
        <f t="shared" si="13"/>
        <v>377420.4628146803</v>
      </c>
      <c r="Y132">
        <f t="shared" si="14"/>
        <v>377362.50743186963</v>
      </c>
      <c r="Z132">
        <f t="shared" si="15"/>
        <v>3358.826396731622</v>
      </c>
    </row>
    <row r="133" spans="1:26" x14ac:dyDescent="0.25">
      <c r="A133" s="2">
        <v>10</v>
      </c>
      <c r="B133" s="49">
        <v>89.96</v>
      </c>
      <c r="C133" s="80">
        <v>45222.827731481484</v>
      </c>
      <c r="D133" s="10">
        <v>153269.51</v>
      </c>
      <c r="E133" s="71">
        <f t="shared" si="17"/>
        <v>153179.55000000002</v>
      </c>
      <c r="F133" s="73">
        <v>45222.830069444448</v>
      </c>
      <c r="G133" s="105">
        <v>100</v>
      </c>
      <c r="H133" s="15">
        <v>1.075</v>
      </c>
      <c r="I133" s="15"/>
      <c r="J133" s="117">
        <f t="shared" si="12"/>
        <v>4.4349074074125383</v>
      </c>
      <c r="K133" s="113">
        <f t="shared" ref="K133:K196" si="18">D133*G133/60</f>
        <v>255449.18333333332</v>
      </c>
      <c r="L133" s="113">
        <f t="shared" si="16"/>
        <v>255299.25</v>
      </c>
      <c r="M133" s="114">
        <f t="shared" ref="M133:M196" si="19">E133*100/60</f>
        <v>255299.25000000003</v>
      </c>
      <c r="N133" s="100">
        <f t="shared" ref="N133:N196" si="20">SQRT((B133*(100/60)+M133))</f>
        <v>505.4198090036968</v>
      </c>
      <c r="W133" s="21">
        <v>0.68072916666278616</v>
      </c>
      <c r="X133">
        <f t="shared" si="13"/>
        <v>377194.9729859095</v>
      </c>
      <c r="Y133">
        <f t="shared" si="14"/>
        <v>377137.06720240274</v>
      </c>
      <c r="Z133">
        <f t="shared" si="15"/>
        <v>3353.0797635306694</v>
      </c>
    </row>
    <row r="134" spans="1:26" x14ac:dyDescent="0.25">
      <c r="A134" s="2">
        <v>11</v>
      </c>
      <c r="B134" s="49">
        <v>84.57</v>
      </c>
      <c r="C134" s="80">
        <v>45222.832361111112</v>
      </c>
      <c r="D134" s="10">
        <v>152884.4</v>
      </c>
      <c r="E134" s="72">
        <f t="shared" si="17"/>
        <v>152799.82999999999</v>
      </c>
      <c r="F134" s="73">
        <v>45222.834710648145</v>
      </c>
      <c r="G134" s="105">
        <v>100</v>
      </c>
      <c r="H134" s="58">
        <v>1.075</v>
      </c>
      <c r="I134" s="15"/>
      <c r="J134" s="117">
        <f t="shared" si="12"/>
        <v>4.4395486111097853</v>
      </c>
      <c r="K134" s="113">
        <f t="shared" si="18"/>
        <v>254807.33333333334</v>
      </c>
      <c r="L134" s="113">
        <f t="shared" si="16"/>
        <v>254666.38333333333</v>
      </c>
      <c r="M134" s="114">
        <f t="shared" si="19"/>
        <v>254666.3833333333</v>
      </c>
      <c r="N134" s="100">
        <f t="shared" si="20"/>
        <v>504.78444244383496</v>
      </c>
      <c r="W134" s="21">
        <v>0.684745370366727</v>
      </c>
      <c r="X134">
        <f t="shared" si="13"/>
        <v>377036.66291273688</v>
      </c>
      <c r="Y134">
        <f t="shared" si="14"/>
        <v>376978.79194615857</v>
      </c>
      <c r="Z134">
        <f t="shared" si="15"/>
        <v>3349.0487727078603</v>
      </c>
    </row>
    <row r="135" spans="1:26" x14ac:dyDescent="0.25">
      <c r="A135" s="2">
        <v>12</v>
      </c>
      <c r="B135" s="49">
        <v>80.97</v>
      </c>
      <c r="C135" s="80">
        <v>45222.837002314816</v>
      </c>
      <c r="D135" s="10">
        <v>152778.4</v>
      </c>
      <c r="E135" s="72">
        <f t="shared" si="17"/>
        <v>152697.43</v>
      </c>
      <c r="F135" s="73">
        <v>45222.83935185185</v>
      </c>
      <c r="G135" s="105">
        <v>100</v>
      </c>
      <c r="H135" s="58">
        <v>1.075</v>
      </c>
      <c r="I135" s="15"/>
      <c r="J135" s="117">
        <f t="shared" si="12"/>
        <v>4.4441898148143082</v>
      </c>
      <c r="K135" s="113">
        <f t="shared" si="18"/>
        <v>254630.66666666666</v>
      </c>
      <c r="L135" s="113">
        <f t="shared" si="16"/>
        <v>254495.71666666665</v>
      </c>
      <c r="M135" s="114">
        <f t="shared" si="19"/>
        <v>254495.71666666667</v>
      </c>
      <c r="N135" s="100">
        <f t="shared" si="20"/>
        <v>504.60941991471651</v>
      </c>
      <c r="W135" s="21">
        <v>0.68707175926101627</v>
      </c>
      <c r="X135">
        <f t="shared" si="13"/>
        <v>376944.99208094919</v>
      </c>
      <c r="Y135">
        <f t="shared" si="14"/>
        <v>376887.14127339912</v>
      </c>
      <c r="Z135">
        <f t="shared" si="15"/>
        <v>3346.7159341954912</v>
      </c>
    </row>
    <row r="136" spans="1:26" x14ac:dyDescent="0.25">
      <c r="A136" s="2">
        <v>13</v>
      </c>
      <c r="B136" s="49">
        <v>88.17</v>
      </c>
      <c r="C136" s="80">
        <v>45222.841643518521</v>
      </c>
      <c r="D136" s="10">
        <v>153283.20000000001</v>
      </c>
      <c r="E136" s="52">
        <f t="shared" si="17"/>
        <v>153195.03</v>
      </c>
      <c r="F136" s="73">
        <v>45222.843981481485</v>
      </c>
      <c r="G136" s="106">
        <v>100</v>
      </c>
      <c r="H136" s="58">
        <v>1.0760000000000001</v>
      </c>
      <c r="I136" s="15"/>
      <c r="J136" s="117">
        <f t="shared" si="12"/>
        <v>4.4488194444493274</v>
      </c>
      <c r="K136" s="113">
        <f t="shared" si="18"/>
        <v>255472.00000000003</v>
      </c>
      <c r="L136" s="113">
        <f t="shared" si="16"/>
        <v>255325.05000000002</v>
      </c>
      <c r="M136" s="114">
        <f t="shared" si="19"/>
        <v>255325.05</v>
      </c>
      <c r="N136" s="100">
        <f t="shared" si="20"/>
        <v>505.44238049455254</v>
      </c>
      <c r="W136" s="21">
        <v>0.692800925928168</v>
      </c>
      <c r="X136">
        <f t="shared" si="13"/>
        <v>376719.33057641122</v>
      </c>
      <c r="Y136">
        <f t="shared" si="14"/>
        <v>376661.52938702365</v>
      </c>
      <c r="Z136">
        <f t="shared" si="15"/>
        <v>3340.9774946173197</v>
      </c>
    </row>
    <row r="137" spans="1:26" x14ac:dyDescent="0.25">
      <c r="A137" s="2">
        <v>14</v>
      </c>
      <c r="B137" s="49">
        <v>97.17</v>
      </c>
      <c r="C137" s="80">
        <v>45222.846284722225</v>
      </c>
      <c r="D137" s="10">
        <v>152795.18</v>
      </c>
      <c r="E137" s="52">
        <f t="shared" si="17"/>
        <v>152698.00999999998</v>
      </c>
      <c r="F137" s="54">
        <v>45222.848622685182</v>
      </c>
      <c r="G137" s="106">
        <v>100</v>
      </c>
      <c r="H137" s="58">
        <v>1.075</v>
      </c>
      <c r="I137" s="15"/>
      <c r="J137" s="117">
        <f t="shared" si="12"/>
        <v>4.4534606481465744</v>
      </c>
      <c r="K137" s="113">
        <f t="shared" si="18"/>
        <v>254658.63333333333</v>
      </c>
      <c r="L137" s="113">
        <f t="shared" si="16"/>
        <v>254496.68333333332</v>
      </c>
      <c r="M137" s="114">
        <f t="shared" si="19"/>
        <v>254496.68333333329</v>
      </c>
      <c r="N137" s="100">
        <f t="shared" si="20"/>
        <v>504.6371303554003</v>
      </c>
      <c r="W137" s="21">
        <v>0.69682870370161254</v>
      </c>
      <c r="X137">
        <f t="shared" si="13"/>
        <v>376560.7645784436</v>
      </c>
      <c r="Y137">
        <f t="shared" si="14"/>
        <v>376502.9982489738</v>
      </c>
      <c r="Z137">
        <f t="shared" si="15"/>
        <v>3336.9488204134295</v>
      </c>
    </row>
    <row r="138" spans="1:26" x14ac:dyDescent="0.25">
      <c r="A138" s="2">
        <v>15</v>
      </c>
      <c r="B138" s="49">
        <v>88.17</v>
      </c>
      <c r="C138" s="80">
        <v>45222.850914351853</v>
      </c>
      <c r="D138" s="10">
        <v>152937.09</v>
      </c>
      <c r="E138" s="52">
        <f t="shared" si="17"/>
        <v>152848.91999999998</v>
      </c>
      <c r="F138" s="54">
        <v>45222.850914351853</v>
      </c>
      <c r="G138" s="106">
        <v>100</v>
      </c>
      <c r="H138" s="58">
        <v>1.075</v>
      </c>
      <c r="I138" s="15"/>
      <c r="J138" s="117">
        <f t="shared" si="12"/>
        <v>4.4557523148178007</v>
      </c>
      <c r="K138" s="113">
        <f t="shared" si="18"/>
        <v>254895.15</v>
      </c>
      <c r="L138" s="113">
        <f t="shared" si="16"/>
        <v>254748.19999999998</v>
      </c>
      <c r="M138" s="114">
        <f t="shared" si="19"/>
        <v>254748.19999999998</v>
      </c>
      <c r="N138" s="100">
        <f t="shared" si="20"/>
        <v>504.87141927425444</v>
      </c>
      <c r="W138" s="21">
        <v>0.70085648148233304</v>
      </c>
      <c r="X138">
        <f t="shared" si="13"/>
        <v>376402.26532265206</v>
      </c>
      <c r="Y138">
        <f t="shared" si="14"/>
        <v>376344.53383399488</v>
      </c>
      <c r="Z138">
        <f t="shared" si="15"/>
        <v>3332.9247825745583</v>
      </c>
    </row>
    <row r="139" spans="1:26" x14ac:dyDescent="0.25">
      <c r="A139" s="2">
        <v>16</v>
      </c>
      <c r="B139" s="49">
        <v>91.16</v>
      </c>
      <c r="C139" s="80">
        <v>45222.855555555558</v>
      </c>
      <c r="D139" s="10">
        <v>152608.76</v>
      </c>
      <c r="E139" s="52">
        <f t="shared" si="17"/>
        <v>152517.6</v>
      </c>
      <c r="F139" s="54">
        <v>45222.857881944445</v>
      </c>
      <c r="G139" s="106">
        <v>100</v>
      </c>
      <c r="H139" s="58">
        <v>1.075</v>
      </c>
      <c r="I139" s="15"/>
      <c r="J139" s="117">
        <f t="shared" si="12"/>
        <v>4.4627199074093369</v>
      </c>
      <c r="K139" s="113">
        <f t="shared" si="18"/>
        <v>254347.93333333332</v>
      </c>
      <c r="L139" s="113">
        <f t="shared" si="16"/>
        <v>254196</v>
      </c>
      <c r="M139" s="114">
        <f t="shared" si="19"/>
        <v>254196</v>
      </c>
      <c r="N139" s="100">
        <f t="shared" si="20"/>
        <v>504.32919143485373</v>
      </c>
      <c r="W139" s="21">
        <v>0.70487268518627388</v>
      </c>
      <c r="X139">
        <f t="shared" si="13"/>
        <v>376244.28795170819</v>
      </c>
      <c r="Y139">
        <f t="shared" si="14"/>
        <v>376186.59118473332</v>
      </c>
      <c r="Z139">
        <f t="shared" si="15"/>
        <v>3328.9169193524626</v>
      </c>
    </row>
    <row r="140" spans="1:26" x14ac:dyDescent="0.25">
      <c r="A140" s="2">
        <v>17</v>
      </c>
      <c r="B140" s="49">
        <v>81.569999999999993</v>
      </c>
      <c r="C140" s="64">
        <v>45222.860185185185</v>
      </c>
      <c r="D140" s="10">
        <v>152872.25</v>
      </c>
      <c r="E140" s="52">
        <f t="shared" si="17"/>
        <v>152790.68</v>
      </c>
      <c r="F140" s="54">
        <v>45222.862523148149</v>
      </c>
      <c r="G140" s="106">
        <v>100</v>
      </c>
      <c r="H140" s="58">
        <v>1.0760000000000001</v>
      </c>
      <c r="I140" s="15"/>
      <c r="J140" s="117">
        <f t="shared" si="12"/>
        <v>4.4673611111138598</v>
      </c>
      <c r="K140" s="113">
        <f t="shared" si="18"/>
        <v>254787.08333333334</v>
      </c>
      <c r="L140" s="113">
        <f t="shared" si="16"/>
        <v>254651.13333333333</v>
      </c>
      <c r="M140" s="114">
        <f t="shared" si="19"/>
        <v>254651.13333333333</v>
      </c>
      <c r="N140" s="100">
        <f t="shared" si="20"/>
        <v>504.76438397863745</v>
      </c>
      <c r="W140" s="21">
        <v>0.70890046295971842</v>
      </c>
      <c r="X140">
        <f t="shared" si="13"/>
        <v>376085.92190527415</v>
      </c>
      <c r="Y140">
        <f t="shared" si="14"/>
        <v>376028.259940986</v>
      </c>
      <c r="Z140">
        <f t="shared" si="15"/>
        <v>3324.9021255685793</v>
      </c>
    </row>
    <row r="141" spans="1:26" x14ac:dyDescent="0.25">
      <c r="A141" s="2">
        <v>18</v>
      </c>
      <c r="B141" s="49">
        <v>107.36</v>
      </c>
      <c r="C141" s="64">
        <v>45222.864803240744</v>
      </c>
      <c r="D141" s="10">
        <v>152413.93</v>
      </c>
      <c r="E141" s="52">
        <f t="shared" si="17"/>
        <v>152306.57</v>
      </c>
      <c r="F141" s="54">
        <v>45222.864803240744</v>
      </c>
      <c r="G141" s="106">
        <v>100</v>
      </c>
      <c r="H141" s="58">
        <v>1.075</v>
      </c>
      <c r="I141" s="15"/>
      <c r="J141" s="117">
        <f t="shared" si="12"/>
        <v>4.4696412037083064</v>
      </c>
      <c r="K141" s="113">
        <f t="shared" si="18"/>
        <v>254023.21666666667</v>
      </c>
      <c r="L141" s="113">
        <f t="shared" si="16"/>
        <v>253844.28333333335</v>
      </c>
      <c r="M141" s="114">
        <f t="shared" si="19"/>
        <v>253844.28333333333</v>
      </c>
      <c r="N141" s="100">
        <f t="shared" si="20"/>
        <v>504.00715934068501</v>
      </c>
      <c r="W141" s="21">
        <v>0.71291666666365927</v>
      </c>
      <c r="X141">
        <f t="shared" si="13"/>
        <v>375928.07730478892</v>
      </c>
      <c r="Y141">
        <f t="shared" si="14"/>
        <v>375870.45002418646</v>
      </c>
      <c r="Z141">
        <f t="shared" si="15"/>
        <v>3320.903469635176</v>
      </c>
    </row>
    <row r="142" spans="1:26" x14ac:dyDescent="0.25">
      <c r="A142" s="2">
        <v>19</v>
      </c>
      <c r="B142" s="49">
        <v>92.96</v>
      </c>
      <c r="C142" s="64">
        <v>45222.869444444441</v>
      </c>
      <c r="D142" s="10">
        <v>151943.12</v>
      </c>
      <c r="E142" s="52">
        <f t="shared" si="17"/>
        <v>151850.16</v>
      </c>
      <c r="F142" s="54">
        <v>45222.871782407405</v>
      </c>
      <c r="G142" s="106">
        <v>100</v>
      </c>
      <c r="H142" s="58">
        <v>1.075</v>
      </c>
      <c r="I142" s="15"/>
      <c r="J142" s="117">
        <f t="shared" si="12"/>
        <v>4.4766203703693463</v>
      </c>
      <c r="K142" s="113">
        <f t="shared" si="18"/>
        <v>253238.53333333333</v>
      </c>
      <c r="L142" s="113">
        <f t="shared" si="16"/>
        <v>253083.6</v>
      </c>
      <c r="M142" s="114">
        <f t="shared" si="19"/>
        <v>253083.6</v>
      </c>
      <c r="N142" s="100">
        <f t="shared" si="20"/>
        <v>503.22811262223149</v>
      </c>
      <c r="W142" s="21">
        <v>0.71694444444437977</v>
      </c>
      <c r="X142">
        <f t="shared" si="13"/>
        <v>375769.84435518598</v>
      </c>
      <c r="Y142">
        <f t="shared" si="14"/>
        <v>375712.25183918409</v>
      </c>
      <c r="Z142">
        <f t="shared" si="15"/>
        <v>3316.8978994286472</v>
      </c>
    </row>
    <row r="143" spans="1:26" x14ac:dyDescent="0.25">
      <c r="A143" s="2">
        <v>20</v>
      </c>
      <c r="B143" s="49">
        <v>310.74</v>
      </c>
      <c r="C143" s="64">
        <v>45222.874085648145</v>
      </c>
      <c r="D143" s="10">
        <v>152130.68</v>
      </c>
      <c r="E143" s="52">
        <f t="shared" si="17"/>
        <v>151819.94</v>
      </c>
      <c r="F143" s="54">
        <v>45222.876435185186</v>
      </c>
      <c r="G143" s="106">
        <v>100</v>
      </c>
      <c r="H143" s="58">
        <v>1.075</v>
      </c>
      <c r="I143" s="15"/>
      <c r="J143" s="117">
        <f t="shared" si="12"/>
        <v>4.4812731481506489</v>
      </c>
      <c r="K143" s="113">
        <f t="shared" si="18"/>
        <v>253551.13333333333</v>
      </c>
      <c r="L143" s="113">
        <f t="shared" si="16"/>
        <v>253033.23333333334</v>
      </c>
      <c r="M143" s="114">
        <f t="shared" si="19"/>
        <v>253033.23333333334</v>
      </c>
      <c r="N143" s="100">
        <f t="shared" si="20"/>
        <v>503.53861156154977</v>
      </c>
      <c r="W143" s="21">
        <v>0.72096064814832062</v>
      </c>
      <c r="X143">
        <f t="shared" si="13"/>
        <v>375612.13241357391</v>
      </c>
      <c r="Y143">
        <f t="shared" si="14"/>
        <v>375554.57454330049</v>
      </c>
      <c r="Z143">
        <f t="shared" si="15"/>
        <v>3312.9084304118596</v>
      </c>
    </row>
    <row r="144" spans="1:26" x14ac:dyDescent="0.25">
      <c r="A144" s="2">
        <v>21</v>
      </c>
      <c r="B144" s="49">
        <v>88.17</v>
      </c>
      <c r="C144" s="64">
        <v>45222.878738425927</v>
      </c>
      <c r="D144" s="10">
        <v>152140.1</v>
      </c>
      <c r="E144" s="52">
        <f t="shared" si="17"/>
        <v>152051.93</v>
      </c>
      <c r="F144" s="54">
        <v>45222.881076388891</v>
      </c>
      <c r="G144" s="106">
        <v>100</v>
      </c>
      <c r="H144" s="58">
        <v>1.075</v>
      </c>
      <c r="I144" s="15"/>
      <c r="J144" s="117">
        <f t="shared" si="12"/>
        <v>4.4859143518551718</v>
      </c>
      <c r="K144" s="113">
        <f t="shared" si="18"/>
        <v>253566.83333333334</v>
      </c>
      <c r="L144" s="113">
        <f t="shared" si="16"/>
        <v>253419.88333333333</v>
      </c>
      <c r="M144" s="114">
        <f t="shared" si="19"/>
        <v>253419.88333333333</v>
      </c>
      <c r="N144" s="100">
        <f t="shared" si="20"/>
        <v>503.55420098866551</v>
      </c>
      <c r="W144" s="21">
        <v>0.72498842592176516</v>
      </c>
      <c r="X144">
        <f t="shared" si="13"/>
        <v>375454.03244951373</v>
      </c>
      <c r="Y144">
        <f t="shared" si="14"/>
        <v>375396.50930579385</v>
      </c>
      <c r="Z144">
        <f t="shared" si="15"/>
        <v>3308.9120634181741</v>
      </c>
    </row>
    <row r="145" spans="1:26" x14ac:dyDescent="0.25">
      <c r="A145" s="2">
        <v>22</v>
      </c>
      <c r="B145" s="49">
        <v>89.37</v>
      </c>
      <c r="C145" s="64">
        <v>45222.883379629631</v>
      </c>
      <c r="D145" s="10">
        <v>152476.84</v>
      </c>
      <c r="E145" s="52">
        <f t="shared" si="17"/>
        <v>152387.47</v>
      </c>
      <c r="F145" s="54">
        <v>45222.885717592595</v>
      </c>
      <c r="G145" s="106">
        <v>100</v>
      </c>
      <c r="H145" s="58">
        <v>1.075</v>
      </c>
      <c r="I145" s="15"/>
      <c r="J145" s="117">
        <f t="shared" si="12"/>
        <v>4.4905555555596948</v>
      </c>
      <c r="K145" s="113">
        <f t="shared" si="18"/>
        <v>254128.06666666668</v>
      </c>
      <c r="L145" s="113">
        <f t="shared" si="16"/>
        <v>253979.11666666667</v>
      </c>
      <c r="M145" s="114">
        <f t="shared" si="19"/>
        <v>253979.11666666667</v>
      </c>
      <c r="N145" s="100">
        <f t="shared" si="20"/>
        <v>504.11116498909911</v>
      </c>
      <c r="W145" s="21">
        <v>0.729004629625706</v>
      </c>
      <c r="X145">
        <f t="shared" si="13"/>
        <v>375296.453055283</v>
      </c>
      <c r="Y145">
        <f t="shared" si="14"/>
        <v>375238.96451937361</v>
      </c>
      <c r="Z145">
        <f t="shared" si="15"/>
        <v>3304.9317610051789</v>
      </c>
    </row>
    <row r="146" spans="1:26" x14ac:dyDescent="0.25">
      <c r="A146" s="2">
        <v>23</v>
      </c>
      <c r="B146" s="49">
        <v>89.96</v>
      </c>
      <c r="C146" s="64">
        <v>45222.888009259259</v>
      </c>
      <c r="D146" s="10">
        <v>151834.39000000001</v>
      </c>
      <c r="E146" s="52">
        <f t="shared" si="17"/>
        <v>151744.43000000002</v>
      </c>
      <c r="F146" s="54">
        <v>45222.8903587963</v>
      </c>
      <c r="G146" s="106">
        <v>100</v>
      </c>
      <c r="H146" s="58">
        <v>1.075</v>
      </c>
      <c r="I146" s="15"/>
      <c r="J146" s="117">
        <f t="shared" si="12"/>
        <v>4.4951967592642177</v>
      </c>
      <c r="K146" s="113">
        <f t="shared" si="18"/>
        <v>253057.31666666671</v>
      </c>
      <c r="L146" s="113">
        <f t="shared" si="16"/>
        <v>252907.38333333339</v>
      </c>
      <c r="M146" s="114">
        <f t="shared" si="19"/>
        <v>252907.38333333336</v>
      </c>
      <c r="N146" s="100">
        <f t="shared" si="20"/>
        <v>503.04802620293293</v>
      </c>
      <c r="W146" s="21">
        <v>0.7330324074064265</v>
      </c>
      <c r="X146">
        <f t="shared" si="13"/>
        <v>375138.48596442828</v>
      </c>
      <c r="Y146">
        <f t="shared" si="14"/>
        <v>375081.03211706498</v>
      </c>
      <c r="Z146">
        <f t="shared" si="15"/>
        <v>3300.9445768453925</v>
      </c>
    </row>
    <row r="147" spans="1:26" x14ac:dyDescent="0.25">
      <c r="A147" s="2">
        <v>24</v>
      </c>
      <c r="B147" s="49">
        <v>80.37</v>
      </c>
      <c r="C147" s="64">
        <v>45222.892650462964</v>
      </c>
      <c r="D147" s="10">
        <v>152526.64000000001</v>
      </c>
      <c r="E147" s="52">
        <f t="shared" si="17"/>
        <v>152446.27000000002</v>
      </c>
      <c r="F147" s="54">
        <v>45222.894988425927</v>
      </c>
      <c r="G147" s="106">
        <v>100</v>
      </c>
      <c r="H147" s="58">
        <v>1.075</v>
      </c>
      <c r="I147" s="15"/>
      <c r="J147" s="117">
        <f t="shared" si="12"/>
        <v>4.499826388891961</v>
      </c>
      <c r="K147" s="113">
        <f t="shared" si="18"/>
        <v>254211.06666666671</v>
      </c>
      <c r="L147" s="113">
        <f t="shared" si="16"/>
        <v>254077.1166666667</v>
      </c>
      <c r="M147" s="114">
        <f t="shared" si="19"/>
        <v>254077.1166666667</v>
      </c>
      <c r="N147" s="100">
        <f t="shared" si="20"/>
        <v>504.19348138057745</v>
      </c>
      <c r="W147" s="21">
        <v>0.73704861111036735</v>
      </c>
      <c r="X147">
        <f t="shared" si="13"/>
        <v>374981.03900618077</v>
      </c>
      <c r="Y147">
        <f t="shared" si="14"/>
        <v>374923.61972874939</v>
      </c>
      <c r="Z147">
        <f t="shared" si="15"/>
        <v>3296.9734207423735</v>
      </c>
    </row>
    <row r="148" spans="1:26" x14ac:dyDescent="0.25">
      <c r="A148" s="2">
        <v>25</v>
      </c>
      <c r="B148" s="49">
        <v>98.97</v>
      </c>
      <c r="C148" s="64">
        <v>45222.897291666668</v>
      </c>
      <c r="D148" s="10">
        <v>152157.48000000001</v>
      </c>
      <c r="E148" s="52">
        <f t="shared" si="17"/>
        <v>152058.51</v>
      </c>
      <c r="F148" s="54">
        <v>45222.899629629632</v>
      </c>
      <c r="G148" s="106">
        <v>100</v>
      </c>
      <c r="H148" s="58">
        <v>1.075</v>
      </c>
      <c r="I148" s="15"/>
      <c r="J148" s="117">
        <f t="shared" si="12"/>
        <v>4.5044675925964839</v>
      </c>
      <c r="K148" s="113">
        <f t="shared" si="18"/>
        <v>253595.80000000002</v>
      </c>
      <c r="L148" s="113">
        <f t="shared" si="16"/>
        <v>253430.85</v>
      </c>
      <c r="M148" s="114">
        <f t="shared" si="19"/>
        <v>253430.85</v>
      </c>
      <c r="N148" s="100">
        <f t="shared" si="20"/>
        <v>503.58296238057937</v>
      </c>
      <c r="W148" s="21">
        <v>0.85504629629576812</v>
      </c>
      <c r="X148">
        <f t="shared" si="13"/>
        <v>370384.55868311238</v>
      </c>
      <c r="Y148">
        <f t="shared" si="14"/>
        <v>370328.14669154794</v>
      </c>
      <c r="Z148">
        <f t="shared" si="15"/>
        <v>3182.3127922665108</v>
      </c>
    </row>
    <row r="149" spans="1:26" x14ac:dyDescent="0.25">
      <c r="A149" s="2">
        <v>26</v>
      </c>
      <c r="B149" s="49">
        <v>91.77</v>
      </c>
      <c r="C149" s="64">
        <v>45222.901921296296</v>
      </c>
      <c r="D149" s="10">
        <v>151723.18</v>
      </c>
      <c r="E149" s="52">
        <f t="shared" si="17"/>
        <v>151631.41</v>
      </c>
      <c r="F149" s="54">
        <v>45222.904270833336</v>
      </c>
      <c r="G149" s="106">
        <v>100</v>
      </c>
      <c r="H149" s="58">
        <v>1.075</v>
      </c>
      <c r="I149" s="15"/>
      <c r="J149" s="117">
        <f t="shared" si="12"/>
        <v>4.5091087963010068</v>
      </c>
      <c r="K149" s="113">
        <f t="shared" si="18"/>
        <v>252871.96666666667</v>
      </c>
      <c r="L149" s="113">
        <f t="shared" si="16"/>
        <v>252719.01666666666</v>
      </c>
      <c r="M149" s="114">
        <f t="shared" si="19"/>
        <v>252719.01666666666</v>
      </c>
      <c r="N149" s="100">
        <f t="shared" si="20"/>
        <v>502.86376551374894</v>
      </c>
      <c r="W149" s="21">
        <v>0.85972222222335404</v>
      </c>
      <c r="X149">
        <f t="shared" si="13"/>
        <v>370203.57790798694</v>
      </c>
      <c r="Y149">
        <f t="shared" si="14"/>
        <v>370147.2054998469</v>
      </c>
      <c r="Z149">
        <f t="shared" si="15"/>
        <v>3177.8483995076158</v>
      </c>
    </row>
    <row r="150" spans="1:26" x14ac:dyDescent="0.25">
      <c r="A150" s="2">
        <v>27</v>
      </c>
      <c r="B150" s="49">
        <v>86.97</v>
      </c>
      <c r="C150" s="64">
        <v>45222.9065625</v>
      </c>
      <c r="D150" s="10">
        <v>152274.73000000001</v>
      </c>
      <c r="E150" s="52">
        <f t="shared" si="17"/>
        <v>152187.76</v>
      </c>
      <c r="F150" s="54">
        <v>45222.908900462964</v>
      </c>
      <c r="G150" s="106">
        <v>100</v>
      </c>
      <c r="H150" s="58">
        <v>1.075</v>
      </c>
      <c r="I150" s="15"/>
      <c r="J150" s="117">
        <f t="shared" si="12"/>
        <v>4.5137384259287501</v>
      </c>
      <c r="K150" s="113">
        <f t="shared" si="18"/>
        <v>253791.2166666667</v>
      </c>
      <c r="L150" s="113">
        <f t="shared" si="16"/>
        <v>253646.26666666669</v>
      </c>
      <c r="M150" s="114">
        <f t="shared" si="19"/>
        <v>253646.26666666666</v>
      </c>
      <c r="N150" s="100">
        <f t="shared" si="20"/>
        <v>503.77695130550256</v>
      </c>
      <c r="W150" s="21">
        <v>0.86438657407416031</v>
      </c>
      <c r="X150">
        <f t="shared" si="13"/>
        <v>370023.13320967247</v>
      </c>
      <c r="Y150">
        <f t="shared" si="14"/>
        <v>369966.80026185745</v>
      </c>
      <c r="Z150">
        <f t="shared" si="15"/>
        <v>3173.401009528834</v>
      </c>
    </row>
    <row r="151" spans="1:26" x14ac:dyDescent="0.25">
      <c r="A151" s="2">
        <v>28</v>
      </c>
      <c r="B151" s="49">
        <v>88.16</v>
      </c>
      <c r="C151" s="64">
        <v>45222.911192129628</v>
      </c>
      <c r="D151" s="10">
        <v>151919.09</v>
      </c>
      <c r="E151" s="52">
        <f t="shared" si="17"/>
        <v>151830.93</v>
      </c>
      <c r="F151" s="54">
        <v>45222.913541666669</v>
      </c>
      <c r="G151" s="106">
        <v>100</v>
      </c>
      <c r="H151" s="58">
        <v>1.075</v>
      </c>
      <c r="I151" s="15"/>
      <c r="J151" s="117">
        <f t="shared" si="12"/>
        <v>4.518379629633273</v>
      </c>
      <c r="K151" s="113">
        <f t="shared" si="18"/>
        <v>253198.48333333334</v>
      </c>
      <c r="L151" s="113">
        <f t="shared" si="16"/>
        <v>253051.55000000002</v>
      </c>
      <c r="M151" s="114">
        <f t="shared" si="19"/>
        <v>253051.55</v>
      </c>
      <c r="N151" s="100">
        <f t="shared" si="20"/>
        <v>503.1883179619071</v>
      </c>
      <c r="W151" s="21">
        <v>0.86906250000174623</v>
      </c>
      <c r="X151">
        <f t="shared" si="13"/>
        <v>369842.32903764996</v>
      </c>
      <c r="Y151">
        <f t="shared" si="14"/>
        <v>369786.03562290891</v>
      </c>
      <c r="Z151">
        <f t="shared" si="15"/>
        <v>3168.9485432085453</v>
      </c>
    </row>
    <row r="152" spans="1:26" x14ac:dyDescent="0.25">
      <c r="A152" s="2">
        <v>29</v>
      </c>
      <c r="B152" s="49">
        <v>89.97</v>
      </c>
      <c r="C152" s="64">
        <v>45222.915833333333</v>
      </c>
      <c r="D152" s="10">
        <v>151837.98000000001</v>
      </c>
      <c r="E152" s="52">
        <f t="shared" si="17"/>
        <v>151748.01</v>
      </c>
      <c r="F152" s="54">
        <v>45222.918171296296</v>
      </c>
      <c r="G152" s="106">
        <v>100</v>
      </c>
      <c r="H152" s="58">
        <v>1.075</v>
      </c>
      <c r="I152" s="15"/>
      <c r="J152" s="117">
        <f t="shared" si="12"/>
        <v>4.5230092592610163</v>
      </c>
      <c r="K152" s="113">
        <f t="shared" si="18"/>
        <v>253063.30000000002</v>
      </c>
      <c r="L152" s="113">
        <f t="shared" si="16"/>
        <v>252913.35</v>
      </c>
      <c r="M152" s="114">
        <f t="shared" si="19"/>
        <v>252913.35</v>
      </c>
      <c r="N152" s="100">
        <f t="shared" si="20"/>
        <v>503.05397324740414</v>
      </c>
      <c r="W152" s="21">
        <v>0.87373842592205619</v>
      </c>
      <c r="X152">
        <f t="shared" si="13"/>
        <v>369661.61321213801</v>
      </c>
      <c r="Y152">
        <f t="shared" si="14"/>
        <v>369605.35930528713</v>
      </c>
      <c r="Z152">
        <f t="shared" si="15"/>
        <v>3164.5020359872233</v>
      </c>
    </row>
    <row r="153" spans="1:26" x14ac:dyDescent="0.25">
      <c r="A153" s="16">
        <v>30</v>
      </c>
      <c r="B153" s="81">
        <v>88.17</v>
      </c>
      <c r="C153" s="82">
        <v>45222.915833333333</v>
      </c>
      <c r="D153" s="11">
        <v>152176.73000000001</v>
      </c>
      <c r="E153" s="53">
        <f t="shared" si="17"/>
        <v>152088.56</v>
      </c>
      <c r="F153" s="55">
        <v>45222.922812500001</v>
      </c>
      <c r="G153" s="108">
        <v>100</v>
      </c>
      <c r="H153" s="76">
        <v>1.075</v>
      </c>
      <c r="I153" s="14"/>
      <c r="J153" s="117">
        <f t="shared" si="12"/>
        <v>4.5276504629655392</v>
      </c>
      <c r="K153" s="113">
        <f t="shared" si="18"/>
        <v>253627.88333333336</v>
      </c>
      <c r="L153" s="113">
        <f t="shared" si="16"/>
        <v>253480.93333333335</v>
      </c>
      <c r="M153" s="114">
        <f t="shared" si="19"/>
        <v>253480.93333333332</v>
      </c>
      <c r="N153" s="100">
        <f t="shared" si="20"/>
        <v>503.6148164354712</v>
      </c>
      <c r="W153" s="21">
        <v>0.87840277778013842</v>
      </c>
      <c r="X153">
        <f t="shared" ref="X153:X216" si="21">$X$84*EXP(-($X$85*W153))</f>
        <v>369481.43267807754</v>
      </c>
      <c r="Y153">
        <f t="shared" ref="Y153:Y216" si="22">404947.26127997*EXP(-(0.10451755*W153))</f>
        <v>369425.21815624996</v>
      </c>
      <c r="Z153">
        <f t="shared" ref="Z153:Z216" si="23">(Y153-X153)^2</f>
        <v>3160.0724643038807</v>
      </c>
    </row>
    <row r="154" spans="1:26" x14ac:dyDescent="0.25">
      <c r="A154" s="1">
        <v>1</v>
      </c>
      <c r="B154" s="48">
        <v>95.97</v>
      </c>
      <c r="C154" s="60">
        <v>45223.503692129627</v>
      </c>
      <c r="D154" s="61">
        <v>142556.51</v>
      </c>
      <c r="E154" s="56">
        <f t="shared" si="17"/>
        <v>142460.54</v>
      </c>
      <c r="F154" s="70">
        <v>45223.506030092591</v>
      </c>
      <c r="G154" s="107">
        <v>100</v>
      </c>
      <c r="H154" s="77">
        <v>1.07</v>
      </c>
      <c r="I154" s="13"/>
      <c r="J154" s="117">
        <f t="shared" ref="J154:J217" si="24">F154-$F$4</f>
        <v>5.1108680555553292</v>
      </c>
      <c r="K154" s="113">
        <f t="shared" si="18"/>
        <v>237594.18333333332</v>
      </c>
      <c r="L154" s="113">
        <f t="shared" si="16"/>
        <v>237434.23333333331</v>
      </c>
      <c r="M154" s="114">
        <f t="shared" si="19"/>
        <v>237434.23333333334</v>
      </c>
      <c r="N154" s="100">
        <f t="shared" si="20"/>
        <v>487.43633772353633</v>
      </c>
      <c r="W154" s="21">
        <v>0.88307870370044839</v>
      </c>
      <c r="X154">
        <f t="shared" si="21"/>
        <v>369300.89319712768</v>
      </c>
      <c r="Y154">
        <f t="shared" si="22"/>
        <v>369244.71813293069</v>
      </c>
      <c r="Z154">
        <f t="shared" si="23"/>
        <v>3155.6378375353579</v>
      </c>
    </row>
    <row r="155" spans="1:26" x14ac:dyDescent="0.25">
      <c r="A155" s="2">
        <v>2</v>
      </c>
      <c r="B155" s="49">
        <v>83.97</v>
      </c>
      <c r="C155" s="80">
        <v>45223.508333333331</v>
      </c>
      <c r="D155" s="62">
        <v>143428.51</v>
      </c>
      <c r="E155" s="65">
        <f t="shared" si="17"/>
        <v>143344.54</v>
      </c>
      <c r="F155" s="73">
        <v>45223.510671296295</v>
      </c>
      <c r="G155" s="105">
        <v>100</v>
      </c>
      <c r="H155" s="58">
        <v>1.071</v>
      </c>
      <c r="I155" s="15"/>
      <c r="J155" s="117">
        <f t="shared" si="24"/>
        <v>5.1155092592598521</v>
      </c>
      <c r="K155" s="113">
        <f t="shared" si="18"/>
        <v>239047.51666666666</v>
      </c>
      <c r="L155" s="113">
        <f t="shared" si="16"/>
        <v>238907.56666666665</v>
      </c>
      <c r="M155" s="114">
        <f t="shared" si="19"/>
        <v>238907.56666666668</v>
      </c>
      <c r="N155" s="100">
        <f t="shared" si="20"/>
        <v>488.92485789399859</v>
      </c>
      <c r="W155" s="21">
        <v>0.88774305555853061</v>
      </c>
      <c r="X155">
        <f t="shared" si="21"/>
        <v>369120.88848528574</v>
      </c>
      <c r="Y155">
        <f t="shared" si="22"/>
        <v>369064.75275600713</v>
      </c>
      <c r="Z155">
        <f t="shared" si="23"/>
        <v>3151.2201016416634</v>
      </c>
    </row>
    <row r="156" spans="1:26" x14ac:dyDescent="0.25">
      <c r="A156" s="2">
        <v>3</v>
      </c>
      <c r="B156" s="49">
        <v>92.37</v>
      </c>
      <c r="C156" s="80">
        <v>45223.512974537036</v>
      </c>
      <c r="D156" s="62">
        <v>142896.35</v>
      </c>
      <c r="E156" s="65">
        <f t="shared" si="17"/>
        <v>142803.98000000001</v>
      </c>
      <c r="F156" s="73">
        <v>45223.5153125</v>
      </c>
      <c r="G156" s="105">
        <v>100</v>
      </c>
      <c r="H156" s="58">
        <v>1.07</v>
      </c>
      <c r="I156" s="15"/>
      <c r="J156" s="117">
        <f t="shared" si="24"/>
        <v>5.120150462964375</v>
      </c>
      <c r="K156" s="113">
        <f t="shared" si="18"/>
        <v>238160.58333333334</v>
      </c>
      <c r="L156" s="113">
        <f t="shared" si="16"/>
        <v>238006.63333333333</v>
      </c>
      <c r="M156" s="114">
        <f t="shared" si="19"/>
        <v>238006.63333333336</v>
      </c>
      <c r="N156" s="100">
        <f t="shared" si="20"/>
        <v>488.01699082443162</v>
      </c>
      <c r="W156" s="21">
        <v>0.89241898147884058</v>
      </c>
      <c r="X156">
        <f t="shared" si="21"/>
        <v>368940.52517681889</v>
      </c>
      <c r="Y156">
        <f t="shared" si="22"/>
        <v>368884.42885497166</v>
      </c>
      <c r="Z156">
        <f t="shared" si="23"/>
        <v>3146.7973247881923</v>
      </c>
    </row>
    <row r="157" spans="1:26" x14ac:dyDescent="0.25">
      <c r="A157" s="2">
        <v>4</v>
      </c>
      <c r="B157" s="49">
        <v>103.76</v>
      </c>
      <c r="C157" s="80">
        <v>45223.517604166664</v>
      </c>
      <c r="D157" s="62">
        <v>142611.29</v>
      </c>
      <c r="E157" s="65">
        <f t="shared" si="17"/>
        <v>142507.53</v>
      </c>
      <c r="F157" s="73">
        <v>45223.519953703704</v>
      </c>
      <c r="G157" s="105">
        <v>100</v>
      </c>
      <c r="H157" s="58">
        <v>1.07</v>
      </c>
      <c r="I157" s="15"/>
      <c r="J157" s="117">
        <f t="shared" si="24"/>
        <v>5.124791666668898</v>
      </c>
      <c r="K157" s="113">
        <f t="shared" si="18"/>
        <v>237685.48333333334</v>
      </c>
      <c r="L157" s="113">
        <f t="shared" si="16"/>
        <v>237512.55000000002</v>
      </c>
      <c r="M157" s="114">
        <f t="shared" si="19"/>
        <v>237512.55</v>
      </c>
      <c r="N157" s="100">
        <f t="shared" si="20"/>
        <v>487.52998198401428</v>
      </c>
      <c r="W157" s="21">
        <v>0.89708333332964685</v>
      </c>
      <c r="X157">
        <f t="shared" si="21"/>
        <v>368760.6961159067</v>
      </c>
      <c r="Y157">
        <f t="shared" si="22"/>
        <v>368704.63907893299</v>
      </c>
      <c r="Z157">
        <f t="shared" si="23"/>
        <v>3142.3913942719614</v>
      </c>
    </row>
    <row r="158" spans="1:26" x14ac:dyDescent="0.25">
      <c r="A158" s="2">
        <v>5</v>
      </c>
      <c r="B158" s="49">
        <v>122.35</v>
      </c>
      <c r="C158" s="80">
        <v>45223.522245370368</v>
      </c>
      <c r="D158" s="62">
        <v>142399.54</v>
      </c>
      <c r="E158" s="65">
        <f t="shared" si="17"/>
        <v>142277.19</v>
      </c>
      <c r="F158" s="73">
        <v>45223.524594907409</v>
      </c>
      <c r="G158" s="105">
        <v>100</v>
      </c>
      <c r="H158" s="58">
        <v>1.07</v>
      </c>
      <c r="I158" s="15"/>
      <c r="J158" s="117">
        <f t="shared" si="24"/>
        <v>5.1294328703734209</v>
      </c>
      <c r="K158" s="113">
        <f t="shared" si="18"/>
        <v>237332.56666666668</v>
      </c>
      <c r="L158" s="113">
        <f t="shared" si="16"/>
        <v>237128.65000000002</v>
      </c>
      <c r="M158" s="114">
        <f t="shared" si="19"/>
        <v>237128.65</v>
      </c>
      <c r="N158" s="100">
        <f t="shared" si="20"/>
        <v>487.16790397835803</v>
      </c>
      <c r="W158" s="21">
        <v>0.90175925925723277</v>
      </c>
      <c r="X158">
        <f t="shared" si="21"/>
        <v>368580.50880773127</v>
      </c>
      <c r="Y158">
        <f t="shared" si="22"/>
        <v>368524.49112805037</v>
      </c>
      <c r="Z158">
        <f t="shared" si="23"/>
        <v>3137.9804368314153</v>
      </c>
    </row>
    <row r="159" spans="1:26" x14ac:dyDescent="0.25">
      <c r="A159" s="2">
        <v>6</v>
      </c>
      <c r="B159" s="49">
        <v>76.17</v>
      </c>
      <c r="C159" s="80">
        <v>45223.526886574073</v>
      </c>
      <c r="D159" s="62">
        <v>142761.68</v>
      </c>
      <c r="E159" s="65">
        <f t="shared" si="17"/>
        <v>142685.50999999998</v>
      </c>
      <c r="F159" s="73">
        <v>45223.529224537036</v>
      </c>
      <c r="G159" s="105">
        <v>100</v>
      </c>
      <c r="H159" s="58">
        <v>1.07</v>
      </c>
      <c r="I159" s="15"/>
      <c r="J159" s="117">
        <f t="shared" si="24"/>
        <v>5.1340625000011642</v>
      </c>
      <c r="K159" s="113">
        <f t="shared" si="18"/>
        <v>237936.13333333333</v>
      </c>
      <c r="L159" s="113">
        <f t="shared" si="16"/>
        <v>237809.18333333332</v>
      </c>
      <c r="M159" s="114">
        <f t="shared" si="19"/>
        <v>237809.18333333329</v>
      </c>
      <c r="N159" s="100">
        <f t="shared" si="20"/>
        <v>487.78697536253804</v>
      </c>
      <c r="W159" s="21">
        <v>0.90643518518481869</v>
      </c>
      <c r="X159">
        <f t="shared" si="21"/>
        <v>368400.40954436752</v>
      </c>
      <c r="Y159">
        <f t="shared" si="22"/>
        <v>368344.4311969016</v>
      </c>
      <c r="Z159">
        <f t="shared" si="23"/>
        <v>3133.5753850152491</v>
      </c>
    </row>
    <row r="160" spans="1:26" x14ac:dyDescent="0.25">
      <c r="A160" s="2">
        <v>7</v>
      </c>
      <c r="B160" s="49">
        <v>89.37</v>
      </c>
      <c r="C160" s="80">
        <v>45223.531504629631</v>
      </c>
      <c r="D160" s="62">
        <v>142764.71</v>
      </c>
      <c r="E160" s="65">
        <f t="shared" si="17"/>
        <v>142675.34</v>
      </c>
      <c r="F160" s="73">
        <v>45223.533842592595</v>
      </c>
      <c r="G160" s="105">
        <v>100</v>
      </c>
      <c r="H160" s="58">
        <v>1.07</v>
      </c>
      <c r="I160" s="15"/>
      <c r="J160" s="117">
        <f t="shared" si="24"/>
        <v>5.1386805555594037</v>
      </c>
      <c r="K160" s="113">
        <f t="shared" si="18"/>
        <v>237941.18333333332</v>
      </c>
      <c r="L160" s="113">
        <f t="shared" si="16"/>
        <v>237792.23333333331</v>
      </c>
      <c r="M160" s="114">
        <f t="shared" si="19"/>
        <v>237792.23333333334</v>
      </c>
      <c r="N160" s="100">
        <f t="shared" si="20"/>
        <v>487.79215177504994</v>
      </c>
      <c r="W160" s="21">
        <v>0.91109953703562496</v>
      </c>
      <c r="X160">
        <f t="shared" si="21"/>
        <v>368220.84374671953</v>
      </c>
      <c r="Y160">
        <f t="shared" si="22"/>
        <v>368164.90460914199</v>
      </c>
      <c r="Z160">
        <f t="shared" si="23"/>
        <v>3129.1871129194956</v>
      </c>
    </row>
    <row r="161" spans="1:26" x14ac:dyDescent="0.25">
      <c r="A161" s="2">
        <v>8</v>
      </c>
      <c r="B161" s="49">
        <v>86.36</v>
      </c>
      <c r="C161" s="80">
        <v>45223.536134259259</v>
      </c>
      <c r="D161" s="62">
        <v>142594.32</v>
      </c>
      <c r="E161" s="65">
        <f t="shared" si="17"/>
        <v>142507.96000000002</v>
      </c>
      <c r="F161" s="73">
        <v>45223.538483796299</v>
      </c>
      <c r="G161" s="105">
        <v>100</v>
      </c>
      <c r="H161" s="58">
        <v>1.07</v>
      </c>
      <c r="I161" s="15"/>
      <c r="J161" s="117">
        <f t="shared" si="24"/>
        <v>5.1433217592639267</v>
      </c>
      <c r="K161" s="113">
        <f t="shared" si="18"/>
        <v>237657.2</v>
      </c>
      <c r="L161" s="113">
        <f t="shared" si="16"/>
        <v>237513.26666666669</v>
      </c>
      <c r="M161" s="114">
        <f t="shared" si="19"/>
        <v>237513.26666666669</v>
      </c>
      <c r="N161" s="100">
        <f t="shared" si="20"/>
        <v>487.50097435800063</v>
      </c>
      <c r="W161" s="21">
        <v>0.91577546296321088</v>
      </c>
      <c r="X161">
        <f t="shared" si="21"/>
        <v>368040.92022626946</v>
      </c>
      <c r="Y161">
        <f t="shared" si="22"/>
        <v>367985.02037085866</v>
      </c>
      <c r="Z161">
        <f t="shared" si="23"/>
        <v>3124.793834947965</v>
      </c>
    </row>
    <row r="162" spans="1:26" x14ac:dyDescent="0.25">
      <c r="A162" s="2">
        <v>9</v>
      </c>
      <c r="B162" s="49">
        <v>92.36</v>
      </c>
      <c r="C162" s="80">
        <v>45223.540775462963</v>
      </c>
      <c r="D162" s="62">
        <v>141580.14000000001</v>
      </c>
      <c r="E162" s="65">
        <f t="shared" si="17"/>
        <v>141487.78000000003</v>
      </c>
      <c r="F162" s="73">
        <v>45223.543113425927</v>
      </c>
      <c r="G162" s="105">
        <v>100</v>
      </c>
      <c r="H162" s="58">
        <v>1.07</v>
      </c>
      <c r="I162" s="15"/>
      <c r="J162" s="117">
        <f t="shared" si="24"/>
        <v>5.1479513888916699</v>
      </c>
      <c r="K162" s="113">
        <f t="shared" si="18"/>
        <v>235966.90000000002</v>
      </c>
      <c r="L162" s="113">
        <f t="shared" ref="L162:L225" si="25">K162-(B162*G162/60)</f>
        <v>235812.9666666667</v>
      </c>
      <c r="M162" s="114">
        <f t="shared" si="19"/>
        <v>235812.96666666673</v>
      </c>
      <c r="N162" s="100">
        <f t="shared" si="20"/>
        <v>485.76424322916159</v>
      </c>
      <c r="W162" s="21">
        <v>0.91810185185022419</v>
      </c>
      <c r="X162">
        <f t="shared" si="21"/>
        <v>367951.43657520245</v>
      </c>
      <c r="Y162">
        <f t="shared" si="22"/>
        <v>367895.55625431571</v>
      </c>
      <c r="Z162">
        <f t="shared" si="23"/>
        <v>3122.6102624041455</v>
      </c>
    </row>
    <row r="163" spans="1:26" x14ac:dyDescent="0.25">
      <c r="A163" s="2">
        <v>10</v>
      </c>
      <c r="B163" s="49">
        <v>94.17</v>
      </c>
      <c r="C163" s="80">
        <v>45223.545405092591</v>
      </c>
      <c r="D163" s="10">
        <v>141520.70000000001</v>
      </c>
      <c r="E163" s="71">
        <f t="shared" si="17"/>
        <v>141426.53</v>
      </c>
      <c r="F163" s="73">
        <v>45223.547754629632</v>
      </c>
      <c r="G163" s="105">
        <v>100</v>
      </c>
      <c r="H163" s="15">
        <v>1.07</v>
      </c>
      <c r="I163" s="15"/>
      <c r="J163" s="117">
        <f t="shared" si="24"/>
        <v>5.1525925925961928</v>
      </c>
      <c r="K163" s="113">
        <f t="shared" si="18"/>
        <v>235867.83333333337</v>
      </c>
      <c r="L163" s="113">
        <f t="shared" si="25"/>
        <v>235710.88333333336</v>
      </c>
      <c r="M163" s="114">
        <f t="shared" si="19"/>
        <v>235710.88333333333</v>
      </c>
      <c r="N163" s="100">
        <f t="shared" si="20"/>
        <v>485.66226262016011</v>
      </c>
      <c r="W163" s="21">
        <v>0.92512731481110677</v>
      </c>
      <c r="X163">
        <f t="shared" si="21"/>
        <v>367681.33689044218</v>
      </c>
      <c r="Y163">
        <f t="shared" si="22"/>
        <v>367625.51552428253</v>
      </c>
      <c r="Z163">
        <f t="shared" si="23"/>
        <v>3116.0249199300338</v>
      </c>
    </row>
    <row r="164" spans="1:26" x14ac:dyDescent="0.25">
      <c r="A164" s="2">
        <v>11</v>
      </c>
      <c r="B164" s="49">
        <v>81.569999999999993</v>
      </c>
      <c r="C164" s="80">
        <v>45223.550046296295</v>
      </c>
      <c r="D164" s="10">
        <v>141434.6</v>
      </c>
      <c r="E164" s="72">
        <f t="shared" si="17"/>
        <v>141353.03</v>
      </c>
      <c r="F164" s="73">
        <v>45223.552384259259</v>
      </c>
      <c r="G164" s="105">
        <v>100</v>
      </c>
      <c r="H164" s="58">
        <v>1.069</v>
      </c>
      <c r="I164" s="15"/>
      <c r="J164" s="117">
        <f t="shared" si="24"/>
        <v>5.1572222222239361</v>
      </c>
      <c r="K164" s="113">
        <f t="shared" si="18"/>
        <v>235724.33333333334</v>
      </c>
      <c r="L164" s="113">
        <f t="shared" si="25"/>
        <v>235588.38333333333</v>
      </c>
      <c r="M164" s="114">
        <f t="shared" si="19"/>
        <v>235588.38333333333</v>
      </c>
      <c r="N164" s="100">
        <f t="shared" si="20"/>
        <v>485.51450373117933</v>
      </c>
      <c r="W164" s="21">
        <v>0.929791666669189</v>
      </c>
      <c r="X164">
        <f t="shared" si="21"/>
        <v>367502.12158304441</v>
      </c>
      <c r="Y164">
        <f t="shared" si="22"/>
        <v>367446.33932698279</v>
      </c>
      <c r="Z164">
        <f t="shared" si="23"/>
        <v>3111.660091323994</v>
      </c>
    </row>
    <row r="165" spans="1:26" x14ac:dyDescent="0.25">
      <c r="A165" s="2">
        <v>12</v>
      </c>
      <c r="B165" s="49">
        <v>151.75</v>
      </c>
      <c r="C165" s="80">
        <v>45223.554675925923</v>
      </c>
      <c r="D165" s="10">
        <v>141759.35</v>
      </c>
      <c r="E165" s="72">
        <f t="shared" si="17"/>
        <v>141607.6</v>
      </c>
      <c r="F165" s="73">
        <v>45223.557025462964</v>
      </c>
      <c r="G165" s="105">
        <v>100</v>
      </c>
      <c r="H165" s="58">
        <v>1.07</v>
      </c>
      <c r="I165" s="15"/>
      <c r="J165" s="117">
        <f t="shared" si="24"/>
        <v>5.161863425928459</v>
      </c>
      <c r="K165" s="113">
        <f t="shared" si="18"/>
        <v>236265.58333333334</v>
      </c>
      <c r="L165" s="113">
        <f t="shared" si="25"/>
        <v>236012.66666666669</v>
      </c>
      <c r="M165" s="114">
        <f t="shared" si="19"/>
        <v>236012.66666666666</v>
      </c>
      <c r="N165" s="100">
        <f t="shared" si="20"/>
        <v>486.07158251983145</v>
      </c>
      <c r="W165" s="21">
        <v>0.93211805555620231</v>
      </c>
      <c r="X165">
        <f t="shared" si="21"/>
        <v>367412.76893281762</v>
      </c>
      <c r="Y165">
        <f t="shared" si="22"/>
        <v>367357.00617398735</v>
      </c>
      <c r="Z165">
        <f t="shared" si="23"/>
        <v>3109.4852723629883</v>
      </c>
    </row>
    <row r="166" spans="1:26" x14ac:dyDescent="0.25">
      <c r="A166" s="2">
        <v>13</v>
      </c>
      <c r="B166" s="49">
        <v>92.97</v>
      </c>
      <c r="C166" s="80">
        <v>45223.559317129628</v>
      </c>
      <c r="D166" s="10">
        <v>141923.87</v>
      </c>
      <c r="E166" s="52">
        <f t="shared" si="17"/>
        <v>141830.9</v>
      </c>
      <c r="F166" s="73">
        <v>45223.561655092592</v>
      </c>
      <c r="G166" s="106">
        <v>100</v>
      </c>
      <c r="H166" s="58">
        <v>1.07</v>
      </c>
      <c r="I166" s="15"/>
      <c r="J166" s="117">
        <f t="shared" si="24"/>
        <v>5.1664930555562023</v>
      </c>
      <c r="K166" s="113">
        <f t="shared" si="18"/>
        <v>236539.78333333333</v>
      </c>
      <c r="L166" s="113">
        <f t="shared" si="25"/>
        <v>236384.83333333331</v>
      </c>
      <c r="M166" s="114">
        <f t="shared" si="19"/>
        <v>236384.83333333334</v>
      </c>
      <c r="N166" s="100">
        <f t="shared" si="20"/>
        <v>486.35355795278537</v>
      </c>
      <c r="W166" s="21">
        <v>0.93914351851708489</v>
      </c>
      <c r="X166">
        <f t="shared" si="21"/>
        <v>367143.06466426159</v>
      </c>
      <c r="Y166">
        <f t="shared" si="22"/>
        <v>367087.36074760591</v>
      </c>
      <c r="Z166">
        <f t="shared" si="23"/>
        <v>3102.9263307828064</v>
      </c>
    </row>
    <row r="167" spans="1:26" x14ac:dyDescent="0.25">
      <c r="A167" s="2">
        <v>14</v>
      </c>
      <c r="B167" s="49">
        <v>88.17</v>
      </c>
      <c r="C167" s="80">
        <v>45223.563946759263</v>
      </c>
      <c r="D167" s="10">
        <v>141955.31</v>
      </c>
      <c r="E167" s="52">
        <f t="shared" si="17"/>
        <v>141867.13999999998</v>
      </c>
      <c r="F167" s="54">
        <v>45223.566296296296</v>
      </c>
      <c r="G167" s="106">
        <v>100</v>
      </c>
      <c r="H167" s="58">
        <v>1.07</v>
      </c>
      <c r="I167" s="15"/>
      <c r="J167" s="117">
        <f t="shared" si="24"/>
        <v>5.1711342592607252</v>
      </c>
      <c r="K167" s="113">
        <f t="shared" si="18"/>
        <v>236592.18333333332</v>
      </c>
      <c r="L167" s="113">
        <f t="shared" si="25"/>
        <v>236445.23333333331</v>
      </c>
      <c r="M167" s="114">
        <f t="shared" si="19"/>
        <v>236445.23333333331</v>
      </c>
      <c r="N167" s="100">
        <f t="shared" si="20"/>
        <v>486.40742524485921</v>
      </c>
      <c r="W167" s="21">
        <v>0.94380787036789116</v>
      </c>
      <c r="X167">
        <f t="shared" si="21"/>
        <v>366964.11172189412</v>
      </c>
      <c r="Y167">
        <f t="shared" si="22"/>
        <v>366908.44684066676</v>
      </c>
      <c r="Z167">
        <f t="shared" si="23"/>
        <v>3098.5790020564705</v>
      </c>
    </row>
    <row r="168" spans="1:26" x14ac:dyDescent="0.25">
      <c r="A168" s="2">
        <v>15</v>
      </c>
      <c r="B168" s="49">
        <v>84.57</v>
      </c>
      <c r="C168" s="80">
        <v>45223.56858796296</v>
      </c>
      <c r="D168" s="10">
        <v>141640.4</v>
      </c>
      <c r="E168" s="52">
        <f t="shared" si="17"/>
        <v>141555.82999999999</v>
      </c>
      <c r="F168" s="54">
        <v>45223.56858796296</v>
      </c>
      <c r="G168" s="106">
        <v>100</v>
      </c>
      <c r="H168" s="58">
        <v>1.07</v>
      </c>
      <c r="I168" s="15"/>
      <c r="J168" s="117">
        <f t="shared" si="24"/>
        <v>5.1734259259246755</v>
      </c>
      <c r="K168" s="113">
        <f t="shared" si="18"/>
        <v>236067.33333333334</v>
      </c>
      <c r="L168" s="113">
        <f t="shared" si="25"/>
        <v>235926.38333333333</v>
      </c>
      <c r="M168" s="114">
        <f t="shared" si="19"/>
        <v>235926.3833333333</v>
      </c>
      <c r="N168" s="100">
        <f t="shared" si="20"/>
        <v>485.86760885382483</v>
      </c>
      <c r="W168" s="21">
        <v>0.94849537037225673</v>
      </c>
      <c r="X168">
        <f t="shared" si="21"/>
        <v>366784.3585509868</v>
      </c>
      <c r="Y168">
        <f t="shared" si="22"/>
        <v>366728.73287390813</v>
      </c>
      <c r="Z168">
        <f t="shared" si="23"/>
        <v>3094.2159504606161</v>
      </c>
    </row>
    <row r="169" spans="1:26" x14ac:dyDescent="0.25">
      <c r="A169" s="2">
        <v>16</v>
      </c>
      <c r="B169" s="49">
        <v>94.17</v>
      </c>
      <c r="C169" s="80">
        <v>45223.573229166665</v>
      </c>
      <c r="D169" s="10">
        <v>141517.35</v>
      </c>
      <c r="E169" s="52">
        <f t="shared" si="17"/>
        <v>141423.18</v>
      </c>
      <c r="F169" s="54">
        <v>45223.575567129628</v>
      </c>
      <c r="G169" s="106">
        <v>100</v>
      </c>
      <c r="H169" s="58">
        <v>1.07</v>
      </c>
      <c r="I169" s="15"/>
      <c r="J169" s="117">
        <f t="shared" si="24"/>
        <v>5.1804050925929914</v>
      </c>
      <c r="K169" s="113">
        <f t="shared" si="18"/>
        <v>235862.25</v>
      </c>
      <c r="L169" s="113">
        <f t="shared" si="25"/>
        <v>235705.3</v>
      </c>
      <c r="M169" s="114">
        <f t="shared" si="19"/>
        <v>235705.3</v>
      </c>
      <c r="N169" s="100">
        <f t="shared" si="20"/>
        <v>485.65651442145816</v>
      </c>
      <c r="W169" s="21">
        <v>0.953159722223063</v>
      </c>
      <c r="X169">
        <f t="shared" si="21"/>
        <v>366605.58044922113</v>
      </c>
      <c r="Y169">
        <f t="shared" si="22"/>
        <v>366549.99375782505</v>
      </c>
      <c r="Z169">
        <f t="shared" si="23"/>
        <v>3089.8802603628224</v>
      </c>
    </row>
    <row r="170" spans="1:26" x14ac:dyDescent="0.25">
      <c r="A170" s="2">
        <v>17</v>
      </c>
      <c r="B170" s="49">
        <v>86.37</v>
      </c>
      <c r="C170" s="64">
        <v>45223.5778587963</v>
      </c>
      <c r="D170" s="10">
        <v>141561.17000000001</v>
      </c>
      <c r="E170" s="52">
        <f t="shared" si="17"/>
        <v>141474.80000000002</v>
      </c>
      <c r="F170" s="54">
        <v>45223.580208333333</v>
      </c>
      <c r="G170" s="106">
        <v>100</v>
      </c>
      <c r="H170" s="58">
        <v>1.069</v>
      </c>
      <c r="I170" s="15"/>
      <c r="J170" s="117">
        <f t="shared" si="24"/>
        <v>5.1850462962975143</v>
      </c>
      <c r="K170" s="113">
        <f t="shared" si="18"/>
        <v>235935.28333333335</v>
      </c>
      <c r="L170" s="113">
        <f t="shared" si="25"/>
        <v>235791.33333333334</v>
      </c>
      <c r="M170" s="114">
        <f t="shared" si="19"/>
        <v>235791.33333333337</v>
      </c>
      <c r="N170" s="100">
        <f t="shared" si="20"/>
        <v>485.73169891755407</v>
      </c>
      <c r="W170" s="21">
        <v>0.95783564815064892</v>
      </c>
      <c r="X170">
        <f t="shared" si="21"/>
        <v>366426.44619386533</v>
      </c>
      <c r="Y170">
        <f t="shared" si="22"/>
        <v>366370.89856000908</v>
      </c>
      <c r="Z170">
        <f t="shared" si="23"/>
        <v>3085.5396270273359</v>
      </c>
    </row>
    <row r="171" spans="1:26" x14ac:dyDescent="0.25">
      <c r="A171" s="2">
        <v>18</v>
      </c>
      <c r="B171" s="49">
        <v>85.17</v>
      </c>
      <c r="C171" s="64">
        <v>45223.582488425927</v>
      </c>
      <c r="D171" s="10">
        <v>141922.35</v>
      </c>
      <c r="E171" s="52">
        <f t="shared" si="17"/>
        <v>141837.18</v>
      </c>
      <c r="F171" s="54">
        <v>45223.582488425927</v>
      </c>
      <c r="G171" s="106">
        <v>100</v>
      </c>
      <c r="H171" s="58">
        <v>1.07</v>
      </c>
      <c r="I171" s="15"/>
      <c r="J171" s="117">
        <f t="shared" si="24"/>
        <v>5.187326388891961</v>
      </c>
      <c r="K171" s="113">
        <f t="shared" si="18"/>
        <v>236537.25</v>
      </c>
      <c r="L171" s="113">
        <f t="shared" si="25"/>
        <v>236395.3</v>
      </c>
      <c r="M171" s="114">
        <f t="shared" si="19"/>
        <v>236395.3</v>
      </c>
      <c r="N171" s="100">
        <f t="shared" si="20"/>
        <v>486.35095353047268</v>
      </c>
      <c r="W171" s="21">
        <v>0.96250000000145519</v>
      </c>
      <c r="X171">
        <f t="shared" si="21"/>
        <v>366247.84254580888</v>
      </c>
      <c r="Y171">
        <f t="shared" si="22"/>
        <v>366192.33384801057</v>
      </c>
      <c r="Z171">
        <f t="shared" si="23"/>
        <v>3081.2155312631062</v>
      </c>
    </row>
    <row r="172" spans="1:26" x14ac:dyDescent="0.25">
      <c r="A172" s="2">
        <v>19</v>
      </c>
      <c r="B172" s="49">
        <v>80.37</v>
      </c>
      <c r="C172" s="64">
        <v>45223.587129629632</v>
      </c>
      <c r="D172" s="10">
        <v>141653.17000000001</v>
      </c>
      <c r="E172" s="52">
        <f t="shared" si="17"/>
        <v>141572.80000000002</v>
      </c>
      <c r="F172" s="54">
        <v>45223.589467592596</v>
      </c>
      <c r="G172" s="106">
        <v>100</v>
      </c>
      <c r="H172" s="58">
        <v>1.07</v>
      </c>
      <c r="I172" s="15"/>
      <c r="J172" s="117">
        <f t="shared" si="24"/>
        <v>5.1943055555602768</v>
      </c>
      <c r="K172" s="113">
        <f t="shared" si="18"/>
        <v>236088.6166666667</v>
      </c>
      <c r="L172" s="113">
        <f t="shared" si="25"/>
        <v>235954.66666666669</v>
      </c>
      <c r="M172" s="114">
        <f t="shared" si="19"/>
        <v>235954.66666666669</v>
      </c>
      <c r="N172" s="100">
        <f t="shared" si="20"/>
        <v>485.88951076007669</v>
      </c>
      <c r="W172" s="21">
        <v>0.96717592592176516</v>
      </c>
      <c r="X172">
        <f t="shared" si="21"/>
        <v>366068.88309197925</v>
      </c>
      <c r="Y172">
        <f t="shared" si="22"/>
        <v>366013.41340200318</v>
      </c>
      <c r="Z172">
        <f t="shared" si="23"/>
        <v>3076.8865060418457</v>
      </c>
    </row>
    <row r="173" spans="1:26" x14ac:dyDescent="0.25">
      <c r="A173" s="2">
        <v>20</v>
      </c>
      <c r="B173" s="49">
        <v>97.77</v>
      </c>
      <c r="C173" s="64">
        <v>45223.59175925926</v>
      </c>
      <c r="D173" s="10">
        <v>141475.32</v>
      </c>
      <c r="E173" s="52">
        <f t="shared" si="17"/>
        <v>141377.55000000002</v>
      </c>
      <c r="F173" s="54">
        <v>45223.594108796293</v>
      </c>
      <c r="G173" s="106">
        <v>100</v>
      </c>
      <c r="H173" s="58">
        <v>1.07</v>
      </c>
      <c r="I173" s="15"/>
      <c r="J173" s="117">
        <f t="shared" si="24"/>
        <v>5.1989467592575238</v>
      </c>
      <c r="K173" s="113">
        <f t="shared" si="18"/>
        <v>235792.2</v>
      </c>
      <c r="L173" s="113">
        <f t="shared" si="25"/>
        <v>235629.25</v>
      </c>
      <c r="M173" s="114">
        <f t="shared" si="19"/>
        <v>235629.25000000003</v>
      </c>
      <c r="N173" s="100">
        <f t="shared" si="20"/>
        <v>485.58439019391886</v>
      </c>
      <c r="W173" s="21">
        <v>0.97184027777984738</v>
      </c>
      <c r="X173">
        <f t="shared" si="21"/>
        <v>365890.45372711966</v>
      </c>
      <c r="Y173">
        <f t="shared" si="22"/>
        <v>365835.02292363683</v>
      </c>
      <c r="Z173">
        <f t="shared" si="23"/>
        <v>3072.5739747519183</v>
      </c>
    </row>
    <row r="174" spans="1:26" x14ac:dyDescent="0.25">
      <c r="A174" s="2">
        <v>21</v>
      </c>
      <c r="B174" s="49">
        <v>86.97</v>
      </c>
      <c r="C174" s="64">
        <v>45223.596412037034</v>
      </c>
      <c r="D174" s="10">
        <v>140890.03</v>
      </c>
      <c r="E174" s="52">
        <f t="shared" si="17"/>
        <v>140803.06</v>
      </c>
      <c r="F174" s="54">
        <v>45223.598749999997</v>
      </c>
      <c r="G174" s="106">
        <v>100</v>
      </c>
      <c r="H174" s="58">
        <v>1.069</v>
      </c>
      <c r="I174" s="15"/>
      <c r="J174" s="117">
        <f t="shared" si="24"/>
        <v>5.2035879629620467</v>
      </c>
      <c r="K174" s="113">
        <f t="shared" si="18"/>
        <v>234816.71666666667</v>
      </c>
      <c r="L174" s="113">
        <f t="shared" si="25"/>
        <v>234671.76666666666</v>
      </c>
      <c r="M174" s="114">
        <f t="shared" si="19"/>
        <v>234671.76666666666</v>
      </c>
      <c r="N174" s="100">
        <f t="shared" si="20"/>
        <v>484.5789065432653</v>
      </c>
      <c r="W174" s="21">
        <v>0.97651620370015735</v>
      </c>
      <c r="X174">
        <f t="shared" si="21"/>
        <v>365711.66890396469</v>
      </c>
      <c r="Y174">
        <f t="shared" si="22"/>
        <v>365656.27705864608</v>
      </c>
      <c r="Z174">
        <f t="shared" si="23"/>
        <v>3068.2565278002839</v>
      </c>
    </row>
    <row r="175" spans="1:26" x14ac:dyDescent="0.25">
      <c r="A175" s="2">
        <v>22</v>
      </c>
      <c r="B175" s="49">
        <v>82.17</v>
      </c>
      <c r="C175" s="64">
        <v>45223.601041666669</v>
      </c>
      <c r="D175" s="10">
        <v>141413.98000000001</v>
      </c>
      <c r="E175" s="52">
        <f t="shared" si="17"/>
        <v>141331.81</v>
      </c>
      <c r="F175" s="54">
        <v>45223.603379629632</v>
      </c>
      <c r="G175" s="106">
        <v>100</v>
      </c>
      <c r="H175" s="58">
        <v>1.069</v>
      </c>
      <c r="I175" s="15"/>
      <c r="J175" s="117">
        <f t="shared" si="24"/>
        <v>5.208217592597066</v>
      </c>
      <c r="K175" s="113">
        <f t="shared" si="18"/>
        <v>235689.9666666667</v>
      </c>
      <c r="L175" s="113">
        <f t="shared" si="25"/>
        <v>235553.01666666669</v>
      </c>
      <c r="M175" s="114">
        <f t="shared" si="19"/>
        <v>235553.01666666666</v>
      </c>
      <c r="N175" s="100">
        <f t="shared" si="20"/>
        <v>485.47911043284518</v>
      </c>
      <c r="W175" s="21">
        <v>0.98119212962774327</v>
      </c>
      <c r="X175">
        <f t="shared" si="21"/>
        <v>365532.97144004772</v>
      </c>
      <c r="Y175">
        <f t="shared" si="22"/>
        <v>365477.61852805625</v>
      </c>
      <c r="Z175">
        <f t="shared" si="23"/>
        <v>3063.9448659359418</v>
      </c>
    </row>
    <row r="176" spans="1:26" x14ac:dyDescent="0.25">
      <c r="A176" s="2">
        <v>23</v>
      </c>
      <c r="B176" s="49">
        <v>86.97</v>
      </c>
      <c r="C176" s="64">
        <v>45223.605671296296</v>
      </c>
      <c r="D176" s="10">
        <v>141447.6</v>
      </c>
      <c r="E176" s="52">
        <f t="shared" si="17"/>
        <v>141360.63</v>
      </c>
      <c r="F176" s="54">
        <v>45223.60800925926</v>
      </c>
      <c r="G176" s="106">
        <v>100</v>
      </c>
      <c r="H176" s="58">
        <v>1.069</v>
      </c>
      <c r="I176" s="15"/>
      <c r="J176" s="117">
        <f t="shared" si="24"/>
        <v>5.2128472222248092</v>
      </c>
      <c r="K176" s="113">
        <f t="shared" si="18"/>
        <v>235746</v>
      </c>
      <c r="L176" s="113">
        <f t="shared" si="25"/>
        <v>235601.05</v>
      </c>
      <c r="M176" s="114">
        <f t="shared" si="19"/>
        <v>235601.05</v>
      </c>
      <c r="N176" s="100">
        <f t="shared" si="20"/>
        <v>485.5368163177742</v>
      </c>
      <c r="W176" s="21">
        <v>0.98586805555532919</v>
      </c>
      <c r="X176">
        <f t="shared" si="21"/>
        <v>365354.36129296088</v>
      </c>
      <c r="Y176">
        <f t="shared" si="22"/>
        <v>365299.04728947417</v>
      </c>
      <c r="Z176">
        <f t="shared" si="23"/>
        <v>3059.6389817277809</v>
      </c>
    </row>
    <row r="177" spans="1:26" x14ac:dyDescent="0.25">
      <c r="A177" s="2">
        <v>24</v>
      </c>
      <c r="B177" s="49">
        <v>85.76</v>
      </c>
      <c r="C177" s="64">
        <v>45223.610312500001</v>
      </c>
      <c r="D177" s="10">
        <v>140994.03</v>
      </c>
      <c r="E177" s="52">
        <f t="shared" si="17"/>
        <v>140908.26999999999</v>
      </c>
      <c r="F177" s="54">
        <v>45223.612638888888</v>
      </c>
      <c r="G177" s="106">
        <v>100</v>
      </c>
      <c r="H177" s="58">
        <v>1.069</v>
      </c>
      <c r="I177" s="15"/>
      <c r="J177" s="117">
        <f t="shared" si="24"/>
        <v>5.2174768518525525</v>
      </c>
      <c r="K177" s="113">
        <f t="shared" si="18"/>
        <v>234990.05</v>
      </c>
      <c r="L177" s="113">
        <f t="shared" si="25"/>
        <v>234847.11666666667</v>
      </c>
      <c r="M177" s="114">
        <f t="shared" si="19"/>
        <v>234847.11666666664</v>
      </c>
      <c r="N177" s="100">
        <f t="shared" si="20"/>
        <v>484.75772299159911</v>
      </c>
      <c r="W177" s="21">
        <v>0.99055555555241881</v>
      </c>
      <c r="X177">
        <f t="shared" si="21"/>
        <v>365175.3966401582</v>
      </c>
      <c r="Y177">
        <f t="shared" si="22"/>
        <v>365120.12161658506</v>
      </c>
      <c r="Z177">
        <f t="shared" si="23"/>
        <v>3055.328231010787</v>
      </c>
    </row>
    <row r="178" spans="1:26" x14ac:dyDescent="0.25">
      <c r="A178" s="2">
        <v>25</v>
      </c>
      <c r="B178" s="49">
        <v>89.36</v>
      </c>
      <c r="C178" s="64">
        <v>45223.614942129629</v>
      </c>
      <c r="D178" s="10">
        <v>141040.84</v>
      </c>
      <c r="E178" s="52">
        <f t="shared" si="17"/>
        <v>140951.48000000001</v>
      </c>
      <c r="F178" s="54">
        <v>45223.617280092592</v>
      </c>
      <c r="G178" s="106">
        <v>100</v>
      </c>
      <c r="H178" s="58">
        <v>1.069</v>
      </c>
      <c r="I178" s="15"/>
      <c r="J178" s="117">
        <f t="shared" si="24"/>
        <v>5.2221180555570754</v>
      </c>
      <c r="K178" s="113">
        <f t="shared" si="18"/>
        <v>235068.06666666668</v>
      </c>
      <c r="L178" s="113">
        <f t="shared" si="25"/>
        <v>234919.13333333336</v>
      </c>
      <c r="M178" s="114">
        <f t="shared" si="19"/>
        <v>234919.13333333336</v>
      </c>
      <c r="N178" s="100">
        <f t="shared" si="20"/>
        <v>484.83818606486295</v>
      </c>
      <c r="W178" s="21">
        <v>1.6219444444432156</v>
      </c>
      <c r="X178">
        <f t="shared" si="21"/>
        <v>341853.46237473853</v>
      </c>
      <c r="Y178">
        <f t="shared" si="22"/>
        <v>341803.21611889242</v>
      </c>
      <c r="Z178">
        <f t="shared" si="23"/>
        <v>2524.686226552948</v>
      </c>
    </row>
    <row r="179" spans="1:26" x14ac:dyDescent="0.25">
      <c r="A179" s="2">
        <v>26</v>
      </c>
      <c r="B179" s="49">
        <v>85.77</v>
      </c>
      <c r="C179" s="64">
        <v>45223.619571759256</v>
      </c>
      <c r="D179" s="10">
        <v>141055.03</v>
      </c>
      <c r="E179" s="52">
        <f t="shared" si="17"/>
        <v>140969.26</v>
      </c>
      <c r="F179" s="54">
        <v>45223.62190972222</v>
      </c>
      <c r="G179" s="106">
        <v>100</v>
      </c>
      <c r="H179" s="58">
        <v>1.07</v>
      </c>
      <c r="I179" s="15"/>
      <c r="J179" s="117">
        <f t="shared" si="24"/>
        <v>5.2267476851848187</v>
      </c>
      <c r="K179" s="113">
        <f t="shared" si="18"/>
        <v>235091.71666666667</v>
      </c>
      <c r="L179" s="113">
        <f t="shared" si="25"/>
        <v>234948.76666666666</v>
      </c>
      <c r="M179" s="114">
        <f t="shared" si="19"/>
        <v>234948.76666666666</v>
      </c>
      <c r="N179" s="100">
        <f t="shared" si="20"/>
        <v>484.862575032005</v>
      </c>
      <c r="W179" s="21">
        <v>1.6265162037016125</v>
      </c>
      <c r="X179">
        <f t="shared" si="21"/>
        <v>341690.1430225771</v>
      </c>
      <c r="Y179">
        <f t="shared" si="22"/>
        <v>341639.93161780859</v>
      </c>
      <c r="Z179">
        <f t="shared" si="23"/>
        <v>2521.1851688278757</v>
      </c>
    </row>
    <row r="180" spans="1:26" x14ac:dyDescent="0.25">
      <c r="A180" s="2">
        <v>27</v>
      </c>
      <c r="B180" s="49">
        <v>88.17</v>
      </c>
      <c r="C180" s="64">
        <v>45223.624212962961</v>
      </c>
      <c r="D180" s="10">
        <v>140526.09</v>
      </c>
      <c r="E180" s="52">
        <f t="shared" si="17"/>
        <v>140437.91999999998</v>
      </c>
      <c r="F180" s="54">
        <v>45223.626550925925</v>
      </c>
      <c r="G180" s="106">
        <v>100</v>
      </c>
      <c r="H180" s="58">
        <v>1.069</v>
      </c>
      <c r="I180" s="15"/>
      <c r="J180" s="117">
        <f t="shared" si="24"/>
        <v>5.2313888888893416</v>
      </c>
      <c r="K180" s="113">
        <f t="shared" si="18"/>
        <v>234210.15</v>
      </c>
      <c r="L180" s="113">
        <f t="shared" si="25"/>
        <v>234063.19999999998</v>
      </c>
      <c r="M180" s="114">
        <f t="shared" si="19"/>
        <v>234063.19999999998</v>
      </c>
      <c r="N180" s="100">
        <f t="shared" si="20"/>
        <v>483.95263197961845</v>
      </c>
      <c r="W180" s="21">
        <v>1.6311111111135688</v>
      </c>
      <c r="X180">
        <f t="shared" si="21"/>
        <v>341526.07535560365</v>
      </c>
      <c r="Y180">
        <f t="shared" si="22"/>
        <v>341475.89895637642</v>
      </c>
      <c r="Z180">
        <f t="shared" si="23"/>
        <v>2517.6710394105421</v>
      </c>
    </row>
    <row r="181" spans="1:26" x14ac:dyDescent="0.25">
      <c r="A181" s="2">
        <v>28</v>
      </c>
      <c r="B181" s="49">
        <v>82.17</v>
      </c>
      <c r="C181" s="64">
        <v>45223.628842592596</v>
      </c>
      <c r="D181" s="10">
        <v>141118.82</v>
      </c>
      <c r="E181" s="52">
        <f t="shared" si="17"/>
        <v>141036.65</v>
      </c>
      <c r="F181" s="54">
        <v>45223.631180555552</v>
      </c>
      <c r="G181" s="106">
        <v>100</v>
      </c>
      <c r="H181" s="58">
        <v>1.07</v>
      </c>
      <c r="I181" s="15"/>
      <c r="J181" s="117">
        <f t="shared" si="24"/>
        <v>5.2360185185170849</v>
      </c>
      <c r="K181" s="113">
        <f t="shared" si="18"/>
        <v>235198.03333333333</v>
      </c>
      <c r="L181" s="113">
        <f t="shared" si="25"/>
        <v>235061.08333333331</v>
      </c>
      <c r="M181" s="114">
        <f t="shared" si="19"/>
        <v>235061.08333333334</v>
      </c>
      <c r="N181" s="100">
        <f t="shared" si="20"/>
        <v>484.97219851588744</v>
      </c>
      <c r="W181" s="21">
        <v>1.6356944444414694</v>
      </c>
      <c r="X181">
        <f t="shared" si="21"/>
        <v>341362.49943985487</v>
      </c>
      <c r="Y181">
        <f t="shared" si="22"/>
        <v>341312.35793603712</v>
      </c>
      <c r="Z181">
        <f t="shared" si="23"/>
        <v>2514.1704051055453</v>
      </c>
    </row>
    <row r="182" spans="1:26" x14ac:dyDescent="0.25">
      <c r="A182" s="2">
        <v>29</v>
      </c>
      <c r="B182" s="49">
        <v>145.16</v>
      </c>
      <c r="C182" s="64">
        <v>45223.633483796293</v>
      </c>
      <c r="D182" s="10">
        <v>140237.12</v>
      </c>
      <c r="E182" s="52">
        <f t="shared" si="17"/>
        <v>140091.96</v>
      </c>
      <c r="F182" s="54">
        <v>45223.635821759257</v>
      </c>
      <c r="G182" s="106">
        <v>100</v>
      </c>
      <c r="H182" s="58">
        <v>1.069</v>
      </c>
      <c r="I182" s="15"/>
      <c r="J182" s="117">
        <f t="shared" si="24"/>
        <v>5.2406597222216078</v>
      </c>
      <c r="K182" s="113">
        <f t="shared" si="18"/>
        <v>233728.53333333333</v>
      </c>
      <c r="L182" s="113">
        <f t="shared" si="25"/>
        <v>233486.6</v>
      </c>
      <c r="M182" s="114">
        <f t="shared" si="19"/>
        <v>233486.6</v>
      </c>
      <c r="N182" s="100">
        <f t="shared" si="20"/>
        <v>483.45478933746568</v>
      </c>
      <c r="W182" s="21">
        <v>1.640381944445835</v>
      </c>
      <c r="X182">
        <f t="shared" si="21"/>
        <v>341195.2869257612</v>
      </c>
      <c r="Y182">
        <f t="shared" si="22"/>
        <v>341145.18108776177</v>
      </c>
      <c r="Z182">
        <f t="shared" si="23"/>
        <v>2510.5950016256852</v>
      </c>
    </row>
    <row r="183" spans="1:26" x14ac:dyDescent="0.25">
      <c r="A183" s="16">
        <v>30</v>
      </c>
      <c r="B183" s="81">
        <v>92.96</v>
      </c>
      <c r="C183" s="82">
        <v>45223.633483796293</v>
      </c>
      <c r="D183" s="11">
        <v>140870.75</v>
      </c>
      <c r="E183" s="53">
        <f t="shared" si="17"/>
        <v>140777.79</v>
      </c>
      <c r="F183" s="55">
        <v>45223.640451388892</v>
      </c>
      <c r="G183" s="108">
        <v>100</v>
      </c>
      <c r="H183" s="76">
        <v>1.069</v>
      </c>
      <c r="I183" s="14"/>
      <c r="J183" s="117">
        <f t="shared" si="24"/>
        <v>5.245289351856627</v>
      </c>
      <c r="K183" s="113">
        <f t="shared" si="18"/>
        <v>234784.58333333334</v>
      </c>
      <c r="L183" s="113">
        <f t="shared" si="25"/>
        <v>234629.65000000002</v>
      </c>
      <c r="M183" s="114">
        <f t="shared" si="19"/>
        <v>234629.65</v>
      </c>
      <c r="N183" s="100">
        <f t="shared" si="20"/>
        <v>484.54574947401335</v>
      </c>
      <c r="W183" s="21">
        <v>1.6449652777737356</v>
      </c>
      <c r="X183">
        <f t="shared" si="21"/>
        <v>341031.86944306991</v>
      </c>
      <c r="Y183">
        <f t="shared" si="22"/>
        <v>340981.79845616332</v>
      </c>
      <c r="Z183">
        <f t="shared" si="23"/>
        <v>2507.1037297999478</v>
      </c>
    </row>
    <row r="184" spans="1:26" x14ac:dyDescent="0.25">
      <c r="A184" s="1">
        <v>1</v>
      </c>
      <c r="B184" s="48">
        <v>83.97</v>
      </c>
      <c r="C184" s="60">
        <v>45223.677060185182</v>
      </c>
      <c r="D184" s="61">
        <v>140221.81</v>
      </c>
      <c r="E184" s="56">
        <f t="shared" si="17"/>
        <v>140137.84</v>
      </c>
      <c r="F184" s="70">
        <v>45223.679398148146</v>
      </c>
      <c r="G184" s="107">
        <v>100</v>
      </c>
      <c r="H184" s="77">
        <v>1.069</v>
      </c>
      <c r="I184" s="13"/>
      <c r="J184" s="117">
        <f t="shared" si="24"/>
        <v>5.2842361111106584</v>
      </c>
      <c r="K184" s="113">
        <f t="shared" si="18"/>
        <v>233703.01666666666</v>
      </c>
      <c r="L184" s="113">
        <f t="shared" si="25"/>
        <v>233563.06666666665</v>
      </c>
      <c r="M184" s="114">
        <f t="shared" si="19"/>
        <v>233563.06666666668</v>
      </c>
      <c r="N184" s="100">
        <f t="shared" si="20"/>
        <v>483.42839869691841</v>
      </c>
      <c r="W184" s="21">
        <v>1.6495601851856918</v>
      </c>
      <c r="X184">
        <f t="shared" si="21"/>
        <v>340868.1178560672</v>
      </c>
      <c r="Y184">
        <f t="shared" si="22"/>
        <v>340818.08178628865</v>
      </c>
      <c r="Z184">
        <f t="shared" si="23"/>
        <v>2503.6082788840131</v>
      </c>
    </row>
    <row r="185" spans="1:26" x14ac:dyDescent="0.25">
      <c r="A185" s="2">
        <v>2</v>
      </c>
      <c r="B185" s="49">
        <v>83.97</v>
      </c>
      <c r="C185" s="80">
        <v>45223.681701388887</v>
      </c>
      <c r="D185" s="62">
        <v>140432</v>
      </c>
      <c r="E185" s="65">
        <f t="shared" si="17"/>
        <v>140348.03</v>
      </c>
      <c r="F185" s="73">
        <v>45223.684039351851</v>
      </c>
      <c r="G185" s="105">
        <v>100</v>
      </c>
      <c r="H185" s="58">
        <v>1.069</v>
      </c>
      <c r="I185" s="15"/>
      <c r="J185" s="117">
        <f t="shared" si="24"/>
        <v>5.2888773148151813</v>
      </c>
      <c r="K185" s="113">
        <f t="shared" si="18"/>
        <v>234053.33333333334</v>
      </c>
      <c r="L185" s="113">
        <f t="shared" si="25"/>
        <v>233913.38333333333</v>
      </c>
      <c r="M185" s="114">
        <f t="shared" si="19"/>
        <v>233913.38333333333</v>
      </c>
      <c r="N185" s="100">
        <f t="shared" si="20"/>
        <v>483.79058830586331</v>
      </c>
      <c r="W185" s="21">
        <v>1.6542245370364981</v>
      </c>
      <c r="X185">
        <f t="shared" si="21"/>
        <v>340701.97185326746</v>
      </c>
      <c r="Y185">
        <f t="shared" si="22"/>
        <v>340651.97120584344</v>
      </c>
      <c r="Z185">
        <f t="shared" si="23"/>
        <v>2500.0647428213315</v>
      </c>
    </row>
    <row r="186" spans="1:26" x14ac:dyDescent="0.25">
      <c r="A186" s="2">
        <v>3</v>
      </c>
      <c r="B186" s="49">
        <v>85.17</v>
      </c>
      <c r="C186" s="80">
        <v>45223.686331018522</v>
      </c>
      <c r="D186" s="62">
        <v>140388.62</v>
      </c>
      <c r="E186" s="65">
        <f t="shared" si="17"/>
        <v>140303.44999999998</v>
      </c>
      <c r="F186" s="73">
        <v>45223.688680555555</v>
      </c>
      <c r="G186" s="105">
        <v>100</v>
      </c>
      <c r="H186" s="58">
        <v>1.069</v>
      </c>
      <c r="I186" s="15"/>
      <c r="J186" s="117">
        <f t="shared" si="24"/>
        <v>5.2935185185197042</v>
      </c>
      <c r="K186" s="113">
        <f t="shared" si="18"/>
        <v>233981.03333333333</v>
      </c>
      <c r="L186" s="113">
        <f t="shared" si="25"/>
        <v>233839.08333333331</v>
      </c>
      <c r="M186" s="114">
        <f t="shared" si="19"/>
        <v>233839.08333333331</v>
      </c>
      <c r="N186" s="100">
        <f t="shared" si="20"/>
        <v>483.71586012175919</v>
      </c>
      <c r="W186" s="21">
        <v>1.658900462964084</v>
      </c>
      <c r="X186">
        <f t="shared" si="21"/>
        <v>340535.49486196955</v>
      </c>
      <c r="Y186">
        <f t="shared" si="22"/>
        <v>340485.52970206912</v>
      </c>
      <c r="Z186">
        <f t="shared" si="23"/>
        <v>2496.5172038753644</v>
      </c>
    </row>
    <row r="187" spans="1:26" x14ac:dyDescent="0.25">
      <c r="A187" s="2">
        <v>4</v>
      </c>
      <c r="B187" s="49">
        <v>92.37</v>
      </c>
      <c r="C187" s="80">
        <v>45223.690972222219</v>
      </c>
      <c r="D187" s="62">
        <v>140262.53</v>
      </c>
      <c r="E187" s="65">
        <f t="shared" si="17"/>
        <v>140170.16</v>
      </c>
      <c r="F187" s="73">
        <v>45223.693310185183</v>
      </c>
      <c r="G187" s="105">
        <v>100</v>
      </c>
      <c r="H187" s="58">
        <v>1.069</v>
      </c>
      <c r="I187" s="15"/>
      <c r="J187" s="117">
        <f t="shared" si="24"/>
        <v>5.2981481481474475</v>
      </c>
      <c r="K187" s="113">
        <f t="shared" si="18"/>
        <v>233770.88333333333</v>
      </c>
      <c r="L187" s="113">
        <f t="shared" si="25"/>
        <v>233616.93333333332</v>
      </c>
      <c r="M187" s="114">
        <f t="shared" si="19"/>
        <v>233616.93333333332</v>
      </c>
      <c r="N187" s="100">
        <f t="shared" si="20"/>
        <v>483.49858669217775</v>
      </c>
      <c r="W187" s="21">
        <v>1.6635763888916699</v>
      </c>
      <c r="X187">
        <f t="shared" si="21"/>
        <v>340369.09921621974</v>
      </c>
      <c r="Y187">
        <f t="shared" si="22"/>
        <v>340319.16952110088</v>
      </c>
      <c r="Z187">
        <f t="shared" si="23"/>
        <v>2492.9744546622069</v>
      </c>
    </row>
    <row r="188" spans="1:26" x14ac:dyDescent="0.25">
      <c r="A188" s="2">
        <v>5</v>
      </c>
      <c r="B188" s="49">
        <v>96.57</v>
      </c>
      <c r="C188" s="80">
        <v>45223.695601851854</v>
      </c>
      <c r="D188" s="62">
        <v>139807.81</v>
      </c>
      <c r="E188" s="65">
        <f t="shared" si="17"/>
        <v>139711.24</v>
      </c>
      <c r="F188" s="73">
        <v>45223.697939814818</v>
      </c>
      <c r="G188" s="105">
        <v>100</v>
      </c>
      <c r="H188" s="58">
        <v>1.069</v>
      </c>
      <c r="I188" s="15"/>
      <c r="J188" s="117">
        <f t="shared" si="24"/>
        <v>5.3027777777824667</v>
      </c>
      <c r="K188" s="113">
        <f t="shared" si="18"/>
        <v>233013.01666666666</v>
      </c>
      <c r="L188" s="113">
        <f t="shared" si="25"/>
        <v>232852.06666666665</v>
      </c>
      <c r="M188" s="114">
        <f t="shared" si="19"/>
        <v>232852.06666666668</v>
      </c>
      <c r="N188" s="100">
        <f t="shared" si="20"/>
        <v>482.71421842190097</v>
      </c>
      <c r="W188" s="21">
        <v>1.6682523148119799</v>
      </c>
      <c r="X188">
        <f t="shared" si="21"/>
        <v>340202.78487652889</v>
      </c>
      <c r="Y188">
        <f t="shared" si="22"/>
        <v>340152.8906234632</v>
      </c>
      <c r="Z188">
        <f t="shared" si="23"/>
        <v>2489.4364889834346</v>
      </c>
    </row>
    <row r="189" spans="1:26" x14ac:dyDescent="0.25">
      <c r="A189" s="2">
        <v>6</v>
      </c>
      <c r="B189" s="49">
        <v>105.56</v>
      </c>
      <c r="C189" s="80">
        <v>45223.700243055559</v>
      </c>
      <c r="D189" s="62">
        <v>139795.46</v>
      </c>
      <c r="E189" s="65">
        <f t="shared" si="17"/>
        <v>139689.9</v>
      </c>
      <c r="F189" s="73">
        <v>45223.702581018515</v>
      </c>
      <c r="G189" s="105">
        <v>100</v>
      </c>
      <c r="H189" s="58">
        <v>1.069</v>
      </c>
      <c r="I189" s="15"/>
      <c r="J189" s="117">
        <f t="shared" si="24"/>
        <v>5.3074189814797137</v>
      </c>
      <c r="K189" s="113">
        <f t="shared" si="18"/>
        <v>232992.43333333332</v>
      </c>
      <c r="L189" s="113">
        <f t="shared" si="25"/>
        <v>232816.5</v>
      </c>
      <c r="M189" s="114">
        <f t="shared" si="19"/>
        <v>232816.5</v>
      </c>
      <c r="N189" s="100">
        <f t="shared" si="20"/>
        <v>482.69289753769249</v>
      </c>
      <c r="W189" s="21">
        <v>1.6729166666627862</v>
      </c>
      <c r="X189">
        <f t="shared" si="21"/>
        <v>340036.96317045647</v>
      </c>
      <c r="Y189">
        <f t="shared" si="22"/>
        <v>339987.10424908588</v>
      </c>
      <c r="Z189">
        <f t="shared" si="23"/>
        <v>2485.9120402382223</v>
      </c>
    </row>
    <row r="190" spans="1:26" x14ac:dyDescent="0.25">
      <c r="A190" s="2">
        <v>7</v>
      </c>
      <c r="B190" s="49">
        <v>108.56</v>
      </c>
      <c r="C190" s="80">
        <v>45223.704884259256</v>
      </c>
      <c r="D190" s="62">
        <v>140124.48000000001</v>
      </c>
      <c r="E190" s="65">
        <f t="shared" si="17"/>
        <v>140015.92000000001</v>
      </c>
      <c r="F190" s="73">
        <v>45223.70722222222</v>
      </c>
      <c r="G190" s="105">
        <v>100</v>
      </c>
      <c r="H190" s="58">
        <v>1.069</v>
      </c>
      <c r="I190" s="15"/>
      <c r="J190" s="117">
        <f t="shared" si="24"/>
        <v>5.3120601851842366</v>
      </c>
      <c r="K190" s="113">
        <f t="shared" si="18"/>
        <v>233540.80000000002</v>
      </c>
      <c r="L190" s="113">
        <f t="shared" si="25"/>
        <v>233359.8666666667</v>
      </c>
      <c r="M190" s="114">
        <f t="shared" si="19"/>
        <v>233359.8666666667</v>
      </c>
      <c r="N190" s="100">
        <f t="shared" si="20"/>
        <v>483.26059222742344</v>
      </c>
      <c r="W190" s="21">
        <v>1.6775925925903721</v>
      </c>
      <c r="X190">
        <f t="shared" si="21"/>
        <v>339870.81112193514</v>
      </c>
      <c r="Y190">
        <f t="shared" si="22"/>
        <v>339820.98759725859</v>
      </c>
      <c r="Z190">
        <f t="shared" si="23"/>
        <v>2482.3836111952223</v>
      </c>
    </row>
    <row r="191" spans="1:26" x14ac:dyDescent="0.25">
      <c r="A191" s="2">
        <v>8</v>
      </c>
      <c r="B191" s="49">
        <v>89.37</v>
      </c>
      <c r="C191" s="80">
        <v>45223.70952546296</v>
      </c>
      <c r="D191" s="62">
        <v>139468.5</v>
      </c>
      <c r="E191" s="65">
        <f t="shared" si="17"/>
        <v>139379.13</v>
      </c>
      <c r="F191" s="73">
        <v>45223.711863425924</v>
      </c>
      <c r="G191" s="105">
        <v>100</v>
      </c>
      <c r="H191" s="58">
        <v>1.069</v>
      </c>
      <c r="I191" s="15"/>
      <c r="J191" s="117">
        <f t="shared" si="24"/>
        <v>5.3167013888887595</v>
      </c>
      <c r="K191" s="113">
        <f t="shared" si="18"/>
        <v>232447.5</v>
      </c>
      <c r="L191" s="113">
        <f t="shared" si="25"/>
        <v>232298.55</v>
      </c>
      <c r="M191" s="114">
        <f t="shared" si="19"/>
        <v>232298.55</v>
      </c>
      <c r="N191" s="100">
        <f t="shared" si="20"/>
        <v>482.12809501210359</v>
      </c>
      <c r="W191" s="21">
        <v>1.6822569444411783</v>
      </c>
      <c r="X191">
        <f t="shared" si="21"/>
        <v>339705.15122657327</v>
      </c>
      <c r="Y191">
        <f t="shared" si="22"/>
        <v>339655.36298837228</v>
      </c>
      <c r="Z191">
        <f t="shared" si="23"/>
        <v>2478.8686631594492</v>
      </c>
    </row>
    <row r="192" spans="1:26" x14ac:dyDescent="0.25">
      <c r="A192" s="2">
        <v>9</v>
      </c>
      <c r="B192" s="49">
        <v>124.16</v>
      </c>
      <c r="C192" s="80">
        <v>45223.714155092595</v>
      </c>
      <c r="D192" s="62">
        <v>140017.85</v>
      </c>
      <c r="E192" s="65">
        <f t="shared" si="17"/>
        <v>139893.69</v>
      </c>
      <c r="F192" s="73">
        <v>45223.716504629629</v>
      </c>
      <c r="G192" s="105">
        <v>100</v>
      </c>
      <c r="H192" s="58">
        <v>1.069</v>
      </c>
      <c r="I192" s="15"/>
      <c r="J192" s="117">
        <f t="shared" si="24"/>
        <v>5.3213425925932825</v>
      </c>
      <c r="K192" s="113">
        <f t="shared" si="18"/>
        <v>233363.08333333334</v>
      </c>
      <c r="L192" s="113">
        <f t="shared" si="25"/>
        <v>233156.15000000002</v>
      </c>
      <c r="M192" s="114">
        <f t="shared" si="19"/>
        <v>233156.15</v>
      </c>
      <c r="N192" s="100">
        <f t="shared" si="20"/>
        <v>483.07668473373178</v>
      </c>
      <c r="W192" s="21">
        <v>1.6869097222224809</v>
      </c>
      <c r="X192">
        <f t="shared" si="21"/>
        <v>339539.9828435026</v>
      </c>
      <c r="Y192">
        <f t="shared" si="22"/>
        <v>339490.22978174017</v>
      </c>
      <c r="Z192">
        <f t="shared" si="23"/>
        <v>2475.3671547360591</v>
      </c>
    </row>
    <row r="193" spans="1:26" x14ac:dyDescent="0.25">
      <c r="A193" s="2">
        <v>10</v>
      </c>
      <c r="B193" s="49">
        <v>83.97</v>
      </c>
      <c r="C193" s="80">
        <v>45223.7187962963</v>
      </c>
      <c r="D193" s="10">
        <v>140129.42000000001</v>
      </c>
      <c r="E193" s="71">
        <f t="shared" ref="E193:E256" si="26">D193-B193</f>
        <v>140045.45000000001</v>
      </c>
      <c r="F193" s="73">
        <v>45223.721145833333</v>
      </c>
      <c r="G193" s="105">
        <v>100</v>
      </c>
      <c r="H193" s="15">
        <v>1.069</v>
      </c>
      <c r="I193" s="15"/>
      <c r="J193" s="117">
        <f t="shared" si="24"/>
        <v>5.3259837962978054</v>
      </c>
      <c r="K193" s="113">
        <f t="shared" si="18"/>
        <v>233549.03333333335</v>
      </c>
      <c r="L193" s="113">
        <f t="shared" si="25"/>
        <v>233409.08333333334</v>
      </c>
      <c r="M193" s="114">
        <f t="shared" si="19"/>
        <v>233409.08333333337</v>
      </c>
      <c r="N193" s="100">
        <f t="shared" si="20"/>
        <v>483.26911067575321</v>
      </c>
      <c r="W193" s="21">
        <v>1.6915856481500668</v>
      </c>
      <c r="X193">
        <f t="shared" si="21"/>
        <v>339374.07363416738</v>
      </c>
      <c r="Y193">
        <f t="shared" si="22"/>
        <v>339324.35590124701</v>
      </c>
      <c r="Z193">
        <f t="shared" si="23"/>
        <v>2471.8529667412031</v>
      </c>
    </row>
    <row r="194" spans="1:26" x14ac:dyDescent="0.25">
      <c r="A194" s="2">
        <v>11</v>
      </c>
      <c r="B194" s="49">
        <v>103.76</v>
      </c>
      <c r="C194" s="80">
        <v>45223.723437499997</v>
      </c>
      <c r="D194" s="10">
        <v>139822.82</v>
      </c>
      <c r="E194" s="72">
        <f t="shared" si="26"/>
        <v>139719.06</v>
      </c>
      <c r="F194" s="73">
        <v>45223.725787037038</v>
      </c>
      <c r="G194" s="105">
        <v>100</v>
      </c>
      <c r="H194" s="58">
        <v>1.069</v>
      </c>
      <c r="I194" s="15"/>
      <c r="J194" s="117">
        <f t="shared" si="24"/>
        <v>5.3306250000023283</v>
      </c>
      <c r="K194" s="113">
        <f t="shared" si="18"/>
        <v>233038.03333333333</v>
      </c>
      <c r="L194" s="113">
        <f t="shared" si="25"/>
        <v>232865.1</v>
      </c>
      <c r="M194" s="114">
        <f t="shared" si="19"/>
        <v>232865.1</v>
      </c>
      <c r="N194" s="100">
        <f t="shared" si="20"/>
        <v>482.74013022881508</v>
      </c>
      <c r="W194" s="21">
        <v>1.6962500000008731</v>
      </c>
      <c r="X194">
        <f t="shared" si="21"/>
        <v>339208.65585868625</v>
      </c>
      <c r="Y194">
        <f t="shared" si="22"/>
        <v>339158.9733445982</v>
      </c>
      <c r="Z194">
        <f t="shared" si="23"/>
        <v>2468.3522061096564</v>
      </c>
    </row>
    <row r="195" spans="1:26" x14ac:dyDescent="0.25">
      <c r="A195" s="2">
        <v>12</v>
      </c>
      <c r="B195" s="49">
        <v>76.77</v>
      </c>
      <c r="C195" s="80">
        <v>45223.728078703702</v>
      </c>
      <c r="D195" s="10">
        <v>138924.37</v>
      </c>
      <c r="E195" s="72">
        <f t="shared" si="26"/>
        <v>138847.6</v>
      </c>
      <c r="F195" s="73">
        <v>45223.730416666665</v>
      </c>
      <c r="G195" s="105">
        <v>100</v>
      </c>
      <c r="H195" s="58">
        <v>1.0680000000000001</v>
      </c>
      <c r="I195" s="15"/>
      <c r="J195" s="117">
        <f t="shared" si="24"/>
        <v>5.3352546296300716</v>
      </c>
      <c r="K195" s="113">
        <f t="shared" si="18"/>
        <v>231540.61666666667</v>
      </c>
      <c r="L195" s="113">
        <f t="shared" si="25"/>
        <v>231412.66666666666</v>
      </c>
      <c r="M195" s="114">
        <f t="shared" si="19"/>
        <v>231412.66666666666</v>
      </c>
      <c r="N195" s="100">
        <f t="shared" si="20"/>
        <v>481.18667548745225</v>
      </c>
      <c r="W195" s="21">
        <v>1.7009374999979627</v>
      </c>
      <c r="X195">
        <f t="shared" si="21"/>
        <v>339042.49838048196</v>
      </c>
      <c r="Y195">
        <f t="shared" si="22"/>
        <v>338992.85123732104</v>
      </c>
      <c r="Z195">
        <f t="shared" si="23"/>
        <v>2464.8388240413142</v>
      </c>
    </row>
    <row r="196" spans="1:26" x14ac:dyDescent="0.25">
      <c r="A196" s="2">
        <v>13</v>
      </c>
      <c r="B196" s="49">
        <v>102.57</v>
      </c>
      <c r="C196" s="80">
        <v>45223.732719907406</v>
      </c>
      <c r="D196" s="10">
        <v>140015.29</v>
      </c>
      <c r="E196" s="52">
        <f t="shared" si="26"/>
        <v>139912.72</v>
      </c>
      <c r="F196" s="73">
        <v>45223.73505787037</v>
      </c>
      <c r="G196" s="106">
        <v>100</v>
      </c>
      <c r="H196" s="58">
        <v>1.069</v>
      </c>
      <c r="I196" s="15"/>
      <c r="J196" s="117">
        <f t="shared" si="24"/>
        <v>5.3398958333345945</v>
      </c>
      <c r="K196" s="113">
        <f t="shared" si="18"/>
        <v>233358.81666666668</v>
      </c>
      <c r="L196" s="113">
        <f t="shared" si="25"/>
        <v>233187.86666666667</v>
      </c>
      <c r="M196" s="114">
        <f t="shared" si="19"/>
        <v>233187.86666666667</v>
      </c>
      <c r="N196" s="100">
        <f t="shared" si="20"/>
        <v>483.07226857548619</v>
      </c>
      <c r="W196" s="21">
        <v>1.7056134259255487</v>
      </c>
      <c r="X196">
        <f t="shared" si="21"/>
        <v>338876.8322566686</v>
      </c>
      <c r="Y196">
        <f t="shared" si="22"/>
        <v>338827.22037445259</v>
      </c>
      <c r="Z196">
        <f t="shared" si="23"/>
        <v>2461.3388570148577</v>
      </c>
    </row>
    <row r="197" spans="1:26" x14ac:dyDescent="0.25">
      <c r="A197" s="2">
        <v>14</v>
      </c>
      <c r="B197" s="49">
        <v>97.77</v>
      </c>
      <c r="C197" s="80">
        <v>45223.737349537034</v>
      </c>
      <c r="D197" s="10">
        <v>139514.93</v>
      </c>
      <c r="E197" s="52">
        <f t="shared" si="26"/>
        <v>139417.16</v>
      </c>
      <c r="F197" s="54">
        <v>45223.739699074074</v>
      </c>
      <c r="G197" s="106">
        <v>100</v>
      </c>
      <c r="H197" s="58">
        <v>1.069</v>
      </c>
      <c r="I197" s="15"/>
      <c r="J197" s="117">
        <f t="shared" si="24"/>
        <v>5.3445370370391174</v>
      </c>
      <c r="K197" s="113">
        <f t="shared" ref="K197:K260" si="27">D197*G197/60</f>
        <v>232524.88333333333</v>
      </c>
      <c r="L197" s="113">
        <f t="shared" si="25"/>
        <v>232361.93333333332</v>
      </c>
      <c r="M197" s="114">
        <f t="shared" ref="M197:M260" si="28">E197*100/60</f>
        <v>232361.93333333332</v>
      </c>
      <c r="N197" s="100">
        <f t="shared" ref="N197:N260" si="29">SQRT((B197*(100/60)+M197))</f>
        <v>482.20834017396811</v>
      </c>
      <c r="W197" s="21">
        <v>1.7102893518531346</v>
      </c>
      <c r="X197">
        <f t="shared" si="21"/>
        <v>338711.2470821896</v>
      </c>
      <c r="Y197">
        <f t="shared" si="22"/>
        <v>338661.67043831345</v>
      </c>
      <c r="Z197">
        <f t="shared" si="23"/>
        <v>2457.843618022534</v>
      </c>
    </row>
    <row r="198" spans="1:26" x14ac:dyDescent="0.25">
      <c r="A198" s="2">
        <v>15</v>
      </c>
      <c r="B198" s="49">
        <v>104.36</v>
      </c>
      <c r="C198" s="80">
        <v>45223.741990740738</v>
      </c>
      <c r="D198" s="10">
        <v>139028.15</v>
      </c>
      <c r="E198" s="52">
        <f t="shared" si="26"/>
        <v>138923.79</v>
      </c>
      <c r="F198" s="54">
        <v>45223.741990740738</v>
      </c>
      <c r="G198" s="106">
        <v>100</v>
      </c>
      <c r="H198" s="58">
        <v>1.069</v>
      </c>
      <c r="I198" s="15"/>
      <c r="J198" s="117">
        <f t="shared" si="24"/>
        <v>5.3468287037030677</v>
      </c>
      <c r="K198" s="113">
        <f t="shared" si="27"/>
        <v>231713.58333333334</v>
      </c>
      <c r="L198" s="113">
        <f t="shared" si="25"/>
        <v>231539.65000000002</v>
      </c>
      <c r="M198" s="114">
        <f t="shared" si="28"/>
        <v>231539.65</v>
      </c>
      <c r="N198" s="100">
        <f t="shared" si="29"/>
        <v>481.36637121150591</v>
      </c>
      <c r="W198" s="21">
        <v>1.9684837962922757</v>
      </c>
      <c r="X198">
        <f t="shared" si="21"/>
        <v>329692.47372974432</v>
      </c>
      <c r="Y198">
        <f t="shared" si="22"/>
        <v>329644.80818624084</v>
      </c>
      <c r="Z198">
        <f t="shared" si="23"/>
        <v>2272.0040374818809</v>
      </c>
    </row>
    <row r="199" spans="1:26" x14ac:dyDescent="0.25">
      <c r="A199" s="2">
        <v>16</v>
      </c>
      <c r="B199" s="49">
        <v>96.56</v>
      </c>
      <c r="C199" s="80">
        <v>45223.746631944443</v>
      </c>
      <c r="D199" s="10">
        <v>139334.01</v>
      </c>
      <c r="E199" s="52">
        <f t="shared" si="26"/>
        <v>139237.45000000001</v>
      </c>
      <c r="F199" s="54">
        <v>45223.748969907407</v>
      </c>
      <c r="G199" s="106">
        <v>100</v>
      </c>
      <c r="H199" s="58">
        <v>1.069</v>
      </c>
      <c r="I199" s="15"/>
      <c r="J199" s="117">
        <f t="shared" si="24"/>
        <v>5.3538078703713836</v>
      </c>
      <c r="K199" s="113">
        <f t="shared" si="27"/>
        <v>232223.35</v>
      </c>
      <c r="L199" s="113">
        <f t="shared" si="25"/>
        <v>232062.41666666669</v>
      </c>
      <c r="M199" s="114">
        <f t="shared" si="28"/>
        <v>232062.41666666669</v>
      </c>
      <c r="N199" s="100">
        <f t="shared" si="29"/>
        <v>481.89557997557938</v>
      </c>
      <c r="W199" s="21">
        <v>1.9731481481503579</v>
      </c>
      <c r="X199">
        <f t="shared" si="21"/>
        <v>329531.77496127831</v>
      </c>
      <c r="Y199">
        <f t="shared" si="22"/>
        <v>329484.1433229596</v>
      </c>
      <c r="Z199">
        <f t="shared" si="23"/>
        <v>2268.7729689241837</v>
      </c>
    </row>
    <row r="200" spans="1:26" x14ac:dyDescent="0.25">
      <c r="A200" s="2">
        <v>17</v>
      </c>
      <c r="B200" s="49">
        <v>92.96</v>
      </c>
      <c r="C200" s="64">
        <v>45223.751273148147</v>
      </c>
      <c r="D200" s="10">
        <v>138684.21</v>
      </c>
      <c r="E200" s="52">
        <f t="shared" si="26"/>
        <v>138591.25</v>
      </c>
      <c r="F200" s="54">
        <v>45223.753611111111</v>
      </c>
      <c r="G200" s="106">
        <v>100</v>
      </c>
      <c r="H200" s="58">
        <v>1.0680000000000001</v>
      </c>
      <c r="I200" s="15"/>
      <c r="J200" s="117">
        <f t="shared" si="24"/>
        <v>5.3584490740759065</v>
      </c>
      <c r="K200" s="113">
        <f t="shared" si="27"/>
        <v>231140.35</v>
      </c>
      <c r="L200" s="113">
        <f t="shared" si="25"/>
        <v>230985.41666666669</v>
      </c>
      <c r="M200" s="114">
        <f t="shared" si="28"/>
        <v>230985.41666666666</v>
      </c>
      <c r="N200" s="100">
        <f t="shared" si="29"/>
        <v>480.77057938272384</v>
      </c>
      <c r="W200" s="21">
        <v>1.9778240740706678</v>
      </c>
      <c r="X200">
        <f t="shared" si="21"/>
        <v>329370.75605654798</v>
      </c>
      <c r="Y200">
        <f t="shared" si="22"/>
        <v>329323.15838573751</v>
      </c>
      <c r="Z200">
        <f t="shared" si="23"/>
        <v>2265.5382665820348</v>
      </c>
    </row>
    <row r="201" spans="1:26" x14ac:dyDescent="0.25">
      <c r="A201" s="2">
        <v>18</v>
      </c>
      <c r="B201" s="49">
        <v>80.97</v>
      </c>
      <c r="C201" s="64">
        <v>45223.755902777775</v>
      </c>
      <c r="D201" s="10">
        <v>138805.26</v>
      </c>
      <c r="E201" s="52">
        <f t="shared" si="26"/>
        <v>138724.29</v>
      </c>
      <c r="F201" s="54">
        <v>45223.755902777775</v>
      </c>
      <c r="G201" s="106">
        <v>100</v>
      </c>
      <c r="H201" s="58">
        <v>1.0680000000000001</v>
      </c>
      <c r="I201" s="15"/>
      <c r="J201" s="117">
        <f t="shared" si="24"/>
        <v>5.3607407407398568</v>
      </c>
      <c r="K201" s="113">
        <f t="shared" si="27"/>
        <v>231342.1</v>
      </c>
      <c r="L201" s="113">
        <f t="shared" si="25"/>
        <v>231207.15</v>
      </c>
      <c r="M201" s="114">
        <f t="shared" si="28"/>
        <v>231207.15</v>
      </c>
      <c r="N201" s="100">
        <f t="shared" si="29"/>
        <v>480.98035302910245</v>
      </c>
      <c r="W201" s="21">
        <v>1.9824999999982538</v>
      </c>
      <c r="X201">
        <f t="shared" si="21"/>
        <v>329209.81583013386</v>
      </c>
      <c r="Y201">
        <f t="shared" si="22"/>
        <v>329162.25210500945</v>
      </c>
      <c r="Z201">
        <f t="shared" si="23"/>
        <v>2262.307947709889</v>
      </c>
    </row>
    <row r="202" spans="1:26" x14ac:dyDescent="0.25">
      <c r="A202" s="2">
        <v>19</v>
      </c>
      <c r="B202" s="49">
        <v>89.96</v>
      </c>
      <c r="C202" s="64">
        <v>45223.76053240741</v>
      </c>
      <c r="D202" s="10">
        <v>139009.06</v>
      </c>
      <c r="E202" s="52">
        <f t="shared" si="26"/>
        <v>138919.1</v>
      </c>
      <c r="F202" s="54">
        <v>45223.762870370374</v>
      </c>
      <c r="G202" s="106">
        <v>100</v>
      </c>
      <c r="H202" s="58">
        <v>1.0680000000000001</v>
      </c>
      <c r="I202" s="15"/>
      <c r="J202" s="117">
        <f t="shared" si="24"/>
        <v>5.367708333338669</v>
      </c>
      <c r="K202" s="113">
        <f t="shared" si="27"/>
        <v>231681.76666666666</v>
      </c>
      <c r="L202" s="113">
        <f t="shared" si="25"/>
        <v>231531.83333333334</v>
      </c>
      <c r="M202" s="114">
        <f t="shared" si="28"/>
        <v>231531.83333333334</v>
      </c>
      <c r="N202" s="100">
        <f t="shared" si="29"/>
        <v>481.33332179132026</v>
      </c>
      <c r="W202" s="21">
        <v>1.9871759259258397</v>
      </c>
      <c r="X202">
        <f t="shared" si="21"/>
        <v>329048.95424384187</v>
      </c>
      <c r="Y202">
        <f t="shared" si="22"/>
        <v>329001.42444259446</v>
      </c>
      <c r="Z202">
        <f t="shared" si="23"/>
        <v>2259.0820066181655</v>
      </c>
    </row>
    <row r="203" spans="1:26" x14ac:dyDescent="0.25">
      <c r="A203" s="2">
        <v>20</v>
      </c>
      <c r="B203" s="49">
        <v>91.77</v>
      </c>
      <c r="C203" s="64">
        <v>45223.765173611115</v>
      </c>
      <c r="D203" s="10">
        <v>138896.70000000001</v>
      </c>
      <c r="E203" s="52">
        <f t="shared" si="26"/>
        <v>138804.93000000002</v>
      </c>
      <c r="F203" s="54">
        <v>45223.767511574071</v>
      </c>
      <c r="G203" s="106">
        <v>100</v>
      </c>
      <c r="H203" s="58">
        <v>1.0680000000000001</v>
      </c>
      <c r="I203" s="15"/>
      <c r="J203" s="117">
        <f t="shared" si="24"/>
        <v>5.372349537035916</v>
      </c>
      <c r="K203" s="113">
        <f t="shared" si="27"/>
        <v>231494.50000000003</v>
      </c>
      <c r="L203" s="113">
        <f t="shared" si="25"/>
        <v>231341.55000000002</v>
      </c>
      <c r="M203" s="114">
        <f t="shared" si="28"/>
        <v>231341.55000000002</v>
      </c>
      <c r="N203" s="100">
        <f t="shared" si="29"/>
        <v>481.13875337578037</v>
      </c>
      <c r="W203" s="21">
        <v>1.991840277776646</v>
      </c>
      <c r="X203">
        <f t="shared" si="21"/>
        <v>328888.56914001663</v>
      </c>
      <c r="Y203">
        <f t="shared" si="22"/>
        <v>328841.0731569613</v>
      </c>
      <c r="Z203">
        <f t="shared" si="23"/>
        <v>2255.8684063919177</v>
      </c>
    </row>
    <row r="204" spans="1:26" x14ac:dyDescent="0.25">
      <c r="A204" s="2">
        <v>21</v>
      </c>
      <c r="B204" s="49">
        <v>83.37</v>
      </c>
      <c r="C204" s="64">
        <v>45223.769814814812</v>
      </c>
      <c r="D204" s="10">
        <v>139167.45000000001</v>
      </c>
      <c r="E204" s="52">
        <f t="shared" si="26"/>
        <v>139084.08000000002</v>
      </c>
      <c r="F204" s="54">
        <v>45223.772152777776</v>
      </c>
      <c r="G204" s="106">
        <v>100</v>
      </c>
      <c r="H204" s="58">
        <v>1.0680000000000001</v>
      </c>
      <c r="I204" s="15"/>
      <c r="J204" s="117">
        <f t="shared" si="24"/>
        <v>5.3769907407404389</v>
      </c>
      <c r="K204" s="113">
        <f t="shared" si="27"/>
        <v>231945.75000000003</v>
      </c>
      <c r="L204" s="113">
        <f t="shared" si="25"/>
        <v>231806.80000000002</v>
      </c>
      <c r="M204" s="114">
        <f t="shared" si="28"/>
        <v>231806.80000000002</v>
      </c>
      <c r="N204" s="100">
        <f t="shared" si="29"/>
        <v>481.60746464314695</v>
      </c>
      <c r="W204" s="21">
        <v>1.9965162037042319</v>
      </c>
      <c r="X204">
        <f t="shared" si="21"/>
        <v>328727.86452429375</v>
      </c>
      <c r="Y204">
        <f t="shared" si="22"/>
        <v>328680.40242159099</v>
      </c>
      <c r="Z204">
        <f t="shared" si="23"/>
        <v>2252.6511929673952</v>
      </c>
    </row>
    <row r="205" spans="1:26" x14ac:dyDescent="0.25">
      <c r="A205" s="2">
        <v>22</v>
      </c>
      <c r="B205" s="49">
        <v>100.16</v>
      </c>
      <c r="C205" s="64">
        <v>45223.774444444447</v>
      </c>
      <c r="D205" s="10">
        <v>138775.73000000001</v>
      </c>
      <c r="E205" s="52">
        <f t="shared" si="26"/>
        <v>138675.57</v>
      </c>
      <c r="F205" s="54">
        <v>45223.77679398148</v>
      </c>
      <c r="G205" s="106">
        <v>100</v>
      </c>
      <c r="H205" s="58">
        <v>1.0680000000000001</v>
      </c>
      <c r="I205" s="15"/>
      <c r="J205" s="117">
        <f t="shared" si="24"/>
        <v>5.3816319444449618</v>
      </c>
      <c r="K205" s="113">
        <f t="shared" si="27"/>
        <v>231292.88333333336</v>
      </c>
      <c r="L205" s="113">
        <f t="shared" si="25"/>
        <v>231125.95000000004</v>
      </c>
      <c r="M205" s="114">
        <f t="shared" si="28"/>
        <v>231125.95</v>
      </c>
      <c r="N205" s="100">
        <f t="shared" si="29"/>
        <v>480.92918744169953</v>
      </c>
      <c r="W205" s="21">
        <v>2.0011921296318178</v>
      </c>
      <c r="X205">
        <f t="shared" si="21"/>
        <v>328567.23843356676</v>
      </c>
      <c r="Y205">
        <f t="shared" si="22"/>
        <v>328519.81018944702</v>
      </c>
      <c r="Z205">
        <f t="shared" si="23"/>
        <v>2249.4383402819258</v>
      </c>
    </row>
    <row r="206" spans="1:26" x14ac:dyDescent="0.25">
      <c r="A206" s="2">
        <v>23</v>
      </c>
      <c r="B206" s="49">
        <v>73.77</v>
      </c>
      <c r="C206" s="64">
        <v>45223.779074074075</v>
      </c>
      <c r="D206" s="10">
        <v>139339.42000000001</v>
      </c>
      <c r="E206" s="52">
        <f t="shared" si="26"/>
        <v>139265.65000000002</v>
      </c>
      <c r="F206" s="54">
        <v>45223.781412037039</v>
      </c>
      <c r="G206" s="106">
        <v>100</v>
      </c>
      <c r="H206" s="58">
        <v>1.0680000000000001</v>
      </c>
      <c r="I206" s="15"/>
      <c r="J206" s="117">
        <f t="shared" si="24"/>
        <v>5.3862500000032014</v>
      </c>
      <c r="K206" s="113">
        <f t="shared" si="27"/>
        <v>232232.3666666667</v>
      </c>
      <c r="L206" s="113">
        <f t="shared" si="25"/>
        <v>232109.41666666669</v>
      </c>
      <c r="M206" s="114">
        <f t="shared" si="28"/>
        <v>232109.41666666669</v>
      </c>
      <c r="N206" s="100">
        <f t="shared" si="29"/>
        <v>481.90493530017585</v>
      </c>
      <c r="W206" s="21">
        <v>2.0058680555521278</v>
      </c>
      <c r="X206">
        <f t="shared" si="21"/>
        <v>328406.69082971563</v>
      </c>
      <c r="Y206">
        <f t="shared" si="22"/>
        <v>328359.29642242263</v>
      </c>
      <c r="Z206">
        <f t="shared" si="23"/>
        <v>2246.2298426550169</v>
      </c>
    </row>
    <row r="207" spans="1:26" x14ac:dyDescent="0.25">
      <c r="A207" s="2">
        <v>24</v>
      </c>
      <c r="B207" s="49">
        <v>92.96</v>
      </c>
      <c r="C207" s="64">
        <v>45223.783715277779</v>
      </c>
      <c r="D207" s="10">
        <v>138561.60000000001</v>
      </c>
      <c r="E207" s="52">
        <f t="shared" si="26"/>
        <v>138468.64000000001</v>
      </c>
      <c r="F207" s="54">
        <v>45223.786053240743</v>
      </c>
      <c r="G207" s="106">
        <v>100</v>
      </c>
      <c r="H207" s="58">
        <v>1.0680000000000001</v>
      </c>
      <c r="I207" s="15"/>
      <c r="J207" s="117">
        <f t="shared" si="24"/>
        <v>5.3908912037077243</v>
      </c>
      <c r="K207" s="113">
        <f t="shared" si="27"/>
        <v>230936</v>
      </c>
      <c r="L207" s="113">
        <f t="shared" si="25"/>
        <v>230781.06666666668</v>
      </c>
      <c r="M207" s="114">
        <f t="shared" si="28"/>
        <v>230781.06666666671</v>
      </c>
      <c r="N207" s="100">
        <f t="shared" si="29"/>
        <v>480.55800898538774</v>
      </c>
      <c r="W207" s="21">
        <v>2.01053240741021</v>
      </c>
      <c r="X207">
        <f t="shared" si="21"/>
        <v>328246.61877779616</v>
      </c>
      <c r="Y207">
        <f t="shared" si="22"/>
        <v>328199.25810191309</v>
      </c>
      <c r="Z207">
        <f t="shared" si="23"/>
        <v>2243.0336201013943</v>
      </c>
    </row>
    <row r="208" spans="1:26" x14ac:dyDescent="0.25">
      <c r="A208" s="2">
        <v>25</v>
      </c>
      <c r="B208" s="49">
        <v>89.97</v>
      </c>
      <c r="C208" s="64">
        <v>45223.788356481484</v>
      </c>
      <c r="D208" s="10">
        <v>138706.92000000001</v>
      </c>
      <c r="E208" s="52">
        <f t="shared" si="26"/>
        <v>138616.95000000001</v>
      </c>
      <c r="F208" s="54">
        <v>45223.790682870371</v>
      </c>
      <c r="G208" s="106">
        <v>100</v>
      </c>
      <c r="H208" s="58">
        <v>1.0680000000000001</v>
      </c>
      <c r="I208" s="15"/>
      <c r="J208" s="117">
        <f t="shared" si="24"/>
        <v>5.3955208333354676</v>
      </c>
      <c r="K208" s="113">
        <f t="shared" si="27"/>
        <v>231178.20000000004</v>
      </c>
      <c r="L208" s="113">
        <f t="shared" si="25"/>
        <v>231028.25000000003</v>
      </c>
      <c r="M208" s="114">
        <f t="shared" si="28"/>
        <v>231028.25000000003</v>
      </c>
      <c r="N208" s="100">
        <f t="shared" si="29"/>
        <v>480.80994166094365</v>
      </c>
      <c r="W208" s="21">
        <v>2.01520833333052</v>
      </c>
      <c r="X208">
        <f t="shared" si="21"/>
        <v>328086.22783812665</v>
      </c>
      <c r="Y208">
        <f t="shared" si="22"/>
        <v>328038.90095565101</v>
      </c>
      <c r="Z208">
        <f t="shared" si="23"/>
        <v>2239.8338048628352</v>
      </c>
    </row>
    <row r="209" spans="1:26" x14ac:dyDescent="0.25">
      <c r="A209" s="2">
        <v>26</v>
      </c>
      <c r="B209" s="49">
        <v>75.569999999999993</v>
      </c>
      <c r="C209" s="64">
        <v>45223.792986111112</v>
      </c>
      <c r="D209" s="10">
        <v>138050.28</v>
      </c>
      <c r="E209" s="52">
        <f t="shared" si="26"/>
        <v>137974.71</v>
      </c>
      <c r="F209" s="54">
        <v>45223.795324074075</v>
      </c>
      <c r="G209" s="106">
        <v>100</v>
      </c>
      <c r="H209" s="58">
        <v>1.0680000000000001</v>
      </c>
      <c r="I209" s="15"/>
      <c r="J209" s="117">
        <f t="shared" si="24"/>
        <v>5.4001620370399905</v>
      </c>
      <c r="K209" s="113">
        <f t="shared" si="27"/>
        <v>230083.8</v>
      </c>
      <c r="L209" s="113">
        <f t="shared" si="25"/>
        <v>229957.84999999998</v>
      </c>
      <c r="M209" s="114">
        <f t="shared" si="28"/>
        <v>229957.85</v>
      </c>
      <c r="N209" s="100">
        <f t="shared" si="29"/>
        <v>479.67051191416806</v>
      </c>
      <c r="W209" s="21">
        <v>2.0198842592581059</v>
      </c>
      <c r="X209">
        <f t="shared" si="21"/>
        <v>327925.91526993201</v>
      </c>
      <c r="Y209">
        <f t="shared" si="22"/>
        <v>327878.62215914717</v>
      </c>
      <c r="Z209">
        <f t="shared" si="23"/>
        <v>2236.6383277073105</v>
      </c>
    </row>
    <row r="210" spans="1:26" x14ac:dyDescent="0.25">
      <c r="A210" s="2">
        <v>27</v>
      </c>
      <c r="B210" s="49">
        <v>89.96</v>
      </c>
      <c r="C210" s="64">
        <v>45223.797627314816</v>
      </c>
      <c r="D210" s="10">
        <v>138222.31</v>
      </c>
      <c r="E210" s="52">
        <f t="shared" si="26"/>
        <v>138132.35</v>
      </c>
      <c r="F210" s="54">
        <v>45223.79996527778</v>
      </c>
      <c r="G210" s="106">
        <v>100</v>
      </c>
      <c r="H210" s="58">
        <v>1.0680000000000001</v>
      </c>
      <c r="I210" s="15"/>
      <c r="J210" s="117">
        <f t="shared" si="24"/>
        <v>5.4048032407445135</v>
      </c>
      <c r="K210" s="113">
        <f t="shared" si="27"/>
        <v>230370.51666666666</v>
      </c>
      <c r="L210" s="113">
        <f t="shared" si="25"/>
        <v>230220.58333333334</v>
      </c>
      <c r="M210" s="114">
        <f t="shared" si="28"/>
        <v>230220.58333333334</v>
      </c>
      <c r="N210" s="100">
        <f t="shared" si="29"/>
        <v>479.96928721186595</v>
      </c>
      <c r="W210" s="21">
        <v>2.0245601851856918</v>
      </c>
      <c r="X210">
        <f t="shared" si="21"/>
        <v>327765.6810351673</v>
      </c>
      <c r="Y210">
        <f t="shared" si="22"/>
        <v>327718.4216743696</v>
      </c>
      <c r="Z210">
        <f t="shared" si="23"/>
        <v>2233.4471830074922</v>
      </c>
    </row>
    <row r="211" spans="1:26" x14ac:dyDescent="0.25">
      <c r="A211" s="2">
        <v>28</v>
      </c>
      <c r="B211" s="49">
        <v>85.77</v>
      </c>
      <c r="C211" s="64">
        <v>45223.802256944444</v>
      </c>
      <c r="D211" s="10">
        <v>138540.71</v>
      </c>
      <c r="E211" s="52">
        <f t="shared" si="26"/>
        <v>138454.94</v>
      </c>
      <c r="F211" s="54">
        <v>45223.804594907408</v>
      </c>
      <c r="G211" s="106">
        <v>100</v>
      </c>
      <c r="H211" s="58">
        <v>1.0680000000000001</v>
      </c>
      <c r="I211" s="15"/>
      <c r="J211" s="117">
        <f t="shared" si="24"/>
        <v>5.4094328703722567</v>
      </c>
      <c r="K211" s="113">
        <f t="shared" si="27"/>
        <v>230901.18333333332</v>
      </c>
      <c r="L211" s="113">
        <f t="shared" si="25"/>
        <v>230758.23333333331</v>
      </c>
      <c r="M211" s="114">
        <f t="shared" si="28"/>
        <v>230758.23333333334</v>
      </c>
      <c r="N211" s="100">
        <f t="shared" si="29"/>
        <v>480.52178237134405</v>
      </c>
      <c r="W211" s="21">
        <v>2.0292245370364981</v>
      </c>
      <c r="X211">
        <f t="shared" si="21"/>
        <v>327605.92142461333</v>
      </c>
      <c r="Y211">
        <f t="shared" si="22"/>
        <v>327558.69570865325</v>
      </c>
      <c r="Z211">
        <f t="shared" si="23"/>
        <v>2230.2682479426203</v>
      </c>
    </row>
    <row r="212" spans="1:26" x14ac:dyDescent="0.25">
      <c r="A212" s="2">
        <v>29</v>
      </c>
      <c r="B212" s="49">
        <v>93.56</v>
      </c>
      <c r="C212" s="64">
        <v>45223.806886574072</v>
      </c>
      <c r="D212" s="10">
        <v>138638.39000000001</v>
      </c>
      <c r="E212" s="52">
        <f t="shared" si="26"/>
        <v>138544.83000000002</v>
      </c>
      <c r="F212" s="54">
        <v>45223.809224537035</v>
      </c>
      <c r="G212" s="106">
        <v>100</v>
      </c>
      <c r="H212" s="58">
        <v>1.0680000000000001</v>
      </c>
      <c r="I212" s="15"/>
      <c r="J212" s="117">
        <f t="shared" si="24"/>
        <v>5.4140625</v>
      </c>
      <c r="K212" s="113">
        <f t="shared" si="27"/>
        <v>231063.98333333337</v>
      </c>
      <c r="L212" s="113">
        <f t="shared" si="25"/>
        <v>230908.05000000005</v>
      </c>
      <c r="M212" s="114">
        <f t="shared" si="28"/>
        <v>230908.05000000002</v>
      </c>
      <c r="N212" s="100">
        <f t="shared" si="29"/>
        <v>480.69115171108916</v>
      </c>
      <c r="W212" s="21">
        <v>2.033900462964084</v>
      </c>
      <c r="X212">
        <f t="shared" si="21"/>
        <v>327445.84354824101</v>
      </c>
      <c r="Y212">
        <f t="shared" si="22"/>
        <v>327398.65153895383</v>
      </c>
      <c r="Z212">
        <f t="shared" si="23"/>
        <v>2227.0857405620222</v>
      </c>
    </row>
    <row r="213" spans="1:26" x14ac:dyDescent="0.25">
      <c r="A213" s="16">
        <v>30</v>
      </c>
      <c r="B213" s="81">
        <v>97.16</v>
      </c>
      <c r="C213" s="82">
        <v>45223.806886574072</v>
      </c>
      <c r="D213" s="11">
        <v>138257.87</v>
      </c>
      <c r="E213" s="53">
        <f t="shared" si="26"/>
        <v>138160.71</v>
      </c>
      <c r="F213" s="55">
        <v>45223.81386574074</v>
      </c>
      <c r="G213" s="108">
        <v>100</v>
      </c>
      <c r="H213" s="76">
        <v>1.0680000000000001</v>
      </c>
      <c r="I213" s="14"/>
      <c r="J213" s="117">
        <f t="shared" si="24"/>
        <v>5.4187037037045229</v>
      </c>
      <c r="K213" s="113">
        <f t="shared" si="27"/>
        <v>230429.78333333333</v>
      </c>
      <c r="L213" s="113">
        <f t="shared" si="25"/>
        <v>230267.85</v>
      </c>
      <c r="M213" s="114">
        <f t="shared" si="28"/>
        <v>230267.85</v>
      </c>
      <c r="N213" s="100">
        <f t="shared" si="29"/>
        <v>480.03102330300834</v>
      </c>
      <c r="W213" s="21">
        <v>2.0385763888916699</v>
      </c>
      <c r="X213">
        <f t="shared" si="21"/>
        <v>327285.84389062121</v>
      </c>
      <c r="Y213">
        <f t="shared" si="22"/>
        <v>327238.68556634279</v>
      </c>
      <c r="Z213">
        <f t="shared" si="23"/>
        <v>2223.9075487491291</v>
      </c>
    </row>
    <row r="214" spans="1:26" x14ac:dyDescent="0.25">
      <c r="A214" s="1">
        <v>1</v>
      </c>
      <c r="B214" s="48">
        <v>89.37</v>
      </c>
      <c r="C214" s="60">
        <v>45224.375289351854</v>
      </c>
      <c r="D214" s="61">
        <v>129923</v>
      </c>
      <c r="E214" s="56">
        <f t="shared" si="26"/>
        <v>129833.63</v>
      </c>
      <c r="F214" s="70">
        <v>45224.377638888887</v>
      </c>
      <c r="G214" s="107">
        <v>100</v>
      </c>
      <c r="H214" s="77">
        <v>1.0640000000000001</v>
      </c>
      <c r="I214" s="13"/>
      <c r="J214" s="117">
        <f t="shared" si="24"/>
        <v>5.9824768518519704</v>
      </c>
      <c r="K214" s="113">
        <f t="shared" si="27"/>
        <v>216538.33333333334</v>
      </c>
      <c r="L214" s="113">
        <f t="shared" si="25"/>
        <v>216389.38333333333</v>
      </c>
      <c r="M214" s="114">
        <f t="shared" si="28"/>
        <v>216389.38333333333</v>
      </c>
      <c r="N214" s="100">
        <f t="shared" si="29"/>
        <v>465.33679559361445</v>
      </c>
      <c r="W214" s="21">
        <v>2.0432523148119799</v>
      </c>
      <c r="X214">
        <f t="shared" si="21"/>
        <v>327125.9224137828</v>
      </c>
      <c r="Y214">
        <f t="shared" si="22"/>
        <v>327078.79775286192</v>
      </c>
      <c r="Z214">
        <f t="shared" si="23"/>
        <v>2220.7336669075012</v>
      </c>
    </row>
    <row r="215" spans="1:26" x14ac:dyDescent="0.25">
      <c r="A215" s="2">
        <v>2</v>
      </c>
      <c r="B215" s="49">
        <v>94.16</v>
      </c>
      <c r="C215" s="80">
        <v>45224.379930555559</v>
      </c>
      <c r="D215" s="62">
        <v>130607.29</v>
      </c>
      <c r="E215" s="65">
        <f t="shared" si="26"/>
        <v>130513.12999999999</v>
      </c>
      <c r="F215" s="73">
        <v>45224.382268518515</v>
      </c>
      <c r="G215" s="105">
        <v>100</v>
      </c>
      <c r="H215" s="58">
        <v>1.0640000000000001</v>
      </c>
      <c r="I215" s="15"/>
      <c r="J215" s="117">
        <f t="shared" si="24"/>
        <v>5.9871064814797137</v>
      </c>
      <c r="K215" s="113">
        <f t="shared" si="27"/>
        <v>217678.81666666668</v>
      </c>
      <c r="L215" s="113">
        <f t="shared" si="25"/>
        <v>217521.88333333336</v>
      </c>
      <c r="M215" s="114">
        <f t="shared" si="28"/>
        <v>217521.8833333333</v>
      </c>
      <c r="N215" s="100">
        <f t="shared" si="29"/>
        <v>466.56062485669173</v>
      </c>
      <c r="W215" s="21">
        <v>2.0479282407395658</v>
      </c>
      <c r="X215">
        <f t="shared" si="21"/>
        <v>326966.07907902671</v>
      </c>
      <c r="Y215">
        <f t="shared" si="22"/>
        <v>326918.98805982538</v>
      </c>
      <c r="Z215">
        <f t="shared" si="23"/>
        <v>2217.5640894195835</v>
      </c>
    </row>
    <row r="216" spans="1:26" x14ac:dyDescent="0.25">
      <c r="A216" s="2">
        <v>3</v>
      </c>
      <c r="B216" s="49">
        <v>96.57</v>
      </c>
      <c r="C216" s="80">
        <v>45224.384571759256</v>
      </c>
      <c r="D216" s="62">
        <v>130081.53</v>
      </c>
      <c r="E216" s="65">
        <f t="shared" si="26"/>
        <v>129984.95999999999</v>
      </c>
      <c r="F216" s="73">
        <v>45224.38690972222</v>
      </c>
      <c r="G216" s="105">
        <v>100</v>
      </c>
      <c r="H216" s="58">
        <v>1.0640000000000001</v>
      </c>
      <c r="I216" s="15"/>
      <c r="J216" s="117">
        <f t="shared" si="24"/>
        <v>5.9917476851842366</v>
      </c>
      <c r="K216" s="113">
        <f t="shared" si="27"/>
        <v>216802.55</v>
      </c>
      <c r="L216" s="113">
        <f t="shared" si="25"/>
        <v>216641.59999999998</v>
      </c>
      <c r="M216" s="114">
        <f t="shared" si="28"/>
        <v>216641.6</v>
      </c>
      <c r="N216" s="100">
        <f t="shared" si="29"/>
        <v>465.62060736183059</v>
      </c>
      <c r="W216" s="21">
        <v>2.0525925925903721</v>
      </c>
      <c r="X216">
        <f t="shared" si="21"/>
        <v>326806.70921061019</v>
      </c>
      <c r="Y216">
        <f t="shared" si="22"/>
        <v>326759.65172831225</v>
      </c>
      <c r="Z216">
        <f t="shared" si="23"/>
        <v>2214.4066402209096</v>
      </c>
    </row>
    <row r="217" spans="1:26" x14ac:dyDescent="0.25">
      <c r="A217" s="2">
        <v>4</v>
      </c>
      <c r="B217" s="49">
        <v>80.37</v>
      </c>
      <c r="C217" s="80">
        <v>45224.389201388891</v>
      </c>
      <c r="D217" s="62">
        <v>130357.86</v>
      </c>
      <c r="E217" s="65">
        <f t="shared" si="26"/>
        <v>130277.49</v>
      </c>
      <c r="F217" s="73">
        <v>45224.391539351855</v>
      </c>
      <c r="G217" s="105">
        <v>100</v>
      </c>
      <c r="H217" s="58">
        <v>1.0640000000000001</v>
      </c>
      <c r="I217" s="15"/>
      <c r="J217" s="117">
        <f t="shared" si="24"/>
        <v>5.9963773148192558</v>
      </c>
      <c r="K217" s="113">
        <f t="shared" si="27"/>
        <v>217263.1</v>
      </c>
      <c r="L217" s="113">
        <f t="shared" si="25"/>
        <v>217129.15</v>
      </c>
      <c r="M217" s="114">
        <f t="shared" si="28"/>
        <v>217129.15</v>
      </c>
      <c r="N217" s="100">
        <f t="shared" si="29"/>
        <v>466.11489999784391</v>
      </c>
      <c r="W217" s="21">
        <v>2.057268518517958</v>
      </c>
      <c r="X217">
        <f t="shared" ref="X217:X280" si="30">$X$84*EXP(-($X$85*W217))</f>
        <v>326647.02185280184</v>
      </c>
      <c r="Y217">
        <f t="shared" ref="Y217:Y280" si="31">404947.26127997*EXP(-(0.10451755*W217))</f>
        <v>326599.99796904024</v>
      </c>
      <c r="Z217">
        <f t="shared" ref="Z217:Z280" si="32">(Y217-X217)^2</f>
        <v>2211.2456440249616</v>
      </c>
    </row>
    <row r="218" spans="1:26" x14ac:dyDescent="0.25">
      <c r="A218" s="2">
        <v>5</v>
      </c>
      <c r="B218" s="49">
        <v>90.57</v>
      </c>
      <c r="C218" s="80">
        <v>45224.393842592595</v>
      </c>
      <c r="D218" s="62">
        <v>129988.81</v>
      </c>
      <c r="E218" s="65">
        <f t="shared" si="26"/>
        <v>129898.23999999999</v>
      </c>
      <c r="F218" s="73">
        <v>45224.396180555559</v>
      </c>
      <c r="G218" s="105">
        <v>100</v>
      </c>
      <c r="H218" s="58">
        <v>1.0640000000000001</v>
      </c>
      <c r="I218" s="15"/>
      <c r="J218" s="117">
        <f t="shared" ref="J218:J281" si="33">F218-$F$4</f>
        <v>6.0010185185237788</v>
      </c>
      <c r="K218" s="113">
        <f t="shared" si="27"/>
        <v>216648.01666666666</v>
      </c>
      <c r="L218" s="113">
        <f t="shared" si="25"/>
        <v>216497.06666666665</v>
      </c>
      <c r="M218" s="114">
        <f t="shared" si="28"/>
        <v>216497.06666666668</v>
      </c>
      <c r="N218" s="100">
        <f t="shared" si="29"/>
        <v>465.45463438091008</v>
      </c>
      <c r="W218" s="21">
        <v>2.5927314814834972</v>
      </c>
      <c r="X218">
        <f t="shared" si="30"/>
        <v>308867.11894909287</v>
      </c>
      <c r="Y218">
        <f t="shared" si="31"/>
        <v>308823.80296267872</v>
      </c>
      <c r="Z218">
        <f t="shared" si="32"/>
        <v>1876.2746790307353</v>
      </c>
    </row>
    <row r="219" spans="1:26" x14ac:dyDescent="0.25">
      <c r="A219" s="2">
        <v>6</v>
      </c>
      <c r="B219" s="49">
        <v>103.77</v>
      </c>
      <c r="C219" s="80">
        <v>45224.398472222223</v>
      </c>
      <c r="D219" s="62">
        <v>130063.37</v>
      </c>
      <c r="E219" s="65">
        <f t="shared" si="26"/>
        <v>129959.59999999999</v>
      </c>
      <c r="F219" s="73">
        <v>45224.400810185187</v>
      </c>
      <c r="G219" s="105">
        <v>100</v>
      </c>
      <c r="H219" s="58">
        <v>1.0640000000000001</v>
      </c>
      <c r="I219" s="15"/>
      <c r="J219" s="117">
        <f t="shared" si="33"/>
        <v>6.005648148151522</v>
      </c>
      <c r="K219" s="113">
        <f t="shared" si="27"/>
        <v>216772.28333333333</v>
      </c>
      <c r="L219" s="113">
        <f t="shared" si="25"/>
        <v>216599.33333333331</v>
      </c>
      <c r="M219" s="114">
        <f t="shared" si="28"/>
        <v>216599.33333333334</v>
      </c>
      <c r="N219" s="100">
        <f t="shared" si="29"/>
        <v>465.5881048022311</v>
      </c>
      <c r="W219" s="21">
        <v>2.5973958333343035</v>
      </c>
      <c r="X219">
        <f t="shared" si="30"/>
        <v>308716.57087926334</v>
      </c>
      <c r="Y219">
        <f t="shared" si="31"/>
        <v>308673.28600390535</v>
      </c>
      <c r="Z219">
        <f t="shared" si="32"/>
        <v>1873.5804347566625</v>
      </c>
    </row>
    <row r="220" spans="1:26" x14ac:dyDescent="0.25">
      <c r="A220" s="2">
        <v>7</v>
      </c>
      <c r="B220" s="49">
        <v>83.97</v>
      </c>
      <c r="C220" s="80">
        <v>45224.403101851851</v>
      </c>
      <c r="D220" s="62">
        <v>129803.01</v>
      </c>
      <c r="E220" s="65">
        <f t="shared" si="26"/>
        <v>129719.03999999999</v>
      </c>
      <c r="F220" s="73">
        <v>45224.405439814815</v>
      </c>
      <c r="G220" s="105">
        <v>100</v>
      </c>
      <c r="H220" s="58">
        <v>1.0640000000000001</v>
      </c>
      <c r="I220" s="15"/>
      <c r="J220" s="117">
        <f t="shared" si="33"/>
        <v>6.0102777777792653</v>
      </c>
      <c r="K220" s="113">
        <f t="shared" si="27"/>
        <v>216338.35</v>
      </c>
      <c r="L220" s="113">
        <f t="shared" si="25"/>
        <v>216198.39999999999</v>
      </c>
      <c r="M220" s="114">
        <f t="shared" si="28"/>
        <v>216198.39999999999</v>
      </c>
      <c r="N220" s="100">
        <f t="shared" si="29"/>
        <v>465.12186575133188</v>
      </c>
      <c r="W220" s="21">
        <v>2.6020717592618894</v>
      </c>
      <c r="X220">
        <f t="shared" si="30"/>
        <v>308565.72289442713</v>
      </c>
      <c r="Y220">
        <f t="shared" si="31"/>
        <v>308522.46918721241</v>
      </c>
      <c r="Z220">
        <f t="shared" si="32"/>
        <v>1870.8831878170906</v>
      </c>
    </row>
    <row r="221" spans="1:26" x14ac:dyDescent="0.25">
      <c r="A221" s="2">
        <v>8</v>
      </c>
      <c r="B221" s="49">
        <v>84.57</v>
      </c>
      <c r="C221" s="80">
        <v>45224.407731481479</v>
      </c>
      <c r="D221" s="62">
        <v>129584.12</v>
      </c>
      <c r="E221" s="65">
        <f t="shared" si="26"/>
        <v>129499.54999999999</v>
      </c>
      <c r="F221" s="73">
        <v>45224.410069444442</v>
      </c>
      <c r="G221" s="105">
        <v>100</v>
      </c>
      <c r="H221" s="58">
        <v>1.0640000000000001</v>
      </c>
      <c r="I221" s="15"/>
      <c r="J221" s="117">
        <f t="shared" si="33"/>
        <v>6.0149074074070086</v>
      </c>
      <c r="K221" s="113">
        <f t="shared" si="27"/>
        <v>215973.53333333333</v>
      </c>
      <c r="L221" s="113">
        <f t="shared" si="25"/>
        <v>215832.58333333331</v>
      </c>
      <c r="M221" s="114">
        <f t="shared" si="28"/>
        <v>215832.58333333331</v>
      </c>
      <c r="N221" s="100">
        <f t="shared" si="29"/>
        <v>464.7295270728269</v>
      </c>
      <c r="W221" s="21">
        <v>2.6067476851821993</v>
      </c>
      <c r="X221">
        <f t="shared" si="30"/>
        <v>308414.94861858193</v>
      </c>
      <c r="Y221">
        <f t="shared" si="31"/>
        <v>308371.72605938604</v>
      </c>
      <c r="Z221">
        <f t="shared" si="32"/>
        <v>1868.1896234417802</v>
      </c>
    </row>
    <row r="222" spans="1:26" x14ac:dyDescent="0.25">
      <c r="A222" s="2">
        <v>9</v>
      </c>
      <c r="B222" s="49">
        <v>74.37</v>
      </c>
      <c r="C222" s="80">
        <v>45224.412361111114</v>
      </c>
      <c r="D222" s="62">
        <v>129778.91</v>
      </c>
      <c r="E222" s="65">
        <f t="shared" si="26"/>
        <v>129704.54000000001</v>
      </c>
      <c r="F222" s="73">
        <v>45224.414699074077</v>
      </c>
      <c r="G222" s="105">
        <v>100</v>
      </c>
      <c r="H222" s="58">
        <v>1.0640000000000001</v>
      </c>
      <c r="I222" s="15"/>
      <c r="J222" s="117">
        <f t="shared" si="33"/>
        <v>6.0195370370420278</v>
      </c>
      <c r="K222" s="113">
        <f t="shared" si="27"/>
        <v>216298.18333333332</v>
      </c>
      <c r="L222" s="113">
        <f t="shared" si="25"/>
        <v>216174.23333333331</v>
      </c>
      <c r="M222" s="114">
        <f t="shared" si="28"/>
        <v>216174.23333333334</v>
      </c>
      <c r="N222" s="100">
        <f t="shared" si="29"/>
        <v>465.07868509891244</v>
      </c>
      <c r="W222" s="21">
        <v>2.6114120370330056</v>
      </c>
      <c r="X222">
        <f t="shared" si="30"/>
        <v>308264.62094570079</v>
      </c>
      <c r="Y222">
        <f t="shared" si="31"/>
        <v>308221.42943738715</v>
      </c>
      <c r="Z222">
        <f t="shared" si="32"/>
        <v>1865.5063904073154</v>
      </c>
    </row>
    <row r="223" spans="1:26" x14ac:dyDescent="0.25">
      <c r="A223" s="2">
        <v>10</v>
      </c>
      <c r="B223" s="49">
        <v>77.97</v>
      </c>
      <c r="C223" s="80">
        <v>45224.416990740741</v>
      </c>
      <c r="D223" s="10">
        <v>129475.48</v>
      </c>
      <c r="E223" s="71">
        <f t="shared" si="26"/>
        <v>129397.51</v>
      </c>
      <c r="F223" s="73">
        <v>45224.419328703705</v>
      </c>
      <c r="G223" s="105">
        <v>100</v>
      </c>
      <c r="H223" s="15">
        <v>1.0640000000000001</v>
      </c>
      <c r="I223" s="15"/>
      <c r="J223" s="117">
        <f t="shared" si="33"/>
        <v>6.0241666666697711</v>
      </c>
      <c r="K223" s="113">
        <f t="shared" si="27"/>
        <v>215792.46666666667</v>
      </c>
      <c r="L223" s="113">
        <f t="shared" si="25"/>
        <v>215662.51666666666</v>
      </c>
      <c r="M223" s="114">
        <f t="shared" si="28"/>
        <v>215662.51666666666</v>
      </c>
      <c r="N223" s="100">
        <f t="shared" si="29"/>
        <v>464.53467757172518</v>
      </c>
      <c r="W223" s="21">
        <v>2.6160763888910878</v>
      </c>
      <c r="X223">
        <f t="shared" si="30"/>
        <v>308114.36654532823</v>
      </c>
      <c r="Y223">
        <f t="shared" si="31"/>
        <v>308071.20606789627</v>
      </c>
      <c r="Z223">
        <f t="shared" si="32"/>
        <v>1862.8268121544418</v>
      </c>
    </row>
    <row r="224" spans="1:26" x14ac:dyDescent="0.25">
      <c r="A224" s="2">
        <v>11</v>
      </c>
      <c r="B224" s="49">
        <v>98.97</v>
      </c>
      <c r="C224" s="80">
        <v>45224.421620370369</v>
      </c>
      <c r="D224" s="10">
        <v>129999.37</v>
      </c>
      <c r="E224" s="72">
        <f t="shared" si="26"/>
        <v>129900.4</v>
      </c>
      <c r="F224" s="73">
        <v>45224.423958333333</v>
      </c>
      <c r="G224" s="105">
        <v>100</v>
      </c>
      <c r="H224" s="58">
        <v>1.0640000000000001</v>
      </c>
      <c r="I224" s="15"/>
      <c r="J224" s="117">
        <f t="shared" si="33"/>
        <v>6.0287962962975143</v>
      </c>
      <c r="K224" s="113">
        <f t="shared" si="27"/>
        <v>216665.61666666667</v>
      </c>
      <c r="L224" s="113">
        <f t="shared" si="25"/>
        <v>216500.66666666666</v>
      </c>
      <c r="M224" s="114">
        <f t="shared" si="28"/>
        <v>216500.66666666666</v>
      </c>
      <c r="N224" s="100">
        <f t="shared" si="29"/>
        <v>465.47354024333828</v>
      </c>
      <c r="W224" s="21">
        <v>2.6207523148113978</v>
      </c>
      <c r="X224">
        <f t="shared" si="30"/>
        <v>307963.8128154531</v>
      </c>
      <c r="Y224">
        <f t="shared" si="31"/>
        <v>307920.68342583958</v>
      </c>
      <c r="Z224">
        <f t="shared" si="32"/>
        <v>1860.1442484345964</v>
      </c>
    </row>
    <row r="225" spans="1:26" x14ac:dyDescent="0.25">
      <c r="A225" s="2">
        <v>12</v>
      </c>
      <c r="B225" s="49">
        <v>125.38</v>
      </c>
      <c r="C225" s="80">
        <v>45224.426249999997</v>
      </c>
      <c r="D225" s="10">
        <v>130006.47</v>
      </c>
      <c r="E225" s="72">
        <f t="shared" si="26"/>
        <v>129881.09</v>
      </c>
      <c r="F225" s="73">
        <v>45224.428599537037</v>
      </c>
      <c r="G225" s="105">
        <v>100</v>
      </c>
      <c r="H225" s="58">
        <v>1.0640000000000001</v>
      </c>
      <c r="I225" s="15"/>
      <c r="J225" s="117">
        <f t="shared" si="33"/>
        <v>6.0334375000020373</v>
      </c>
      <c r="K225" s="113">
        <f t="shared" si="27"/>
        <v>216677.45</v>
      </c>
      <c r="L225" s="113">
        <f t="shared" si="25"/>
        <v>216468.48333333334</v>
      </c>
      <c r="M225" s="114">
        <f t="shared" si="28"/>
        <v>216468.48333333334</v>
      </c>
      <c r="N225" s="100">
        <f t="shared" si="29"/>
        <v>465.48625113960134</v>
      </c>
      <c r="W225" s="21">
        <v>2.62541666666948</v>
      </c>
      <c r="X225">
        <f t="shared" si="30"/>
        <v>307813.70503503684</v>
      </c>
      <c r="Y225">
        <f t="shared" si="31"/>
        <v>307770.60663629061</v>
      </c>
      <c r="Z225">
        <f t="shared" si="32"/>
        <v>1857.4719744885329</v>
      </c>
    </row>
    <row r="226" spans="1:26" x14ac:dyDescent="0.25">
      <c r="A226" s="2">
        <v>13</v>
      </c>
      <c r="B226" s="49">
        <v>96.56</v>
      </c>
      <c r="C226" s="80">
        <v>45224.430891203701</v>
      </c>
      <c r="D226" s="10">
        <v>129366.37</v>
      </c>
      <c r="E226" s="52">
        <f t="shared" si="26"/>
        <v>129269.81</v>
      </c>
      <c r="F226" s="73">
        <v>45224.433229166665</v>
      </c>
      <c r="G226" s="106">
        <v>100</v>
      </c>
      <c r="H226" s="58">
        <v>1.0629999999999999</v>
      </c>
      <c r="I226" s="15"/>
      <c r="J226" s="117">
        <f t="shared" si="33"/>
        <v>6.0380671296297805</v>
      </c>
      <c r="K226" s="113">
        <f t="shared" si="27"/>
        <v>215610.61666666667</v>
      </c>
      <c r="L226" s="113">
        <f t="shared" ref="L226:L289" si="34">K226-(B226*G226/60)</f>
        <v>215449.68333333335</v>
      </c>
      <c r="M226" s="114">
        <f t="shared" si="28"/>
        <v>215449.68333333332</v>
      </c>
      <c r="N226" s="100">
        <f t="shared" si="29"/>
        <v>464.33890281416939</v>
      </c>
      <c r="W226" s="21">
        <v>2.63009259258979</v>
      </c>
      <c r="X226">
        <f t="shared" si="30"/>
        <v>307663.29821720708</v>
      </c>
      <c r="Y226">
        <f t="shared" si="31"/>
        <v>307620.23086618999</v>
      </c>
      <c r="Z226">
        <f t="shared" si="32"/>
        <v>1854.7967236291652</v>
      </c>
    </row>
    <row r="227" spans="1:26" x14ac:dyDescent="0.25">
      <c r="A227" s="2">
        <v>14</v>
      </c>
      <c r="B227" s="49">
        <v>81.569999999999993</v>
      </c>
      <c r="C227" s="80">
        <v>45224.435520833336</v>
      </c>
      <c r="D227" s="10">
        <v>129796.47</v>
      </c>
      <c r="E227" s="52">
        <f t="shared" si="26"/>
        <v>129714.9</v>
      </c>
      <c r="F227" s="54">
        <v>45224.437858796293</v>
      </c>
      <c r="G227" s="106">
        <v>100</v>
      </c>
      <c r="H227" s="58">
        <v>1.0629999999999999</v>
      </c>
      <c r="I227" s="15"/>
      <c r="J227" s="117">
        <f t="shared" si="33"/>
        <v>6.0426967592575238</v>
      </c>
      <c r="K227" s="113">
        <f t="shared" si="27"/>
        <v>216327.45</v>
      </c>
      <c r="L227" s="113">
        <f t="shared" si="34"/>
        <v>216191.5</v>
      </c>
      <c r="M227" s="114">
        <f t="shared" si="28"/>
        <v>216191.5</v>
      </c>
      <c r="N227" s="100">
        <f t="shared" si="29"/>
        <v>465.11014824447767</v>
      </c>
      <c r="W227" s="21">
        <v>2.6347569444405963</v>
      </c>
      <c r="X227">
        <f t="shared" si="30"/>
        <v>307513.33691390749</v>
      </c>
      <c r="Y227">
        <f t="shared" si="31"/>
        <v>307470.30051379185</v>
      </c>
      <c r="Z227">
        <f t="shared" si="32"/>
        <v>1852.1317349135704</v>
      </c>
    </row>
    <row r="228" spans="1:26" x14ac:dyDescent="0.25">
      <c r="A228" s="2">
        <v>15</v>
      </c>
      <c r="B228" s="49">
        <v>86.96</v>
      </c>
      <c r="C228" s="80">
        <v>45224.440162037034</v>
      </c>
      <c r="D228" s="10">
        <v>129597.57</v>
      </c>
      <c r="E228" s="52">
        <f t="shared" si="26"/>
        <v>129510.61</v>
      </c>
      <c r="F228" s="54">
        <v>45224.440162037034</v>
      </c>
      <c r="G228" s="106">
        <v>100</v>
      </c>
      <c r="H228" s="58">
        <v>1.0640000000000001</v>
      </c>
      <c r="I228" s="15"/>
      <c r="J228" s="117">
        <f t="shared" si="33"/>
        <v>6.0449999999982538</v>
      </c>
      <c r="K228" s="113">
        <f t="shared" si="27"/>
        <v>215995.95</v>
      </c>
      <c r="L228" s="113">
        <f t="shared" si="34"/>
        <v>215851.01666666669</v>
      </c>
      <c r="M228" s="114">
        <f t="shared" si="28"/>
        <v>215851.01666666666</v>
      </c>
      <c r="N228" s="100">
        <f t="shared" si="29"/>
        <v>464.75364441820142</v>
      </c>
      <c r="W228" s="21">
        <v>2.6394212962986785</v>
      </c>
      <c r="X228">
        <f t="shared" si="30"/>
        <v>307363.44870454108</v>
      </c>
      <c r="Y228">
        <f t="shared" si="31"/>
        <v>307320.44323538698</v>
      </c>
      <c r="Z228">
        <f t="shared" si="32"/>
        <v>1849.470377164321</v>
      </c>
    </row>
    <row r="229" spans="1:26" x14ac:dyDescent="0.25">
      <c r="A229" s="2">
        <v>16</v>
      </c>
      <c r="B229" s="49">
        <v>93.57</v>
      </c>
      <c r="C229" s="80">
        <v>45224.444803240738</v>
      </c>
      <c r="D229" s="10">
        <v>129282.33</v>
      </c>
      <c r="E229" s="52">
        <f t="shared" si="26"/>
        <v>129188.76</v>
      </c>
      <c r="F229" s="54">
        <v>45224.447199074071</v>
      </c>
      <c r="G229" s="106">
        <v>100</v>
      </c>
      <c r="H229" s="58">
        <v>1.0629999999999999</v>
      </c>
      <c r="I229" s="15"/>
      <c r="J229" s="117">
        <f t="shared" si="33"/>
        <v>6.052037037035916</v>
      </c>
      <c r="K229" s="113">
        <f t="shared" si="27"/>
        <v>215470.55</v>
      </c>
      <c r="L229" s="113">
        <f t="shared" si="34"/>
        <v>215314.59999999998</v>
      </c>
      <c r="M229" s="114">
        <f t="shared" si="28"/>
        <v>215314.6</v>
      </c>
      <c r="N229" s="100">
        <f t="shared" si="29"/>
        <v>464.18805456409586</v>
      </c>
      <c r="W229" s="21">
        <v>2.6440856481494848</v>
      </c>
      <c r="X229">
        <f t="shared" si="30"/>
        <v>307213.6335539479</v>
      </c>
      <c r="Y229">
        <f t="shared" si="31"/>
        <v>307170.65899582743</v>
      </c>
      <c r="Z229">
        <f t="shared" si="32"/>
        <v>1846.8126456502569</v>
      </c>
    </row>
    <row r="230" spans="1:26" x14ac:dyDescent="0.25">
      <c r="A230" s="2">
        <v>17</v>
      </c>
      <c r="B230" s="49">
        <v>98.37</v>
      </c>
      <c r="C230" s="64">
        <v>45224.449444444443</v>
      </c>
      <c r="D230" s="10">
        <v>129595.47</v>
      </c>
      <c r="E230" s="52">
        <f t="shared" si="26"/>
        <v>129497.1</v>
      </c>
      <c r="F230" s="54">
        <v>45224.451782407406</v>
      </c>
      <c r="G230" s="106">
        <v>100</v>
      </c>
      <c r="H230" s="58">
        <v>1.0640000000000001</v>
      </c>
      <c r="I230" s="15"/>
      <c r="J230" s="117">
        <f t="shared" si="33"/>
        <v>6.0566203703710926</v>
      </c>
      <c r="K230" s="113">
        <f t="shared" si="27"/>
        <v>215992.45</v>
      </c>
      <c r="L230" s="113">
        <f t="shared" si="34"/>
        <v>215828.5</v>
      </c>
      <c r="M230" s="114">
        <f t="shared" si="28"/>
        <v>215828.5</v>
      </c>
      <c r="N230" s="100">
        <f t="shared" si="29"/>
        <v>464.7498789671709</v>
      </c>
      <c r="W230" s="21">
        <v>2.6487615740770707</v>
      </c>
      <c r="X230">
        <f t="shared" si="30"/>
        <v>307063.51994843647</v>
      </c>
      <c r="Y230">
        <f t="shared" si="31"/>
        <v>307020.57635806187</v>
      </c>
      <c r="Z230">
        <f t="shared" si="32"/>
        <v>1844.1519542618898</v>
      </c>
    </row>
    <row r="231" spans="1:26" x14ac:dyDescent="0.25">
      <c r="A231" s="2">
        <v>18</v>
      </c>
      <c r="B231" s="49">
        <v>79.17</v>
      </c>
      <c r="C231" s="64">
        <v>45224.454074074078</v>
      </c>
      <c r="D231" s="10">
        <v>129389.83</v>
      </c>
      <c r="E231" s="52">
        <f t="shared" si="26"/>
        <v>129310.66</v>
      </c>
      <c r="F231" s="54">
        <v>45224.454074074078</v>
      </c>
      <c r="G231" s="106">
        <v>100</v>
      </c>
      <c r="H231" s="58">
        <v>1.0629999999999999</v>
      </c>
      <c r="I231" s="15"/>
      <c r="J231" s="117">
        <f t="shared" si="33"/>
        <v>6.0589120370423188</v>
      </c>
      <c r="K231" s="113">
        <f t="shared" si="27"/>
        <v>215649.71666666667</v>
      </c>
      <c r="L231" s="113">
        <f t="shared" si="34"/>
        <v>215517.76666666666</v>
      </c>
      <c r="M231" s="114">
        <f t="shared" si="28"/>
        <v>215517.76666666666</v>
      </c>
      <c r="N231" s="100">
        <f t="shared" si="29"/>
        <v>464.38100377455868</v>
      </c>
      <c r="W231" s="21">
        <v>2.653425925927877</v>
      </c>
      <c r="X231">
        <f t="shared" si="30"/>
        <v>306913.85098917468</v>
      </c>
      <c r="Y231">
        <f t="shared" si="31"/>
        <v>306870.93826996465</v>
      </c>
      <c r="Z231">
        <f t="shared" si="32"/>
        <v>1841.5014699986818</v>
      </c>
    </row>
    <row r="232" spans="1:26" x14ac:dyDescent="0.25">
      <c r="A232" s="2">
        <v>19</v>
      </c>
      <c r="B232" s="49">
        <v>91.77</v>
      </c>
      <c r="C232" s="64">
        <v>45224.458703703705</v>
      </c>
      <c r="D232" s="10">
        <v>129065</v>
      </c>
      <c r="E232" s="52">
        <f t="shared" si="26"/>
        <v>128973.23</v>
      </c>
      <c r="F232" s="54">
        <v>45224.461041666669</v>
      </c>
      <c r="G232" s="106">
        <v>100</v>
      </c>
      <c r="H232" s="58">
        <v>1.0629999999999999</v>
      </c>
      <c r="I232" s="15"/>
      <c r="J232" s="117">
        <f t="shared" si="33"/>
        <v>6.0658796296338551</v>
      </c>
      <c r="K232" s="113">
        <f t="shared" si="27"/>
        <v>215108.33333333334</v>
      </c>
      <c r="L232" s="113">
        <f t="shared" si="34"/>
        <v>214955.38333333333</v>
      </c>
      <c r="M232" s="114">
        <f t="shared" si="28"/>
        <v>214955.38333333333</v>
      </c>
      <c r="N232" s="100">
        <f t="shared" si="29"/>
        <v>463.79772890057723</v>
      </c>
      <c r="W232" s="21">
        <v>2.6580902777786832</v>
      </c>
      <c r="X232">
        <f t="shared" si="30"/>
        <v>306764.25498158537</v>
      </c>
      <c r="Y232">
        <f t="shared" si="31"/>
        <v>306721.37311364833</v>
      </c>
      <c r="Z232">
        <f t="shared" si="32"/>
        <v>1838.8545977701826</v>
      </c>
    </row>
    <row r="233" spans="1:26" x14ac:dyDescent="0.25">
      <c r="A233" s="2">
        <v>20</v>
      </c>
      <c r="B233" s="49">
        <v>97.17</v>
      </c>
      <c r="C233" s="64">
        <v>45224.46334490741</v>
      </c>
      <c r="D233" s="10">
        <v>129146.11</v>
      </c>
      <c r="E233" s="52">
        <f t="shared" si="26"/>
        <v>129048.94</v>
      </c>
      <c r="F233" s="54">
        <v>45224.465682870374</v>
      </c>
      <c r="G233" s="106">
        <v>100</v>
      </c>
      <c r="H233" s="58">
        <v>1.0629999999999999</v>
      </c>
      <c r="I233" s="15"/>
      <c r="J233" s="117">
        <f t="shared" si="33"/>
        <v>6.070520833338378</v>
      </c>
      <c r="K233" s="113">
        <f t="shared" si="27"/>
        <v>215243.51666666666</v>
      </c>
      <c r="L233" s="113">
        <f t="shared" si="34"/>
        <v>215081.56666666665</v>
      </c>
      <c r="M233" s="114">
        <f t="shared" si="28"/>
        <v>215081.56666666668</v>
      </c>
      <c r="N233" s="100">
        <f t="shared" si="29"/>
        <v>463.94344123682436</v>
      </c>
      <c r="W233" s="21">
        <v>2.6627662037062692</v>
      </c>
      <c r="X233">
        <f t="shared" si="30"/>
        <v>306614.36095564452</v>
      </c>
      <c r="Y233">
        <f t="shared" si="31"/>
        <v>306571.50999558077</v>
      </c>
      <c r="Z233">
        <f t="shared" si="32"/>
        <v>1836.2047783849314</v>
      </c>
    </row>
    <row r="234" spans="1:26" x14ac:dyDescent="0.25">
      <c r="A234" s="2">
        <v>21</v>
      </c>
      <c r="B234" s="49">
        <v>100.76</v>
      </c>
      <c r="C234" s="64">
        <v>45224.467974537038</v>
      </c>
      <c r="D234" s="10">
        <v>129709.83</v>
      </c>
      <c r="E234" s="52">
        <f t="shared" si="26"/>
        <v>129609.07</v>
      </c>
      <c r="F234" s="54">
        <v>45224.470324074071</v>
      </c>
      <c r="G234" s="106">
        <v>100</v>
      </c>
      <c r="H234" s="58">
        <v>1.0640000000000001</v>
      </c>
      <c r="I234" s="15"/>
      <c r="J234" s="117">
        <f t="shared" si="33"/>
        <v>6.075162037035625</v>
      </c>
      <c r="K234" s="113">
        <f t="shared" si="27"/>
        <v>216183.05</v>
      </c>
      <c r="L234" s="113">
        <f t="shared" si="34"/>
        <v>216015.11666666667</v>
      </c>
      <c r="M234" s="114">
        <f t="shared" si="28"/>
        <v>216015.11666666667</v>
      </c>
      <c r="N234" s="100">
        <f t="shared" si="29"/>
        <v>464.95489028506842</v>
      </c>
      <c r="W234" s="21">
        <v>2.6674421296265791</v>
      </c>
      <c r="X234">
        <f t="shared" si="30"/>
        <v>306464.54017256084</v>
      </c>
      <c r="Y234">
        <f t="shared" si="31"/>
        <v>306421.72010040417</v>
      </c>
      <c r="Z234">
        <f t="shared" si="32"/>
        <v>1833.5585795022691</v>
      </c>
    </row>
    <row r="235" spans="1:26" x14ac:dyDescent="0.25">
      <c r="A235" s="2">
        <v>22</v>
      </c>
      <c r="B235" s="49">
        <v>91.76</v>
      </c>
      <c r="C235" s="64">
        <v>45224.472615740742</v>
      </c>
      <c r="D235" s="10">
        <v>129042.71</v>
      </c>
      <c r="E235" s="52">
        <f t="shared" si="26"/>
        <v>128950.95000000001</v>
      </c>
      <c r="F235" s="54">
        <v>45224.474953703706</v>
      </c>
      <c r="G235" s="106">
        <v>100</v>
      </c>
      <c r="H235" s="58">
        <v>1.0640000000000001</v>
      </c>
      <c r="I235" s="15"/>
      <c r="J235" s="117">
        <f t="shared" si="33"/>
        <v>6.0797916666706442</v>
      </c>
      <c r="K235" s="113">
        <f t="shared" si="27"/>
        <v>215071.18333333332</v>
      </c>
      <c r="L235" s="113">
        <f t="shared" si="34"/>
        <v>214918.25</v>
      </c>
      <c r="M235" s="114">
        <f t="shared" si="28"/>
        <v>214918.25000000003</v>
      </c>
      <c r="N235" s="100">
        <f t="shared" si="29"/>
        <v>463.75767738478828</v>
      </c>
      <c r="W235" s="21">
        <v>2.6721064814773854</v>
      </c>
      <c r="X235">
        <f t="shared" si="30"/>
        <v>306315.16316813527</v>
      </c>
      <c r="Y235">
        <f t="shared" si="31"/>
        <v>306272.37388755032</v>
      </c>
      <c r="Z235">
        <f t="shared" si="32"/>
        <v>1830.9225329780174</v>
      </c>
    </row>
    <row r="236" spans="1:26" x14ac:dyDescent="0.25">
      <c r="A236" s="2">
        <v>23</v>
      </c>
      <c r="B236" s="49">
        <v>77.37</v>
      </c>
      <c r="C236" s="64">
        <v>45224.47724537037</v>
      </c>
      <c r="D236" s="10">
        <v>128947.64</v>
      </c>
      <c r="E236" s="52">
        <f t="shared" si="26"/>
        <v>128870.27</v>
      </c>
      <c r="F236" s="54">
        <v>45224.479594907411</v>
      </c>
      <c r="G236" s="106">
        <v>100</v>
      </c>
      <c r="H236" s="58">
        <v>1.0629999999999999</v>
      </c>
      <c r="I236" s="15"/>
      <c r="J236" s="117">
        <f t="shared" si="33"/>
        <v>6.0844328703751671</v>
      </c>
      <c r="K236" s="113">
        <f t="shared" si="27"/>
        <v>214912.73333333334</v>
      </c>
      <c r="L236" s="113">
        <f t="shared" si="34"/>
        <v>214783.78333333333</v>
      </c>
      <c r="M236" s="114">
        <f t="shared" si="28"/>
        <v>214783.78333333333</v>
      </c>
      <c r="N236" s="100">
        <f t="shared" si="29"/>
        <v>463.58681315729132</v>
      </c>
      <c r="W236" s="21">
        <v>2.6767824074049713</v>
      </c>
      <c r="X236">
        <f t="shared" si="30"/>
        <v>306165.48858164612</v>
      </c>
      <c r="Y236">
        <f t="shared" si="31"/>
        <v>306122.73014912155</v>
      </c>
      <c r="Z236">
        <f t="shared" si="32"/>
        <v>1828.2835519581884</v>
      </c>
    </row>
    <row r="237" spans="1:26" x14ac:dyDescent="0.25">
      <c r="A237" s="2">
        <v>24</v>
      </c>
      <c r="B237" s="49">
        <v>95.36</v>
      </c>
      <c r="C237" s="64">
        <v>45224.481886574074</v>
      </c>
      <c r="D237" s="10">
        <v>128884.89</v>
      </c>
      <c r="E237" s="52">
        <f t="shared" si="26"/>
        <v>128789.53</v>
      </c>
      <c r="F237" s="54">
        <v>45224.484224537038</v>
      </c>
      <c r="G237" s="106">
        <v>100</v>
      </c>
      <c r="H237" s="58">
        <v>1.0629999999999999</v>
      </c>
      <c r="I237" s="15"/>
      <c r="J237" s="117">
        <f t="shared" si="33"/>
        <v>6.0890625000029104</v>
      </c>
      <c r="K237" s="113">
        <f t="shared" si="27"/>
        <v>214808.15</v>
      </c>
      <c r="L237" s="113">
        <f t="shared" si="34"/>
        <v>214649.21666666667</v>
      </c>
      <c r="M237" s="114">
        <f t="shared" si="28"/>
        <v>214649.21666666667</v>
      </c>
      <c r="N237" s="100">
        <f t="shared" si="29"/>
        <v>463.47400142834334</v>
      </c>
      <c r="W237" s="21">
        <v>2.6814467592557776</v>
      </c>
      <c r="X237">
        <f t="shared" si="30"/>
        <v>306016.25734100386</v>
      </c>
      <c r="Y237">
        <f t="shared" si="31"/>
        <v>305973.52966032695</v>
      </c>
      <c r="Z237">
        <f t="shared" si="32"/>
        <v>1825.6546960277974</v>
      </c>
    </row>
    <row r="238" spans="1:26" x14ac:dyDescent="0.25">
      <c r="A238" s="2">
        <v>25</v>
      </c>
      <c r="B238" s="49">
        <v>94.77</v>
      </c>
      <c r="C238" s="64">
        <v>45224.486516203702</v>
      </c>
      <c r="D238" s="10">
        <v>128485.53</v>
      </c>
      <c r="E238" s="52">
        <f t="shared" si="26"/>
        <v>128390.76</v>
      </c>
      <c r="F238" s="54">
        <v>45224.488854166666</v>
      </c>
      <c r="G238" s="106">
        <v>100</v>
      </c>
      <c r="H238" s="58">
        <v>1.0629999999999999</v>
      </c>
      <c r="I238" s="15"/>
      <c r="J238" s="117">
        <f t="shared" si="33"/>
        <v>6.0936921296306537</v>
      </c>
      <c r="K238" s="113">
        <f t="shared" si="27"/>
        <v>214142.55</v>
      </c>
      <c r="L238" s="113">
        <f t="shared" si="34"/>
        <v>213984.59999999998</v>
      </c>
      <c r="M238" s="114">
        <f t="shared" si="28"/>
        <v>213984.6</v>
      </c>
      <c r="N238" s="100">
        <f t="shared" si="29"/>
        <v>462.75538894755186</v>
      </c>
      <c r="W238" s="21">
        <v>2.7564814814832062</v>
      </c>
      <c r="X238">
        <f t="shared" si="30"/>
        <v>303625.56941787776</v>
      </c>
      <c r="Y238">
        <f t="shared" si="31"/>
        <v>303583.33372190176</v>
      </c>
      <c r="Z238">
        <f t="shared" si="32"/>
        <v>1783.8540145777163</v>
      </c>
    </row>
    <row r="239" spans="1:26" x14ac:dyDescent="0.25">
      <c r="A239" s="2">
        <v>26</v>
      </c>
      <c r="B239" s="49">
        <v>76.77</v>
      </c>
      <c r="C239" s="64">
        <v>45224.49114583333</v>
      </c>
      <c r="D239" s="10">
        <v>128472.95</v>
      </c>
      <c r="E239" s="52">
        <f t="shared" si="26"/>
        <v>128396.18</v>
      </c>
      <c r="F239" s="54">
        <v>45224.493483796294</v>
      </c>
      <c r="G239" s="106">
        <v>100</v>
      </c>
      <c r="H239" s="58">
        <v>1.0629999999999999</v>
      </c>
      <c r="I239" s="15"/>
      <c r="J239" s="117">
        <f t="shared" si="33"/>
        <v>6.0983217592583969</v>
      </c>
      <c r="K239" s="113">
        <f t="shared" si="27"/>
        <v>214121.58333333334</v>
      </c>
      <c r="L239" s="113">
        <f t="shared" si="34"/>
        <v>213993.63333333333</v>
      </c>
      <c r="M239" s="114">
        <f t="shared" si="28"/>
        <v>213993.63333333333</v>
      </c>
      <c r="N239" s="100">
        <f t="shared" si="29"/>
        <v>462.73273423579332</v>
      </c>
      <c r="W239" s="21">
        <v>2.7611574074035161</v>
      </c>
      <c r="X239">
        <f t="shared" si="30"/>
        <v>303477.20904613048</v>
      </c>
      <c r="Y239">
        <f t="shared" si="31"/>
        <v>303435.00384044531</v>
      </c>
      <c r="Z239">
        <f t="shared" si="32"/>
        <v>1781.2793869273405</v>
      </c>
    </row>
    <row r="240" spans="1:26" x14ac:dyDescent="0.25">
      <c r="A240" s="2">
        <v>27</v>
      </c>
      <c r="B240" s="49">
        <v>88.17</v>
      </c>
      <c r="C240" s="64">
        <v>45224.495775462965</v>
      </c>
      <c r="D240" s="10">
        <v>129017.71</v>
      </c>
      <c r="E240" s="52">
        <f t="shared" si="26"/>
        <v>128929.54000000001</v>
      </c>
      <c r="F240" s="54">
        <v>45224.498113425929</v>
      </c>
      <c r="G240" s="106">
        <v>100</v>
      </c>
      <c r="H240" s="58">
        <v>1.0640000000000001</v>
      </c>
      <c r="I240" s="15"/>
      <c r="J240" s="117">
        <f t="shared" si="33"/>
        <v>6.1029513888934162</v>
      </c>
      <c r="K240" s="113">
        <f t="shared" si="27"/>
        <v>215029.51666666666</v>
      </c>
      <c r="L240" s="113">
        <f t="shared" si="34"/>
        <v>214882.56666666665</v>
      </c>
      <c r="M240" s="114">
        <f t="shared" si="28"/>
        <v>214882.56666666668</v>
      </c>
      <c r="N240" s="100">
        <f t="shared" si="29"/>
        <v>463.71275232267084</v>
      </c>
      <c r="W240" s="21">
        <v>2.765833333331102</v>
      </c>
      <c r="X240">
        <f t="shared" si="30"/>
        <v>303328.92116738809</v>
      </c>
      <c r="Y240">
        <f t="shared" si="31"/>
        <v>303286.74643228122</v>
      </c>
      <c r="Z240">
        <f t="shared" si="32"/>
        <v>1778.7082813352476</v>
      </c>
    </row>
    <row r="241" spans="1:26" x14ac:dyDescent="0.25">
      <c r="A241" s="2">
        <v>28</v>
      </c>
      <c r="B241" s="49">
        <v>95.97</v>
      </c>
      <c r="C241" s="64">
        <v>45224.500405092593</v>
      </c>
      <c r="D241" s="10">
        <v>128759</v>
      </c>
      <c r="E241" s="52">
        <f t="shared" si="26"/>
        <v>128663.03</v>
      </c>
      <c r="F241" s="54">
        <v>45224.502743055556</v>
      </c>
      <c r="G241" s="106">
        <v>100</v>
      </c>
      <c r="H241" s="58">
        <v>1.0640000000000001</v>
      </c>
      <c r="I241" s="15"/>
      <c r="J241" s="117">
        <f t="shared" si="33"/>
        <v>6.1075810185211594</v>
      </c>
      <c r="K241" s="113">
        <f t="shared" si="27"/>
        <v>214598.33333333334</v>
      </c>
      <c r="L241" s="113">
        <f t="shared" si="34"/>
        <v>214438.38333333333</v>
      </c>
      <c r="M241" s="114">
        <f t="shared" si="28"/>
        <v>214438.38333333333</v>
      </c>
      <c r="N241" s="100">
        <f t="shared" si="29"/>
        <v>463.24759398547701</v>
      </c>
      <c r="W241" s="21">
        <v>2.7704976851819083</v>
      </c>
      <c r="X241">
        <f t="shared" si="30"/>
        <v>303181.07252697402</v>
      </c>
      <c r="Y241">
        <f t="shared" si="31"/>
        <v>303138.92816739588</v>
      </c>
      <c r="Z241">
        <f t="shared" si="32"/>
        <v>1776.1470442520385</v>
      </c>
    </row>
    <row r="242" spans="1:26" x14ac:dyDescent="0.25">
      <c r="A242" s="2">
        <v>29</v>
      </c>
      <c r="B242" s="49">
        <v>91.76</v>
      </c>
      <c r="C242" s="64">
        <v>45224.50503472222</v>
      </c>
      <c r="D242" s="10">
        <v>128655.3</v>
      </c>
      <c r="E242" s="52">
        <f t="shared" si="26"/>
        <v>128563.54000000001</v>
      </c>
      <c r="F242" s="54">
        <v>45224.507384259261</v>
      </c>
      <c r="G242" s="106">
        <v>100</v>
      </c>
      <c r="H242" s="58">
        <v>1.0640000000000001</v>
      </c>
      <c r="I242" s="15"/>
      <c r="J242" s="117">
        <f t="shared" si="33"/>
        <v>6.1122222222256823</v>
      </c>
      <c r="K242" s="113">
        <f t="shared" si="27"/>
        <v>214425.5</v>
      </c>
      <c r="L242" s="113">
        <f t="shared" si="34"/>
        <v>214272.56666666668</v>
      </c>
      <c r="M242" s="114">
        <f t="shared" si="28"/>
        <v>214272.56666666668</v>
      </c>
      <c r="N242" s="100">
        <f t="shared" si="29"/>
        <v>463.06101109896957</v>
      </c>
      <c r="W242" s="21">
        <v>2.7751736111094942</v>
      </c>
      <c r="X242">
        <f t="shared" si="30"/>
        <v>303032.92934923363</v>
      </c>
      <c r="Y242">
        <f t="shared" si="31"/>
        <v>302990.81542089354</v>
      </c>
      <c r="Z242">
        <f t="shared" si="32"/>
        <v>1773.5829602337628</v>
      </c>
    </row>
    <row r="243" spans="1:26" x14ac:dyDescent="0.25">
      <c r="A243" s="16">
        <v>30</v>
      </c>
      <c r="B243" s="81">
        <v>86.37</v>
      </c>
      <c r="C243" s="82">
        <v>45224.50503472222</v>
      </c>
      <c r="D243" s="11">
        <v>128527.88</v>
      </c>
      <c r="E243" s="53">
        <f t="shared" si="26"/>
        <v>128441.51000000001</v>
      </c>
      <c r="F243" s="55">
        <v>45224.512002314812</v>
      </c>
      <c r="G243" s="108">
        <v>100</v>
      </c>
      <c r="H243" s="76">
        <v>1.0640000000000001</v>
      </c>
      <c r="I243" s="14"/>
      <c r="J243" s="117">
        <f t="shared" si="33"/>
        <v>6.116840277776646</v>
      </c>
      <c r="K243" s="113">
        <f t="shared" si="27"/>
        <v>214213.13333333333</v>
      </c>
      <c r="L243" s="113">
        <f t="shared" si="34"/>
        <v>214069.18333333332</v>
      </c>
      <c r="M243" s="114">
        <f t="shared" si="28"/>
        <v>214069.18333333332</v>
      </c>
      <c r="N243" s="100">
        <f t="shared" si="29"/>
        <v>462.83164685804854</v>
      </c>
      <c r="W243" s="21">
        <v>2.7798263888907968</v>
      </c>
      <c r="X243">
        <f t="shared" si="30"/>
        <v>302885.59140402713</v>
      </c>
      <c r="Y243">
        <f t="shared" si="31"/>
        <v>302843.50773674477</v>
      </c>
      <c r="Z243">
        <f t="shared" si="32"/>
        <v>1771.0350519327421</v>
      </c>
    </row>
    <row r="244" spans="1:26" x14ac:dyDescent="0.25">
      <c r="A244" s="1">
        <v>1</v>
      </c>
      <c r="B244" s="48">
        <v>83.97</v>
      </c>
      <c r="C244" s="60">
        <v>45224.655555555553</v>
      </c>
      <c r="D244" s="83">
        <v>126583.92</v>
      </c>
      <c r="E244" s="56">
        <f t="shared" si="26"/>
        <v>126499.95</v>
      </c>
      <c r="F244" s="70">
        <v>45224.657638888886</v>
      </c>
      <c r="G244" s="107">
        <v>100</v>
      </c>
      <c r="H244" s="77">
        <v>1.0620000000000001</v>
      </c>
      <c r="I244" s="13"/>
      <c r="J244" s="117">
        <f t="shared" si="33"/>
        <v>6.2624768518508063</v>
      </c>
      <c r="K244" s="113">
        <f t="shared" si="27"/>
        <v>210973.2</v>
      </c>
      <c r="L244" s="113">
        <f t="shared" si="34"/>
        <v>210833.25</v>
      </c>
      <c r="M244" s="114">
        <f t="shared" si="28"/>
        <v>210833.25</v>
      </c>
      <c r="N244" s="100">
        <f t="shared" si="29"/>
        <v>459.31819036480584</v>
      </c>
      <c r="W244" s="21">
        <v>2.7844907407416031</v>
      </c>
      <c r="X244">
        <f t="shared" si="30"/>
        <v>302737.95885149058</v>
      </c>
      <c r="Y244">
        <f t="shared" si="31"/>
        <v>302695.90550099913</v>
      </c>
      <c r="Z244">
        <f t="shared" si="32"/>
        <v>1768.4842875566737</v>
      </c>
    </row>
    <row r="245" spans="1:26" x14ac:dyDescent="0.25">
      <c r="A245" s="2">
        <v>2</v>
      </c>
      <c r="B245" s="49">
        <v>96.57</v>
      </c>
      <c r="C245" s="80">
        <v>45224.659722222219</v>
      </c>
      <c r="D245" s="84">
        <v>126341.08</v>
      </c>
      <c r="E245" s="65">
        <f t="shared" si="26"/>
        <v>126244.51</v>
      </c>
      <c r="F245" s="73">
        <v>45224.662499999999</v>
      </c>
      <c r="G245" s="105">
        <v>100</v>
      </c>
      <c r="H245" s="58">
        <v>1.0620000000000001</v>
      </c>
      <c r="I245" s="15"/>
      <c r="J245" s="117">
        <f t="shared" si="33"/>
        <v>6.2673379629632109</v>
      </c>
      <c r="K245" s="113">
        <f t="shared" si="27"/>
        <v>210568.46666666667</v>
      </c>
      <c r="L245" s="113">
        <f t="shared" si="34"/>
        <v>210407.51666666666</v>
      </c>
      <c r="M245" s="114">
        <f t="shared" si="28"/>
        <v>210407.51666666666</v>
      </c>
      <c r="N245" s="100">
        <f t="shared" si="29"/>
        <v>458.8773982957394</v>
      </c>
      <c r="W245" s="21">
        <v>2.7891782407386927</v>
      </c>
      <c r="X245">
        <f t="shared" si="30"/>
        <v>302589.66612684843</v>
      </c>
      <c r="Y245">
        <f t="shared" si="31"/>
        <v>302547.64322390198</v>
      </c>
      <c r="Z245">
        <f t="shared" si="32"/>
        <v>1765.9243720470538</v>
      </c>
    </row>
    <row r="246" spans="1:26" x14ac:dyDescent="0.25">
      <c r="A246" s="2">
        <v>3</v>
      </c>
      <c r="B246" s="49">
        <v>278.97000000000003</v>
      </c>
      <c r="C246" s="80">
        <v>45224.664583333331</v>
      </c>
      <c r="D246" s="84">
        <v>126214.51</v>
      </c>
      <c r="E246" s="65">
        <f t="shared" si="26"/>
        <v>125935.54</v>
      </c>
      <c r="F246" s="73">
        <v>45224.666666666664</v>
      </c>
      <c r="G246" s="105">
        <v>100</v>
      </c>
      <c r="H246" s="58">
        <v>1.0620000000000001</v>
      </c>
      <c r="I246" s="15"/>
      <c r="J246" s="117">
        <f t="shared" si="33"/>
        <v>6.2715046296289074</v>
      </c>
      <c r="K246" s="113">
        <f t="shared" si="27"/>
        <v>210357.51666666666</v>
      </c>
      <c r="L246" s="113">
        <f t="shared" si="34"/>
        <v>209892.56666666665</v>
      </c>
      <c r="M246" s="114">
        <f t="shared" si="28"/>
        <v>209892.56666666668</v>
      </c>
      <c r="N246" s="100">
        <f t="shared" si="29"/>
        <v>458.64748627531657</v>
      </c>
      <c r="W246" s="21">
        <v>2.793842592589499</v>
      </c>
      <c r="X246">
        <f t="shared" si="30"/>
        <v>302442.1778142667</v>
      </c>
      <c r="Y246">
        <f t="shared" si="31"/>
        <v>302400.18518891494</v>
      </c>
      <c r="Z246">
        <f t="shared" si="32"/>
        <v>1763.3805839334782</v>
      </c>
    </row>
    <row r="247" spans="1:26" x14ac:dyDescent="0.25">
      <c r="A247" s="2">
        <v>4</v>
      </c>
      <c r="B247" s="49">
        <v>89.97</v>
      </c>
      <c r="C247" s="80">
        <v>45224.669444444444</v>
      </c>
      <c r="D247" s="84">
        <v>126312.08</v>
      </c>
      <c r="E247" s="65">
        <f t="shared" si="26"/>
        <v>126222.11</v>
      </c>
      <c r="F247" s="73">
        <v>45224.671527777777</v>
      </c>
      <c r="G247" s="105">
        <v>100</v>
      </c>
      <c r="H247" s="58">
        <v>1.0620000000000001</v>
      </c>
      <c r="I247" s="15"/>
      <c r="J247" s="117">
        <f t="shared" si="33"/>
        <v>6.276365740741312</v>
      </c>
      <c r="K247" s="113">
        <f t="shared" si="27"/>
        <v>210520.13333333333</v>
      </c>
      <c r="L247" s="113">
        <f t="shared" si="34"/>
        <v>210370.18333333332</v>
      </c>
      <c r="M247" s="114">
        <f t="shared" si="28"/>
        <v>210370.18333333332</v>
      </c>
      <c r="N247" s="100">
        <f t="shared" si="29"/>
        <v>458.82473051627602</v>
      </c>
      <c r="W247" s="21">
        <v>2.7985185185170849</v>
      </c>
      <c r="X247">
        <f t="shared" si="30"/>
        <v>302294.3956821874</v>
      </c>
      <c r="Y247">
        <f t="shared" si="31"/>
        <v>302252.43338995631</v>
      </c>
      <c r="Z247">
        <f t="shared" si="32"/>
        <v>1760.8339692878569</v>
      </c>
    </row>
    <row r="248" spans="1:26" x14ac:dyDescent="0.25">
      <c r="A248" s="2">
        <v>5</v>
      </c>
      <c r="B248" s="49">
        <v>110.37</v>
      </c>
      <c r="C248" s="80">
        <v>45224.673611111109</v>
      </c>
      <c r="D248" s="84">
        <v>126683.58</v>
      </c>
      <c r="E248" s="65">
        <f t="shared" si="26"/>
        <v>126573.21</v>
      </c>
      <c r="F248" s="73">
        <v>45224.676388888889</v>
      </c>
      <c r="G248" s="105">
        <v>100</v>
      </c>
      <c r="H248" s="58">
        <v>1.0620000000000001</v>
      </c>
      <c r="I248" s="15"/>
      <c r="J248" s="117">
        <f t="shared" si="33"/>
        <v>6.2812268518537167</v>
      </c>
      <c r="K248" s="113">
        <f t="shared" si="27"/>
        <v>211139.3</v>
      </c>
      <c r="L248" s="113">
        <f t="shared" si="34"/>
        <v>210955.34999999998</v>
      </c>
      <c r="M248" s="114">
        <f t="shared" si="28"/>
        <v>210955.35</v>
      </c>
      <c r="N248" s="100">
        <f t="shared" si="29"/>
        <v>459.49896626651952</v>
      </c>
      <c r="W248" s="21">
        <v>5.6100347222236451</v>
      </c>
      <c r="X248">
        <f t="shared" si="30"/>
        <v>225321.67628903018</v>
      </c>
      <c r="Y248">
        <f t="shared" si="31"/>
        <v>225294.79733008475</v>
      </c>
      <c r="Z248">
        <f t="shared" si="32"/>
        <v>722.47843398981729</v>
      </c>
    </row>
    <row r="249" spans="1:26" x14ac:dyDescent="0.25">
      <c r="A249" s="2">
        <v>6</v>
      </c>
      <c r="B249" s="49">
        <v>110.37</v>
      </c>
      <c r="C249" s="80">
        <v>45224.678472222222</v>
      </c>
      <c r="D249" s="84">
        <v>126383.46</v>
      </c>
      <c r="E249" s="65">
        <f t="shared" si="26"/>
        <v>126273.09000000001</v>
      </c>
      <c r="F249" s="73">
        <v>45224.680555555555</v>
      </c>
      <c r="G249" s="105">
        <v>100</v>
      </c>
      <c r="H249" s="58">
        <v>1.0620000000000001</v>
      </c>
      <c r="I249" s="15"/>
      <c r="J249" s="117">
        <f t="shared" si="33"/>
        <v>6.2853935185194132</v>
      </c>
      <c r="K249" s="113">
        <f t="shared" si="27"/>
        <v>210639.1</v>
      </c>
      <c r="L249" s="113">
        <f t="shared" si="34"/>
        <v>210455.15</v>
      </c>
      <c r="M249" s="114">
        <f t="shared" si="28"/>
        <v>210455.15000000002</v>
      </c>
      <c r="N249" s="100">
        <f t="shared" si="29"/>
        <v>458.954355028907</v>
      </c>
      <c r="W249" s="21">
        <v>5.6146990740744513</v>
      </c>
      <c r="X249">
        <f t="shared" si="30"/>
        <v>225211.84995474279</v>
      </c>
      <c r="Y249">
        <f t="shared" si="31"/>
        <v>225184.9913909173</v>
      </c>
      <c r="Z249">
        <f t="shared" si="32"/>
        <v>721.38245076781743</v>
      </c>
    </row>
    <row r="250" spans="1:26" x14ac:dyDescent="0.25">
      <c r="A250" s="2">
        <v>7</v>
      </c>
      <c r="B250" s="49">
        <v>99.57</v>
      </c>
      <c r="C250" s="80">
        <v>45224.683333333334</v>
      </c>
      <c r="D250" s="84">
        <v>126014.83</v>
      </c>
      <c r="E250" s="65">
        <f t="shared" si="26"/>
        <v>125915.26</v>
      </c>
      <c r="F250" s="73">
        <v>45224.685416666667</v>
      </c>
      <c r="G250" s="105">
        <v>100</v>
      </c>
      <c r="H250" s="58">
        <v>1.0620000000000001</v>
      </c>
      <c r="I250" s="15"/>
      <c r="J250" s="117">
        <f t="shared" si="33"/>
        <v>6.2902546296318178</v>
      </c>
      <c r="K250" s="113">
        <f t="shared" si="27"/>
        <v>210024.71666666667</v>
      </c>
      <c r="L250" s="113">
        <f t="shared" si="34"/>
        <v>209858.76666666666</v>
      </c>
      <c r="M250" s="114">
        <f t="shared" si="28"/>
        <v>209858.76666666666</v>
      </c>
      <c r="N250" s="100">
        <f t="shared" si="29"/>
        <v>458.28453679637357</v>
      </c>
      <c r="W250" s="21">
        <v>5.6193750000020373</v>
      </c>
      <c r="X250">
        <f t="shared" si="30"/>
        <v>225101.80482943536</v>
      </c>
      <c r="Y250">
        <f t="shared" si="31"/>
        <v>225074.96669779182</v>
      </c>
      <c r="Z250">
        <f t="shared" si="32"/>
        <v>720.28531011602013</v>
      </c>
    </row>
    <row r="251" spans="1:26" x14ac:dyDescent="0.25">
      <c r="A251" s="2">
        <v>8</v>
      </c>
      <c r="B251" s="49">
        <v>85.77</v>
      </c>
      <c r="C251" s="80">
        <v>45224.6875</v>
      </c>
      <c r="D251" s="84">
        <v>125853.45</v>
      </c>
      <c r="E251" s="65">
        <f t="shared" si="26"/>
        <v>125767.67999999999</v>
      </c>
      <c r="F251" s="73">
        <v>45224.69027777778</v>
      </c>
      <c r="G251" s="105">
        <v>100</v>
      </c>
      <c r="H251" s="58">
        <v>1.0620000000000001</v>
      </c>
      <c r="I251" s="15"/>
      <c r="J251" s="117">
        <f t="shared" si="33"/>
        <v>6.2951157407442224</v>
      </c>
      <c r="K251" s="113">
        <f t="shared" si="27"/>
        <v>209755.75</v>
      </c>
      <c r="L251" s="113">
        <f t="shared" si="34"/>
        <v>209612.79999999999</v>
      </c>
      <c r="M251" s="114">
        <f t="shared" si="28"/>
        <v>209612.79999999999</v>
      </c>
      <c r="N251" s="100">
        <f t="shared" si="29"/>
        <v>457.99099336122322</v>
      </c>
      <c r="W251" s="21">
        <v>5.6240277777760639</v>
      </c>
      <c r="X251">
        <f t="shared" si="30"/>
        <v>224992.35785479393</v>
      </c>
      <c r="Y251">
        <f t="shared" si="31"/>
        <v>224965.54004072887</v>
      </c>
      <c r="Z251">
        <f t="shared" si="32"/>
        <v>719.1951512279237</v>
      </c>
    </row>
    <row r="252" spans="1:26" x14ac:dyDescent="0.25">
      <c r="A252" s="2">
        <v>9</v>
      </c>
      <c r="B252" s="49">
        <v>82.17</v>
      </c>
      <c r="C252" s="80">
        <v>45224.692361111112</v>
      </c>
      <c r="D252" s="84">
        <v>126091.33</v>
      </c>
      <c r="E252" s="65">
        <f t="shared" si="26"/>
        <v>126009.16</v>
      </c>
      <c r="F252" s="73">
        <v>45224.694444444445</v>
      </c>
      <c r="G252" s="105">
        <v>100</v>
      </c>
      <c r="H252" s="58">
        <v>1.0620000000000001</v>
      </c>
      <c r="I252" s="15"/>
      <c r="J252" s="117">
        <f t="shared" si="33"/>
        <v>6.299282407409919</v>
      </c>
      <c r="K252" s="113">
        <f t="shared" si="27"/>
        <v>210152.21666666667</v>
      </c>
      <c r="L252" s="113">
        <f t="shared" si="34"/>
        <v>210015.26666666666</v>
      </c>
      <c r="M252" s="114">
        <f t="shared" si="28"/>
        <v>210015.26666666666</v>
      </c>
      <c r="N252" s="100">
        <f t="shared" si="29"/>
        <v>458.42362141000837</v>
      </c>
      <c r="W252" s="21">
        <v>5.6287037037036498</v>
      </c>
      <c r="X252">
        <f t="shared" si="30"/>
        <v>224882.41997977393</v>
      </c>
      <c r="Y252">
        <f t="shared" si="31"/>
        <v>224855.62257085714</v>
      </c>
      <c r="Z252">
        <f t="shared" si="32"/>
        <v>718.10112465332134</v>
      </c>
    </row>
    <row r="253" spans="1:26" x14ac:dyDescent="0.25">
      <c r="A253" s="2">
        <v>10</v>
      </c>
      <c r="B253" s="49">
        <v>106.16</v>
      </c>
      <c r="C253" s="80">
        <v>45224.697222222225</v>
      </c>
      <c r="D253" s="10">
        <v>126237.11</v>
      </c>
      <c r="E253" s="71">
        <f t="shared" si="26"/>
        <v>126130.95</v>
      </c>
      <c r="F253" s="73">
        <v>45224.699305555558</v>
      </c>
      <c r="G253" s="105">
        <v>100</v>
      </c>
      <c r="H253" s="15">
        <v>1.0620000000000001</v>
      </c>
      <c r="I253" s="15"/>
      <c r="J253" s="117">
        <f t="shared" si="33"/>
        <v>6.3041435185223236</v>
      </c>
      <c r="K253" s="113">
        <f t="shared" si="27"/>
        <v>210395.18333333332</v>
      </c>
      <c r="L253" s="113">
        <f t="shared" si="34"/>
        <v>210218.25</v>
      </c>
      <c r="M253" s="114">
        <f t="shared" si="28"/>
        <v>210218.25</v>
      </c>
      <c r="N253" s="100">
        <f t="shared" si="29"/>
        <v>458.68854720096652</v>
      </c>
      <c r="W253" s="21">
        <v>5.6333680555544561</v>
      </c>
      <c r="X253">
        <f t="shared" si="30"/>
        <v>224772.80774788032</v>
      </c>
      <c r="Y253">
        <f t="shared" si="31"/>
        <v>224746.03068011632</v>
      </c>
      <c r="Z253">
        <f t="shared" si="32"/>
        <v>717.01135803746331</v>
      </c>
    </row>
    <row r="254" spans="1:26" x14ac:dyDescent="0.25">
      <c r="A254" s="2">
        <v>11</v>
      </c>
      <c r="B254" s="49">
        <v>106.76</v>
      </c>
      <c r="C254" s="80">
        <v>45224.701388888891</v>
      </c>
      <c r="D254" s="10">
        <v>125860.69</v>
      </c>
      <c r="E254" s="72">
        <f t="shared" si="26"/>
        <v>125753.93000000001</v>
      </c>
      <c r="F254" s="73">
        <v>45224.70416666667</v>
      </c>
      <c r="G254" s="105">
        <v>100</v>
      </c>
      <c r="H254" s="58">
        <v>1.0620000000000001</v>
      </c>
      <c r="I254" s="15"/>
      <c r="J254" s="117">
        <f t="shared" si="33"/>
        <v>6.3090046296347282</v>
      </c>
      <c r="K254" s="113">
        <f t="shared" si="27"/>
        <v>209767.81666666668</v>
      </c>
      <c r="L254" s="113">
        <f t="shared" si="34"/>
        <v>209589.88333333336</v>
      </c>
      <c r="M254" s="114">
        <f t="shared" si="28"/>
        <v>209589.88333333333</v>
      </c>
      <c r="N254" s="100">
        <f t="shared" si="29"/>
        <v>458.00416664771365</v>
      </c>
      <c r="W254" s="21">
        <v>5.6380324074052623</v>
      </c>
      <c r="X254">
        <f t="shared" si="30"/>
        <v>224663.24894320162</v>
      </c>
      <c r="Y254">
        <f t="shared" si="31"/>
        <v>224636.49220312777</v>
      </c>
      <c r="Z254">
        <f t="shared" si="32"/>
        <v>715.92313937946619</v>
      </c>
    </row>
    <row r="255" spans="1:26" x14ac:dyDescent="0.25">
      <c r="A255" s="2">
        <v>12</v>
      </c>
      <c r="B255" s="49">
        <v>98.97</v>
      </c>
      <c r="C255" s="80">
        <v>45224.706250000003</v>
      </c>
      <c r="D255" s="10">
        <v>126343.22</v>
      </c>
      <c r="E255" s="72">
        <f t="shared" si="26"/>
        <v>126244.25</v>
      </c>
      <c r="F255" s="73">
        <v>45224.708333333336</v>
      </c>
      <c r="G255" s="105">
        <v>100</v>
      </c>
      <c r="H255" s="58">
        <v>1.0620000000000001</v>
      </c>
      <c r="I255" s="15"/>
      <c r="J255" s="117">
        <f t="shared" si="33"/>
        <v>6.3131712963004247</v>
      </c>
      <c r="K255" s="113">
        <f t="shared" si="27"/>
        <v>210572.03333333333</v>
      </c>
      <c r="L255" s="113">
        <f t="shared" si="34"/>
        <v>210407.08333333331</v>
      </c>
      <c r="M255" s="114">
        <f t="shared" si="28"/>
        <v>210407.08333333334</v>
      </c>
      <c r="N255" s="100">
        <f t="shared" si="29"/>
        <v>458.88128457514296</v>
      </c>
      <c r="W255" s="21">
        <v>5.6426851851865649</v>
      </c>
      <c r="X255">
        <f t="shared" si="30"/>
        <v>224554.01519908741</v>
      </c>
      <c r="Y255">
        <f t="shared" si="31"/>
        <v>224527.27872285846</v>
      </c>
      <c r="Z255">
        <f t="shared" si="32"/>
        <v>714.83916114124997</v>
      </c>
    </row>
    <row r="256" spans="1:26" x14ac:dyDescent="0.25">
      <c r="A256" s="2">
        <v>13</v>
      </c>
      <c r="B256" s="49">
        <v>80.37</v>
      </c>
      <c r="C256" s="80">
        <v>45224.711111111108</v>
      </c>
      <c r="D256" s="10">
        <v>125625.93</v>
      </c>
      <c r="E256" s="52">
        <f t="shared" si="26"/>
        <v>125545.56</v>
      </c>
      <c r="F256" s="73">
        <v>45224.713194444441</v>
      </c>
      <c r="G256" s="106">
        <v>100</v>
      </c>
      <c r="H256" s="58">
        <v>1.0620000000000001</v>
      </c>
      <c r="I256" s="15"/>
      <c r="J256" s="117">
        <f t="shared" si="33"/>
        <v>6.3180324074055534</v>
      </c>
      <c r="K256" s="113">
        <f t="shared" si="27"/>
        <v>209376.55</v>
      </c>
      <c r="L256" s="113">
        <f t="shared" si="34"/>
        <v>209242.59999999998</v>
      </c>
      <c r="M256" s="114">
        <f t="shared" si="28"/>
        <v>209242.6</v>
      </c>
      <c r="N256" s="100">
        <f t="shared" si="29"/>
        <v>457.57682415087419</v>
      </c>
      <c r="W256" s="21">
        <v>5.6473611111141508</v>
      </c>
      <c r="X256">
        <f t="shared" si="30"/>
        <v>224444.29151116495</v>
      </c>
      <c r="Y256">
        <f t="shared" si="31"/>
        <v>224417.57538611657</v>
      </c>
      <c r="Z256">
        <f t="shared" si="32"/>
        <v>713.75133760050903</v>
      </c>
    </row>
    <row r="257" spans="1:26" x14ac:dyDescent="0.25">
      <c r="A257" s="2">
        <v>14</v>
      </c>
      <c r="B257" s="49">
        <v>101.37</v>
      </c>
      <c r="C257" s="80">
        <v>45224.715277777781</v>
      </c>
      <c r="D257" s="10">
        <v>125924.03</v>
      </c>
      <c r="E257" s="52">
        <f t="shared" ref="E257:E320" si="35">D257-B257</f>
        <v>125822.66</v>
      </c>
      <c r="F257" s="54">
        <v>45224.718055555553</v>
      </c>
      <c r="G257" s="106">
        <v>100</v>
      </c>
      <c r="H257" s="58">
        <v>1.0620000000000001</v>
      </c>
      <c r="I257" s="15"/>
      <c r="J257" s="117">
        <f t="shared" si="33"/>
        <v>6.322893518517958</v>
      </c>
      <c r="K257" s="113">
        <f t="shared" si="27"/>
        <v>209873.38333333333</v>
      </c>
      <c r="L257" s="113">
        <f t="shared" si="34"/>
        <v>209704.43333333332</v>
      </c>
      <c r="M257" s="114">
        <f t="shared" si="28"/>
        <v>209704.43333333332</v>
      </c>
      <c r="N257" s="100">
        <f t="shared" si="29"/>
        <v>458.11939855602418</v>
      </c>
      <c r="W257" s="21">
        <v>5.6520370370344608</v>
      </c>
      <c r="X257">
        <f t="shared" si="30"/>
        <v>224334.62143763</v>
      </c>
      <c r="Y257">
        <f t="shared" si="31"/>
        <v>224307.92565025768</v>
      </c>
      <c r="Z257">
        <f t="shared" si="32"/>
        <v>712.66506342862749</v>
      </c>
    </row>
    <row r="258" spans="1:26" x14ac:dyDescent="0.25">
      <c r="A258" s="2">
        <v>15</v>
      </c>
      <c r="B258" s="49">
        <v>101.97</v>
      </c>
      <c r="C258" s="80">
        <v>45224.720138888886</v>
      </c>
      <c r="D258" s="10">
        <v>125364.94</v>
      </c>
      <c r="E258" s="52">
        <f t="shared" si="35"/>
        <v>125262.97</v>
      </c>
      <c r="F258" s="54">
        <v>45224.720138888886</v>
      </c>
      <c r="G258" s="106">
        <v>100</v>
      </c>
      <c r="H258" s="58">
        <v>1.0620000000000001</v>
      </c>
      <c r="I258" s="15"/>
      <c r="J258" s="117">
        <f t="shared" si="33"/>
        <v>6.3249768518508063</v>
      </c>
      <c r="K258" s="113">
        <f t="shared" si="27"/>
        <v>208941.56666666668</v>
      </c>
      <c r="L258" s="113">
        <f t="shared" si="34"/>
        <v>208771.61666666667</v>
      </c>
      <c r="M258" s="114">
        <f t="shared" si="28"/>
        <v>208771.61666666667</v>
      </c>
      <c r="N258" s="100">
        <f t="shared" si="29"/>
        <v>457.1012652210303</v>
      </c>
      <c r="W258" s="21">
        <v>5.6567013888852671</v>
      </c>
      <c r="X258">
        <f t="shared" si="30"/>
        <v>224225.27621380595</v>
      </c>
      <c r="Y258">
        <f t="shared" si="31"/>
        <v>224198.60070032266</v>
      </c>
      <c r="Z258">
        <f t="shared" si="32"/>
        <v>711.58301959734069</v>
      </c>
    </row>
    <row r="259" spans="1:26" x14ac:dyDescent="0.25">
      <c r="A259" s="2">
        <v>16</v>
      </c>
      <c r="B259" s="49">
        <v>77.37</v>
      </c>
      <c r="C259" s="80">
        <v>45224.724999999999</v>
      </c>
      <c r="D259" s="10">
        <v>126060.4</v>
      </c>
      <c r="E259" s="52">
        <f t="shared" si="35"/>
        <v>125983.03</v>
      </c>
      <c r="F259" s="54">
        <v>45224.727083333331</v>
      </c>
      <c r="G259" s="106">
        <v>100</v>
      </c>
      <c r="H259" s="58">
        <v>1.0620000000000001</v>
      </c>
      <c r="I259" s="15"/>
      <c r="J259" s="117">
        <f t="shared" si="33"/>
        <v>6.3319212962960592</v>
      </c>
      <c r="K259" s="113">
        <f t="shared" si="27"/>
        <v>210100.66666666666</v>
      </c>
      <c r="L259" s="113">
        <f t="shared" si="34"/>
        <v>209971.71666666665</v>
      </c>
      <c r="M259" s="114">
        <f t="shared" si="28"/>
        <v>209971.71666666667</v>
      </c>
      <c r="N259" s="100">
        <f t="shared" si="29"/>
        <v>458.3673926738972</v>
      </c>
      <c r="W259" s="21">
        <v>5.6613657407433493</v>
      </c>
      <c r="X259">
        <f t="shared" si="30"/>
        <v>224115.9842868812</v>
      </c>
      <c r="Y259">
        <f t="shared" si="31"/>
        <v>224089.32903386583</v>
      </c>
      <c r="Z259">
        <f t="shared" si="32"/>
        <v>710.5025133134593</v>
      </c>
    </row>
    <row r="260" spans="1:26" x14ac:dyDescent="0.25">
      <c r="A260" s="2">
        <v>17</v>
      </c>
      <c r="B260" s="49">
        <v>106.16</v>
      </c>
      <c r="C260" s="64">
        <v>45224.729166666664</v>
      </c>
      <c r="D260" s="10">
        <v>125912.74</v>
      </c>
      <c r="E260" s="52">
        <f t="shared" si="35"/>
        <v>125806.58</v>
      </c>
      <c r="F260" s="54">
        <v>45224.731944444444</v>
      </c>
      <c r="G260" s="106">
        <v>100</v>
      </c>
      <c r="H260" s="58">
        <v>1.0620000000000001</v>
      </c>
      <c r="I260" s="15"/>
      <c r="J260" s="117">
        <f t="shared" si="33"/>
        <v>6.3367824074084638</v>
      </c>
      <c r="K260" s="113">
        <f t="shared" si="27"/>
        <v>209854.56666666668</v>
      </c>
      <c r="L260" s="113">
        <f t="shared" si="34"/>
        <v>209677.63333333336</v>
      </c>
      <c r="M260" s="114">
        <f t="shared" si="28"/>
        <v>209677.63333333333</v>
      </c>
      <c r="N260" s="100">
        <f t="shared" si="29"/>
        <v>458.09886123703325</v>
      </c>
      <c r="W260" s="21">
        <v>5.6660185185173759</v>
      </c>
      <c r="X260">
        <f t="shared" si="30"/>
        <v>224007.01662903605</v>
      </c>
      <c r="Y260">
        <f t="shared" si="31"/>
        <v>223980.3815728513</v>
      </c>
      <c r="Z260">
        <f t="shared" si="32"/>
        <v>709.42621796480432</v>
      </c>
    </row>
    <row r="261" spans="1:26" x14ac:dyDescent="0.25">
      <c r="A261" s="2">
        <v>18</v>
      </c>
      <c r="B261" s="49">
        <v>78.569999999999993</v>
      </c>
      <c r="C261" s="64">
        <v>45224.734027777777</v>
      </c>
      <c r="D261" s="10">
        <v>125709.89</v>
      </c>
      <c r="E261" s="52">
        <f t="shared" si="35"/>
        <v>125631.31999999999</v>
      </c>
      <c r="F261" s="54">
        <v>45224.734027777777</v>
      </c>
      <c r="G261" s="106">
        <v>100</v>
      </c>
      <c r="H261" s="58">
        <v>1.0620000000000001</v>
      </c>
      <c r="I261" s="15"/>
      <c r="J261" s="117">
        <f t="shared" si="33"/>
        <v>6.338865740741312</v>
      </c>
      <c r="K261" s="113">
        <f t="shared" ref="K261:K324" si="36">D261*G261/60</f>
        <v>209516.48333333334</v>
      </c>
      <c r="L261" s="113">
        <f t="shared" si="34"/>
        <v>209385.53333333333</v>
      </c>
      <c r="M261" s="114">
        <f t="shared" ref="M261:M324" si="37">E261*100/60</f>
        <v>209385.53333333333</v>
      </c>
      <c r="N261" s="100">
        <f t="shared" ref="N261:N324" si="38">SQRT((B261*(100/60)+M261))</f>
        <v>457.72970553956111</v>
      </c>
      <c r="W261" s="21">
        <v>5.6706828703681822</v>
      </c>
      <c r="X261">
        <f t="shared" si="30"/>
        <v>223897.83108641006</v>
      </c>
      <c r="Y261">
        <f t="shared" si="31"/>
        <v>223871.21626390878</v>
      </c>
      <c r="Z261">
        <f t="shared" si="32"/>
        <v>708.34877677504278</v>
      </c>
    </row>
    <row r="262" spans="1:26" x14ac:dyDescent="0.25">
      <c r="A262" s="2">
        <v>19</v>
      </c>
      <c r="B262" s="49">
        <v>80.97</v>
      </c>
      <c r="C262" s="64">
        <v>45224.738888888889</v>
      </c>
      <c r="D262" s="10">
        <v>125171.5</v>
      </c>
      <c r="E262" s="52">
        <f t="shared" si="35"/>
        <v>125090.53</v>
      </c>
      <c r="F262" s="54">
        <v>45224.740972222222</v>
      </c>
      <c r="G262" s="106">
        <v>100</v>
      </c>
      <c r="H262" s="58">
        <v>1.0609999999999999</v>
      </c>
      <c r="I262" s="15"/>
      <c r="J262" s="117">
        <f t="shared" si="33"/>
        <v>6.3458101851865649</v>
      </c>
      <c r="K262" s="113">
        <f t="shared" si="36"/>
        <v>208619.16666666666</v>
      </c>
      <c r="L262" s="113">
        <f t="shared" si="34"/>
        <v>208484.21666666665</v>
      </c>
      <c r="M262" s="114">
        <f t="shared" si="37"/>
        <v>208484.21666666667</v>
      </c>
      <c r="N262" s="100">
        <f t="shared" si="38"/>
        <v>456.74847199160575</v>
      </c>
      <c r="W262" s="21">
        <v>5.6753472222189885</v>
      </c>
      <c r="X262">
        <f t="shared" si="30"/>
        <v>223788.69876302205</v>
      </c>
      <c r="Y262">
        <f t="shared" si="31"/>
        <v>223762.10416080768</v>
      </c>
      <c r="Z262">
        <f t="shared" si="32"/>
        <v>707.27286694090401</v>
      </c>
    </row>
    <row r="263" spans="1:26" x14ac:dyDescent="0.25">
      <c r="A263" s="2">
        <v>20</v>
      </c>
      <c r="B263" s="49">
        <v>89.96</v>
      </c>
      <c r="C263" s="64">
        <v>45224.743055555555</v>
      </c>
      <c r="D263" s="10">
        <v>125028.78</v>
      </c>
      <c r="E263" s="52">
        <f t="shared" si="35"/>
        <v>124938.81999999999</v>
      </c>
      <c r="F263" s="54">
        <v>45224.745833333334</v>
      </c>
      <c r="G263" s="106">
        <v>100</v>
      </c>
      <c r="H263" s="58">
        <v>1.0609999999999999</v>
      </c>
      <c r="I263" s="15"/>
      <c r="J263" s="117">
        <f t="shared" si="33"/>
        <v>6.3506712962989695</v>
      </c>
      <c r="K263" s="113">
        <f t="shared" si="36"/>
        <v>208381.3</v>
      </c>
      <c r="L263" s="113">
        <f t="shared" si="34"/>
        <v>208231.36666666667</v>
      </c>
      <c r="M263" s="114">
        <f t="shared" si="37"/>
        <v>208231.36666666667</v>
      </c>
      <c r="N263" s="100">
        <f t="shared" si="38"/>
        <v>456.48800641418825</v>
      </c>
      <c r="W263" s="21">
        <v>5.6800115740770707</v>
      </c>
      <c r="X263">
        <f t="shared" si="30"/>
        <v>223679.61963276172</v>
      </c>
      <c r="Y263">
        <f t="shared" si="31"/>
        <v>223653.04523744615</v>
      </c>
      <c r="Z263">
        <f t="shared" si="32"/>
        <v>706.19848638851363</v>
      </c>
    </row>
    <row r="264" spans="1:26" x14ac:dyDescent="0.25">
      <c r="A264" s="2">
        <v>21</v>
      </c>
      <c r="B264" s="49">
        <v>81.569999999999993</v>
      </c>
      <c r="C264" s="64">
        <v>45224.747916666667</v>
      </c>
      <c r="D264" s="10">
        <v>124824.03</v>
      </c>
      <c r="E264" s="52">
        <f t="shared" si="35"/>
        <v>124742.45999999999</v>
      </c>
      <c r="F264" s="54">
        <v>45224.75</v>
      </c>
      <c r="G264" s="106">
        <v>100</v>
      </c>
      <c r="H264" s="58">
        <v>1.0609999999999999</v>
      </c>
      <c r="I264" s="15"/>
      <c r="J264" s="117">
        <f t="shared" si="33"/>
        <v>6.3548379629646661</v>
      </c>
      <c r="K264" s="113">
        <f t="shared" si="36"/>
        <v>208040.05</v>
      </c>
      <c r="L264" s="113">
        <f t="shared" si="34"/>
        <v>207904.09999999998</v>
      </c>
      <c r="M264" s="114">
        <f t="shared" si="37"/>
        <v>207904.1</v>
      </c>
      <c r="N264" s="100">
        <f t="shared" si="38"/>
        <v>456.11407564336361</v>
      </c>
      <c r="W264" s="21">
        <v>5.684675925927877</v>
      </c>
      <c r="X264">
        <f t="shared" si="30"/>
        <v>223570.59367004188</v>
      </c>
      <c r="Y264">
        <f t="shared" si="31"/>
        <v>223544.03946824512</v>
      </c>
      <c r="Z264">
        <f t="shared" si="32"/>
        <v>705.12563306343975</v>
      </c>
    </row>
    <row r="265" spans="1:26" x14ac:dyDescent="0.25">
      <c r="A265" s="2">
        <v>22</v>
      </c>
      <c r="B265" s="49">
        <v>235.17</v>
      </c>
      <c r="C265" s="64">
        <v>45224.75277777778</v>
      </c>
      <c r="D265" s="10">
        <v>124896.42</v>
      </c>
      <c r="E265" s="52">
        <f t="shared" si="35"/>
        <v>124661.25</v>
      </c>
      <c r="F265" s="54">
        <v>45224.754861111112</v>
      </c>
      <c r="G265" s="106">
        <v>100</v>
      </c>
      <c r="H265" s="58">
        <v>1.0620000000000001</v>
      </c>
      <c r="I265" s="15"/>
      <c r="J265" s="117">
        <f t="shared" si="33"/>
        <v>6.3596990740770707</v>
      </c>
      <c r="K265" s="113">
        <f t="shared" si="36"/>
        <v>208160.7</v>
      </c>
      <c r="L265" s="113">
        <f t="shared" si="34"/>
        <v>207768.75</v>
      </c>
      <c r="M265" s="114">
        <f t="shared" si="37"/>
        <v>207768.75</v>
      </c>
      <c r="N265" s="100">
        <f t="shared" si="38"/>
        <v>456.24631505361225</v>
      </c>
      <c r="W265" s="21">
        <v>5.6893402777786832</v>
      </c>
      <c r="X265">
        <f t="shared" si="30"/>
        <v>223461.6208487775</v>
      </c>
      <c r="Y265">
        <f t="shared" si="31"/>
        <v>223435.08682712787</v>
      </c>
      <c r="Z265">
        <f t="shared" si="32"/>
        <v>704.05430490282572</v>
      </c>
    </row>
    <row r="266" spans="1:26" x14ac:dyDescent="0.25">
      <c r="A266" s="2">
        <v>23</v>
      </c>
      <c r="B266" s="49">
        <v>83.37</v>
      </c>
      <c r="C266" s="64">
        <v>45224.756944444445</v>
      </c>
      <c r="D266" s="10">
        <v>125143.85</v>
      </c>
      <c r="E266" s="52">
        <f t="shared" si="35"/>
        <v>125060.48000000001</v>
      </c>
      <c r="F266" s="54">
        <v>45224.759722222225</v>
      </c>
      <c r="G266" s="106">
        <v>100</v>
      </c>
      <c r="H266" s="58">
        <v>1.0609999999999999</v>
      </c>
      <c r="I266" s="15"/>
      <c r="J266" s="117">
        <f t="shared" si="33"/>
        <v>6.3645601851894753</v>
      </c>
      <c r="K266" s="113">
        <f t="shared" si="36"/>
        <v>208573.08333333334</v>
      </c>
      <c r="L266" s="113">
        <f t="shared" si="34"/>
        <v>208434.13333333333</v>
      </c>
      <c r="M266" s="114">
        <f t="shared" si="37"/>
        <v>208434.13333333336</v>
      </c>
      <c r="N266" s="100">
        <f t="shared" si="38"/>
        <v>456.69802203790346</v>
      </c>
      <c r="W266" s="21">
        <v>5.6939930555527098</v>
      </c>
      <c r="X266">
        <f t="shared" si="30"/>
        <v>223352.97134963694</v>
      </c>
      <c r="Y266">
        <f t="shared" si="31"/>
        <v>223326.45744474576</v>
      </c>
      <c r="Z266">
        <f t="shared" si="32"/>
        <v>702.98715257856907</v>
      </c>
    </row>
    <row r="267" spans="1:26" x14ac:dyDescent="0.25">
      <c r="A267" s="2">
        <v>24</v>
      </c>
      <c r="B267" s="49">
        <v>95.37</v>
      </c>
      <c r="C267" s="64">
        <v>45224.761805555558</v>
      </c>
      <c r="D267" s="10">
        <v>125736.92</v>
      </c>
      <c r="E267" s="52">
        <f t="shared" si="35"/>
        <v>125641.55</v>
      </c>
      <c r="F267" s="54">
        <v>45224.76458333333</v>
      </c>
      <c r="G267" s="106">
        <v>100</v>
      </c>
      <c r="H267" s="58">
        <v>1.0620000000000001</v>
      </c>
      <c r="I267" s="15"/>
      <c r="J267" s="117">
        <f t="shared" si="33"/>
        <v>6.369421296294604</v>
      </c>
      <c r="K267" s="113">
        <f t="shared" si="36"/>
        <v>209561.53333333333</v>
      </c>
      <c r="L267" s="113">
        <f t="shared" si="34"/>
        <v>209402.58333333331</v>
      </c>
      <c r="M267" s="114">
        <f t="shared" si="37"/>
        <v>209402.58333333334</v>
      </c>
      <c r="N267" s="100">
        <f t="shared" si="38"/>
        <v>457.77891315932561</v>
      </c>
      <c r="W267" s="21">
        <v>5.6986689814802958</v>
      </c>
      <c r="X267">
        <f t="shared" si="30"/>
        <v>223243.834527019</v>
      </c>
      <c r="Y267">
        <f t="shared" si="31"/>
        <v>223217.34082558125</v>
      </c>
      <c r="Z267">
        <f t="shared" si="32"/>
        <v>701.91621587264342</v>
      </c>
    </row>
    <row r="268" spans="1:26" x14ac:dyDescent="0.25">
      <c r="A268" s="2">
        <v>25</v>
      </c>
      <c r="B268" s="49">
        <v>95.97</v>
      </c>
      <c r="C268" s="64">
        <v>45224.76666666667</v>
      </c>
      <c r="D268" s="10">
        <v>125136.22</v>
      </c>
      <c r="E268" s="52">
        <f t="shared" si="35"/>
        <v>125040.25</v>
      </c>
      <c r="F268" s="54">
        <v>45224.768750000003</v>
      </c>
      <c r="G268" s="106">
        <v>100</v>
      </c>
      <c r="H268" s="58">
        <v>1.0609999999999999</v>
      </c>
      <c r="I268" s="15"/>
      <c r="J268" s="117">
        <f t="shared" si="33"/>
        <v>6.3735879629675765</v>
      </c>
      <c r="K268" s="113">
        <f t="shared" si="36"/>
        <v>208560.36666666667</v>
      </c>
      <c r="L268" s="113">
        <f t="shared" si="34"/>
        <v>208400.41666666666</v>
      </c>
      <c r="M268" s="114">
        <f t="shared" si="37"/>
        <v>208400.41666666666</v>
      </c>
      <c r="N268" s="100">
        <f t="shared" si="38"/>
        <v>456.68409942395266</v>
      </c>
      <c r="W268" s="21">
        <v>5.7172800925909542</v>
      </c>
      <c r="X268">
        <f t="shared" si="30"/>
        <v>222809.97663849904</v>
      </c>
      <c r="Y268">
        <f t="shared" si="31"/>
        <v>222783.56321794755</v>
      </c>
      <c r="Z268">
        <f t="shared" si="32"/>
        <v>697.66878522964259</v>
      </c>
    </row>
    <row r="269" spans="1:26" x14ac:dyDescent="0.25">
      <c r="A269" s="2">
        <v>26</v>
      </c>
      <c r="B269" s="49">
        <v>85.77</v>
      </c>
      <c r="C269" s="64">
        <v>45224.770833333336</v>
      </c>
      <c r="D269" s="10">
        <v>124974.14</v>
      </c>
      <c r="E269" s="52">
        <f t="shared" si="35"/>
        <v>124888.37</v>
      </c>
      <c r="F269" s="54">
        <v>45224.773611111108</v>
      </c>
      <c r="G269" s="106">
        <v>100</v>
      </c>
      <c r="H269" s="58">
        <v>1.0620000000000001</v>
      </c>
      <c r="I269" s="15"/>
      <c r="J269" s="117">
        <f t="shared" si="33"/>
        <v>6.3784490740727051</v>
      </c>
      <c r="K269" s="113">
        <f t="shared" si="36"/>
        <v>208290.23333333334</v>
      </c>
      <c r="L269" s="113">
        <f t="shared" si="34"/>
        <v>208147.28333333333</v>
      </c>
      <c r="M269" s="114">
        <f t="shared" si="37"/>
        <v>208147.28333333333</v>
      </c>
      <c r="N269" s="100">
        <f t="shared" si="38"/>
        <v>456.38824846103711</v>
      </c>
      <c r="W269" s="21">
        <v>5.7219328703722567</v>
      </c>
      <c r="X269">
        <f t="shared" si="30"/>
        <v>222701.64397577514</v>
      </c>
      <c r="Y269">
        <f t="shared" si="31"/>
        <v>222675.25059230419</v>
      </c>
      <c r="Z269">
        <f t="shared" si="32"/>
        <v>696.61069104440503</v>
      </c>
    </row>
    <row r="270" spans="1:26" x14ac:dyDescent="0.25">
      <c r="A270" s="2">
        <v>27</v>
      </c>
      <c r="B270" s="49">
        <v>97.77</v>
      </c>
      <c r="C270" s="64">
        <v>45224.775694444441</v>
      </c>
      <c r="D270" s="10">
        <v>124392.8</v>
      </c>
      <c r="E270" s="52">
        <f t="shared" si="35"/>
        <v>124295.03</v>
      </c>
      <c r="F270" s="54">
        <v>45224.77847222222</v>
      </c>
      <c r="G270" s="106">
        <v>100</v>
      </c>
      <c r="H270" s="58">
        <v>1.0609999999999999</v>
      </c>
      <c r="I270" s="15"/>
      <c r="J270" s="117">
        <f t="shared" si="33"/>
        <v>6.3833101851851097</v>
      </c>
      <c r="K270" s="113">
        <f t="shared" si="36"/>
        <v>207321.33333333334</v>
      </c>
      <c r="L270" s="113">
        <f t="shared" si="34"/>
        <v>207158.38333333333</v>
      </c>
      <c r="M270" s="114">
        <f t="shared" si="37"/>
        <v>207158.38333333333</v>
      </c>
      <c r="N270" s="100">
        <f t="shared" si="38"/>
        <v>455.32552457921065</v>
      </c>
      <c r="W270" s="21">
        <v>5.7266087962925667</v>
      </c>
      <c r="X270">
        <f t="shared" si="30"/>
        <v>222592.82541101356</v>
      </c>
      <c r="Y270">
        <f t="shared" si="31"/>
        <v>222566.45215097113</v>
      </c>
      <c r="Z270">
        <f t="shared" si="32"/>
        <v>695.54884526544549</v>
      </c>
    </row>
    <row r="271" spans="1:26" x14ac:dyDescent="0.25">
      <c r="A271" s="2">
        <v>28</v>
      </c>
      <c r="B271" s="49">
        <v>113.36</v>
      </c>
      <c r="C271" s="64">
        <v>45224.780555555553</v>
      </c>
      <c r="D271" s="10">
        <v>124371.46</v>
      </c>
      <c r="E271" s="52">
        <f t="shared" si="35"/>
        <v>124258.1</v>
      </c>
      <c r="F271" s="54">
        <v>45224.782638888886</v>
      </c>
      <c r="G271" s="106">
        <v>100</v>
      </c>
      <c r="H271" s="58">
        <v>1.0609999999999999</v>
      </c>
      <c r="I271" s="15"/>
      <c r="J271" s="117">
        <f t="shared" si="33"/>
        <v>6.3874768518508063</v>
      </c>
      <c r="K271" s="113">
        <f t="shared" si="36"/>
        <v>207285.76666666666</v>
      </c>
      <c r="L271" s="113">
        <f t="shared" si="34"/>
        <v>207096.83333333334</v>
      </c>
      <c r="M271" s="114">
        <f t="shared" si="37"/>
        <v>207096.83333333334</v>
      </c>
      <c r="N271" s="100">
        <f t="shared" si="38"/>
        <v>455.28646659731351</v>
      </c>
      <c r="W271" s="21">
        <v>5.7312615740738693</v>
      </c>
      <c r="X271">
        <f t="shared" si="30"/>
        <v>222484.59832960626</v>
      </c>
      <c r="Y271">
        <f t="shared" si="31"/>
        <v>222458.24508010651</v>
      </c>
      <c r="Z271">
        <f t="shared" si="32"/>
        <v>694.49375919601709</v>
      </c>
    </row>
    <row r="272" spans="1:26" x14ac:dyDescent="0.25">
      <c r="A272" s="2">
        <v>29</v>
      </c>
      <c r="B272" s="49">
        <v>89.37</v>
      </c>
      <c r="C272" s="64">
        <v>45224.785416666666</v>
      </c>
      <c r="D272" s="10">
        <v>124635.6</v>
      </c>
      <c r="E272" s="52">
        <f t="shared" si="35"/>
        <v>124546.23000000001</v>
      </c>
      <c r="F272" s="54">
        <v>45224.787499999999</v>
      </c>
      <c r="G272" s="106">
        <v>100</v>
      </c>
      <c r="H272" s="58">
        <v>1.0609999999999999</v>
      </c>
      <c r="I272" s="15"/>
      <c r="J272" s="117">
        <f t="shared" si="33"/>
        <v>6.3923379629632109</v>
      </c>
      <c r="K272" s="113">
        <f t="shared" si="36"/>
        <v>207726</v>
      </c>
      <c r="L272" s="113">
        <f t="shared" si="34"/>
        <v>207577.05</v>
      </c>
      <c r="M272" s="114">
        <f t="shared" si="37"/>
        <v>207577.05000000002</v>
      </c>
      <c r="N272" s="100">
        <f t="shared" si="38"/>
        <v>455.76967867553458</v>
      </c>
      <c r="W272" s="21">
        <v>5.7359375000014552</v>
      </c>
      <c r="X272">
        <f t="shared" si="30"/>
        <v>222375.88581955369</v>
      </c>
      <c r="Y272">
        <f t="shared" si="31"/>
        <v>222349.55266682897</v>
      </c>
      <c r="Z272">
        <f t="shared" si="32"/>
        <v>693.4349324234812</v>
      </c>
    </row>
    <row r="273" spans="1:26" x14ac:dyDescent="0.25">
      <c r="A273" s="16">
        <v>30</v>
      </c>
      <c r="B273" s="81">
        <v>79.17</v>
      </c>
      <c r="C273" s="82">
        <v>45224.785416666666</v>
      </c>
      <c r="D273" s="11">
        <v>124450.42</v>
      </c>
      <c r="E273" s="53">
        <f t="shared" si="35"/>
        <v>124371.25</v>
      </c>
      <c r="F273" s="55">
        <v>45224.792361111111</v>
      </c>
      <c r="G273" s="108">
        <v>100</v>
      </c>
      <c r="H273" s="76">
        <v>1.0609999999999999</v>
      </c>
      <c r="I273" s="14"/>
      <c r="J273" s="117">
        <f t="shared" si="33"/>
        <v>6.3971990740756155</v>
      </c>
      <c r="K273" s="113">
        <f t="shared" si="36"/>
        <v>207417.36666666667</v>
      </c>
      <c r="L273" s="113">
        <f t="shared" si="34"/>
        <v>207285.41666666666</v>
      </c>
      <c r="M273" s="114">
        <f t="shared" si="37"/>
        <v>207285.41666666666</v>
      </c>
      <c r="N273" s="100">
        <f t="shared" si="38"/>
        <v>455.43096805846073</v>
      </c>
      <c r="W273" s="21">
        <v>5.7406018518522615</v>
      </c>
      <c r="X273">
        <f t="shared" si="30"/>
        <v>222267.49532301692</v>
      </c>
      <c r="Y273">
        <f t="shared" si="31"/>
        <v>222241.18220402475</v>
      </c>
      <c r="Z273">
        <f t="shared" si="32"/>
        <v>692.38023109607764</v>
      </c>
    </row>
    <row r="274" spans="1:26" x14ac:dyDescent="0.25">
      <c r="A274" s="1">
        <v>1</v>
      </c>
      <c r="B274" s="48">
        <v>94.16</v>
      </c>
      <c r="C274" s="60">
        <v>45225.49800925926</v>
      </c>
      <c r="D274" s="83">
        <v>116429.29</v>
      </c>
      <c r="E274" s="56">
        <f t="shared" si="35"/>
        <v>116335.12999999999</v>
      </c>
      <c r="F274" s="70">
        <v>45225.500358796293</v>
      </c>
      <c r="G274" s="107">
        <v>100</v>
      </c>
      <c r="H274" s="77">
        <v>1.0569999999999999</v>
      </c>
      <c r="I274" s="13"/>
      <c r="J274" s="117">
        <f t="shared" si="33"/>
        <v>7.1051967592575238</v>
      </c>
      <c r="K274" s="113">
        <f t="shared" si="36"/>
        <v>194048.81666666668</v>
      </c>
      <c r="L274" s="113">
        <f t="shared" si="34"/>
        <v>193891.88333333336</v>
      </c>
      <c r="M274" s="114">
        <f t="shared" si="37"/>
        <v>193891.8833333333</v>
      </c>
      <c r="N274" s="100">
        <f t="shared" si="38"/>
        <v>440.50972369139208</v>
      </c>
      <c r="W274" s="21">
        <v>5.7452546296262881</v>
      </c>
      <c r="X274">
        <f t="shared" si="30"/>
        <v>222159.42642084771</v>
      </c>
      <c r="Y274">
        <f t="shared" si="31"/>
        <v>222133.13327265272</v>
      </c>
      <c r="Z274">
        <f t="shared" si="32"/>
        <v>691.32964200384697</v>
      </c>
    </row>
    <row r="275" spans="1:26" x14ac:dyDescent="0.25">
      <c r="A275" s="2">
        <v>2</v>
      </c>
      <c r="B275" s="49">
        <v>73.17</v>
      </c>
      <c r="C275" s="80">
        <v>45225.502638888887</v>
      </c>
      <c r="D275" s="84">
        <v>115494.52</v>
      </c>
      <c r="E275" s="65">
        <f t="shared" si="35"/>
        <v>115421.35</v>
      </c>
      <c r="F275" s="73">
        <v>45225.504976851851</v>
      </c>
      <c r="G275" s="105">
        <v>100</v>
      </c>
      <c r="H275" s="58">
        <v>1.0569999999999999</v>
      </c>
      <c r="I275" s="15"/>
      <c r="J275" s="117">
        <f t="shared" si="33"/>
        <v>7.1098148148157634</v>
      </c>
      <c r="K275" s="113">
        <f t="shared" si="36"/>
        <v>192490.86666666667</v>
      </c>
      <c r="L275" s="113">
        <f t="shared" si="34"/>
        <v>192368.91666666666</v>
      </c>
      <c r="M275" s="114">
        <f t="shared" si="37"/>
        <v>192368.91666666666</v>
      </c>
      <c r="N275" s="100">
        <f t="shared" si="38"/>
        <v>438.73781084682759</v>
      </c>
      <c r="W275" s="21">
        <v>5.7499189814843703</v>
      </c>
      <c r="X275">
        <f t="shared" si="30"/>
        <v>222051.14143082337</v>
      </c>
      <c r="Y275">
        <f t="shared" si="31"/>
        <v>222024.86828985548</v>
      </c>
      <c r="Z275">
        <f t="shared" si="32"/>
        <v>690.27793631818759</v>
      </c>
    </row>
    <row r="276" spans="1:26" x14ac:dyDescent="0.25">
      <c r="A276" s="2">
        <v>3</v>
      </c>
      <c r="B276" s="49">
        <v>305.94</v>
      </c>
      <c r="C276" s="80">
        <v>45225.507280092592</v>
      </c>
      <c r="D276" s="84">
        <v>115512.13</v>
      </c>
      <c r="E276" s="65">
        <f t="shared" si="35"/>
        <v>115206.19</v>
      </c>
      <c r="F276" s="73">
        <v>45225.509629629632</v>
      </c>
      <c r="G276" s="105">
        <v>100</v>
      </c>
      <c r="H276" s="58">
        <v>1.0569999999999999</v>
      </c>
      <c r="I276" s="15"/>
      <c r="J276" s="117">
        <f t="shared" si="33"/>
        <v>7.114467592597066</v>
      </c>
      <c r="K276" s="113">
        <f t="shared" si="36"/>
        <v>192520.21666666667</v>
      </c>
      <c r="L276" s="113">
        <f t="shared" si="34"/>
        <v>192010.31666666668</v>
      </c>
      <c r="M276" s="114">
        <f t="shared" si="37"/>
        <v>192010.31666666668</v>
      </c>
      <c r="N276" s="100">
        <f t="shared" si="38"/>
        <v>438.77125779461295</v>
      </c>
      <c r="W276" s="21">
        <v>5.7545717592583969</v>
      </c>
      <c r="X276">
        <f t="shared" si="30"/>
        <v>221943.17772229735</v>
      </c>
      <c r="Y276">
        <f t="shared" si="31"/>
        <v>221916.92452570325</v>
      </c>
      <c r="Z276">
        <f t="shared" si="32"/>
        <v>689.23033140854841</v>
      </c>
    </row>
    <row r="277" spans="1:26" x14ac:dyDescent="0.25">
      <c r="A277" s="2">
        <v>4</v>
      </c>
      <c r="B277" s="49">
        <v>91.77</v>
      </c>
      <c r="C277" s="80">
        <v>45225.51190972222</v>
      </c>
      <c r="D277" s="84">
        <v>115994.27</v>
      </c>
      <c r="E277" s="65">
        <f t="shared" si="35"/>
        <v>115902.5</v>
      </c>
      <c r="F277" s="73">
        <v>45225.514247685183</v>
      </c>
      <c r="G277" s="105">
        <v>100</v>
      </c>
      <c r="H277" s="58">
        <v>1.0569999999999999</v>
      </c>
      <c r="I277" s="15"/>
      <c r="J277" s="117">
        <f t="shared" si="33"/>
        <v>7.1190856481480296</v>
      </c>
      <c r="K277" s="113">
        <f t="shared" si="36"/>
        <v>193323.78333333333</v>
      </c>
      <c r="L277" s="113">
        <f t="shared" si="34"/>
        <v>193170.83333333331</v>
      </c>
      <c r="M277" s="114">
        <f t="shared" si="37"/>
        <v>193170.83333333334</v>
      </c>
      <c r="N277" s="100">
        <f t="shared" si="38"/>
        <v>439.68600538717783</v>
      </c>
      <c r="W277" s="21">
        <v>5.7592476851859828</v>
      </c>
      <c r="X277">
        <f t="shared" si="30"/>
        <v>221834.72976625731</v>
      </c>
      <c r="Y277">
        <f t="shared" si="31"/>
        <v>221808.49659998104</v>
      </c>
      <c r="Z277">
        <f t="shared" si="32"/>
        <v>688.17901287861594</v>
      </c>
    </row>
    <row r="278" spans="1:26" x14ac:dyDescent="0.25">
      <c r="A278" s="2">
        <v>5</v>
      </c>
      <c r="B278" s="49">
        <v>86.36</v>
      </c>
      <c r="C278" s="80">
        <v>45225.516539351855</v>
      </c>
      <c r="D278" s="84">
        <v>115870.07</v>
      </c>
      <c r="E278" s="65">
        <f t="shared" si="35"/>
        <v>115783.71</v>
      </c>
      <c r="F278" s="73">
        <v>45225.518877314818</v>
      </c>
      <c r="G278" s="105">
        <v>100</v>
      </c>
      <c r="H278" s="58">
        <v>1.0569999999999999</v>
      </c>
      <c r="I278" s="15"/>
      <c r="J278" s="117">
        <f t="shared" si="33"/>
        <v>7.1237152777830488</v>
      </c>
      <c r="K278" s="113">
        <f t="shared" si="36"/>
        <v>193116.78333333333</v>
      </c>
      <c r="L278" s="113">
        <f t="shared" si="34"/>
        <v>192972.85</v>
      </c>
      <c r="M278" s="114">
        <f t="shared" si="37"/>
        <v>192972.85</v>
      </c>
      <c r="N278" s="100">
        <f t="shared" si="38"/>
        <v>439.4505470850313</v>
      </c>
      <c r="W278" s="21">
        <v>5.7639120370367891</v>
      </c>
      <c r="X278">
        <f t="shared" si="30"/>
        <v>221726.60304010691</v>
      </c>
      <c r="Y278">
        <f t="shared" si="31"/>
        <v>221700.38984131147</v>
      </c>
      <c r="Z278">
        <f t="shared" si="32"/>
        <v>687.13179108972827</v>
      </c>
    </row>
    <row r="279" spans="1:26" x14ac:dyDescent="0.25">
      <c r="A279" s="2">
        <v>6</v>
      </c>
      <c r="B279" s="49">
        <v>94.16</v>
      </c>
      <c r="C279" s="80">
        <v>45225.521168981482</v>
      </c>
      <c r="D279" s="84">
        <v>115800.32000000001</v>
      </c>
      <c r="E279" s="65">
        <f t="shared" si="35"/>
        <v>115706.16</v>
      </c>
      <c r="F279" s="73">
        <v>45225.523506944446</v>
      </c>
      <c r="G279" s="105">
        <v>100</v>
      </c>
      <c r="H279" s="58">
        <v>1.0569999999999999</v>
      </c>
      <c r="I279" s="15"/>
      <c r="J279" s="117">
        <f t="shared" si="33"/>
        <v>7.1283449074107921</v>
      </c>
      <c r="K279" s="113">
        <f t="shared" si="36"/>
        <v>193000.53333333333</v>
      </c>
      <c r="L279" s="113">
        <f t="shared" si="34"/>
        <v>192843.6</v>
      </c>
      <c r="M279" s="114">
        <f t="shared" si="37"/>
        <v>192843.6</v>
      </c>
      <c r="N279" s="100">
        <f t="shared" si="38"/>
        <v>439.31825973129475</v>
      </c>
      <c r="W279" s="21">
        <v>5.7685763888875954</v>
      </c>
      <c r="X279">
        <f t="shared" si="30"/>
        <v>221618.5290171059</v>
      </c>
      <c r="Y279">
        <f t="shared" si="31"/>
        <v>221592.33577255884</v>
      </c>
      <c r="Z279">
        <f t="shared" si="32"/>
        <v>686.08605990205137</v>
      </c>
    </row>
    <row r="280" spans="1:26" x14ac:dyDescent="0.25">
      <c r="A280" s="2">
        <v>7</v>
      </c>
      <c r="B280" s="49">
        <v>85.17</v>
      </c>
      <c r="C280" s="80">
        <v>45225.525810185187</v>
      </c>
      <c r="D280" s="84">
        <v>115725.79</v>
      </c>
      <c r="E280" s="65">
        <f t="shared" si="35"/>
        <v>115640.62</v>
      </c>
      <c r="F280" s="73">
        <v>45225.528148148151</v>
      </c>
      <c r="G280" s="105">
        <v>100</v>
      </c>
      <c r="H280" s="58">
        <v>1.0569999999999999</v>
      </c>
      <c r="I280" s="15"/>
      <c r="J280" s="117">
        <f t="shared" si="33"/>
        <v>7.132986111115315</v>
      </c>
      <c r="K280" s="113">
        <f t="shared" si="36"/>
        <v>192876.31666666668</v>
      </c>
      <c r="L280" s="113">
        <f t="shared" si="34"/>
        <v>192734.36666666667</v>
      </c>
      <c r="M280" s="114">
        <f t="shared" si="37"/>
        <v>192734.36666666667</v>
      </c>
      <c r="N280" s="100">
        <f t="shared" si="38"/>
        <v>439.17686262674027</v>
      </c>
      <c r="W280" s="21">
        <v>5.7732407407384017</v>
      </c>
      <c r="X280">
        <f t="shared" si="30"/>
        <v>221510.50767156578</v>
      </c>
      <c r="Y280">
        <f t="shared" si="31"/>
        <v>221484.33436804279</v>
      </c>
      <c r="Z280">
        <f t="shared" si="32"/>
        <v>685.04181730627272</v>
      </c>
    </row>
    <row r="281" spans="1:26" x14ac:dyDescent="0.25">
      <c r="A281" s="2">
        <v>8</v>
      </c>
      <c r="B281" s="49">
        <v>103.76</v>
      </c>
      <c r="C281" s="80">
        <v>45225.530439814815</v>
      </c>
      <c r="D281" s="84">
        <v>115170.67</v>
      </c>
      <c r="E281" s="65">
        <f t="shared" si="35"/>
        <v>115066.91</v>
      </c>
      <c r="F281" s="73">
        <v>45225.532777777778</v>
      </c>
      <c r="G281" s="105">
        <v>100</v>
      </c>
      <c r="H281" s="58">
        <v>1.0569999999999999</v>
      </c>
      <c r="I281" s="15"/>
      <c r="J281" s="117">
        <f t="shared" si="33"/>
        <v>7.1376157407430583</v>
      </c>
      <c r="K281" s="113">
        <f t="shared" si="36"/>
        <v>191951.11666666667</v>
      </c>
      <c r="L281" s="113">
        <f t="shared" si="34"/>
        <v>191778.18333333335</v>
      </c>
      <c r="M281" s="114">
        <f t="shared" si="37"/>
        <v>191778.18333333332</v>
      </c>
      <c r="N281" s="100">
        <f t="shared" si="38"/>
        <v>438.12226223585884</v>
      </c>
      <c r="W281" s="21">
        <v>5.7779166666659876</v>
      </c>
      <c r="X281">
        <f t="shared" ref="X281:X344" si="39">$X$84*EXP(-($X$85*W281))</f>
        <v>221402.27113082184</v>
      </c>
      <c r="Y281">
        <f t="shared" ref="Y281:Y344" si="40">404947.26127997*EXP(-(0.10451755*W281))</f>
        <v>221376.11780453907</v>
      </c>
      <c r="Z281">
        <f t="shared" ref="Z281:Z344" si="41">(Y281-X281)^2</f>
        <v>683.99647565315718</v>
      </c>
    </row>
    <row r="282" spans="1:26" x14ac:dyDescent="0.25">
      <c r="A282" s="2">
        <v>9</v>
      </c>
      <c r="B282" s="49">
        <v>98.97</v>
      </c>
      <c r="C282" s="80">
        <v>45225.535069444442</v>
      </c>
      <c r="D282" s="84">
        <v>115417.98</v>
      </c>
      <c r="E282" s="65">
        <f t="shared" si="35"/>
        <v>115319.01</v>
      </c>
      <c r="F282" s="73">
        <v>45225.537407407406</v>
      </c>
      <c r="G282" s="105">
        <v>100</v>
      </c>
      <c r="H282" s="58">
        <v>1.0569999999999999</v>
      </c>
      <c r="I282" s="15"/>
      <c r="J282" s="117">
        <f t="shared" ref="J282:J345" si="42">F282-$F$4</f>
        <v>7.1422453703708015</v>
      </c>
      <c r="K282" s="113">
        <f t="shared" si="36"/>
        <v>192363.3</v>
      </c>
      <c r="L282" s="113">
        <f t="shared" si="34"/>
        <v>192198.34999999998</v>
      </c>
      <c r="M282" s="114">
        <f t="shared" si="37"/>
        <v>192198.35</v>
      </c>
      <c r="N282" s="100">
        <f t="shared" si="38"/>
        <v>438.59240759502438</v>
      </c>
      <c r="W282" s="21">
        <v>5.7825925925935735</v>
      </c>
      <c r="X282">
        <f t="shared" si="39"/>
        <v>221294.08747763108</v>
      </c>
      <c r="Y282">
        <f t="shared" si="40"/>
        <v>221267.9541153149</v>
      </c>
      <c r="Z282">
        <f t="shared" si="41"/>
        <v>682.95262594859196</v>
      </c>
    </row>
    <row r="283" spans="1:26" x14ac:dyDescent="0.25">
      <c r="A283" s="2">
        <v>10</v>
      </c>
      <c r="B283" s="49">
        <v>94.17</v>
      </c>
      <c r="C283" s="80">
        <v>45225.539699074077</v>
      </c>
      <c r="D283" s="10">
        <v>115338.2</v>
      </c>
      <c r="E283" s="71">
        <f t="shared" si="35"/>
        <v>115244.03</v>
      </c>
      <c r="F283" s="73">
        <v>45225.542048611111</v>
      </c>
      <c r="G283" s="105">
        <v>100</v>
      </c>
      <c r="H283" s="15">
        <v>1.0569999999999999</v>
      </c>
      <c r="I283" s="15"/>
      <c r="J283" s="117">
        <f t="shared" si="42"/>
        <v>7.1468865740753245</v>
      </c>
      <c r="K283" s="113">
        <f t="shared" si="36"/>
        <v>192230.33333333334</v>
      </c>
      <c r="L283" s="113">
        <f t="shared" si="34"/>
        <v>192073.38333333333</v>
      </c>
      <c r="M283" s="114">
        <f t="shared" si="37"/>
        <v>192073.38333333333</v>
      </c>
      <c r="N283" s="100">
        <f t="shared" si="38"/>
        <v>438.44079797999336</v>
      </c>
      <c r="W283" s="21">
        <v>5.7872569444443798</v>
      </c>
      <c r="X283">
        <f t="shared" si="39"/>
        <v>221186.22427144775</v>
      </c>
      <c r="Y283">
        <f t="shared" si="40"/>
        <v>221160.11081046623</v>
      </c>
      <c r="Z283">
        <f t="shared" si="41"/>
        <v>681.9128444333619</v>
      </c>
    </row>
    <row r="284" spans="1:26" x14ac:dyDescent="0.25">
      <c r="A284" s="2">
        <v>11</v>
      </c>
      <c r="B284" s="49">
        <v>90.57</v>
      </c>
      <c r="C284" s="80">
        <v>45225.544328703705</v>
      </c>
      <c r="D284" s="10">
        <v>115237.02</v>
      </c>
      <c r="E284" s="72">
        <f t="shared" si="35"/>
        <v>115146.45</v>
      </c>
      <c r="F284" s="73">
        <v>45225.546666666669</v>
      </c>
      <c r="G284" s="105">
        <v>100</v>
      </c>
      <c r="H284" s="58">
        <v>1.0569999999999999</v>
      </c>
      <c r="I284" s="15"/>
      <c r="J284" s="117">
        <f t="shared" si="42"/>
        <v>7.151504629633564</v>
      </c>
      <c r="K284" s="113">
        <f t="shared" si="36"/>
        <v>192061.7</v>
      </c>
      <c r="L284" s="113">
        <f t="shared" si="34"/>
        <v>191910.75</v>
      </c>
      <c r="M284" s="114">
        <f t="shared" si="37"/>
        <v>191910.75</v>
      </c>
      <c r="N284" s="100">
        <f t="shared" si="38"/>
        <v>438.24844551920546</v>
      </c>
      <c r="W284" s="21">
        <v>5.791921296295186</v>
      </c>
      <c r="X284">
        <f t="shared" si="39"/>
        <v>221078.41363996893</v>
      </c>
      <c r="Y284">
        <f t="shared" si="40"/>
        <v>221052.32006713035</v>
      </c>
      <c r="Z284">
        <f t="shared" si="41"/>
        <v>680.87454348234087</v>
      </c>
    </row>
    <row r="285" spans="1:26" x14ac:dyDescent="0.25">
      <c r="A285" s="2">
        <v>12</v>
      </c>
      <c r="B285" s="49">
        <v>89.37</v>
      </c>
      <c r="C285" s="80">
        <v>45225.54896990741</v>
      </c>
      <c r="D285" s="10">
        <v>115359.43</v>
      </c>
      <c r="E285" s="72">
        <f t="shared" si="35"/>
        <v>115270.06</v>
      </c>
      <c r="F285" s="73">
        <v>45225.551307870373</v>
      </c>
      <c r="G285" s="105">
        <v>100</v>
      </c>
      <c r="H285" s="58">
        <v>1.0569999999999999</v>
      </c>
      <c r="I285" s="15"/>
      <c r="J285" s="117">
        <f t="shared" si="42"/>
        <v>7.156145833338087</v>
      </c>
      <c r="K285" s="113">
        <f t="shared" si="36"/>
        <v>192265.71666666667</v>
      </c>
      <c r="L285" s="113">
        <f t="shared" si="34"/>
        <v>192116.76666666666</v>
      </c>
      <c r="M285" s="114">
        <f t="shared" si="37"/>
        <v>192116.76666666666</v>
      </c>
      <c r="N285" s="100">
        <f t="shared" si="38"/>
        <v>438.48114744726104</v>
      </c>
      <c r="W285" s="21">
        <v>5.7965856481459923</v>
      </c>
      <c r="X285">
        <f t="shared" si="39"/>
        <v>220970.65555756856</v>
      </c>
      <c r="Y285">
        <f t="shared" si="40"/>
        <v>220944.58185968944</v>
      </c>
      <c r="Z285">
        <f t="shared" si="41"/>
        <v>679.83772109187009</v>
      </c>
    </row>
    <row r="286" spans="1:26" x14ac:dyDescent="0.25">
      <c r="A286" s="2">
        <v>13</v>
      </c>
      <c r="B286" s="49">
        <v>95.37</v>
      </c>
      <c r="C286" s="80">
        <v>45225.553599537037</v>
      </c>
      <c r="D286" s="10">
        <v>115325.43</v>
      </c>
      <c r="E286" s="52">
        <f t="shared" si="35"/>
        <v>115230.06</v>
      </c>
      <c r="F286" s="73">
        <v>45225.555937500001</v>
      </c>
      <c r="G286" s="106">
        <v>100</v>
      </c>
      <c r="H286" s="58">
        <v>1.056</v>
      </c>
      <c r="I286" s="15"/>
      <c r="J286" s="117">
        <f t="shared" si="42"/>
        <v>7.1607754629658302</v>
      </c>
      <c r="K286" s="113">
        <f t="shared" si="36"/>
        <v>192209.05</v>
      </c>
      <c r="L286" s="113">
        <f t="shared" si="34"/>
        <v>192050.09999999998</v>
      </c>
      <c r="M286" s="114">
        <f t="shared" si="37"/>
        <v>192050.1</v>
      </c>
      <c r="N286" s="100">
        <f t="shared" si="38"/>
        <v>438.4165256921778</v>
      </c>
      <c r="W286" s="21">
        <v>5.8012615740735782</v>
      </c>
      <c r="X286">
        <f t="shared" si="39"/>
        <v>220862.68280442522</v>
      </c>
      <c r="Y286">
        <f t="shared" si="40"/>
        <v>220836.62901759858</v>
      </c>
      <c r="Z286">
        <f t="shared" si="41"/>
        <v>678.79980800800706</v>
      </c>
    </row>
    <row r="287" spans="1:26" x14ac:dyDescent="0.25">
      <c r="A287" s="2">
        <v>14</v>
      </c>
      <c r="B287" s="49">
        <v>101.97</v>
      </c>
      <c r="C287" s="80">
        <v>45225.558229166665</v>
      </c>
      <c r="D287" s="10">
        <v>115082.46</v>
      </c>
      <c r="E287" s="52">
        <f t="shared" si="35"/>
        <v>114980.49</v>
      </c>
      <c r="F287" s="54">
        <v>45225.560567129629</v>
      </c>
      <c r="G287" s="106">
        <v>100</v>
      </c>
      <c r="H287" s="58">
        <v>1.056</v>
      </c>
      <c r="I287" s="15"/>
      <c r="J287" s="117">
        <f t="shared" si="42"/>
        <v>7.1654050925935735</v>
      </c>
      <c r="K287" s="113">
        <f t="shared" si="36"/>
        <v>191804.1</v>
      </c>
      <c r="L287" s="113">
        <f t="shared" si="34"/>
        <v>191634.15</v>
      </c>
      <c r="M287" s="114">
        <f t="shared" si="37"/>
        <v>191634.15</v>
      </c>
      <c r="N287" s="100">
        <f t="shared" si="38"/>
        <v>437.95444968626589</v>
      </c>
      <c r="W287" s="21">
        <v>5.8059259259243845</v>
      </c>
      <c r="X287">
        <f t="shared" si="39"/>
        <v>220755.02987358975</v>
      </c>
      <c r="Y287">
        <f t="shared" si="40"/>
        <v>220728.99593534716</v>
      </c>
      <c r="Z287">
        <f t="shared" si="41"/>
        <v>677.76594041889598</v>
      </c>
    </row>
    <row r="288" spans="1:26" x14ac:dyDescent="0.25">
      <c r="A288" s="2">
        <v>15</v>
      </c>
      <c r="B288" s="49">
        <v>93.57</v>
      </c>
      <c r="C288" s="80">
        <v>45225.56287037037</v>
      </c>
      <c r="D288" s="10">
        <v>114914.89</v>
      </c>
      <c r="E288" s="52">
        <f t="shared" si="35"/>
        <v>114821.31999999999</v>
      </c>
      <c r="F288" s="54">
        <v>45225.56287037037</v>
      </c>
      <c r="G288" s="106">
        <v>100</v>
      </c>
      <c r="H288" s="58">
        <v>1.0569999999999999</v>
      </c>
      <c r="I288" s="15"/>
      <c r="J288" s="117">
        <f t="shared" si="42"/>
        <v>7.1677083333343035</v>
      </c>
      <c r="K288" s="113">
        <f t="shared" si="36"/>
        <v>191524.81666666668</v>
      </c>
      <c r="L288" s="113">
        <f t="shared" si="34"/>
        <v>191368.86666666667</v>
      </c>
      <c r="M288" s="114">
        <f t="shared" si="37"/>
        <v>191368.86666666667</v>
      </c>
      <c r="N288" s="100">
        <f t="shared" si="38"/>
        <v>437.63548378378403</v>
      </c>
      <c r="W288" s="21">
        <v>6.6212847222195705</v>
      </c>
      <c r="X288">
        <f t="shared" si="39"/>
        <v>202720.59645811783</v>
      </c>
      <c r="Y288">
        <f t="shared" si="40"/>
        <v>202697.8370178249</v>
      </c>
      <c r="Z288">
        <f t="shared" si="41"/>
        <v>517.99212244719115</v>
      </c>
    </row>
    <row r="289" spans="1:26" x14ac:dyDescent="0.25">
      <c r="A289" s="2">
        <v>16</v>
      </c>
      <c r="B289" s="49">
        <v>83.97</v>
      </c>
      <c r="C289" s="80">
        <v>45225.567499999997</v>
      </c>
      <c r="D289" s="10">
        <v>115050.69</v>
      </c>
      <c r="E289" s="52">
        <f t="shared" si="35"/>
        <v>114966.72</v>
      </c>
      <c r="F289" s="54">
        <v>45225.569837962961</v>
      </c>
      <c r="G289" s="106">
        <v>100</v>
      </c>
      <c r="H289" s="58">
        <v>1.0569999999999999</v>
      </c>
      <c r="I289" s="15"/>
      <c r="J289" s="117">
        <f t="shared" si="42"/>
        <v>7.1746759259258397</v>
      </c>
      <c r="K289" s="113">
        <f t="shared" si="36"/>
        <v>191751.15</v>
      </c>
      <c r="L289" s="113">
        <f t="shared" si="34"/>
        <v>191611.19999999998</v>
      </c>
      <c r="M289" s="114">
        <f t="shared" si="37"/>
        <v>191611.2</v>
      </c>
      <c r="N289" s="100">
        <f t="shared" si="38"/>
        <v>437.89399402138417</v>
      </c>
      <c r="W289" s="21">
        <v>6.6259606481471565</v>
      </c>
      <c r="X289">
        <f t="shared" si="39"/>
        <v>202621.54121993153</v>
      </c>
      <c r="Y289">
        <f t="shared" si="40"/>
        <v>202598.79947905586</v>
      </c>
      <c r="Z289">
        <f t="shared" si="41"/>
        <v>517.18677805628863</v>
      </c>
    </row>
    <row r="290" spans="1:26" x14ac:dyDescent="0.25">
      <c r="A290" s="2">
        <v>17</v>
      </c>
      <c r="B290" s="49">
        <v>92.38</v>
      </c>
      <c r="C290" s="64">
        <v>45225.572129629632</v>
      </c>
      <c r="D290" s="10">
        <v>114698.73</v>
      </c>
      <c r="E290" s="52">
        <f t="shared" si="35"/>
        <v>114606.34999999999</v>
      </c>
      <c r="F290" s="54">
        <v>45225.574467592596</v>
      </c>
      <c r="G290" s="106">
        <v>100</v>
      </c>
      <c r="H290" s="58">
        <v>1.056</v>
      </c>
      <c r="I290" s="15"/>
      <c r="J290" s="117">
        <f t="shared" si="42"/>
        <v>7.1793055555608589</v>
      </c>
      <c r="K290" s="113">
        <f t="shared" si="36"/>
        <v>191164.55</v>
      </c>
      <c r="L290" s="113">
        <f t="shared" ref="L290:L353" si="43">K290-(B290*G290/60)</f>
        <v>191010.58333333331</v>
      </c>
      <c r="M290" s="114">
        <f t="shared" si="37"/>
        <v>191010.58333333334</v>
      </c>
      <c r="N290" s="100">
        <f t="shared" si="38"/>
        <v>437.22368417092872</v>
      </c>
      <c r="W290" s="21">
        <v>6.6306365740747424</v>
      </c>
      <c r="X290">
        <f t="shared" si="39"/>
        <v>202522.53438304432</v>
      </c>
      <c r="Y290">
        <f t="shared" si="40"/>
        <v>202499.8103297232</v>
      </c>
      <c r="Z290">
        <f t="shared" si="41"/>
        <v>516.38259934088705</v>
      </c>
    </row>
    <row r="291" spans="1:26" x14ac:dyDescent="0.25">
      <c r="A291" s="2">
        <v>18</v>
      </c>
      <c r="B291" s="49">
        <v>77.37</v>
      </c>
      <c r="C291" s="64">
        <v>45225.57675925926</v>
      </c>
      <c r="D291" s="10">
        <v>114703.11</v>
      </c>
      <c r="E291" s="52">
        <f t="shared" si="35"/>
        <v>114625.74</v>
      </c>
      <c r="F291" s="54">
        <v>45225.57675925926</v>
      </c>
      <c r="G291" s="106">
        <v>100</v>
      </c>
      <c r="H291" s="58">
        <v>1.056</v>
      </c>
      <c r="I291" s="15"/>
      <c r="J291" s="117">
        <f t="shared" si="42"/>
        <v>7.1815972222248092</v>
      </c>
      <c r="K291" s="113">
        <f t="shared" si="36"/>
        <v>191171.85</v>
      </c>
      <c r="L291" s="113">
        <f t="shared" si="43"/>
        <v>191042.9</v>
      </c>
      <c r="M291" s="114">
        <f t="shared" si="37"/>
        <v>191042.9</v>
      </c>
      <c r="N291" s="100">
        <f t="shared" si="38"/>
        <v>437.23203222087926</v>
      </c>
      <c r="W291" s="21">
        <v>6.6353009259255487</v>
      </c>
      <c r="X291">
        <f t="shared" si="39"/>
        <v>202423.82081083854</v>
      </c>
      <c r="Y291">
        <f t="shared" si="40"/>
        <v>202401.11438947963</v>
      </c>
      <c r="Z291">
        <f t="shared" si="41"/>
        <v>515.58157092874137</v>
      </c>
    </row>
    <row r="292" spans="1:26" x14ac:dyDescent="0.25">
      <c r="A292" s="2">
        <v>19</v>
      </c>
      <c r="B292" s="49">
        <v>99.57</v>
      </c>
      <c r="C292" s="64">
        <v>45225.581400462965</v>
      </c>
      <c r="D292" s="10">
        <v>114804.17</v>
      </c>
      <c r="E292" s="52">
        <f t="shared" si="35"/>
        <v>114704.59999999999</v>
      </c>
      <c r="F292" s="54">
        <v>45225.583738425928</v>
      </c>
      <c r="G292" s="106">
        <v>100</v>
      </c>
      <c r="H292" s="58">
        <v>1.056</v>
      </c>
      <c r="I292" s="15"/>
      <c r="J292" s="117">
        <f t="shared" si="42"/>
        <v>7.1885763888931251</v>
      </c>
      <c r="K292" s="113">
        <f t="shared" si="36"/>
        <v>191340.28333333333</v>
      </c>
      <c r="L292" s="113">
        <f t="shared" si="43"/>
        <v>191174.33333333331</v>
      </c>
      <c r="M292" s="114">
        <f t="shared" si="37"/>
        <v>191174.33333333334</v>
      </c>
      <c r="N292" s="100">
        <f t="shared" si="38"/>
        <v>437.4246030270055</v>
      </c>
      <c r="W292" s="21">
        <v>6.6399652777763549</v>
      </c>
      <c r="X292">
        <f t="shared" si="39"/>
        <v>202325.15535362097</v>
      </c>
      <c r="Y292">
        <f t="shared" si="40"/>
        <v>202302.46655243475</v>
      </c>
      <c r="Z292">
        <f t="shared" si="41"/>
        <v>514.78169926770283</v>
      </c>
    </row>
    <row r="293" spans="1:26" x14ac:dyDescent="0.25">
      <c r="A293" s="2">
        <v>20</v>
      </c>
      <c r="B293" s="49">
        <v>88.77</v>
      </c>
      <c r="C293" s="64">
        <v>45225.586018518516</v>
      </c>
      <c r="D293" s="10">
        <v>114560.55</v>
      </c>
      <c r="E293" s="52">
        <f t="shared" si="35"/>
        <v>114471.78</v>
      </c>
      <c r="F293" s="54">
        <v>45225.588356481479</v>
      </c>
      <c r="G293" s="106">
        <v>100</v>
      </c>
      <c r="H293" s="58">
        <v>1.056</v>
      </c>
      <c r="I293" s="15"/>
      <c r="J293" s="117">
        <f t="shared" si="42"/>
        <v>7.1931944444440887</v>
      </c>
      <c r="K293" s="113">
        <f t="shared" si="36"/>
        <v>190934.25</v>
      </c>
      <c r="L293" s="113">
        <f t="shared" si="43"/>
        <v>190786.3</v>
      </c>
      <c r="M293" s="114">
        <f t="shared" si="37"/>
        <v>190786.3</v>
      </c>
      <c r="N293" s="100">
        <f t="shared" si="38"/>
        <v>436.96023846569841</v>
      </c>
      <c r="W293" s="21">
        <v>6.6446296296271612</v>
      </c>
      <c r="X293">
        <f t="shared" si="39"/>
        <v>202226.53798793926</v>
      </c>
      <c r="Y293">
        <f t="shared" si="40"/>
        <v>202203.86679514369</v>
      </c>
      <c r="Z293">
        <f t="shared" si="41"/>
        <v>513.9829827735465</v>
      </c>
    </row>
    <row r="294" spans="1:26" x14ac:dyDescent="0.25">
      <c r="A294" s="2">
        <v>21</v>
      </c>
      <c r="B294" s="49">
        <v>95.37</v>
      </c>
      <c r="C294" s="64">
        <v>45225.590648148151</v>
      </c>
      <c r="D294" s="10">
        <v>114661.21</v>
      </c>
      <c r="E294" s="52">
        <f t="shared" si="35"/>
        <v>114565.84000000001</v>
      </c>
      <c r="F294" s="54">
        <v>45225.592997685184</v>
      </c>
      <c r="G294" s="106">
        <v>100</v>
      </c>
      <c r="H294" s="58">
        <v>1.056</v>
      </c>
      <c r="I294" s="15"/>
      <c r="J294" s="117">
        <f t="shared" si="42"/>
        <v>7.1978356481486117</v>
      </c>
      <c r="K294" s="113">
        <f t="shared" si="36"/>
        <v>191102.01666666666</v>
      </c>
      <c r="L294" s="113">
        <f t="shared" si="43"/>
        <v>190943.06666666665</v>
      </c>
      <c r="M294" s="114">
        <f t="shared" si="37"/>
        <v>190943.06666666671</v>
      </c>
      <c r="N294" s="100">
        <f t="shared" si="38"/>
        <v>437.15216648973239</v>
      </c>
      <c r="W294" s="21">
        <v>6.6492939814779675</v>
      </c>
      <c r="X294">
        <f t="shared" si="39"/>
        <v>202127.96869035269</v>
      </c>
      <c r="Y294">
        <f t="shared" si="40"/>
        <v>202105.31509417301</v>
      </c>
      <c r="Z294">
        <f t="shared" si="41"/>
        <v>513.18541987184199</v>
      </c>
    </row>
    <row r="295" spans="1:26" x14ac:dyDescent="0.25">
      <c r="A295" s="2">
        <v>22</v>
      </c>
      <c r="B295" s="49">
        <v>96.58</v>
      </c>
      <c r="C295" s="64">
        <v>45225.595277777778</v>
      </c>
      <c r="D295" s="10">
        <v>114627.29</v>
      </c>
      <c r="E295" s="52">
        <f t="shared" si="35"/>
        <v>114530.70999999999</v>
      </c>
      <c r="F295" s="54">
        <v>45225.597627314812</v>
      </c>
      <c r="G295" s="106">
        <v>100</v>
      </c>
      <c r="H295" s="58">
        <v>1.056</v>
      </c>
      <c r="I295" s="15"/>
      <c r="J295" s="117">
        <f t="shared" si="42"/>
        <v>7.2024652777763549</v>
      </c>
      <c r="K295" s="113">
        <f t="shared" si="36"/>
        <v>191045.48333333334</v>
      </c>
      <c r="L295" s="113">
        <f t="shared" si="43"/>
        <v>190884.51666666666</v>
      </c>
      <c r="M295" s="114">
        <f t="shared" si="37"/>
        <v>190884.51666666666</v>
      </c>
      <c r="N295" s="100">
        <f t="shared" si="38"/>
        <v>437.08750077453982</v>
      </c>
      <c r="W295" s="21">
        <v>6.6539583333360497</v>
      </c>
      <c r="X295">
        <f t="shared" si="39"/>
        <v>202029.44743727826</v>
      </c>
      <c r="Y295">
        <f t="shared" si="40"/>
        <v>202006.81142594697</v>
      </c>
      <c r="Z295">
        <f t="shared" si="41"/>
        <v>512.38900899001555</v>
      </c>
    </row>
    <row r="296" spans="1:26" x14ac:dyDescent="0.25">
      <c r="A296" s="2">
        <v>23</v>
      </c>
      <c r="B296" s="49">
        <v>89.37</v>
      </c>
      <c r="C296" s="64">
        <v>45225.599918981483</v>
      </c>
      <c r="D296" s="10">
        <v>114526.88</v>
      </c>
      <c r="E296" s="52">
        <f t="shared" si="35"/>
        <v>114437.51000000001</v>
      </c>
      <c r="F296" s="54">
        <v>45225.602256944447</v>
      </c>
      <c r="G296" s="106">
        <v>100</v>
      </c>
      <c r="H296" s="58">
        <v>1.056</v>
      </c>
      <c r="I296" s="15"/>
      <c r="J296" s="117">
        <f t="shared" si="42"/>
        <v>7.2070949074113742</v>
      </c>
      <c r="K296" s="113">
        <f t="shared" si="36"/>
        <v>190878.13333333333</v>
      </c>
      <c r="L296" s="113">
        <f t="shared" si="43"/>
        <v>190729.18333333332</v>
      </c>
      <c r="M296" s="114">
        <f t="shared" si="37"/>
        <v>190729.18333333332</v>
      </c>
      <c r="N296" s="100">
        <f t="shared" si="38"/>
        <v>436.89602119192313</v>
      </c>
      <c r="W296" s="21">
        <v>6.6586342592563597</v>
      </c>
      <c r="X296">
        <f t="shared" si="39"/>
        <v>201930.72991495905</v>
      </c>
      <c r="Y296">
        <f t="shared" si="40"/>
        <v>201908.11152030702</v>
      </c>
      <c r="Z296">
        <f t="shared" si="41"/>
        <v>511.59177663508302</v>
      </c>
    </row>
    <row r="297" spans="1:26" x14ac:dyDescent="0.25">
      <c r="A297" s="2">
        <v>24</v>
      </c>
      <c r="B297" s="49">
        <v>82.17</v>
      </c>
      <c r="C297" s="64">
        <v>45225.604548611111</v>
      </c>
      <c r="D297" s="10">
        <v>114316.82</v>
      </c>
      <c r="E297" s="52">
        <f t="shared" si="35"/>
        <v>114234.65000000001</v>
      </c>
      <c r="F297" s="54">
        <v>45225.606874999998</v>
      </c>
      <c r="G297" s="106">
        <v>100</v>
      </c>
      <c r="H297" s="58">
        <v>1.056</v>
      </c>
      <c r="I297" s="15"/>
      <c r="J297" s="117">
        <f t="shared" si="42"/>
        <v>7.2117129629623378</v>
      </c>
      <c r="K297" s="113">
        <f t="shared" si="36"/>
        <v>190528.03333333333</v>
      </c>
      <c r="L297" s="113">
        <f t="shared" si="43"/>
        <v>190391.08333333331</v>
      </c>
      <c r="M297" s="114">
        <f t="shared" si="37"/>
        <v>190391.08333333334</v>
      </c>
      <c r="N297" s="100">
        <f t="shared" si="38"/>
        <v>436.49516988545628</v>
      </c>
      <c r="W297" s="21">
        <v>6.6632986111071659</v>
      </c>
      <c r="X297">
        <f t="shared" si="39"/>
        <v>201832.30480019964</v>
      </c>
      <c r="Y297">
        <f t="shared" si="40"/>
        <v>201809.70396685373</v>
      </c>
      <c r="Z297">
        <f t="shared" si="41"/>
        <v>510.79766792928478</v>
      </c>
    </row>
    <row r="298" spans="1:26" x14ac:dyDescent="0.25">
      <c r="A298" s="2">
        <v>25</v>
      </c>
      <c r="B298" s="49">
        <v>88.17</v>
      </c>
      <c r="C298" s="64">
        <v>45225.609166666669</v>
      </c>
      <c r="D298" s="10">
        <v>114693.94</v>
      </c>
      <c r="E298" s="52">
        <f t="shared" si="35"/>
        <v>114605.77</v>
      </c>
      <c r="F298" s="54">
        <v>45225.611504629633</v>
      </c>
      <c r="G298" s="106">
        <v>100</v>
      </c>
      <c r="H298" s="58">
        <v>1.056</v>
      </c>
      <c r="I298" s="15"/>
      <c r="J298" s="117">
        <f t="shared" si="42"/>
        <v>7.216342592597357</v>
      </c>
      <c r="K298" s="113">
        <f t="shared" si="36"/>
        <v>191156.56666666668</v>
      </c>
      <c r="L298" s="113">
        <f t="shared" si="43"/>
        <v>191009.61666666667</v>
      </c>
      <c r="M298" s="114">
        <f t="shared" si="37"/>
        <v>191009.61666666667</v>
      </c>
      <c r="N298" s="100">
        <f t="shared" si="38"/>
        <v>437.21455450003799</v>
      </c>
      <c r="W298" s="21">
        <v>6.6679629629652482</v>
      </c>
      <c r="X298">
        <f t="shared" si="39"/>
        <v>201733.92765967496</v>
      </c>
      <c r="Y298">
        <f t="shared" si="40"/>
        <v>201711.34437588957</v>
      </c>
      <c r="Z298">
        <f t="shared" si="41"/>
        <v>510.00470653106839</v>
      </c>
    </row>
    <row r="299" spans="1:26" x14ac:dyDescent="0.25">
      <c r="A299" s="2">
        <v>26</v>
      </c>
      <c r="B299" s="49">
        <v>86.37</v>
      </c>
      <c r="C299" s="64">
        <v>45225.613796296297</v>
      </c>
      <c r="D299" s="10">
        <v>114278.7</v>
      </c>
      <c r="E299" s="52">
        <f t="shared" si="35"/>
        <v>114192.33</v>
      </c>
      <c r="F299" s="54">
        <v>45225.61613425926</v>
      </c>
      <c r="G299" s="106">
        <v>100</v>
      </c>
      <c r="H299" s="58">
        <v>1.056</v>
      </c>
      <c r="I299" s="15"/>
      <c r="J299" s="117">
        <f t="shared" si="42"/>
        <v>7.2209722222251003</v>
      </c>
      <c r="K299" s="113">
        <f t="shared" si="36"/>
        <v>190464.5</v>
      </c>
      <c r="L299" s="113">
        <f t="shared" si="43"/>
        <v>190320.55</v>
      </c>
      <c r="M299" s="114">
        <f t="shared" si="37"/>
        <v>190320.55</v>
      </c>
      <c r="N299" s="100">
        <f t="shared" si="38"/>
        <v>436.4223871434645</v>
      </c>
      <c r="W299" s="21">
        <v>6.6726273148160544</v>
      </c>
      <c r="X299">
        <f t="shared" si="39"/>
        <v>201635.59847030824</v>
      </c>
      <c r="Y299">
        <f t="shared" si="40"/>
        <v>201613.03272434499</v>
      </c>
      <c r="Z299">
        <f t="shared" si="41"/>
        <v>509.21289087790461</v>
      </c>
    </row>
    <row r="300" spans="1:26" x14ac:dyDescent="0.25">
      <c r="A300" s="2">
        <v>27</v>
      </c>
      <c r="B300" s="49">
        <v>94.16</v>
      </c>
      <c r="C300" s="64">
        <v>45225.618437500001</v>
      </c>
      <c r="D300" s="10">
        <v>114258.25</v>
      </c>
      <c r="E300" s="52">
        <f t="shared" si="35"/>
        <v>114164.09</v>
      </c>
      <c r="F300" s="54">
        <v>45225.620775462965</v>
      </c>
      <c r="G300" s="106">
        <v>100</v>
      </c>
      <c r="H300" s="58">
        <v>1.056</v>
      </c>
      <c r="I300" s="15"/>
      <c r="J300" s="117">
        <f t="shared" si="42"/>
        <v>7.2256134259296232</v>
      </c>
      <c r="K300" s="113">
        <f t="shared" si="36"/>
        <v>190430.41666666666</v>
      </c>
      <c r="L300" s="113">
        <f t="shared" si="43"/>
        <v>190273.48333333334</v>
      </c>
      <c r="M300" s="114">
        <f t="shared" si="37"/>
        <v>190273.48333333334</v>
      </c>
      <c r="N300" s="100">
        <f t="shared" si="38"/>
        <v>436.38333683433268</v>
      </c>
      <c r="W300" s="21">
        <v>6.6772916666668607</v>
      </c>
      <c r="X300">
        <f t="shared" si="39"/>
        <v>201537.31720857369</v>
      </c>
      <c r="Y300">
        <f t="shared" si="40"/>
        <v>201514.76898870151</v>
      </c>
      <c r="Z300">
        <f t="shared" si="41"/>
        <v>508.42221940385383</v>
      </c>
    </row>
    <row r="301" spans="1:26" x14ac:dyDescent="0.25">
      <c r="A301" s="2">
        <v>28</v>
      </c>
      <c r="B301" s="49">
        <v>103.16</v>
      </c>
      <c r="C301" s="64">
        <v>45225.623067129629</v>
      </c>
      <c r="D301" s="10">
        <v>114228.39</v>
      </c>
      <c r="E301" s="52">
        <f t="shared" si="35"/>
        <v>114125.23</v>
      </c>
      <c r="F301" s="54">
        <v>45225.625405092593</v>
      </c>
      <c r="G301" s="106">
        <v>100</v>
      </c>
      <c r="H301" s="58">
        <v>1.056</v>
      </c>
      <c r="I301" s="15"/>
      <c r="J301" s="117">
        <f t="shared" si="42"/>
        <v>7.2302430555573665</v>
      </c>
      <c r="K301" s="113">
        <f t="shared" si="36"/>
        <v>190380.65</v>
      </c>
      <c r="L301" s="113">
        <f t="shared" si="43"/>
        <v>190208.71666666667</v>
      </c>
      <c r="M301" s="114">
        <f t="shared" si="37"/>
        <v>190208.71666666667</v>
      </c>
      <c r="N301" s="100">
        <f t="shared" si="38"/>
        <v>436.32631137716186</v>
      </c>
      <c r="W301" s="21">
        <v>6.6819675925944466</v>
      </c>
      <c r="X301">
        <f t="shared" si="39"/>
        <v>201438.84015538663</v>
      </c>
      <c r="Y301">
        <f t="shared" si="40"/>
        <v>201416.30949332716</v>
      </c>
      <c r="Z301">
        <f t="shared" si="41"/>
        <v>507.63073283776129</v>
      </c>
    </row>
    <row r="302" spans="1:26" x14ac:dyDescent="0.25">
      <c r="A302" s="2">
        <v>29</v>
      </c>
      <c r="B302" s="49">
        <v>83.97</v>
      </c>
      <c r="C302" s="64">
        <v>45225.627696759257</v>
      </c>
      <c r="D302" s="10">
        <v>114231.64</v>
      </c>
      <c r="E302" s="52">
        <f t="shared" si="35"/>
        <v>114147.67</v>
      </c>
      <c r="F302" s="54">
        <v>45225.63003472222</v>
      </c>
      <c r="G302" s="106">
        <v>100</v>
      </c>
      <c r="H302" s="58">
        <v>1.056</v>
      </c>
      <c r="I302" s="15"/>
      <c r="J302" s="117">
        <f t="shared" si="42"/>
        <v>7.2348726851851097</v>
      </c>
      <c r="K302" s="113">
        <f t="shared" si="36"/>
        <v>190386.06666666668</v>
      </c>
      <c r="L302" s="113">
        <f t="shared" si="43"/>
        <v>190246.11666666667</v>
      </c>
      <c r="M302" s="114">
        <f t="shared" si="37"/>
        <v>190246.11666666667</v>
      </c>
      <c r="N302" s="100">
        <f t="shared" si="38"/>
        <v>436.33251846116934</v>
      </c>
      <c r="W302" s="21">
        <v>6.6866319444452529</v>
      </c>
      <c r="X302">
        <f t="shared" si="39"/>
        <v>201340.65479762733</v>
      </c>
      <c r="Y302">
        <f t="shared" si="40"/>
        <v>201318.14163818958</v>
      </c>
      <c r="Z302">
        <f t="shared" si="41"/>
        <v>506.84234786934223</v>
      </c>
    </row>
    <row r="303" spans="1:26" x14ac:dyDescent="0.25">
      <c r="A303" s="16">
        <v>30</v>
      </c>
      <c r="B303" s="81">
        <v>94.77</v>
      </c>
      <c r="C303" s="82">
        <v>45225.627696759257</v>
      </c>
      <c r="D303" s="11">
        <v>114201.69</v>
      </c>
      <c r="E303" s="53">
        <f t="shared" si="35"/>
        <v>114106.92</v>
      </c>
      <c r="F303" s="55">
        <v>45225.634664351855</v>
      </c>
      <c r="G303" s="108">
        <v>100</v>
      </c>
      <c r="H303" s="76">
        <v>1.056</v>
      </c>
      <c r="I303" s="14"/>
      <c r="J303" s="117">
        <f t="shared" si="42"/>
        <v>7.239502314820129</v>
      </c>
      <c r="K303" s="113">
        <f t="shared" si="36"/>
        <v>190336.15</v>
      </c>
      <c r="L303" s="113">
        <f t="shared" si="43"/>
        <v>190178.19999999998</v>
      </c>
      <c r="M303" s="114">
        <f t="shared" si="37"/>
        <v>190178.2</v>
      </c>
      <c r="N303" s="100">
        <f t="shared" si="38"/>
        <v>436.27531445178056</v>
      </c>
      <c r="W303" s="21">
        <v>6.6912962962960592</v>
      </c>
      <c r="X303">
        <f t="shared" si="39"/>
        <v>201242.51729739376</v>
      </c>
      <c r="Y303">
        <f t="shared" si="40"/>
        <v>201220.02162886845</v>
      </c>
      <c r="Z303">
        <f t="shared" si="41"/>
        <v>506.05510240074869</v>
      </c>
    </row>
    <row r="304" spans="1:26" x14ac:dyDescent="0.25">
      <c r="A304" s="1">
        <v>1</v>
      </c>
      <c r="B304" s="48">
        <v>82.77</v>
      </c>
      <c r="C304" s="60">
        <v>45225.70207175926</v>
      </c>
      <c r="D304" s="83">
        <v>113519.28</v>
      </c>
      <c r="E304" s="56">
        <f t="shared" si="35"/>
        <v>113436.51</v>
      </c>
      <c r="F304" s="70">
        <v>45225.704409722224</v>
      </c>
      <c r="G304" s="107">
        <v>100</v>
      </c>
      <c r="H304" s="77">
        <v>1.056</v>
      </c>
      <c r="I304" s="13"/>
      <c r="J304" s="117">
        <f t="shared" si="42"/>
        <v>7.3092476851888932</v>
      </c>
      <c r="K304" s="113">
        <f t="shared" si="36"/>
        <v>189198.8</v>
      </c>
      <c r="L304" s="113">
        <f t="shared" si="43"/>
        <v>189060.84999999998</v>
      </c>
      <c r="M304" s="114">
        <f t="shared" si="37"/>
        <v>189060.85</v>
      </c>
      <c r="N304" s="100">
        <f t="shared" si="38"/>
        <v>434.96988401497407</v>
      </c>
      <c r="W304" s="21">
        <v>6.6959490740700858</v>
      </c>
      <c r="X304">
        <f t="shared" si="39"/>
        <v>201144.67097091003</v>
      </c>
      <c r="Y304">
        <f t="shared" si="40"/>
        <v>201122.19273823692</v>
      </c>
      <c r="Z304">
        <f t="shared" si="41"/>
        <v>505.27094410635368</v>
      </c>
    </row>
    <row r="305" spans="1:26" x14ac:dyDescent="0.25">
      <c r="A305" s="2">
        <v>2</v>
      </c>
      <c r="B305" s="49">
        <v>83.37</v>
      </c>
      <c r="C305" s="80">
        <v>45225.706701388888</v>
      </c>
      <c r="D305" s="84">
        <v>113392.43</v>
      </c>
      <c r="E305" s="65">
        <f t="shared" si="35"/>
        <v>113309.06</v>
      </c>
      <c r="F305" s="73">
        <v>45225.709039351852</v>
      </c>
      <c r="G305" s="105">
        <v>100</v>
      </c>
      <c r="H305" s="58">
        <v>1.056</v>
      </c>
      <c r="I305" s="15"/>
      <c r="J305" s="117">
        <f t="shared" si="42"/>
        <v>7.3138773148166365</v>
      </c>
      <c r="K305" s="113">
        <f t="shared" si="36"/>
        <v>188987.38333333333</v>
      </c>
      <c r="L305" s="113">
        <f t="shared" si="43"/>
        <v>188848.43333333332</v>
      </c>
      <c r="M305" s="114">
        <f t="shared" si="37"/>
        <v>188848.43333333332</v>
      </c>
      <c r="N305" s="100">
        <f t="shared" si="38"/>
        <v>434.72679159827879</v>
      </c>
      <c r="W305" s="21">
        <v>6.7006249999976717</v>
      </c>
      <c r="X305">
        <f t="shared" si="39"/>
        <v>201046.38577620836</v>
      </c>
      <c r="Y305">
        <f t="shared" si="40"/>
        <v>201023.92505440922</v>
      </c>
      <c r="Z305">
        <f t="shared" si="41"/>
        <v>504.4840237385136</v>
      </c>
    </row>
    <row r="306" spans="1:26" x14ac:dyDescent="0.25">
      <c r="A306" s="2">
        <v>3</v>
      </c>
      <c r="B306" s="49">
        <v>86.98</v>
      </c>
      <c r="C306" s="80">
        <v>45225.711331018516</v>
      </c>
      <c r="D306" s="84">
        <v>113283.33</v>
      </c>
      <c r="E306" s="65">
        <f t="shared" si="35"/>
        <v>113196.35</v>
      </c>
      <c r="F306" s="73">
        <v>45225.71365740741</v>
      </c>
      <c r="G306" s="105">
        <v>100</v>
      </c>
      <c r="H306" s="58">
        <v>1.056</v>
      </c>
      <c r="I306" s="15"/>
      <c r="J306" s="117">
        <f t="shared" si="42"/>
        <v>7.3184953703748761</v>
      </c>
      <c r="K306" s="113">
        <f t="shared" si="36"/>
        <v>188805.55</v>
      </c>
      <c r="L306" s="113">
        <f t="shared" si="43"/>
        <v>188660.58333333331</v>
      </c>
      <c r="M306" s="114">
        <f t="shared" si="37"/>
        <v>188660.58333333334</v>
      </c>
      <c r="N306" s="100">
        <f t="shared" si="38"/>
        <v>434.5176060874864</v>
      </c>
      <c r="W306" s="21">
        <v>6.705289351848478</v>
      </c>
      <c r="X306">
        <f t="shared" si="39"/>
        <v>200948.39170863718</v>
      </c>
      <c r="Y306">
        <f t="shared" si="40"/>
        <v>200925.94844266624</v>
      </c>
      <c r="Z306">
        <f t="shared" si="41"/>
        <v>503.70018744243714</v>
      </c>
    </row>
    <row r="307" spans="1:26" x14ac:dyDescent="0.25">
      <c r="A307" s="2">
        <v>4</v>
      </c>
      <c r="B307" s="49">
        <v>93.59</v>
      </c>
      <c r="C307" s="80">
        <v>45225.715949074074</v>
      </c>
      <c r="D307" s="84">
        <v>113257.26</v>
      </c>
      <c r="E307" s="65">
        <f t="shared" si="35"/>
        <v>113163.67</v>
      </c>
      <c r="F307" s="73">
        <v>45225.718287037038</v>
      </c>
      <c r="G307" s="105">
        <v>100</v>
      </c>
      <c r="H307" s="58">
        <v>1.056</v>
      </c>
      <c r="I307" s="15"/>
      <c r="J307" s="117">
        <f t="shared" si="42"/>
        <v>7.3231250000026193</v>
      </c>
      <c r="K307" s="113">
        <f t="shared" si="36"/>
        <v>188762.1</v>
      </c>
      <c r="L307" s="113">
        <f t="shared" si="43"/>
        <v>188606.11666666667</v>
      </c>
      <c r="M307" s="114">
        <f t="shared" si="37"/>
        <v>188606.11666666667</v>
      </c>
      <c r="N307" s="100">
        <f t="shared" si="38"/>
        <v>434.46760523656997</v>
      </c>
      <c r="W307" s="21">
        <v>6.7099421296297805</v>
      </c>
      <c r="X307">
        <f t="shared" si="39"/>
        <v>200850.68838909865</v>
      </c>
      <c r="Y307">
        <f t="shared" si="40"/>
        <v>200828.26252400441</v>
      </c>
      <c r="Z307">
        <f t="shared" si="41"/>
        <v>502.91942522485618</v>
      </c>
    </row>
    <row r="308" spans="1:26" x14ac:dyDescent="0.25">
      <c r="A308" s="2">
        <v>5</v>
      </c>
      <c r="B308" s="49">
        <v>79.78</v>
      </c>
      <c r="C308" s="80">
        <v>45225.720578703702</v>
      </c>
      <c r="D308" s="84">
        <v>113292.6</v>
      </c>
      <c r="E308" s="65">
        <f t="shared" si="35"/>
        <v>113212.82</v>
      </c>
      <c r="F308" s="73">
        <v>45225.722916666666</v>
      </c>
      <c r="G308" s="105">
        <v>100</v>
      </c>
      <c r="H308" s="58">
        <v>1.056</v>
      </c>
      <c r="I308" s="15"/>
      <c r="J308" s="117">
        <f t="shared" si="42"/>
        <v>7.3277546296303626</v>
      </c>
      <c r="K308" s="113">
        <f t="shared" si="36"/>
        <v>188821</v>
      </c>
      <c r="L308" s="113">
        <f t="shared" si="43"/>
        <v>188688.03333333333</v>
      </c>
      <c r="M308" s="114">
        <f t="shared" si="37"/>
        <v>188688.03333333333</v>
      </c>
      <c r="N308" s="100">
        <f t="shared" si="38"/>
        <v>434.53538405980242</v>
      </c>
      <c r="W308" s="21">
        <v>6.7321874999979627</v>
      </c>
      <c r="X308">
        <f t="shared" si="39"/>
        <v>200384.21569121844</v>
      </c>
      <c r="Y308">
        <f t="shared" si="40"/>
        <v>200361.87286096413</v>
      </c>
      <c r="Z308">
        <f t="shared" si="41"/>
        <v>499.20206377326593</v>
      </c>
    </row>
    <row r="309" spans="1:26" x14ac:dyDescent="0.25">
      <c r="A309" s="2">
        <v>6</v>
      </c>
      <c r="B309" s="49">
        <v>81.58</v>
      </c>
      <c r="C309" s="80">
        <v>45225.725208333337</v>
      </c>
      <c r="D309" s="84">
        <v>113288.37</v>
      </c>
      <c r="E309" s="65">
        <f t="shared" si="35"/>
        <v>113206.79</v>
      </c>
      <c r="F309" s="73">
        <v>45225.727546296293</v>
      </c>
      <c r="G309" s="105">
        <v>100</v>
      </c>
      <c r="H309" s="58">
        <v>1.056</v>
      </c>
      <c r="I309" s="15"/>
      <c r="J309" s="117">
        <f t="shared" si="42"/>
        <v>7.3323842592581059</v>
      </c>
      <c r="K309" s="113">
        <f t="shared" si="36"/>
        <v>188813.95</v>
      </c>
      <c r="L309" s="113">
        <f t="shared" si="43"/>
        <v>188677.98333333334</v>
      </c>
      <c r="M309" s="114">
        <f t="shared" si="37"/>
        <v>188677.98333333334</v>
      </c>
      <c r="N309" s="100">
        <f t="shared" si="38"/>
        <v>434.52727187139823</v>
      </c>
      <c r="W309" s="21">
        <v>6.736851851848769</v>
      </c>
      <c r="X309">
        <f t="shared" si="39"/>
        <v>200286.54437871595</v>
      </c>
      <c r="Y309">
        <f t="shared" si="40"/>
        <v>200264.21892539362</v>
      </c>
      <c r="Z309">
        <f t="shared" si="41"/>
        <v>498.42586604720401</v>
      </c>
    </row>
    <row r="310" spans="1:26" x14ac:dyDescent="0.25">
      <c r="A310" s="2">
        <v>7</v>
      </c>
      <c r="B310" s="49">
        <v>83.37</v>
      </c>
      <c r="C310" s="80">
        <v>45225.729837962965</v>
      </c>
      <c r="D310" s="84">
        <v>113152.93</v>
      </c>
      <c r="E310" s="65">
        <f t="shared" si="35"/>
        <v>113069.56</v>
      </c>
      <c r="F310" s="73">
        <v>45225.732187499998</v>
      </c>
      <c r="G310" s="105">
        <v>100</v>
      </c>
      <c r="H310" s="58">
        <v>1.0549999999999999</v>
      </c>
      <c r="I310" s="15"/>
      <c r="J310" s="117">
        <f t="shared" si="42"/>
        <v>7.3370254629626288</v>
      </c>
      <c r="K310" s="113">
        <f t="shared" si="36"/>
        <v>188588.21666666667</v>
      </c>
      <c r="L310" s="113">
        <f t="shared" si="43"/>
        <v>188449.26666666666</v>
      </c>
      <c r="M310" s="114">
        <f t="shared" si="37"/>
        <v>188449.26666666666</v>
      </c>
      <c r="N310" s="100">
        <f t="shared" si="38"/>
        <v>434.2674483157432</v>
      </c>
      <c r="W310" s="21">
        <v>6.7415162036995753</v>
      </c>
      <c r="X310">
        <f t="shared" si="39"/>
        <v>200188.92067318317</v>
      </c>
      <c r="Y310">
        <f t="shared" si="40"/>
        <v>200166.61258516146</v>
      </c>
      <c r="Z310">
        <f t="shared" si="41"/>
        <v>497.65079118401019</v>
      </c>
    </row>
    <row r="311" spans="1:26" x14ac:dyDescent="0.25">
      <c r="A311" s="2">
        <v>8</v>
      </c>
      <c r="B311" s="49">
        <v>88.17</v>
      </c>
      <c r="C311" s="80">
        <v>45225.734467592592</v>
      </c>
      <c r="D311" s="84">
        <v>113245.89</v>
      </c>
      <c r="E311" s="65">
        <f t="shared" si="35"/>
        <v>113157.72</v>
      </c>
      <c r="F311" s="73">
        <v>45225.736805555556</v>
      </c>
      <c r="G311" s="105">
        <v>100</v>
      </c>
      <c r="H311" s="58">
        <v>1.0549999999999999</v>
      </c>
      <c r="I311" s="15"/>
      <c r="J311" s="117">
        <f t="shared" si="42"/>
        <v>7.3416435185208684</v>
      </c>
      <c r="K311" s="113">
        <f t="shared" si="36"/>
        <v>188743.15</v>
      </c>
      <c r="L311" s="113">
        <f t="shared" si="43"/>
        <v>188596.19999999998</v>
      </c>
      <c r="M311" s="114">
        <f t="shared" si="37"/>
        <v>188596.2</v>
      </c>
      <c r="N311" s="100">
        <f t="shared" si="38"/>
        <v>434.44579638891668</v>
      </c>
      <c r="W311" s="21">
        <v>6.7461805555576575</v>
      </c>
      <c r="X311">
        <f t="shared" si="39"/>
        <v>200091.34455126329</v>
      </c>
      <c r="Y311">
        <f t="shared" si="40"/>
        <v>200069.05381691814</v>
      </c>
      <c r="Z311">
        <f t="shared" si="41"/>
        <v>496.87683764612012</v>
      </c>
    </row>
    <row r="312" spans="1:26" x14ac:dyDescent="0.25">
      <c r="A312" s="2">
        <v>9</v>
      </c>
      <c r="B312" s="49">
        <v>88.17</v>
      </c>
      <c r="C312" s="80">
        <v>45225.73909722222</v>
      </c>
      <c r="D312" s="84">
        <v>112736.22</v>
      </c>
      <c r="E312" s="65">
        <f t="shared" si="35"/>
        <v>112648.05</v>
      </c>
      <c r="F312" s="73">
        <v>45225.741435185184</v>
      </c>
      <c r="G312" s="105">
        <v>100</v>
      </c>
      <c r="H312" s="58">
        <v>1.0549999999999999</v>
      </c>
      <c r="I312" s="15"/>
      <c r="J312" s="117">
        <f t="shared" si="42"/>
        <v>7.3462731481486117</v>
      </c>
      <c r="K312" s="113">
        <f t="shared" si="36"/>
        <v>187893.7</v>
      </c>
      <c r="L312" s="113">
        <f t="shared" si="43"/>
        <v>187746.75</v>
      </c>
      <c r="M312" s="114">
        <f t="shared" si="37"/>
        <v>187746.75</v>
      </c>
      <c r="N312" s="100">
        <f t="shared" si="38"/>
        <v>433.46706910675465</v>
      </c>
      <c r="W312" s="21">
        <v>6.7508449074084638</v>
      </c>
      <c r="X312">
        <f t="shared" si="39"/>
        <v>199993.81599006749</v>
      </c>
      <c r="Y312">
        <f t="shared" si="40"/>
        <v>199971.5425977819</v>
      </c>
      <c r="Z312">
        <f t="shared" si="41"/>
        <v>496.10400390816653</v>
      </c>
    </row>
    <row r="313" spans="1:26" x14ac:dyDescent="0.25">
      <c r="A313" s="2">
        <v>10</v>
      </c>
      <c r="B313" s="49">
        <v>101.36</v>
      </c>
      <c r="C313" s="80">
        <v>45225.743738425925</v>
      </c>
      <c r="D313" s="10">
        <v>112944.39</v>
      </c>
      <c r="E313" s="71">
        <f t="shared" si="35"/>
        <v>112843.03</v>
      </c>
      <c r="F313" s="73">
        <v>45225.746076388888</v>
      </c>
      <c r="G313" s="105">
        <v>100</v>
      </c>
      <c r="H313" s="15">
        <v>1.0549999999999999</v>
      </c>
      <c r="I313" s="15"/>
      <c r="J313" s="117">
        <f t="shared" si="42"/>
        <v>7.3509143518531346</v>
      </c>
      <c r="K313" s="113">
        <f t="shared" si="36"/>
        <v>188240.65</v>
      </c>
      <c r="L313" s="113">
        <f t="shared" si="43"/>
        <v>188071.71666666667</v>
      </c>
      <c r="M313" s="114">
        <f t="shared" si="37"/>
        <v>188071.71666666667</v>
      </c>
      <c r="N313" s="100">
        <f t="shared" si="38"/>
        <v>433.86708794283993</v>
      </c>
      <c r="W313" s="21">
        <v>6.75550925925927</v>
      </c>
      <c r="X313">
        <f t="shared" si="39"/>
        <v>199896.33496626152</v>
      </c>
      <c r="Y313">
        <f t="shared" si="40"/>
        <v>199874.07890442575</v>
      </c>
      <c r="Z313">
        <f t="shared" si="41"/>
        <v>495.33228843750521</v>
      </c>
    </row>
    <row r="314" spans="1:26" x14ac:dyDescent="0.25">
      <c r="A314" s="2">
        <v>11</v>
      </c>
      <c r="B314" s="49">
        <v>98.97</v>
      </c>
      <c r="C314" s="80">
        <v>45225.748368055552</v>
      </c>
      <c r="D314" s="10">
        <v>112974.07</v>
      </c>
      <c r="E314" s="72">
        <f t="shared" si="35"/>
        <v>112875.1</v>
      </c>
      <c r="F314" s="73">
        <v>45225.750717592593</v>
      </c>
      <c r="G314" s="105">
        <v>100</v>
      </c>
      <c r="H314" s="58">
        <v>1.056</v>
      </c>
      <c r="I314" s="15"/>
      <c r="J314" s="117">
        <f t="shared" si="42"/>
        <v>7.3555555555576575</v>
      </c>
      <c r="K314" s="113">
        <f t="shared" si="36"/>
        <v>188290.11666666667</v>
      </c>
      <c r="L314" s="113">
        <f t="shared" si="43"/>
        <v>188125.16666666666</v>
      </c>
      <c r="M314" s="114">
        <f t="shared" si="37"/>
        <v>188125.16666666666</v>
      </c>
      <c r="N314" s="100">
        <f t="shared" si="38"/>
        <v>433.92409090377396</v>
      </c>
      <c r="W314" s="21">
        <v>6.7601736111100763</v>
      </c>
      <c r="X314">
        <f t="shared" si="39"/>
        <v>199798.90145667474</v>
      </c>
      <c r="Y314">
        <f t="shared" si="40"/>
        <v>199776.66271368627</v>
      </c>
      <c r="Z314">
        <f t="shared" si="41"/>
        <v>494.56168970719301</v>
      </c>
    </row>
    <row r="315" spans="1:26" x14ac:dyDescent="0.25">
      <c r="A315" s="2">
        <v>12</v>
      </c>
      <c r="B315" s="49">
        <v>96.57</v>
      </c>
      <c r="C315" s="80">
        <v>45225.753009259257</v>
      </c>
      <c r="D315" s="10">
        <v>112748.49</v>
      </c>
      <c r="E315" s="72">
        <f t="shared" si="35"/>
        <v>112651.92</v>
      </c>
      <c r="F315" s="73">
        <v>45225.755347222221</v>
      </c>
      <c r="G315" s="105">
        <v>100</v>
      </c>
      <c r="H315" s="58">
        <v>1.056</v>
      </c>
      <c r="I315" s="15"/>
      <c r="J315" s="117">
        <f t="shared" si="42"/>
        <v>7.3601851851854008</v>
      </c>
      <c r="K315" s="113">
        <f t="shared" si="36"/>
        <v>187914.15</v>
      </c>
      <c r="L315" s="113">
        <f t="shared" si="43"/>
        <v>187753.19999999998</v>
      </c>
      <c r="M315" s="114">
        <f t="shared" si="37"/>
        <v>187753.2</v>
      </c>
      <c r="N315" s="100">
        <f t="shared" si="38"/>
        <v>433.49065733877131</v>
      </c>
      <c r="W315" s="21">
        <v>6.7648379629608826</v>
      </c>
      <c r="X315">
        <f t="shared" si="39"/>
        <v>199701.51543814768</v>
      </c>
      <c r="Y315">
        <f t="shared" si="40"/>
        <v>199679.29400241119</v>
      </c>
      <c r="Z315">
        <f t="shared" si="41"/>
        <v>493.79220619079734</v>
      </c>
    </row>
    <row r="316" spans="1:26" x14ac:dyDescent="0.25">
      <c r="A316" s="2">
        <v>13</v>
      </c>
      <c r="B316" s="49">
        <v>109.17</v>
      </c>
      <c r="C316" s="80">
        <v>45225.757650462961</v>
      </c>
      <c r="D316" s="10">
        <v>112439.59</v>
      </c>
      <c r="E316" s="52">
        <f t="shared" si="35"/>
        <v>112330.42</v>
      </c>
      <c r="F316" s="73">
        <v>45225.759988425925</v>
      </c>
      <c r="G316" s="106">
        <v>100</v>
      </c>
      <c r="H316" s="58">
        <v>1.0549999999999999</v>
      </c>
      <c r="I316" s="15"/>
      <c r="J316" s="117">
        <f t="shared" si="42"/>
        <v>7.3648263888899237</v>
      </c>
      <c r="K316" s="113">
        <f t="shared" si="36"/>
        <v>187399.31666666668</v>
      </c>
      <c r="L316" s="113">
        <f t="shared" si="43"/>
        <v>187217.36666666667</v>
      </c>
      <c r="M316" s="114">
        <f t="shared" si="37"/>
        <v>187217.36666666667</v>
      </c>
      <c r="N316" s="100">
        <f t="shared" si="38"/>
        <v>432.89642718168358</v>
      </c>
      <c r="W316" s="21">
        <v>6.7694907407421852</v>
      </c>
      <c r="X316">
        <f t="shared" si="39"/>
        <v>199604.41836357408</v>
      </c>
      <c r="Y316">
        <f t="shared" si="40"/>
        <v>199582.21418059844</v>
      </c>
      <c r="Z316">
        <f t="shared" si="41"/>
        <v>493.0257416154555</v>
      </c>
    </row>
    <row r="317" spans="1:26" x14ac:dyDescent="0.25">
      <c r="A317" s="2">
        <v>14</v>
      </c>
      <c r="B317" s="49">
        <v>101.97</v>
      </c>
      <c r="C317" s="80">
        <v>45225.762280092589</v>
      </c>
      <c r="D317" s="10">
        <v>112697.15</v>
      </c>
      <c r="E317" s="52">
        <f t="shared" si="35"/>
        <v>112595.18</v>
      </c>
      <c r="F317" s="54">
        <v>45225.764618055553</v>
      </c>
      <c r="G317" s="106">
        <v>100</v>
      </c>
      <c r="H317" s="58">
        <v>1.056</v>
      </c>
      <c r="I317" s="15"/>
      <c r="J317" s="117">
        <f t="shared" si="42"/>
        <v>7.369456018517667</v>
      </c>
      <c r="K317" s="113">
        <f t="shared" si="36"/>
        <v>187828.58333333334</v>
      </c>
      <c r="L317" s="113">
        <f t="shared" si="43"/>
        <v>187658.63333333333</v>
      </c>
      <c r="M317" s="114">
        <f t="shared" si="37"/>
        <v>187658.63333333333</v>
      </c>
      <c r="N317" s="100">
        <f t="shared" si="38"/>
        <v>433.39195116353204</v>
      </c>
      <c r="W317" s="21">
        <v>6.7741550925929914</v>
      </c>
      <c r="X317">
        <f t="shared" si="39"/>
        <v>199507.12714003323</v>
      </c>
      <c r="Y317">
        <f t="shared" si="40"/>
        <v>199484.94024116916</v>
      </c>
      <c r="Z317">
        <f t="shared" si="41"/>
        <v>492.25848120483022</v>
      </c>
    </row>
    <row r="318" spans="1:26" x14ac:dyDescent="0.25">
      <c r="A318" s="2">
        <v>15</v>
      </c>
      <c r="B318" s="49">
        <v>103.79</v>
      </c>
      <c r="C318" s="80">
        <v>45225.766921296294</v>
      </c>
      <c r="D318" s="10">
        <v>112543.31</v>
      </c>
      <c r="E318" s="52">
        <f t="shared" si="35"/>
        <v>112439.52</v>
      </c>
      <c r="F318" s="54">
        <v>45225.766921296294</v>
      </c>
      <c r="G318" s="106">
        <v>100</v>
      </c>
      <c r="H318" s="58">
        <v>1.056</v>
      </c>
      <c r="I318" s="15"/>
      <c r="J318" s="117">
        <f t="shared" si="42"/>
        <v>7.3717592592583969</v>
      </c>
      <c r="K318" s="113">
        <f t="shared" si="36"/>
        <v>187572.18333333332</v>
      </c>
      <c r="L318" s="113">
        <f t="shared" si="43"/>
        <v>187399.19999999998</v>
      </c>
      <c r="M318" s="114">
        <f t="shared" si="37"/>
        <v>187399.2</v>
      </c>
      <c r="N318" s="100">
        <f t="shared" si="38"/>
        <v>433.09604400563779</v>
      </c>
      <c r="W318" s="21">
        <v>6.7788194444437977</v>
      </c>
      <c r="X318">
        <f t="shared" si="39"/>
        <v>199409.88333819908</v>
      </c>
      <c r="Y318">
        <f t="shared" si="40"/>
        <v>199387.71371187278</v>
      </c>
      <c r="Z318">
        <f t="shared" si="41"/>
        <v>491.49233144778304</v>
      </c>
    </row>
    <row r="319" spans="1:26" x14ac:dyDescent="0.25">
      <c r="A319" s="2">
        <v>16</v>
      </c>
      <c r="B319" s="49">
        <v>77.98</v>
      </c>
      <c r="C319" s="80">
        <v>45225.771539351852</v>
      </c>
      <c r="D319" s="10">
        <v>112616.2</v>
      </c>
      <c r="E319" s="52">
        <f t="shared" si="35"/>
        <v>112538.22</v>
      </c>
      <c r="F319" s="54">
        <v>45225.773877314816</v>
      </c>
      <c r="G319" s="106">
        <v>100</v>
      </c>
      <c r="H319" s="58">
        <v>1.0549999999999999</v>
      </c>
      <c r="I319" s="15"/>
      <c r="J319" s="117">
        <f t="shared" si="42"/>
        <v>7.3787152777804295</v>
      </c>
      <c r="K319" s="113">
        <f t="shared" si="36"/>
        <v>187693.66666666666</v>
      </c>
      <c r="L319" s="113">
        <f t="shared" si="43"/>
        <v>187563.69999999998</v>
      </c>
      <c r="M319" s="114">
        <f t="shared" si="37"/>
        <v>187563.7</v>
      </c>
      <c r="N319" s="100">
        <f t="shared" si="38"/>
        <v>433.23627118082658</v>
      </c>
      <c r="W319" s="21">
        <v>6.7834953703713836</v>
      </c>
      <c r="X319">
        <f t="shared" si="39"/>
        <v>199312.44581169277</v>
      </c>
      <c r="Y319">
        <f t="shared" si="40"/>
        <v>199290.29348915437</v>
      </c>
      <c r="Z319">
        <f t="shared" si="41"/>
        <v>490.7253938453386</v>
      </c>
    </row>
    <row r="320" spans="1:26" x14ac:dyDescent="0.25">
      <c r="A320" s="2">
        <v>17</v>
      </c>
      <c r="B320" s="49">
        <v>111.56</v>
      </c>
      <c r="C320" s="64">
        <v>45225.77616898148</v>
      </c>
      <c r="D320" s="10">
        <v>112386.49</v>
      </c>
      <c r="E320" s="52">
        <f t="shared" si="35"/>
        <v>112274.93000000001</v>
      </c>
      <c r="F320" s="54">
        <v>45225.77851851852</v>
      </c>
      <c r="G320" s="106">
        <v>100</v>
      </c>
      <c r="H320" s="58">
        <v>1.0549999999999999</v>
      </c>
      <c r="I320" s="15"/>
      <c r="J320" s="117">
        <f t="shared" si="42"/>
        <v>7.3833564814849524</v>
      </c>
      <c r="K320" s="113">
        <f t="shared" si="36"/>
        <v>187310.81666666668</v>
      </c>
      <c r="L320" s="113">
        <f t="shared" si="43"/>
        <v>187124.88333333336</v>
      </c>
      <c r="M320" s="114">
        <f t="shared" si="37"/>
        <v>187124.88333333333</v>
      </c>
      <c r="N320" s="100">
        <f t="shared" si="38"/>
        <v>432.79419666472728</v>
      </c>
      <c r="W320" s="21">
        <v>6.7881597222221899</v>
      </c>
      <c r="X320">
        <f t="shared" si="39"/>
        <v>199215.29690146868</v>
      </c>
      <c r="Y320">
        <f t="shared" si="40"/>
        <v>199193.16182831331</v>
      </c>
      <c r="Z320">
        <f t="shared" si="41"/>
        <v>489.9614635935128</v>
      </c>
    </row>
    <row r="321" spans="1:26" x14ac:dyDescent="0.25">
      <c r="A321" s="2">
        <v>18</v>
      </c>
      <c r="B321" s="49">
        <v>89.97</v>
      </c>
      <c r="C321" s="64">
        <v>45225.780810185184</v>
      </c>
      <c r="D321" s="10">
        <v>112704.36</v>
      </c>
      <c r="E321" s="52">
        <f t="shared" ref="E321:E384" si="44">D321-B321</f>
        <v>112614.39</v>
      </c>
      <c r="F321" s="54">
        <v>45225.780810185184</v>
      </c>
      <c r="G321" s="106">
        <v>100</v>
      </c>
      <c r="H321" s="58">
        <v>1.056</v>
      </c>
      <c r="I321" s="15"/>
      <c r="J321" s="117">
        <f t="shared" si="42"/>
        <v>7.3856481481489027</v>
      </c>
      <c r="K321" s="113">
        <f t="shared" si="36"/>
        <v>187840.6</v>
      </c>
      <c r="L321" s="113">
        <f t="shared" si="43"/>
        <v>187690.65</v>
      </c>
      <c r="M321" s="114">
        <f t="shared" si="37"/>
        <v>187690.65</v>
      </c>
      <c r="N321" s="100">
        <f t="shared" si="38"/>
        <v>433.4058144510754</v>
      </c>
      <c r="W321" s="21">
        <v>6.7928240740729962</v>
      </c>
      <c r="X321">
        <f t="shared" si="39"/>
        <v>199118.19534358487</v>
      </c>
      <c r="Y321">
        <f t="shared" si="40"/>
        <v>199096.0775082602</v>
      </c>
      <c r="Z321">
        <f t="shared" si="41"/>
        <v>489.1986394490018</v>
      </c>
    </row>
    <row r="322" spans="1:26" x14ac:dyDescent="0.25">
      <c r="A322" s="2">
        <v>19</v>
      </c>
      <c r="B322" s="49">
        <v>88.17</v>
      </c>
      <c r="C322" s="64">
        <v>45225.785439814812</v>
      </c>
      <c r="D322" s="10">
        <v>112218.12</v>
      </c>
      <c r="E322" s="52">
        <f t="shared" si="44"/>
        <v>112129.95</v>
      </c>
      <c r="F322" s="54">
        <v>45225.787777777776</v>
      </c>
      <c r="G322" s="106">
        <v>100</v>
      </c>
      <c r="H322" s="58">
        <v>1.0549999999999999</v>
      </c>
      <c r="I322" s="15"/>
      <c r="J322" s="117">
        <f t="shared" si="42"/>
        <v>7.3926157407404389</v>
      </c>
      <c r="K322" s="113">
        <f t="shared" si="36"/>
        <v>187030.2</v>
      </c>
      <c r="L322" s="113">
        <f t="shared" si="43"/>
        <v>186883.25</v>
      </c>
      <c r="M322" s="114">
        <f t="shared" si="37"/>
        <v>186883.25</v>
      </c>
      <c r="N322" s="100">
        <f t="shared" si="38"/>
        <v>432.46988334449372</v>
      </c>
      <c r="W322" s="21">
        <v>6.7974884259238024</v>
      </c>
      <c r="X322">
        <f t="shared" si="39"/>
        <v>199021.14111496086</v>
      </c>
      <c r="Y322">
        <f t="shared" si="40"/>
        <v>198999.04050592182</v>
      </c>
      <c r="Z322">
        <f t="shared" si="41"/>
        <v>488.43691989666343</v>
      </c>
    </row>
    <row r="323" spans="1:26" x14ac:dyDescent="0.25">
      <c r="A323" s="2">
        <v>20</v>
      </c>
      <c r="B323" s="49">
        <v>84.57</v>
      </c>
      <c r="C323" s="64">
        <v>45225.790069444447</v>
      </c>
      <c r="D323" s="10">
        <v>113130.09</v>
      </c>
      <c r="E323" s="52">
        <f t="shared" si="44"/>
        <v>113045.51999999999</v>
      </c>
      <c r="F323" s="54">
        <v>45225.792407407411</v>
      </c>
      <c r="G323" s="106">
        <v>100</v>
      </c>
      <c r="H323" s="58">
        <v>1.056</v>
      </c>
      <c r="I323" s="15"/>
      <c r="J323" s="117">
        <f t="shared" si="42"/>
        <v>7.3972453703754582</v>
      </c>
      <c r="K323" s="113">
        <f t="shared" si="36"/>
        <v>188550.15</v>
      </c>
      <c r="L323" s="113">
        <f t="shared" si="43"/>
        <v>188409.19999999998</v>
      </c>
      <c r="M323" s="114">
        <f t="shared" si="37"/>
        <v>188409.19999999998</v>
      </c>
      <c r="N323" s="100">
        <f t="shared" si="38"/>
        <v>434.22361750600345</v>
      </c>
      <c r="W323" s="21">
        <v>6.802141203705105</v>
      </c>
      <c r="X323">
        <f t="shared" si="39"/>
        <v>198924.37484587089</v>
      </c>
      <c r="Y323">
        <f t="shared" si="40"/>
        <v>198902.2914088773</v>
      </c>
      <c r="Z323">
        <f t="shared" si="41"/>
        <v>487.67818944990444</v>
      </c>
    </row>
    <row r="324" spans="1:26" x14ac:dyDescent="0.25">
      <c r="A324" s="2">
        <v>21</v>
      </c>
      <c r="B324" s="49">
        <v>85.78</v>
      </c>
      <c r="C324" s="64">
        <v>45225.794699074075</v>
      </c>
      <c r="D324" s="10">
        <v>112390.75</v>
      </c>
      <c r="E324" s="52">
        <f t="shared" si="44"/>
        <v>112304.97</v>
      </c>
      <c r="F324" s="54">
        <v>45225.797037037039</v>
      </c>
      <c r="G324" s="106">
        <v>100</v>
      </c>
      <c r="H324" s="58">
        <v>1.0549999999999999</v>
      </c>
      <c r="I324" s="15"/>
      <c r="J324" s="117">
        <f t="shared" si="42"/>
        <v>7.4018750000032014</v>
      </c>
      <c r="K324" s="113">
        <f t="shared" si="36"/>
        <v>187317.91666666666</v>
      </c>
      <c r="L324" s="113">
        <f t="shared" si="43"/>
        <v>187174.94999999998</v>
      </c>
      <c r="M324" s="114">
        <f t="shared" si="37"/>
        <v>187174.95</v>
      </c>
      <c r="N324" s="100">
        <f t="shared" si="38"/>
        <v>432.80239909994339</v>
      </c>
      <c r="W324" s="21">
        <v>6.8068055555559113</v>
      </c>
      <c r="X324">
        <f t="shared" si="39"/>
        <v>198827.41508927074</v>
      </c>
      <c r="Y324">
        <f t="shared" si="40"/>
        <v>198805.34885552261</v>
      </c>
      <c r="Z324">
        <f t="shared" si="41"/>
        <v>486.91867182726702</v>
      </c>
    </row>
    <row r="325" spans="1:26" x14ac:dyDescent="0.25">
      <c r="A325" s="2">
        <v>22</v>
      </c>
      <c r="B325" s="49">
        <v>127.8</v>
      </c>
      <c r="C325" s="64">
        <v>45225.799340277779</v>
      </c>
      <c r="D325" s="10">
        <v>112553.03</v>
      </c>
      <c r="E325" s="52">
        <f t="shared" si="44"/>
        <v>112425.23</v>
      </c>
      <c r="F325" s="54">
        <v>45225.801666666666</v>
      </c>
      <c r="G325" s="106">
        <v>100</v>
      </c>
      <c r="H325" s="58">
        <v>1.0549999999999999</v>
      </c>
      <c r="I325" s="15"/>
      <c r="J325" s="117">
        <f t="shared" si="42"/>
        <v>7.4065046296309447</v>
      </c>
      <c r="K325" s="113">
        <f t="shared" ref="K325:K388" si="45">D325*G325/60</f>
        <v>187588.38333333333</v>
      </c>
      <c r="L325" s="113">
        <f t="shared" si="43"/>
        <v>187375.38333333333</v>
      </c>
      <c r="M325" s="114">
        <f t="shared" ref="M325:M388" si="46">E325*100/60</f>
        <v>187375.38333333333</v>
      </c>
      <c r="N325" s="100">
        <f t="shared" ref="N325:N388" si="47">SQRT((B325*(100/60)+M325))</f>
        <v>433.11474615087087</v>
      </c>
      <c r="W325" s="21">
        <v>6.8114699074067175</v>
      </c>
      <c r="X325">
        <f t="shared" si="39"/>
        <v>198730.50259281354</v>
      </c>
      <c r="Y325">
        <f t="shared" si="40"/>
        <v>198708.45355078724</v>
      </c>
      <c r="Z325">
        <f t="shared" si="41"/>
        <v>486.16025427792277</v>
      </c>
    </row>
    <row r="326" spans="1:26" x14ac:dyDescent="0.25">
      <c r="A326" s="2">
        <v>23</v>
      </c>
      <c r="B326" s="49">
        <v>94.18</v>
      </c>
      <c r="C326" s="64">
        <v>45225.803969907407</v>
      </c>
      <c r="D326" s="10">
        <v>112055.54</v>
      </c>
      <c r="E326" s="52">
        <f t="shared" si="44"/>
        <v>111961.36</v>
      </c>
      <c r="F326" s="54">
        <v>45225.806296296294</v>
      </c>
      <c r="G326" s="106">
        <v>100</v>
      </c>
      <c r="H326" s="58">
        <v>1.0549999999999999</v>
      </c>
      <c r="I326" s="15"/>
      <c r="J326" s="117">
        <f t="shared" si="42"/>
        <v>7.411134259258688</v>
      </c>
      <c r="K326" s="113">
        <f t="shared" si="45"/>
        <v>186759.23333333334</v>
      </c>
      <c r="L326" s="113">
        <f t="shared" si="43"/>
        <v>186602.26666666666</v>
      </c>
      <c r="M326" s="114">
        <f t="shared" si="46"/>
        <v>186602.26666666666</v>
      </c>
      <c r="N326" s="100">
        <f t="shared" si="47"/>
        <v>432.15649171721736</v>
      </c>
      <c r="W326" s="21">
        <v>6.8161342592575238</v>
      </c>
      <c r="X326">
        <f t="shared" si="39"/>
        <v>198633.63733346382</v>
      </c>
      <c r="Y326">
        <f t="shared" si="40"/>
        <v>198611.6054716428</v>
      </c>
      <c r="Z326">
        <f t="shared" si="41"/>
        <v>485.40293530029396</v>
      </c>
    </row>
    <row r="327" spans="1:26" x14ac:dyDescent="0.25">
      <c r="A327" s="2">
        <v>24</v>
      </c>
      <c r="B327" s="49">
        <v>88.17</v>
      </c>
      <c r="C327" s="64">
        <v>45225.808599537035</v>
      </c>
      <c r="D327" s="10">
        <v>111788.16</v>
      </c>
      <c r="E327" s="52">
        <f t="shared" si="44"/>
        <v>111699.99</v>
      </c>
      <c r="F327" s="54">
        <v>45225.810937499999</v>
      </c>
      <c r="G327" s="106">
        <v>100</v>
      </c>
      <c r="H327" s="58">
        <v>1.0549999999999999</v>
      </c>
      <c r="I327" s="15"/>
      <c r="J327" s="117">
        <f t="shared" si="42"/>
        <v>7.4157754629632109</v>
      </c>
      <c r="K327" s="113">
        <f t="shared" si="45"/>
        <v>186313.60000000001</v>
      </c>
      <c r="L327" s="113">
        <f t="shared" si="43"/>
        <v>186166.65</v>
      </c>
      <c r="M327" s="114">
        <f t="shared" si="46"/>
        <v>186166.65</v>
      </c>
      <c r="N327" s="100">
        <f t="shared" si="47"/>
        <v>431.64059123303036</v>
      </c>
      <c r="W327" s="21">
        <v>6.8207986111083301</v>
      </c>
      <c r="X327">
        <f t="shared" si="39"/>
        <v>198536.81928819721</v>
      </c>
      <c r="Y327">
        <f t="shared" si="40"/>
        <v>198514.80459507214</v>
      </c>
      <c r="Z327">
        <f t="shared" si="41"/>
        <v>484.64671339073072</v>
      </c>
    </row>
    <row r="328" spans="1:26" x14ac:dyDescent="0.25">
      <c r="A328" s="2">
        <v>25</v>
      </c>
      <c r="B328" s="49">
        <v>88.77</v>
      </c>
      <c r="C328" s="64">
        <v>45225.813217592593</v>
      </c>
      <c r="D328" s="10">
        <v>112302.41</v>
      </c>
      <c r="E328" s="52">
        <f t="shared" si="44"/>
        <v>112213.64</v>
      </c>
      <c r="F328" s="54">
        <v>45225.815555555557</v>
      </c>
      <c r="G328" s="106">
        <v>100</v>
      </c>
      <c r="H328" s="58">
        <v>1.0549999999999999</v>
      </c>
      <c r="I328" s="15"/>
      <c r="J328" s="117">
        <f t="shared" si="42"/>
        <v>7.4203935185214505</v>
      </c>
      <c r="K328" s="113">
        <f t="shared" si="45"/>
        <v>187170.68333333332</v>
      </c>
      <c r="L328" s="113">
        <f t="shared" si="43"/>
        <v>187022.73333333331</v>
      </c>
      <c r="M328" s="114">
        <f t="shared" si="46"/>
        <v>187022.73333333334</v>
      </c>
      <c r="N328" s="100">
        <f t="shared" si="47"/>
        <v>432.63227264425541</v>
      </c>
      <c r="W328" s="21">
        <v>7.7664467592621804</v>
      </c>
      <c r="X328">
        <f t="shared" si="39"/>
        <v>179851.43988793512</v>
      </c>
      <c r="Y328">
        <f t="shared" si="40"/>
        <v>179832.67803119324</v>
      </c>
      <c r="Z328">
        <f t="shared" si="41"/>
        <v>352.00726840294408</v>
      </c>
    </row>
    <row r="329" spans="1:26" x14ac:dyDescent="0.25">
      <c r="A329" s="2">
        <v>26</v>
      </c>
      <c r="B329" s="49">
        <v>102.57</v>
      </c>
      <c r="C329" s="64">
        <v>45225.817858796298</v>
      </c>
      <c r="D329" s="10">
        <v>112407.45</v>
      </c>
      <c r="E329" s="52">
        <f t="shared" si="44"/>
        <v>112304.87999999999</v>
      </c>
      <c r="F329" s="54">
        <v>45225.820196759261</v>
      </c>
      <c r="G329" s="106">
        <v>100</v>
      </c>
      <c r="H329" s="58">
        <v>1.056</v>
      </c>
      <c r="I329" s="15"/>
      <c r="J329" s="117">
        <f t="shared" si="42"/>
        <v>7.4250347222259734</v>
      </c>
      <c r="K329" s="113">
        <f t="shared" si="45"/>
        <v>187345.75</v>
      </c>
      <c r="L329" s="113">
        <f t="shared" si="43"/>
        <v>187174.8</v>
      </c>
      <c r="M329" s="114">
        <f t="shared" si="46"/>
        <v>187174.79999999996</v>
      </c>
      <c r="N329" s="100">
        <f t="shared" si="47"/>
        <v>432.83455268728255</v>
      </c>
      <c r="W329" s="21">
        <v>7.7711111111129867</v>
      </c>
      <c r="X329">
        <f t="shared" si="39"/>
        <v>179763.77666491768</v>
      </c>
      <c r="Y329">
        <f t="shared" si="40"/>
        <v>179745.02977504962</v>
      </c>
      <c r="Z329">
        <f t="shared" si="41"/>
        <v>351.44587972489609</v>
      </c>
    </row>
    <row r="330" spans="1:26" x14ac:dyDescent="0.25">
      <c r="A330" s="2">
        <v>27</v>
      </c>
      <c r="B330" s="49">
        <v>100.18</v>
      </c>
      <c r="C330" s="64">
        <v>45225.822500000002</v>
      </c>
      <c r="D330" s="10">
        <v>112469.46</v>
      </c>
      <c r="E330" s="52">
        <f t="shared" si="44"/>
        <v>112369.28000000001</v>
      </c>
      <c r="F330" s="54">
        <v>45225.824837962966</v>
      </c>
      <c r="G330" s="106">
        <v>100</v>
      </c>
      <c r="H330" s="58">
        <v>1.056</v>
      </c>
      <c r="I330" s="15"/>
      <c r="J330" s="117">
        <f t="shared" si="42"/>
        <v>7.4296759259304963</v>
      </c>
      <c r="K330" s="113">
        <f t="shared" si="45"/>
        <v>187449.1</v>
      </c>
      <c r="L330" s="113">
        <f t="shared" si="43"/>
        <v>187282.13333333333</v>
      </c>
      <c r="M330" s="114">
        <f t="shared" si="46"/>
        <v>187282.13333333336</v>
      </c>
      <c r="N330" s="100">
        <f t="shared" si="47"/>
        <v>432.95392364546143</v>
      </c>
      <c r="W330" s="21">
        <v>7.775775462963793</v>
      </c>
      <c r="X330">
        <f t="shared" si="39"/>
        <v>179676.15617072504</v>
      </c>
      <c r="Y330">
        <f t="shared" si="40"/>
        <v>179657.42423759814</v>
      </c>
      <c r="Z330">
        <f t="shared" si="41"/>
        <v>350.88531867048334</v>
      </c>
    </row>
    <row r="331" spans="1:26" x14ac:dyDescent="0.25">
      <c r="A331" s="2">
        <v>28</v>
      </c>
      <c r="B331" s="49">
        <v>92.97</v>
      </c>
      <c r="C331" s="64">
        <v>45225.82712962963</v>
      </c>
      <c r="D331" s="10">
        <v>111841.73</v>
      </c>
      <c r="E331" s="52">
        <f t="shared" si="44"/>
        <v>111748.76</v>
      </c>
      <c r="F331" s="54">
        <v>45225.829467592594</v>
      </c>
      <c r="G331" s="106">
        <v>100</v>
      </c>
      <c r="H331" s="58">
        <v>1.0549999999999999</v>
      </c>
      <c r="I331" s="15"/>
      <c r="J331" s="117">
        <f t="shared" si="42"/>
        <v>7.4343055555582396</v>
      </c>
      <c r="K331" s="113">
        <f t="shared" si="45"/>
        <v>186402.88333333333</v>
      </c>
      <c r="L331" s="113">
        <f t="shared" si="43"/>
        <v>186247.93333333332</v>
      </c>
      <c r="M331" s="114">
        <f t="shared" si="46"/>
        <v>186247.93333333332</v>
      </c>
      <c r="N331" s="100">
        <f t="shared" si="47"/>
        <v>431.7440020814804</v>
      </c>
      <c r="W331" s="21">
        <v>7.7804398148145992</v>
      </c>
      <c r="X331">
        <f t="shared" si="39"/>
        <v>179588.57838453032</v>
      </c>
      <c r="Y331">
        <f t="shared" si="40"/>
        <v>179569.86139801817</v>
      </c>
      <c r="Z331">
        <f t="shared" si="41"/>
        <v>350.32558409615882</v>
      </c>
    </row>
    <row r="332" spans="1:26" x14ac:dyDescent="0.25">
      <c r="A332" s="2">
        <v>29</v>
      </c>
      <c r="B332" s="49">
        <v>93.57</v>
      </c>
      <c r="C332" s="64">
        <v>45225.831759259258</v>
      </c>
      <c r="D332" s="10">
        <v>111710.21</v>
      </c>
      <c r="E332" s="52">
        <f t="shared" si="44"/>
        <v>111616.64</v>
      </c>
      <c r="F332" s="54">
        <v>45225.834108796298</v>
      </c>
      <c r="G332" s="106">
        <v>100</v>
      </c>
      <c r="H332" s="58">
        <v>1.0549999999999999</v>
      </c>
      <c r="I332" s="15"/>
      <c r="J332" s="117">
        <f t="shared" si="42"/>
        <v>7.4389467592627625</v>
      </c>
      <c r="K332" s="113">
        <f t="shared" si="45"/>
        <v>186183.68333333332</v>
      </c>
      <c r="L332" s="113">
        <f t="shared" si="43"/>
        <v>186027.73333333331</v>
      </c>
      <c r="M332" s="114">
        <f t="shared" si="46"/>
        <v>186027.73333333334</v>
      </c>
      <c r="N332" s="100">
        <f t="shared" si="47"/>
        <v>431.49007327322533</v>
      </c>
      <c r="W332" s="21">
        <v>7.7851041666654055</v>
      </c>
      <c r="X332">
        <f t="shared" si="39"/>
        <v>179501.04328551679</v>
      </c>
      <c r="Y332">
        <f t="shared" si="40"/>
        <v>179482.34123549936</v>
      </c>
      <c r="Z332">
        <f t="shared" si="41"/>
        <v>349.76667485429601</v>
      </c>
    </row>
    <row r="333" spans="1:26" x14ac:dyDescent="0.25">
      <c r="A333" s="16">
        <v>30</v>
      </c>
      <c r="B333" s="81">
        <v>98.97</v>
      </c>
      <c r="C333" s="82">
        <v>45225.831759259258</v>
      </c>
      <c r="D333" s="11">
        <v>111811.97</v>
      </c>
      <c r="E333" s="53">
        <f t="shared" si="44"/>
        <v>111713</v>
      </c>
      <c r="F333" s="55">
        <v>45225.838738425926</v>
      </c>
      <c r="G333" s="108">
        <v>100</v>
      </c>
      <c r="H333" s="76">
        <v>1.0549999999999999</v>
      </c>
      <c r="I333" s="14"/>
      <c r="J333" s="117">
        <f t="shared" si="42"/>
        <v>7.4435763888905058</v>
      </c>
      <c r="K333" s="113">
        <f t="shared" si="45"/>
        <v>186353.28333333333</v>
      </c>
      <c r="L333" s="113">
        <f t="shared" si="43"/>
        <v>186188.33333333331</v>
      </c>
      <c r="M333" s="114">
        <f t="shared" si="46"/>
        <v>186188.33333333334</v>
      </c>
      <c r="N333" s="100">
        <f t="shared" si="47"/>
        <v>431.68655681331256</v>
      </c>
      <c r="W333" s="21">
        <v>7.7897685185162118</v>
      </c>
      <c r="X333">
        <f t="shared" si="39"/>
        <v>179413.5508528779</v>
      </c>
      <c r="Y333">
        <f t="shared" si="40"/>
        <v>179394.86372924136</v>
      </c>
      <c r="Z333">
        <f t="shared" si="41"/>
        <v>349.20858980735034</v>
      </c>
    </row>
    <row r="334" spans="1:26" x14ac:dyDescent="0.25">
      <c r="A334" s="1">
        <v>1</v>
      </c>
      <c r="B334" s="48">
        <v>116.97</v>
      </c>
      <c r="C334" s="60">
        <v>45226.385925925926</v>
      </c>
      <c r="D334" s="83">
        <v>105341.13</v>
      </c>
      <c r="E334" s="56">
        <f t="shared" si="44"/>
        <v>105224.16</v>
      </c>
      <c r="F334" s="70">
        <v>45226.38826388889</v>
      </c>
      <c r="G334" s="107">
        <v>100</v>
      </c>
      <c r="H334" s="77">
        <v>1.052</v>
      </c>
      <c r="I334" s="13"/>
      <c r="J334" s="117">
        <f t="shared" si="42"/>
        <v>7.9931018518545898</v>
      </c>
      <c r="K334" s="113">
        <f t="shared" si="45"/>
        <v>175568.55</v>
      </c>
      <c r="L334" s="113">
        <f t="shared" si="43"/>
        <v>175373.59999999998</v>
      </c>
      <c r="M334" s="114">
        <f t="shared" si="46"/>
        <v>175373.6</v>
      </c>
      <c r="N334" s="100">
        <f t="shared" si="47"/>
        <v>419.00900944967759</v>
      </c>
      <c r="W334" s="21">
        <v>7.7944212962975143</v>
      </c>
      <c r="X334">
        <f t="shared" si="39"/>
        <v>179326.31800996003</v>
      </c>
      <c r="Y334">
        <f t="shared" si="40"/>
        <v>179307.64576559639</v>
      </c>
      <c r="Z334">
        <f t="shared" si="41"/>
        <v>348.65270957544982</v>
      </c>
    </row>
    <row r="335" spans="1:26" x14ac:dyDescent="0.25">
      <c r="A335" s="2">
        <v>2</v>
      </c>
      <c r="B335" s="49">
        <v>100.17</v>
      </c>
      <c r="C335" s="80">
        <v>45226.390567129631</v>
      </c>
      <c r="D335" s="84">
        <v>105574.65</v>
      </c>
      <c r="E335" s="65">
        <f t="shared" si="44"/>
        <v>105474.48</v>
      </c>
      <c r="F335" s="73">
        <v>45226.392916666664</v>
      </c>
      <c r="G335" s="105">
        <v>100</v>
      </c>
      <c r="H335" s="58">
        <v>1.052</v>
      </c>
      <c r="I335" s="15"/>
      <c r="J335" s="117">
        <f t="shared" si="42"/>
        <v>7.9977546296286164</v>
      </c>
      <c r="K335" s="113">
        <f t="shared" si="45"/>
        <v>175957.75</v>
      </c>
      <c r="L335" s="113">
        <f t="shared" si="43"/>
        <v>175790.8</v>
      </c>
      <c r="M335" s="114">
        <f t="shared" si="46"/>
        <v>175790.8</v>
      </c>
      <c r="N335" s="100">
        <f t="shared" si="47"/>
        <v>419.47318150270348</v>
      </c>
      <c r="W335" s="21">
        <v>7.7990972222251003</v>
      </c>
      <c r="X335">
        <f t="shared" si="39"/>
        <v>179238.69390341188</v>
      </c>
      <c r="Y335">
        <f t="shared" si="40"/>
        <v>179220.0366022212</v>
      </c>
      <c r="Z335">
        <f t="shared" si="41"/>
        <v>348.09488772003203</v>
      </c>
    </row>
    <row r="336" spans="1:26" x14ac:dyDescent="0.25">
      <c r="A336" s="2">
        <v>3</v>
      </c>
      <c r="B336" s="49">
        <v>112.17</v>
      </c>
      <c r="C336" s="80">
        <v>45226.395219907405</v>
      </c>
      <c r="D336" s="84">
        <v>105200.16</v>
      </c>
      <c r="E336" s="65">
        <f t="shared" si="44"/>
        <v>105087.99</v>
      </c>
      <c r="F336" s="73">
        <v>45226.397557870368</v>
      </c>
      <c r="G336" s="105">
        <v>100</v>
      </c>
      <c r="H336" s="58">
        <v>1.052</v>
      </c>
      <c r="I336" s="15"/>
      <c r="J336" s="117">
        <f t="shared" si="42"/>
        <v>8.0023958333331393</v>
      </c>
      <c r="K336" s="113">
        <f t="shared" si="45"/>
        <v>175333.6</v>
      </c>
      <c r="L336" s="113">
        <f t="shared" si="43"/>
        <v>175146.65</v>
      </c>
      <c r="M336" s="114">
        <f t="shared" si="46"/>
        <v>175146.65</v>
      </c>
      <c r="N336" s="100">
        <f t="shared" si="47"/>
        <v>418.72855168951639</v>
      </c>
      <c r="W336" s="21">
        <v>7.8037615740759065</v>
      </c>
      <c r="X336">
        <f t="shared" si="39"/>
        <v>179151.32934515865</v>
      </c>
      <c r="Y336">
        <f t="shared" si="40"/>
        <v>179132.68694004547</v>
      </c>
      <c r="Z336">
        <f t="shared" si="41"/>
        <v>347.53926840377852</v>
      </c>
    </row>
    <row r="337" spans="1:26" x14ac:dyDescent="0.25">
      <c r="A337" s="2">
        <v>4</v>
      </c>
      <c r="B337" s="49">
        <v>104.97</v>
      </c>
      <c r="C337" s="80">
        <v>45226.399861111109</v>
      </c>
      <c r="D337" s="84">
        <v>105459.73</v>
      </c>
      <c r="E337" s="65">
        <f t="shared" si="44"/>
        <v>105354.76</v>
      </c>
      <c r="F337" s="73">
        <v>45226.402199074073</v>
      </c>
      <c r="G337" s="105">
        <v>100</v>
      </c>
      <c r="H337" s="58">
        <v>1.052</v>
      </c>
      <c r="I337" s="15"/>
      <c r="J337" s="117">
        <f t="shared" si="42"/>
        <v>8.0070370370376622</v>
      </c>
      <c r="K337" s="113">
        <f t="shared" si="45"/>
        <v>175766.21666666667</v>
      </c>
      <c r="L337" s="113">
        <f t="shared" si="43"/>
        <v>175591.26666666666</v>
      </c>
      <c r="M337" s="114">
        <f t="shared" si="46"/>
        <v>175591.26666666666</v>
      </c>
      <c r="N337" s="100">
        <f t="shared" si="47"/>
        <v>419.24481710173433</v>
      </c>
      <c r="W337" s="21">
        <v>7.8084259259267128</v>
      </c>
      <c r="X337">
        <f t="shared" si="39"/>
        <v>179064.00737015507</v>
      </c>
      <c r="Y337">
        <f t="shared" si="40"/>
        <v>179045.37985103083</v>
      </c>
      <c r="Z337">
        <f t="shared" si="41"/>
        <v>346.98446872414064</v>
      </c>
    </row>
    <row r="338" spans="1:26" x14ac:dyDescent="0.25">
      <c r="A338" s="2">
        <v>5</v>
      </c>
      <c r="B338" s="49">
        <v>103.17</v>
      </c>
      <c r="C338" s="80">
        <v>45226.404502314814</v>
      </c>
      <c r="D338" s="84">
        <v>105230.46</v>
      </c>
      <c r="E338" s="65">
        <f t="shared" si="44"/>
        <v>105127.29000000001</v>
      </c>
      <c r="F338" s="73">
        <v>45226.406840277778</v>
      </c>
      <c r="G338" s="105">
        <v>100</v>
      </c>
      <c r="H338" s="58">
        <v>1.052</v>
      </c>
      <c r="I338" s="15"/>
      <c r="J338" s="117">
        <f t="shared" si="42"/>
        <v>8.0116782407421852</v>
      </c>
      <c r="K338" s="113">
        <f t="shared" si="45"/>
        <v>175384.1</v>
      </c>
      <c r="L338" s="113">
        <f t="shared" si="43"/>
        <v>175212.15</v>
      </c>
      <c r="M338" s="114">
        <f t="shared" si="46"/>
        <v>175212.15</v>
      </c>
      <c r="N338" s="100">
        <f t="shared" si="47"/>
        <v>418.78884894419048</v>
      </c>
      <c r="W338" s="21">
        <v>7.8130902777775191</v>
      </c>
      <c r="X338">
        <f t="shared" si="39"/>
        <v>178976.72795764508</v>
      </c>
      <c r="Y338">
        <f t="shared" si="40"/>
        <v>178958.11531442756</v>
      </c>
      <c r="Z338">
        <f t="shared" si="41"/>
        <v>346.43048754278328</v>
      </c>
    </row>
    <row r="339" spans="1:26" x14ac:dyDescent="0.25">
      <c r="A339" s="2">
        <v>6</v>
      </c>
      <c r="B339" s="49">
        <v>125.96</v>
      </c>
      <c r="C339" s="80">
        <v>45226.409131944441</v>
      </c>
      <c r="D339" s="84">
        <v>105676.51</v>
      </c>
      <c r="E339" s="65">
        <f t="shared" si="44"/>
        <v>105550.54999999999</v>
      </c>
      <c r="F339" s="73">
        <v>45226.411469907405</v>
      </c>
      <c r="G339" s="105">
        <v>100</v>
      </c>
      <c r="H339" s="58">
        <v>1.052</v>
      </c>
      <c r="I339" s="15"/>
      <c r="J339" s="117">
        <f t="shared" si="42"/>
        <v>8.0163078703699284</v>
      </c>
      <c r="K339" s="113">
        <f t="shared" si="45"/>
        <v>176127.51666666666</v>
      </c>
      <c r="L339" s="113">
        <f t="shared" si="43"/>
        <v>175917.58333333334</v>
      </c>
      <c r="M339" s="114">
        <f t="shared" si="46"/>
        <v>175917.58333333331</v>
      </c>
      <c r="N339" s="100">
        <f t="shared" si="47"/>
        <v>419.67548971397724</v>
      </c>
      <c r="W339" s="21">
        <v>7.8177546296283253</v>
      </c>
      <c r="X339">
        <f t="shared" si="39"/>
        <v>178889.49108688298</v>
      </c>
      <c r="Y339">
        <f t="shared" si="40"/>
        <v>178870.89330949623</v>
      </c>
      <c r="Z339">
        <f t="shared" si="41"/>
        <v>345.87732372706989</v>
      </c>
    </row>
    <row r="340" spans="1:26" x14ac:dyDescent="0.25">
      <c r="A340" s="2">
        <v>7</v>
      </c>
      <c r="B340" s="49">
        <v>98.97</v>
      </c>
      <c r="C340" s="80">
        <v>45226.413761574076</v>
      </c>
      <c r="D340" s="84">
        <v>105268.48</v>
      </c>
      <c r="E340" s="65">
        <f t="shared" si="44"/>
        <v>105169.51</v>
      </c>
      <c r="F340" s="73">
        <v>45226.41609953704</v>
      </c>
      <c r="G340" s="105">
        <v>100</v>
      </c>
      <c r="H340" s="58">
        <v>1.052</v>
      </c>
      <c r="I340" s="15"/>
      <c r="J340" s="117">
        <f t="shared" si="42"/>
        <v>8.0209375000049477</v>
      </c>
      <c r="K340" s="113">
        <f t="shared" si="45"/>
        <v>175447.46666666667</v>
      </c>
      <c r="L340" s="113">
        <f t="shared" si="43"/>
        <v>175282.51666666666</v>
      </c>
      <c r="M340" s="114">
        <f t="shared" si="46"/>
        <v>175282.51666666666</v>
      </c>
      <c r="N340" s="100">
        <f t="shared" si="47"/>
        <v>418.86449678466028</v>
      </c>
      <c r="W340" s="21">
        <v>7.8224189814791316</v>
      </c>
      <c r="X340">
        <f t="shared" si="39"/>
        <v>178802.29673713294</v>
      </c>
      <c r="Y340">
        <f t="shared" si="40"/>
        <v>178783.71381550733</v>
      </c>
      <c r="Z340">
        <f t="shared" si="41"/>
        <v>345.32497614355424</v>
      </c>
    </row>
    <row r="341" spans="1:26" x14ac:dyDescent="0.25">
      <c r="A341" s="2">
        <v>8</v>
      </c>
      <c r="B341" s="49">
        <v>98.36</v>
      </c>
      <c r="C341" s="80">
        <v>45226.418402777781</v>
      </c>
      <c r="D341" s="84">
        <v>105319.69</v>
      </c>
      <c r="E341" s="65">
        <f t="shared" si="44"/>
        <v>105221.33</v>
      </c>
      <c r="F341" s="73">
        <v>45226.420729166668</v>
      </c>
      <c r="G341" s="105">
        <v>100</v>
      </c>
      <c r="H341" s="58">
        <v>1.052</v>
      </c>
      <c r="I341" s="15"/>
      <c r="J341" s="117">
        <f t="shared" si="42"/>
        <v>8.0255671296326909</v>
      </c>
      <c r="K341" s="113">
        <f t="shared" si="45"/>
        <v>175532.81666666668</v>
      </c>
      <c r="L341" s="113">
        <f t="shared" si="43"/>
        <v>175368.88333333336</v>
      </c>
      <c r="M341" s="114">
        <f t="shared" si="46"/>
        <v>175368.88333333333</v>
      </c>
      <c r="N341" s="100">
        <f t="shared" si="47"/>
        <v>418.96636698745482</v>
      </c>
      <c r="W341" s="21">
        <v>7.8271064814834972</v>
      </c>
      <c r="X341">
        <f t="shared" si="39"/>
        <v>178714.71247813496</v>
      </c>
      <c r="Y341">
        <f t="shared" si="40"/>
        <v>178696.14447585793</v>
      </c>
      <c r="Z341">
        <f t="shared" si="41"/>
        <v>344.77070855959772</v>
      </c>
    </row>
    <row r="342" spans="1:26" x14ac:dyDescent="0.25">
      <c r="A342" s="2">
        <v>9</v>
      </c>
      <c r="B342" s="49">
        <v>96.57</v>
      </c>
      <c r="C342" s="80">
        <v>45226.423032407409</v>
      </c>
      <c r="D342" s="84">
        <v>105660.87</v>
      </c>
      <c r="E342" s="65">
        <f t="shared" si="44"/>
        <v>105564.29999999999</v>
      </c>
      <c r="F342" s="73">
        <v>45226.425370370373</v>
      </c>
      <c r="G342" s="105">
        <v>100</v>
      </c>
      <c r="H342" s="58">
        <v>1.052</v>
      </c>
      <c r="I342" s="15"/>
      <c r="J342" s="117">
        <f t="shared" si="42"/>
        <v>8.0302083333372138</v>
      </c>
      <c r="K342" s="113">
        <f t="shared" si="45"/>
        <v>176101.45</v>
      </c>
      <c r="L342" s="113">
        <f t="shared" si="43"/>
        <v>175940.5</v>
      </c>
      <c r="M342" s="114">
        <f t="shared" si="46"/>
        <v>175940.49999999997</v>
      </c>
      <c r="N342" s="100">
        <f t="shared" si="47"/>
        <v>419.64443282378949</v>
      </c>
      <c r="W342" s="21">
        <v>7.8317708333343035</v>
      </c>
      <c r="X342">
        <f t="shared" si="39"/>
        <v>178627.60331900764</v>
      </c>
      <c r="Y342">
        <f t="shared" si="40"/>
        <v>178609.05015232135</v>
      </c>
      <c r="Z342">
        <f t="shared" si="41"/>
        <v>344.21999408945766</v>
      </c>
    </row>
    <row r="343" spans="1:26" x14ac:dyDescent="0.25">
      <c r="A343" s="2">
        <v>10</v>
      </c>
      <c r="B343" s="49">
        <v>77.98</v>
      </c>
      <c r="C343" s="80">
        <v>45226.42765046296</v>
      </c>
      <c r="D343" s="10">
        <v>105229.34</v>
      </c>
      <c r="E343" s="71">
        <f t="shared" si="44"/>
        <v>105151.36</v>
      </c>
      <c r="F343" s="73">
        <v>45226.429988425924</v>
      </c>
      <c r="G343" s="105">
        <v>100</v>
      </c>
      <c r="H343" s="15">
        <v>1.052</v>
      </c>
      <c r="I343" s="15"/>
      <c r="J343" s="117">
        <f t="shared" si="42"/>
        <v>8.0348263888881775</v>
      </c>
      <c r="K343" s="113">
        <f t="shared" si="45"/>
        <v>175382.23333333334</v>
      </c>
      <c r="L343" s="113">
        <f t="shared" si="43"/>
        <v>175252.26666666666</v>
      </c>
      <c r="M343" s="114">
        <f t="shared" si="46"/>
        <v>175252.26666666666</v>
      </c>
      <c r="N343" s="100">
        <f t="shared" si="47"/>
        <v>418.78662028929881</v>
      </c>
      <c r="W343" s="21">
        <v>7.8364467592618894</v>
      </c>
      <c r="X343">
        <f t="shared" si="39"/>
        <v>178540.32062498172</v>
      </c>
      <c r="Y343">
        <f t="shared" si="40"/>
        <v>178521.78232061083</v>
      </c>
      <c r="Z343">
        <f t="shared" si="41"/>
        <v>343.66872894761769</v>
      </c>
    </row>
    <row r="344" spans="1:26" x14ac:dyDescent="0.25">
      <c r="A344" s="2">
        <v>11</v>
      </c>
      <c r="B344" s="49">
        <v>167.36</v>
      </c>
      <c r="C344" s="80">
        <v>45226.432291666664</v>
      </c>
      <c r="D344" s="10">
        <v>104625.34</v>
      </c>
      <c r="E344" s="72">
        <f t="shared" si="44"/>
        <v>104457.98</v>
      </c>
      <c r="F344" s="73">
        <v>45226.434641203705</v>
      </c>
      <c r="G344" s="105">
        <v>100</v>
      </c>
      <c r="H344" s="58">
        <v>1.052</v>
      </c>
      <c r="I344" s="15"/>
      <c r="J344" s="117">
        <f t="shared" si="42"/>
        <v>8.03947916666948</v>
      </c>
      <c r="K344" s="113">
        <f t="shared" si="45"/>
        <v>174375.56666666668</v>
      </c>
      <c r="L344" s="113">
        <f t="shared" si="43"/>
        <v>174096.63333333336</v>
      </c>
      <c r="M344" s="114">
        <f t="shared" si="46"/>
        <v>174096.63333333333</v>
      </c>
      <c r="N344" s="100">
        <f t="shared" si="47"/>
        <v>417.58300572061916</v>
      </c>
      <c r="W344" s="21">
        <v>7.8411226851821993</v>
      </c>
      <c r="X344">
        <f t="shared" si="39"/>
        <v>178453.08057997967</v>
      </c>
      <c r="Y344">
        <f t="shared" si="40"/>
        <v>178434.55712782973</v>
      </c>
      <c r="Z344">
        <f t="shared" si="41"/>
        <v>343.11827955100307</v>
      </c>
    </row>
    <row r="345" spans="1:26" x14ac:dyDescent="0.25">
      <c r="A345" s="2">
        <v>12</v>
      </c>
      <c r="B345" s="49">
        <v>101.37</v>
      </c>
      <c r="C345" s="80">
        <v>45226.436944444446</v>
      </c>
      <c r="D345" s="10">
        <v>105217.9</v>
      </c>
      <c r="E345" s="72">
        <f t="shared" si="44"/>
        <v>105116.53</v>
      </c>
      <c r="F345" s="73">
        <v>45226.439270833333</v>
      </c>
      <c r="G345" s="105">
        <v>100</v>
      </c>
      <c r="H345" s="58">
        <v>1.052</v>
      </c>
      <c r="I345" s="15"/>
      <c r="J345" s="117">
        <f t="shared" si="42"/>
        <v>8.0441087962972233</v>
      </c>
      <c r="K345" s="113">
        <f t="shared" si="45"/>
        <v>175363.16666666666</v>
      </c>
      <c r="L345" s="113">
        <f t="shared" si="43"/>
        <v>175194.21666666665</v>
      </c>
      <c r="M345" s="114">
        <f t="shared" si="46"/>
        <v>175194.21666666667</v>
      </c>
      <c r="N345" s="100">
        <f t="shared" si="47"/>
        <v>418.76385549216957</v>
      </c>
      <c r="W345" s="21">
        <v>7.8457870370330056</v>
      </c>
      <c r="X345">
        <f t="shared" ref="X345:X408" si="48">$X$84*EXP(-($X$85*W345))</f>
        <v>178366.0989455219</v>
      </c>
      <c r="Y345">
        <f t="shared" ref="Y345:Y408" si="49">404947.26127997*EXP(-(0.10451755*W345))</f>
        <v>178347.59029877937</v>
      </c>
      <c r="Z345">
        <f t="shared" ref="Z345:Z408" si="50">(Y345-X345)^2</f>
        <v>342.57000423969498</v>
      </c>
    </row>
    <row r="346" spans="1:26" x14ac:dyDescent="0.25">
      <c r="A346" s="2">
        <v>13</v>
      </c>
      <c r="B346" s="49">
        <v>94.77</v>
      </c>
      <c r="C346" s="80">
        <v>45226.441574074073</v>
      </c>
      <c r="D346" s="10">
        <v>104956.14</v>
      </c>
      <c r="E346" s="52">
        <f t="shared" si="44"/>
        <v>104861.37</v>
      </c>
      <c r="F346" s="73">
        <v>45226.443912037037</v>
      </c>
      <c r="G346" s="106">
        <v>100</v>
      </c>
      <c r="H346" s="58">
        <v>1.052</v>
      </c>
      <c r="I346" s="15"/>
      <c r="J346" s="117">
        <f t="shared" ref="J346:J409" si="51">F346-$F$4</f>
        <v>8.0487500000017462</v>
      </c>
      <c r="K346" s="113">
        <f t="shared" si="45"/>
        <v>174926.9</v>
      </c>
      <c r="L346" s="113">
        <f t="shared" si="43"/>
        <v>174768.94999999998</v>
      </c>
      <c r="M346" s="114">
        <f t="shared" si="46"/>
        <v>174768.95</v>
      </c>
      <c r="N346" s="100">
        <f t="shared" si="47"/>
        <v>418.24263292973853</v>
      </c>
      <c r="W346" s="21">
        <v>7.8504629629605915</v>
      </c>
      <c r="X346">
        <f t="shared" si="48"/>
        <v>178278.9440302143</v>
      </c>
      <c r="Y346">
        <f t="shared" si="49"/>
        <v>178260.45021554787</v>
      </c>
      <c r="Z346">
        <f t="shared" si="50"/>
        <v>342.02118091645946</v>
      </c>
    </row>
    <row r="347" spans="1:26" x14ac:dyDescent="0.25">
      <c r="A347" s="2">
        <v>14</v>
      </c>
      <c r="B347" s="49">
        <v>96.57</v>
      </c>
      <c r="C347" s="80">
        <v>45226.446203703701</v>
      </c>
      <c r="D347" s="10">
        <v>105354.86</v>
      </c>
      <c r="E347" s="52">
        <f t="shared" si="44"/>
        <v>105258.29</v>
      </c>
      <c r="F347" s="54">
        <v>45226.448541666665</v>
      </c>
      <c r="G347" s="106">
        <v>100</v>
      </c>
      <c r="H347" s="58">
        <v>1.052</v>
      </c>
      <c r="I347" s="15"/>
      <c r="J347" s="117">
        <f t="shared" si="51"/>
        <v>8.0533796296294895</v>
      </c>
      <c r="K347" s="113">
        <f t="shared" si="45"/>
        <v>175591.43333333332</v>
      </c>
      <c r="L347" s="113">
        <f t="shared" si="43"/>
        <v>175430.48333333331</v>
      </c>
      <c r="M347" s="114">
        <f t="shared" si="46"/>
        <v>175430.48333333334</v>
      </c>
      <c r="N347" s="100">
        <f t="shared" si="47"/>
        <v>419.03631505316258</v>
      </c>
      <c r="W347" s="21">
        <v>7.8551273148113978</v>
      </c>
      <c r="X347">
        <f t="shared" si="48"/>
        <v>178192.04727342672</v>
      </c>
      <c r="Y347">
        <f t="shared" si="49"/>
        <v>178173.56824408515</v>
      </c>
      <c r="Z347">
        <f t="shared" si="50"/>
        <v>341.47452540666899</v>
      </c>
    </row>
    <row r="348" spans="1:26" x14ac:dyDescent="0.25">
      <c r="A348" s="2">
        <v>15</v>
      </c>
      <c r="B348" s="49">
        <v>88.77</v>
      </c>
      <c r="C348" s="80">
        <v>45226.450833333336</v>
      </c>
      <c r="D348" s="10">
        <v>105409.57</v>
      </c>
      <c r="E348" s="52">
        <f t="shared" si="44"/>
        <v>105320.8</v>
      </c>
      <c r="F348" s="54">
        <v>45226.450833333336</v>
      </c>
      <c r="G348" s="106">
        <v>100</v>
      </c>
      <c r="H348" s="58">
        <v>1.052</v>
      </c>
      <c r="I348" s="15"/>
      <c r="J348" s="117">
        <f t="shared" si="51"/>
        <v>8.0556712963007158</v>
      </c>
      <c r="K348" s="113">
        <f t="shared" si="45"/>
        <v>175682.61666666667</v>
      </c>
      <c r="L348" s="113">
        <f t="shared" si="43"/>
        <v>175534.66666666666</v>
      </c>
      <c r="M348" s="114">
        <f t="shared" si="46"/>
        <v>175534.66666666666</v>
      </c>
      <c r="N348" s="100">
        <f t="shared" si="47"/>
        <v>419.14510216232594</v>
      </c>
      <c r="W348" s="21">
        <v>7.8956365740741603</v>
      </c>
      <c r="X348">
        <f t="shared" si="48"/>
        <v>177439.13986331024</v>
      </c>
      <c r="Y348">
        <f t="shared" si="49"/>
        <v>177420.78882179558</v>
      </c>
      <c r="Z348">
        <f t="shared" si="50"/>
        <v>336.76072467274912</v>
      </c>
    </row>
    <row r="349" spans="1:26" x14ac:dyDescent="0.25">
      <c r="A349" s="2">
        <v>16</v>
      </c>
      <c r="B349" s="49">
        <v>86.37</v>
      </c>
      <c r="C349" s="80">
        <v>45226.455451388887</v>
      </c>
      <c r="D349" s="10">
        <v>104679.39</v>
      </c>
      <c r="E349" s="52">
        <f t="shared" si="44"/>
        <v>104593.02</v>
      </c>
      <c r="F349" s="54">
        <v>45226.457800925928</v>
      </c>
      <c r="G349" s="106">
        <v>100</v>
      </c>
      <c r="H349" s="58">
        <v>1.0509999999999999</v>
      </c>
      <c r="I349" s="15"/>
      <c r="J349" s="117">
        <f t="shared" si="51"/>
        <v>8.062638888892252</v>
      </c>
      <c r="K349" s="113">
        <f t="shared" si="45"/>
        <v>174465.65</v>
      </c>
      <c r="L349" s="113">
        <f t="shared" si="43"/>
        <v>174321.69999999998</v>
      </c>
      <c r="M349" s="114">
        <f t="shared" si="46"/>
        <v>174321.7</v>
      </c>
      <c r="N349" s="100">
        <f t="shared" si="47"/>
        <v>417.6908545802745</v>
      </c>
      <c r="W349" s="21">
        <v>7.9003009259249666</v>
      </c>
      <c r="X349">
        <f t="shared" si="48"/>
        <v>177352.65244402931</v>
      </c>
      <c r="Y349">
        <f t="shared" si="49"/>
        <v>177334.31609106553</v>
      </c>
      <c r="Z349">
        <f t="shared" si="50"/>
        <v>336.22184001255607</v>
      </c>
    </row>
    <row r="350" spans="1:26" x14ac:dyDescent="0.25">
      <c r="A350" s="2">
        <v>17</v>
      </c>
      <c r="B350" s="49">
        <v>100.17</v>
      </c>
      <c r="C350" s="64">
        <v>45226.460092592592</v>
      </c>
      <c r="D350" s="10">
        <v>105081.5</v>
      </c>
      <c r="E350" s="52">
        <f t="shared" si="44"/>
        <v>104981.33</v>
      </c>
      <c r="F350" s="54">
        <v>45226.462430555555</v>
      </c>
      <c r="G350" s="106">
        <v>100</v>
      </c>
      <c r="H350" s="58">
        <v>1.052</v>
      </c>
      <c r="I350" s="15"/>
      <c r="J350" s="117">
        <f t="shared" si="51"/>
        <v>8.0672685185199953</v>
      </c>
      <c r="K350" s="113">
        <f t="shared" si="45"/>
        <v>175135.83333333334</v>
      </c>
      <c r="L350" s="113">
        <f t="shared" si="43"/>
        <v>174968.88333333333</v>
      </c>
      <c r="M350" s="114">
        <f t="shared" si="46"/>
        <v>174968.88333333333</v>
      </c>
      <c r="N350" s="100">
        <f t="shared" si="47"/>
        <v>418.49233366136269</v>
      </c>
      <c r="W350" s="21">
        <v>7.9049652777757728</v>
      </c>
      <c r="X350">
        <f t="shared" si="48"/>
        <v>177266.20718046275</v>
      </c>
      <c r="Y350">
        <f t="shared" si="49"/>
        <v>177247.88550609085</v>
      </c>
      <c r="Z350">
        <f t="shared" si="50"/>
        <v>335.68375178975094</v>
      </c>
    </row>
    <row r="351" spans="1:26" x14ac:dyDescent="0.25">
      <c r="A351" s="2">
        <v>18</v>
      </c>
      <c r="B351" s="49">
        <v>85.76</v>
      </c>
      <c r="C351" s="64">
        <v>45226.46471064815</v>
      </c>
      <c r="D351" s="10">
        <v>104857.29</v>
      </c>
      <c r="E351" s="52">
        <f t="shared" si="44"/>
        <v>104771.53</v>
      </c>
      <c r="F351" s="54">
        <v>45226.46471064815</v>
      </c>
      <c r="G351" s="106">
        <v>100</v>
      </c>
      <c r="H351" s="58">
        <v>1.052</v>
      </c>
      <c r="I351" s="15"/>
      <c r="J351" s="117">
        <f t="shared" si="51"/>
        <v>8.0695486111144419</v>
      </c>
      <c r="K351" s="113">
        <f t="shared" si="45"/>
        <v>174762.15</v>
      </c>
      <c r="L351" s="113">
        <f t="shared" si="43"/>
        <v>174619.21666666667</v>
      </c>
      <c r="M351" s="114">
        <f t="shared" si="46"/>
        <v>174619.21666666667</v>
      </c>
      <c r="N351" s="100">
        <f t="shared" si="47"/>
        <v>418.04563148058372</v>
      </c>
      <c r="W351" s="21">
        <v>7.9096412037033588</v>
      </c>
      <c r="X351">
        <f t="shared" si="48"/>
        <v>177179.58970458005</v>
      </c>
      <c r="Y351">
        <f t="shared" si="49"/>
        <v>177161.28273523349</v>
      </c>
      <c r="Z351">
        <f t="shared" si="50"/>
        <v>335.14512665610323</v>
      </c>
    </row>
    <row r="352" spans="1:26" x14ac:dyDescent="0.25">
      <c r="A352" s="2">
        <v>19</v>
      </c>
      <c r="B352" s="49">
        <v>100.17</v>
      </c>
      <c r="C352" s="64">
        <v>45226.469351851854</v>
      </c>
      <c r="D352" s="10">
        <v>104812.67</v>
      </c>
      <c r="E352" s="52">
        <f t="shared" si="44"/>
        <v>104712.5</v>
      </c>
      <c r="F352" s="54">
        <v>45226.471678240741</v>
      </c>
      <c r="G352" s="106">
        <v>100</v>
      </c>
      <c r="H352" s="58">
        <v>1.052</v>
      </c>
      <c r="I352" s="15"/>
      <c r="J352" s="117">
        <f t="shared" si="51"/>
        <v>8.0765162037059781</v>
      </c>
      <c r="K352" s="113">
        <f t="shared" si="45"/>
        <v>174687.78333333333</v>
      </c>
      <c r="L352" s="113">
        <f t="shared" si="43"/>
        <v>174520.83333333331</v>
      </c>
      <c r="M352" s="114">
        <f t="shared" si="46"/>
        <v>174520.83333333334</v>
      </c>
      <c r="N352" s="100">
        <f t="shared" si="47"/>
        <v>417.95667638325068</v>
      </c>
      <c r="W352" s="21">
        <v>7.914305555554165</v>
      </c>
      <c r="X352">
        <f t="shared" si="48"/>
        <v>177093.22879528682</v>
      </c>
      <c r="Y352">
        <f t="shared" si="49"/>
        <v>177074.93648460813</v>
      </c>
      <c r="Z352">
        <f t="shared" si="50"/>
        <v>334.60862996575781</v>
      </c>
    </row>
    <row r="353" spans="1:26" x14ac:dyDescent="0.25">
      <c r="A353" s="2">
        <v>20</v>
      </c>
      <c r="B353" s="49">
        <v>86.37</v>
      </c>
      <c r="C353" s="64">
        <v>45226.473969907405</v>
      </c>
      <c r="D353" s="10">
        <v>104332.83</v>
      </c>
      <c r="E353" s="52">
        <f t="shared" si="44"/>
        <v>104246.46</v>
      </c>
      <c r="F353" s="54">
        <v>45226.476307870369</v>
      </c>
      <c r="G353" s="106">
        <v>100</v>
      </c>
      <c r="H353" s="58">
        <v>1.0509999999999999</v>
      </c>
      <c r="I353" s="15"/>
      <c r="J353" s="117">
        <f t="shared" si="51"/>
        <v>8.0811458333337214</v>
      </c>
      <c r="K353" s="113">
        <f t="shared" si="45"/>
        <v>173888.05</v>
      </c>
      <c r="L353" s="113">
        <f t="shared" si="43"/>
        <v>173744.09999999998</v>
      </c>
      <c r="M353" s="114">
        <f t="shared" si="46"/>
        <v>173744.1</v>
      </c>
      <c r="N353" s="100">
        <f t="shared" si="47"/>
        <v>416.99886090971523</v>
      </c>
      <c r="W353" s="21">
        <v>7.9189699074049713</v>
      </c>
      <c r="X353">
        <f t="shared" si="48"/>
        <v>177006.90998004444</v>
      </c>
      <c r="Y353">
        <f t="shared" si="49"/>
        <v>176988.6323180933</v>
      </c>
      <c r="Z353">
        <f t="shared" si="50"/>
        <v>334.07292640023724</v>
      </c>
    </row>
    <row r="354" spans="1:26" x14ac:dyDescent="0.25">
      <c r="A354" s="2">
        <v>21</v>
      </c>
      <c r="B354" s="49">
        <v>116.36</v>
      </c>
      <c r="C354" s="64">
        <v>45226.47859953704</v>
      </c>
      <c r="D354" s="10">
        <v>104936.72</v>
      </c>
      <c r="E354" s="52">
        <f t="shared" si="44"/>
        <v>104820.36</v>
      </c>
      <c r="F354" s="54">
        <v>45226.480949074074</v>
      </c>
      <c r="G354" s="106">
        <v>100</v>
      </c>
      <c r="H354" s="58">
        <v>1.052</v>
      </c>
      <c r="I354" s="15"/>
      <c r="J354" s="117">
        <f t="shared" si="51"/>
        <v>8.0857870370382443</v>
      </c>
      <c r="K354" s="113">
        <f t="shared" si="45"/>
        <v>174894.53333333333</v>
      </c>
      <c r="L354" s="113">
        <f t="shared" ref="L354:L417" si="52">K354-(B354*G354/60)</f>
        <v>174700.6</v>
      </c>
      <c r="M354" s="114">
        <f t="shared" si="46"/>
        <v>174700.6</v>
      </c>
      <c r="N354" s="100">
        <f t="shared" si="47"/>
        <v>418.20393749142693</v>
      </c>
      <c r="W354" s="21">
        <v>7.9236342592557776</v>
      </c>
      <c r="X354">
        <f t="shared" si="48"/>
        <v>176920.63323833537</v>
      </c>
      <c r="Y354">
        <f t="shared" si="49"/>
        <v>176902.37021517762</v>
      </c>
      <c r="Z354">
        <f t="shared" si="50"/>
        <v>333.53801486049662</v>
      </c>
    </row>
    <row r="355" spans="1:26" x14ac:dyDescent="0.25">
      <c r="A355" s="2">
        <v>22</v>
      </c>
      <c r="B355" s="49">
        <v>73.17</v>
      </c>
      <c r="C355" s="64">
        <v>45226.483240740738</v>
      </c>
      <c r="D355" s="10">
        <v>104598.71</v>
      </c>
      <c r="E355" s="52">
        <f t="shared" si="44"/>
        <v>104525.54000000001</v>
      </c>
      <c r="F355" s="54">
        <v>45226.485578703701</v>
      </c>
      <c r="G355" s="106">
        <v>100</v>
      </c>
      <c r="H355" s="58">
        <v>1.0509999999999999</v>
      </c>
      <c r="I355" s="15"/>
      <c r="J355" s="117">
        <f t="shared" si="51"/>
        <v>8.0904166666659876</v>
      </c>
      <c r="K355" s="113">
        <f t="shared" si="45"/>
        <v>174331.18333333332</v>
      </c>
      <c r="L355" s="113">
        <f t="shared" si="52"/>
        <v>174209.23333333331</v>
      </c>
      <c r="M355" s="114">
        <f t="shared" si="46"/>
        <v>174209.23333333334</v>
      </c>
      <c r="N355" s="100">
        <f t="shared" si="47"/>
        <v>417.5298592116896</v>
      </c>
      <c r="W355" s="21">
        <v>7.9282986111138598</v>
      </c>
      <c r="X355">
        <f t="shared" si="48"/>
        <v>176834.39854951767</v>
      </c>
      <c r="Y355">
        <f t="shared" si="49"/>
        <v>176816.15015522542</v>
      </c>
      <c r="Z355">
        <f t="shared" si="50"/>
        <v>333.00389424561939</v>
      </c>
    </row>
    <row r="356" spans="1:26" x14ac:dyDescent="0.25">
      <c r="A356" s="2">
        <v>23</v>
      </c>
      <c r="B356" s="49">
        <v>88.17</v>
      </c>
      <c r="C356" s="64">
        <v>45226.487870370373</v>
      </c>
      <c r="D356" s="10">
        <v>104521.72</v>
      </c>
      <c r="E356" s="52">
        <f t="shared" si="44"/>
        <v>104433.55</v>
      </c>
      <c r="F356" s="54">
        <v>45226.490208333336</v>
      </c>
      <c r="G356" s="106">
        <v>100</v>
      </c>
      <c r="H356" s="58">
        <v>1.052</v>
      </c>
      <c r="I356" s="15"/>
      <c r="J356" s="117">
        <f t="shared" si="51"/>
        <v>8.0950462963010068</v>
      </c>
      <c r="K356" s="113">
        <f t="shared" si="45"/>
        <v>174202.86666666667</v>
      </c>
      <c r="L356" s="113">
        <f t="shared" si="52"/>
        <v>174055.91666666666</v>
      </c>
      <c r="M356" s="114">
        <f t="shared" si="46"/>
        <v>174055.91666666666</v>
      </c>
      <c r="N356" s="100">
        <f t="shared" si="47"/>
        <v>417.37616926061634</v>
      </c>
      <c r="W356" s="21">
        <v>7.9329629629646661</v>
      </c>
      <c r="X356">
        <f t="shared" si="48"/>
        <v>176748.20589336287</v>
      </c>
      <c r="Y356">
        <f t="shared" si="49"/>
        <v>176729.97211801441</v>
      </c>
      <c r="Z356">
        <f t="shared" si="50"/>
        <v>332.47056345813559</v>
      </c>
    </row>
    <row r="357" spans="1:26" x14ac:dyDescent="0.25">
      <c r="A357" s="2">
        <v>24</v>
      </c>
      <c r="B357" s="49">
        <v>93.57</v>
      </c>
      <c r="C357" s="64">
        <v>45226.4925</v>
      </c>
      <c r="D357" s="10">
        <v>104309.98</v>
      </c>
      <c r="E357" s="52">
        <f t="shared" si="44"/>
        <v>104216.40999999999</v>
      </c>
      <c r="F357" s="54">
        <v>45226.494837962964</v>
      </c>
      <c r="G357" s="106">
        <v>100</v>
      </c>
      <c r="H357" s="58">
        <v>1.0509999999999999</v>
      </c>
      <c r="I357" s="15"/>
      <c r="J357" s="117">
        <f t="shared" si="51"/>
        <v>8.0996759259287501</v>
      </c>
      <c r="K357" s="113">
        <f t="shared" si="45"/>
        <v>173849.96666666667</v>
      </c>
      <c r="L357" s="113">
        <f t="shared" si="52"/>
        <v>173694.01666666666</v>
      </c>
      <c r="M357" s="114">
        <f t="shared" si="46"/>
        <v>173694.01666666663</v>
      </c>
      <c r="N357" s="100">
        <f t="shared" si="47"/>
        <v>416.95319481527736</v>
      </c>
      <c r="W357" s="21">
        <v>7.9376273148154723</v>
      </c>
      <c r="X357">
        <f t="shared" si="48"/>
        <v>176662.05524924892</v>
      </c>
      <c r="Y357">
        <f t="shared" si="49"/>
        <v>176643.8360829287</v>
      </c>
      <c r="Z357">
        <f t="shared" si="50"/>
        <v>331.93802140401215</v>
      </c>
    </row>
    <row r="358" spans="1:26" x14ac:dyDescent="0.25">
      <c r="A358" s="2">
        <v>25</v>
      </c>
      <c r="B358" s="49">
        <v>95.36</v>
      </c>
      <c r="C358" s="64">
        <v>45226.497141203705</v>
      </c>
      <c r="D358" s="10">
        <v>104625.31</v>
      </c>
      <c r="E358" s="52">
        <f t="shared" si="44"/>
        <v>104529.95</v>
      </c>
      <c r="F358" s="54">
        <v>45226.499479166669</v>
      </c>
      <c r="G358" s="106">
        <v>100</v>
      </c>
      <c r="H358" s="58">
        <v>1.0509999999999999</v>
      </c>
      <c r="I358" s="15"/>
      <c r="J358" s="117">
        <f t="shared" si="51"/>
        <v>8.104317129633273</v>
      </c>
      <c r="K358" s="113">
        <f t="shared" si="45"/>
        <v>174375.51666666666</v>
      </c>
      <c r="L358" s="113">
        <f t="shared" si="52"/>
        <v>174216.58333333334</v>
      </c>
      <c r="M358" s="114">
        <f t="shared" si="46"/>
        <v>174216.58333333334</v>
      </c>
      <c r="N358" s="100">
        <f t="shared" si="47"/>
        <v>417.58294585227816</v>
      </c>
      <c r="W358" s="21">
        <v>7.9422916666662786</v>
      </c>
      <c r="X358">
        <f t="shared" si="48"/>
        <v>176575.94659669831</v>
      </c>
      <c r="Y358">
        <f t="shared" si="49"/>
        <v>176557.74202949696</v>
      </c>
      <c r="Z358">
        <f t="shared" si="50"/>
        <v>331.40626698840464</v>
      </c>
    </row>
    <row r="359" spans="1:26" x14ac:dyDescent="0.25">
      <c r="A359" s="2">
        <v>26</v>
      </c>
      <c r="B359" s="49">
        <v>92.37</v>
      </c>
      <c r="C359" s="64">
        <v>45226.501770833333</v>
      </c>
      <c r="D359" s="10">
        <v>104382.16</v>
      </c>
      <c r="E359" s="52">
        <f t="shared" si="44"/>
        <v>104289.79000000001</v>
      </c>
      <c r="F359" s="54">
        <v>45226.504108796296</v>
      </c>
      <c r="G359" s="106">
        <v>100</v>
      </c>
      <c r="H359" s="58">
        <v>1.052</v>
      </c>
      <c r="I359" s="15"/>
      <c r="J359" s="117">
        <f t="shared" si="51"/>
        <v>8.1089467592610163</v>
      </c>
      <c r="K359" s="113">
        <f t="shared" si="45"/>
        <v>173970.26666666666</v>
      </c>
      <c r="L359" s="113">
        <f t="shared" si="52"/>
        <v>173816.31666666665</v>
      </c>
      <c r="M359" s="114">
        <f t="shared" si="46"/>
        <v>173816.31666666668</v>
      </c>
      <c r="N359" s="100">
        <f t="shared" si="47"/>
        <v>417.09743066418747</v>
      </c>
      <c r="W359" s="21">
        <v>7.9469560185170849</v>
      </c>
      <c r="X359">
        <f t="shared" si="48"/>
        <v>176489.87991524348</v>
      </c>
      <c r="Y359">
        <f t="shared" si="49"/>
        <v>176471.68993725791</v>
      </c>
      <c r="Z359">
        <f t="shared" si="50"/>
        <v>330.87529911566429</v>
      </c>
    </row>
    <row r="360" spans="1:26" x14ac:dyDescent="0.25">
      <c r="A360" s="2">
        <v>27</v>
      </c>
      <c r="B360" s="49">
        <v>92.97</v>
      </c>
      <c r="C360" s="64">
        <v>45226.506412037037</v>
      </c>
      <c r="D360" s="10">
        <v>104283.45</v>
      </c>
      <c r="E360" s="52">
        <f t="shared" si="44"/>
        <v>104190.48</v>
      </c>
      <c r="F360" s="54">
        <v>45226.508738425924</v>
      </c>
      <c r="G360" s="106">
        <v>100</v>
      </c>
      <c r="H360" s="58">
        <v>1.0509999999999999</v>
      </c>
      <c r="I360" s="15"/>
      <c r="J360" s="117">
        <f t="shared" si="51"/>
        <v>8.1135763888887595</v>
      </c>
      <c r="K360" s="113">
        <f t="shared" si="45"/>
        <v>173805.75</v>
      </c>
      <c r="L360" s="113">
        <f t="shared" si="52"/>
        <v>173650.8</v>
      </c>
      <c r="M360" s="114">
        <f t="shared" si="46"/>
        <v>173650.8</v>
      </c>
      <c r="N360" s="100">
        <f t="shared" si="47"/>
        <v>416.90016790593882</v>
      </c>
      <c r="W360" s="21">
        <v>7.9516203703678912</v>
      </c>
      <c r="X360">
        <f t="shared" si="48"/>
        <v>176403.85518442688</v>
      </c>
      <c r="Y360">
        <f t="shared" si="49"/>
        <v>176385.67978576012</v>
      </c>
      <c r="Z360">
        <f t="shared" si="50"/>
        <v>330.34511669569332</v>
      </c>
    </row>
    <row r="361" spans="1:26" x14ac:dyDescent="0.25">
      <c r="A361" s="2">
        <v>28</v>
      </c>
      <c r="B361" s="49">
        <v>93.57</v>
      </c>
      <c r="C361" s="64">
        <v>45226.511030092595</v>
      </c>
      <c r="D361" s="10">
        <v>104242.03</v>
      </c>
      <c r="E361" s="52">
        <f t="shared" si="44"/>
        <v>104148.45999999999</v>
      </c>
      <c r="F361" s="54">
        <v>45226.513368055559</v>
      </c>
      <c r="G361" s="106">
        <v>100</v>
      </c>
      <c r="H361" s="58">
        <v>1.0509999999999999</v>
      </c>
      <c r="I361" s="15"/>
      <c r="J361" s="117">
        <f t="shared" si="51"/>
        <v>8.1182060185237788</v>
      </c>
      <c r="K361" s="113">
        <f t="shared" si="45"/>
        <v>173736.71666666667</v>
      </c>
      <c r="L361" s="113">
        <f t="shared" si="52"/>
        <v>173580.76666666666</v>
      </c>
      <c r="M361" s="114">
        <f t="shared" si="46"/>
        <v>173580.76666666666</v>
      </c>
      <c r="N361" s="100">
        <f t="shared" si="47"/>
        <v>416.81736608095719</v>
      </c>
      <c r="W361" s="21">
        <v>7.9562847222186974</v>
      </c>
      <c r="X361">
        <f t="shared" si="48"/>
        <v>176317.87238380095</v>
      </c>
      <c r="Y361">
        <f t="shared" si="49"/>
        <v>176299.71155456218</v>
      </c>
      <c r="Z361">
        <f t="shared" si="50"/>
        <v>329.81571863969799</v>
      </c>
    </row>
    <row r="362" spans="1:26" x14ac:dyDescent="0.25">
      <c r="A362" s="2">
        <v>29</v>
      </c>
      <c r="B362" s="49">
        <v>81.569999999999993</v>
      </c>
      <c r="C362" s="64">
        <v>45226.515659722223</v>
      </c>
      <c r="D362" s="10">
        <v>104162.8</v>
      </c>
      <c r="E362" s="52">
        <f t="shared" si="44"/>
        <v>104081.23</v>
      </c>
      <c r="F362" s="54">
        <v>45226.518009259256</v>
      </c>
      <c r="G362" s="106">
        <v>100</v>
      </c>
      <c r="H362" s="58">
        <v>1.0509999999999999</v>
      </c>
      <c r="I362" s="15"/>
      <c r="J362" s="117">
        <f t="shared" si="51"/>
        <v>8.1228472222210257</v>
      </c>
      <c r="K362" s="113">
        <f t="shared" si="45"/>
        <v>173604.66666666666</v>
      </c>
      <c r="L362" s="113">
        <f t="shared" si="52"/>
        <v>173468.71666666665</v>
      </c>
      <c r="M362" s="114">
        <f t="shared" si="46"/>
        <v>173468.71666666667</v>
      </c>
      <c r="N362" s="100">
        <f t="shared" si="47"/>
        <v>416.65893326156669</v>
      </c>
      <c r="W362" s="21">
        <v>7.9609490740767797</v>
      </c>
      <c r="X362">
        <f t="shared" si="48"/>
        <v>176231.93149279398</v>
      </c>
      <c r="Y362">
        <f t="shared" si="49"/>
        <v>176213.7852230987</v>
      </c>
      <c r="Z362">
        <f t="shared" si="50"/>
        <v>329.28710385385011</v>
      </c>
    </row>
    <row r="363" spans="1:26" x14ac:dyDescent="0.25">
      <c r="A363" s="2">
        <v>30</v>
      </c>
      <c r="B363" s="81">
        <v>92.96</v>
      </c>
      <c r="C363" s="82">
        <v>45226.515659722223</v>
      </c>
      <c r="D363" s="11">
        <v>104051.42</v>
      </c>
      <c r="E363" s="53">
        <f t="shared" si="44"/>
        <v>103958.45999999999</v>
      </c>
      <c r="F363" s="55">
        <v>45226.522638888891</v>
      </c>
      <c r="G363" s="108">
        <v>100</v>
      </c>
      <c r="H363" s="76">
        <v>1.0509999999999999</v>
      </c>
      <c r="I363" s="14"/>
      <c r="J363" s="117">
        <f t="shared" si="51"/>
        <v>8.127476851856045</v>
      </c>
      <c r="K363" s="113">
        <f t="shared" si="45"/>
        <v>173419.03333333333</v>
      </c>
      <c r="L363" s="113">
        <f t="shared" si="52"/>
        <v>173264.1</v>
      </c>
      <c r="M363" s="114">
        <f t="shared" si="46"/>
        <v>173264.1</v>
      </c>
      <c r="N363" s="100">
        <f t="shared" si="47"/>
        <v>416.43610954542993</v>
      </c>
      <c r="W363" s="21">
        <v>7.9656134259275859</v>
      </c>
      <c r="X363">
        <f t="shared" si="48"/>
        <v>176146.0324912465</v>
      </c>
      <c r="Y363">
        <f t="shared" si="49"/>
        <v>176127.9007712162</v>
      </c>
      <c r="Z363">
        <f t="shared" si="50"/>
        <v>328.75927125725292</v>
      </c>
    </row>
    <row r="364" spans="1:26" x14ac:dyDescent="0.25">
      <c r="A364" s="1">
        <v>1</v>
      </c>
      <c r="B364" s="48">
        <v>84.57</v>
      </c>
      <c r="C364" s="60">
        <v>45226.728344907409</v>
      </c>
      <c r="D364" s="83">
        <v>102236.57</v>
      </c>
      <c r="E364" s="56">
        <f t="shared" si="44"/>
        <v>102152</v>
      </c>
      <c r="F364" s="70">
        <v>45226.730671296296</v>
      </c>
      <c r="G364" s="107">
        <v>100</v>
      </c>
      <c r="H364" s="77">
        <v>1.05</v>
      </c>
      <c r="I364" s="13"/>
      <c r="J364" s="117">
        <f t="shared" si="51"/>
        <v>8.3355092592610163</v>
      </c>
      <c r="K364" s="113">
        <f t="shared" si="45"/>
        <v>170394.28333333333</v>
      </c>
      <c r="L364" s="113">
        <f t="shared" si="52"/>
        <v>170253.33333333331</v>
      </c>
      <c r="M364" s="114">
        <f t="shared" si="46"/>
        <v>170253.33333333334</v>
      </c>
      <c r="N364" s="100">
        <f t="shared" si="47"/>
        <v>412.78842441780432</v>
      </c>
      <c r="W364" s="21">
        <v>7.9702662037016125</v>
      </c>
      <c r="X364">
        <f t="shared" si="48"/>
        <v>176060.38835184983</v>
      </c>
      <c r="Y364">
        <f t="shared" si="49"/>
        <v>176042.2711355456</v>
      </c>
      <c r="Z364">
        <f t="shared" si="50"/>
        <v>328.2335266144612</v>
      </c>
    </row>
    <row r="365" spans="1:26" x14ac:dyDescent="0.25">
      <c r="A365" s="2">
        <v>2</v>
      </c>
      <c r="B365" s="49">
        <v>91.17</v>
      </c>
      <c r="C365" s="80">
        <v>45226.732951388891</v>
      </c>
      <c r="D365" s="84">
        <v>101902.55</v>
      </c>
      <c r="E365" s="65">
        <f t="shared" si="44"/>
        <v>101811.38</v>
      </c>
      <c r="F365" s="73">
        <v>45226.735289351855</v>
      </c>
      <c r="G365" s="105">
        <v>100</v>
      </c>
      <c r="H365" s="58">
        <v>1.05</v>
      </c>
      <c r="I365" s="15"/>
      <c r="J365" s="117">
        <f t="shared" si="51"/>
        <v>8.3401273148192558</v>
      </c>
      <c r="K365" s="113">
        <f t="shared" si="45"/>
        <v>169837.58333333334</v>
      </c>
      <c r="L365" s="113">
        <f t="shared" si="52"/>
        <v>169685.63333333333</v>
      </c>
      <c r="M365" s="114">
        <f t="shared" si="46"/>
        <v>169685.63333333333</v>
      </c>
      <c r="N365" s="100">
        <f t="shared" si="47"/>
        <v>412.11355635714455</v>
      </c>
      <c r="W365" s="21">
        <v>7.9749189814829151</v>
      </c>
      <c r="X365">
        <f t="shared" si="48"/>
        <v>175974.78585344239</v>
      </c>
      <c r="Y365">
        <f t="shared" si="49"/>
        <v>175956.68313104703</v>
      </c>
      <c r="Z365">
        <f t="shared" si="50"/>
        <v>327.70855812335907</v>
      </c>
    </row>
    <row r="366" spans="1:26" x14ac:dyDescent="0.25">
      <c r="A366" s="2">
        <v>3</v>
      </c>
      <c r="B366" s="49">
        <v>112.77</v>
      </c>
      <c r="C366" s="80">
        <v>45226.737581018519</v>
      </c>
      <c r="D366" s="84">
        <v>101834</v>
      </c>
      <c r="E366" s="65">
        <f t="shared" si="44"/>
        <v>101721.23</v>
      </c>
      <c r="F366" s="73">
        <v>45226.739918981482</v>
      </c>
      <c r="G366" s="105">
        <v>100</v>
      </c>
      <c r="H366" s="58">
        <v>1.05</v>
      </c>
      <c r="I366" s="15"/>
      <c r="J366" s="117">
        <f t="shared" si="51"/>
        <v>8.3447569444469991</v>
      </c>
      <c r="K366" s="113">
        <f t="shared" si="45"/>
        <v>169723.33333333334</v>
      </c>
      <c r="L366" s="113">
        <f t="shared" si="52"/>
        <v>169535.38333333333</v>
      </c>
      <c r="M366" s="114">
        <f t="shared" si="46"/>
        <v>169535.38333333333</v>
      </c>
      <c r="N366" s="100">
        <f t="shared" si="47"/>
        <v>411.9749183303922</v>
      </c>
      <c r="W366" s="21">
        <v>7.9795833333337214</v>
      </c>
      <c r="X366">
        <f t="shared" si="48"/>
        <v>175889.01218987131</v>
      </c>
      <c r="Y366">
        <f t="shared" si="49"/>
        <v>175870.92398759164</v>
      </c>
      <c r="Z366">
        <f t="shared" si="50"/>
        <v>327.18306171034072</v>
      </c>
    </row>
    <row r="367" spans="1:26" x14ac:dyDescent="0.25">
      <c r="A367" s="2">
        <v>4</v>
      </c>
      <c r="B367" s="49">
        <v>117.56</v>
      </c>
      <c r="C367" s="80">
        <v>45226.742210648146</v>
      </c>
      <c r="D367" s="84">
        <v>101676.07</v>
      </c>
      <c r="E367" s="65">
        <f t="shared" si="44"/>
        <v>101558.51000000001</v>
      </c>
      <c r="F367" s="73">
        <v>45226.74454861111</v>
      </c>
      <c r="G367" s="105">
        <v>100</v>
      </c>
      <c r="H367" s="58">
        <v>1.05</v>
      </c>
      <c r="I367" s="15"/>
      <c r="J367" s="117">
        <f t="shared" si="51"/>
        <v>8.3493865740747424</v>
      </c>
      <c r="K367" s="113">
        <f t="shared" si="45"/>
        <v>169460.11666666667</v>
      </c>
      <c r="L367" s="113">
        <f t="shared" si="52"/>
        <v>169264.18333333335</v>
      </c>
      <c r="M367" s="114">
        <f t="shared" si="46"/>
        <v>169264.18333333332</v>
      </c>
      <c r="N367" s="100">
        <f t="shared" si="47"/>
        <v>411.65533722601805</v>
      </c>
      <c r="W367" s="21">
        <v>7.9842245370382443</v>
      </c>
      <c r="X367">
        <f t="shared" si="48"/>
        <v>175803.70569915508</v>
      </c>
      <c r="Y367">
        <f t="shared" si="49"/>
        <v>175785.63193515033</v>
      </c>
      <c r="Z367">
        <f t="shared" si="50"/>
        <v>326.66094529920116</v>
      </c>
    </row>
    <row r="368" spans="1:26" x14ac:dyDescent="0.25">
      <c r="A368" s="2">
        <v>5</v>
      </c>
      <c r="B368" s="49">
        <v>144.56</v>
      </c>
      <c r="C368" s="80">
        <v>45226.746840277781</v>
      </c>
      <c r="D368" s="84">
        <v>101352.59</v>
      </c>
      <c r="E368" s="65">
        <f t="shared" si="44"/>
        <v>101208.03</v>
      </c>
      <c r="F368" s="73">
        <v>45226.749178240738</v>
      </c>
      <c r="G368" s="105">
        <v>100</v>
      </c>
      <c r="H368" s="58">
        <v>1.05</v>
      </c>
      <c r="I368" s="15"/>
      <c r="J368" s="117">
        <f t="shared" si="51"/>
        <v>8.3540162037024857</v>
      </c>
      <c r="K368" s="113">
        <f t="shared" si="45"/>
        <v>168920.98333333334</v>
      </c>
      <c r="L368" s="113">
        <f t="shared" si="52"/>
        <v>168680.05000000002</v>
      </c>
      <c r="M368" s="114">
        <f t="shared" si="46"/>
        <v>168680.05</v>
      </c>
      <c r="N368" s="100">
        <f t="shared" si="47"/>
        <v>410.99997972424927</v>
      </c>
      <c r="W368" s="21">
        <v>8.6712037036995753</v>
      </c>
      <c r="X368">
        <f t="shared" si="48"/>
        <v>163622.49491192578</v>
      </c>
      <c r="Y368">
        <f t="shared" si="49"/>
        <v>163606.45394038537</v>
      </c>
      <c r="Z368">
        <f t="shared" si="50"/>
        <v>257.31276796022348</v>
      </c>
    </row>
    <row r="369" spans="1:26" x14ac:dyDescent="0.25">
      <c r="A369" s="2">
        <v>6</v>
      </c>
      <c r="B369" s="49">
        <v>127.16</v>
      </c>
      <c r="C369" s="80">
        <v>45226.751481481479</v>
      </c>
      <c r="D369" s="84">
        <v>101613.72</v>
      </c>
      <c r="E369" s="65">
        <f t="shared" si="44"/>
        <v>101486.56</v>
      </c>
      <c r="F369" s="73">
        <v>45226.753819444442</v>
      </c>
      <c r="G369" s="105">
        <v>100</v>
      </c>
      <c r="H369" s="58">
        <v>1.05</v>
      </c>
      <c r="I369" s="15"/>
      <c r="J369" s="117">
        <f t="shared" si="51"/>
        <v>8.3586574074070086</v>
      </c>
      <c r="K369" s="113">
        <f t="shared" si="45"/>
        <v>169356.2</v>
      </c>
      <c r="L369" s="113">
        <f t="shared" si="52"/>
        <v>169144.26666666669</v>
      </c>
      <c r="M369" s="114">
        <f t="shared" si="46"/>
        <v>169144.26666666666</v>
      </c>
      <c r="N369" s="100">
        <f t="shared" si="47"/>
        <v>411.52909982162862</v>
      </c>
      <c r="W369" s="21">
        <v>8.6758680555576575</v>
      </c>
      <c r="X369">
        <f t="shared" si="48"/>
        <v>163542.74200422902</v>
      </c>
      <c r="Y369">
        <f t="shared" si="49"/>
        <v>163526.71414803466</v>
      </c>
      <c r="Z369">
        <f t="shared" si="50"/>
        <v>256.89217418695569</v>
      </c>
    </row>
    <row r="370" spans="1:26" x14ac:dyDescent="0.25">
      <c r="A370" s="2">
        <v>7</v>
      </c>
      <c r="B370" s="49">
        <v>173.36</v>
      </c>
      <c r="C370" s="80">
        <v>45226.756099537037</v>
      </c>
      <c r="D370" s="84">
        <v>101943.5</v>
      </c>
      <c r="E370" s="65">
        <f t="shared" si="44"/>
        <v>101770.14</v>
      </c>
      <c r="F370" s="73">
        <v>45226.758437500001</v>
      </c>
      <c r="G370" s="105">
        <v>100</v>
      </c>
      <c r="H370" s="58">
        <v>1.05</v>
      </c>
      <c r="I370" s="15"/>
      <c r="J370" s="117">
        <f t="shared" si="51"/>
        <v>8.3632754629652482</v>
      </c>
      <c r="K370" s="113">
        <f t="shared" si="45"/>
        <v>169905.83333333334</v>
      </c>
      <c r="L370" s="113">
        <f t="shared" si="52"/>
        <v>169616.90000000002</v>
      </c>
      <c r="M370" s="114">
        <f t="shared" si="46"/>
        <v>169616.9</v>
      </c>
      <c r="N370" s="100">
        <f t="shared" si="47"/>
        <v>412.19635288698674</v>
      </c>
      <c r="W370" s="21">
        <v>8.6805208333316841</v>
      </c>
      <c r="X370">
        <f t="shared" si="48"/>
        <v>163463.22572336008</v>
      </c>
      <c r="Y370">
        <f t="shared" si="49"/>
        <v>163447.2109410266</v>
      </c>
      <c r="Z370">
        <f t="shared" si="50"/>
        <v>256.47325318889102</v>
      </c>
    </row>
    <row r="371" spans="1:26" x14ac:dyDescent="0.25">
      <c r="A371" s="2">
        <v>8</v>
      </c>
      <c r="B371" s="49">
        <v>191.95</v>
      </c>
      <c r="C371" s="80">
        <v>45226.760740740741</v>
      </c>
      <c r="D371" s="84">
        <v>101501.33</v>
      </c>
      <c r="E371" s="65">
        <f t="shared" si="44"/>
        <v>101309.38</v>
      </c>
      <c r="F371" s="73">
        <v>45226.763078703705</v>
      </c>
      <c r="G371" s="105">
        <v>100</v>
      </c>
      <c r="H371" s="58">
        <v>1.05</v>
      </c>
      <c r="I371" s="15"/>
      <c r="J371" s="117">
        <f t="shared" si="51"/>
        <v>8.3679166666697711</v>
      </c>
      <c r="K371" s="113">
        <f t="shared" si="45"/>
        <v>169168.88333333333</v>
      </c>
      <c r="L371" s="113">
        <f t="shared" si="52"/>
        <v>168848.96666666667</v>
      </c>
      <c r="M371" s="114">
        <f t="shared" si="46"/>
        <v>168848.96666666667</v>
      </c>
      <c r="N371" s="100">
        <f t="shared" si="47"/>
        <v>411.30145068226216</v>
      </c>
      <c r="W371" s="21">
        <v>8.6851736111129867</v>
      </c>
      <c r="X371">
        <f t="shared" si="48"/>
        <v>163383.74810405771</v>
      </c>
      <c r="Y371">
        <f t="shared" si="49"/>
        <v>163367.74638666096</v>
      </c>
      <c r="Z371">
        <f t="shared" si="50"/>
        <v>256.05495964544781</v>
      </c>
    </row>
    <row r="372" spans="1:26" x14ac:dyDescent="0.25">
      <c r="A372" s="2">
        <v>9</v>
      </c>
      <c r="B372" s="49">
        <v>94.77</v>
      </c>
      <c r="C372" s="80">
        <v>45226.765370370369</v>
      </c>
      <c r="D372" s="84">
        <v>101550.39</v>
      </c>
      <c r="E372" s="65">
        <f t="shared" si="44"/>
        <v>101455.62</v>
      </c>
      <c r="F372" s="73">
        <v>45226.767708333333</v>
      </c>
      <c r="G372" s="105">
        <v>100</v>
      </c>
      <c r="H372" s="58">
        <v>1.05</v>
      </c>
      <c r="I372" s="15"/>
      <c r="J372" s="117">
        <f t="shared" si="51"/>
        <v>8.3725462962975143</v>
      </c>
      <c r="K372" s="113">
        <f t="shared" si="45"/>
        <v>169250.65</v>
      </c>
      <c r="L372" s="113">
        <f t="shared" si="52"/>
        <v>169092.69999999998</v>
      </c>
      <c r="M372" s="114">
        <f t="shared" si="46"/>
        <v>169092.7</v>
      </c>
      <c r="N372" s="100">
        <f t="shared" si="47"/>
        <v>411.40083859904809</v>
      </c>
      <c r="W372" s="21">
        <v>8.6898263888870133</v>
      </c>
      <c r="X372">
        <f t="shared" si="48"/>
        <v>163304.30912777266</v>
      </c>
      <c r="Y372">
        <f t="shared" si="49"/>
        <v>163288.32046639416</v>
      </c>
      <c r="Z372">
        <f t="shared" si="50"/>
        <v>255.63729267651786</v>
      </c>
    </row>
    <row r="373" spans="1:26" x14ac:dyDescent="0.25">
      <c r="A373" s="2">
        <v>10</v>
      </c>
      <c r="B373" s="49">
        <v>122.36</v>
      </c>
      <c r="C373" s="80">
        <v>45226.77</v>
      </c>
      <c r="D373" s="10">
        <v>101246.17</v>
      </c>
      <c r="E373" s="71">
        <f t="shared" si="44"/>
        <v>101123.81</v>
      </c>
      <c r="F373" s="73">
        <v>45226.772337962961</v>
      </c>
      <c r="G373" s="105">
        <v>100</v>
      </c>
      <c r="H373" s="15">
        <v>1.05</v>
      </c>
      <c r="I373" s="15"/>
      <c r="J373" s="117">
        <f t="shared" si="51"/>
        <v>8.3771759259252576</v>
      </c>
      <c r="K373" s="113">
        <f t="shared" si="45"/>
        <v>168743.61666666667</v>
      </c>
      <c r="L373" s="113">
        <f t="shared" si="52"/>
        <v>168539.68333333335</v>
      </c>
      <c r="M373" s="114">
        <f t="shared" si="46"/>
        <v>168539.68333333332</v>
      </c>
      <c r="N373" s="100">
        <f t="shared" si="47"/>
        <v>410.78414850948991</v>
      </c>
      <c r="W373" s="21">
        <v>8.6944907407378196</v>
      </c>
      <c r="X373">
        <f t="shared" si="48"/>
        <v>163224.71131037571</v>
      </c>
      <c r="Y373">
        <f t="shared" si="49"/>
        <v>163208.73572854683</v>
      </c>
      <c r="Z373">
        <f t="shared" si="50"/>
        <v>255.21921477134151</v>
      </c>
    </row>
    <row r="374" spans="1:26" x14ac:dyDescent="0.25">
      <c r="A374" s="2">
        <v>11</v>
      </c>
      <c r="B374" s="49">
        <v>91.17</v>
      </c>
      <c r="C374" s="80">
        <v>45226.774641203701</v>
      </c>
      <c r="D374" s="10">
        <v>101591.49</v>
      </c>
      <c r="E374" s="72">
        <f t="shared" si="44"/>
        <v>101500.32</v>
      </c>
      <c r="F374" s="73">
        <v>45226.776979166665</v>
      </c>
      <c r="G374" s="105">
        <v>100</v>
      </c>
      <c r="H374" s="58">
        <v>1.05</v>
      </c>
      <c r="I374" s="15"/>
      <c r="J374" s="117">
        <f t="shared" si="51"/>
        <v>8.3818171296297805</v>
      </c>
      <c r="K374" s="113">
        <f t="shared" si="45"/>
        <v>169319.15</v>
      </c>
      <c r="L374" s="113">
        <f t="shared" si="52"/>
        <v>169167.19999999998</v>
      </c>
      <c r="M374" s="114">
        <f t="shared" si="46"/>
        <v>169167.2</v>
      </c>
      <c r="N374" s="100">
        <f t="shared" si="47"/>
        <v>411.48408231667969</v>
      </c>
      <c r="W374" s="21">
        <v>8.6991550925886258</v>
      </c>
      <c r="X374">
        <f t="shared" si="48"/>
        <v>163145.15229056202</v>
      </c>
      <c r="Y374">
        <f t="shared" si="49"/>
        <v>163129.18977933101</v>
      </c>
      <c r="Z374">
        <f t="shared" si="50"/>
        <v>254.80176480033853</v>
      </c>
    </row>
    <row r="375" spans="1:26" x14ac:dyDescent="0.25">
      <c r="A375" s="2">
        <v>12</v>
      </c>
      <c r="B375" s="49">
        <v>113.97</v>
      </c>
      <c r="C375" s="80">
        <v>45226.779270833336</v>
      </c>
      <c r="D375" s="10">
        <v>101889.14</v>
      </c>
      <c r="E375" s="72">
        <f t="shared" si="44"/>
        <v>101775.17</v>
      </c>
      <c r="F375" s="73">
        <v>45226.781608796293</v>
      </c>
      <c r="G375" s="105">
        <v>100</v>
      </c>
      <c r="H375" s="58">
        <v>1.05</v>
      </c>
      <c r="I375" s="15"/>
      <c r="J375" s="117">
        <f t="shared" si="51"/>
        <v>8.3864467592575238</v>
      </c>
      <c r="K375" s="113">
        <f t="shared" si="45"/>
        <v>169815.23333333334</v>
      </c>
      <c r="L375" s="113">
        <f t="shared" si="52"/>
        <v>169625.28333333333</v>
      </c>
      <c r="M375" s="114">
        <f t="shared" si="46"/>
        <v>169625.28333333333</v>
      </c>
      <c r="N375" s="100">
        <f t="shared" si="47"/>
        <v>412.08643915243476</v>
      </c>
      <c r="W375" s="21">
        <v>8.7038194444467081</v>
      </c>
      <c r="X375">
        <f t="shared" si="48"/>
        <v>163065.63204929687</v>
      </c>
      <c r="Y375">
        <f t="shared" si="49"/>
        <v>163049.68259971766</v>
      </c>
      <c r="Z375">
        <f t="shared" si="50"/>
        <v>254.38494187951761</v>
      </c>
    </row>
    <row r="376" spans="1:26" x14ac:dyDescent="0.25">
      <c r="A376" s="2">
        <v>13</v>
      </c>
      <c r="B376" s="49">
        <v>92.37</v>
      </c>
      <c r="C376" s="80">
        <v>45226.783900462964</v>
      </c>
      <c r="D376" s="10">
        <v>101301.7</v>
      </c>
      <c r="E376" s="52">
        <f t="shared" si="44"/>
        <v>101209.33</v>
      </c>
      <c r="F376" s="73">
        <v>45226.786238425928</v>
      </c>
      <c r="G376" s="106">
        <v>100</v>
      </c>
      <c r="H376" s="58">
        <v>1.05</v>
      </c>
      <c r="I376" s="15"/>
      <c r="J376" s="117">
        <f t="shared" si="51"/>
        <v>8.391076388892543</v>
      </c>
      <c r="K376" s="113">
        <f t="shared" si="45"/>
        <v>168836.16666666666</v>
      </c>
      <c r="L376" s="113">
        <f t="shared" si="52"/>
        <v>168682.21666666665</v>
      </c>
      <c r="M376" s="114">
        <f t="shared" si="46"/>
        <v>168682.21666666667</v>
      </c>
      <c r="N376" s="100">
        <f t="shared" si="47"/>
        <v>410.89678347082094</v>
      </c>
      <c r="W376" s="21">
        <v>8.7084837962975143</v>
      </c>
      <c r="X376">
        <f t="shared" si="48"/>
        <v>162986.1505679269</v>
      </c>
      <c r="Y376">
        <f t="shared" si="49"/>
        <v>162970.21417105891</v>
      </c>
      <c r="Z376">
        <f t="shared" si="50"/>
        <v>253.96874513431243</v>
      </c>
    </row>
    <row r="377" spans="1:26" x14ac:dyDescent="0.25">
      <c r="A377" s="2">
        <v>14</v>
      </c>
      <c r="B377" s="49">
        <v>71.97</v>
      </c>
      <c r="C377" s="80">
        <v>45226.788530092592</v>
      </c>
      <c r="D377" s="10">
        <v>101160.64</v>
      </c>
      <c r="E377" s="52">
        <f t="shared" si="44"/>
        <v>101088.67</v>
      </c>
      <c r="F377" s="54">
        <v>45226.790856481479</v>
      </c>
      <c r="G377" s="106">
        <v>100</v>
      </c>
      <c r="H377" s="58">
        <v>1.05</v>
      </c>
      <c r="I377" s="15"/>
      <c r="J377" s="117">
        <f t="shared" si="51"/>
        <v>8.3956944444435067</v>
      </c>
      <c r="K377" s="113">
        <f t="shared" si="45"/>
        <v>168601.06666666668</v>
      </c>
      <c r="L377" s="113">
        <f t="shared" si="52"/>
        <v>168481.11666666667</v>
      </c>
      <c r="M377" s="114">
        <f t="shared" si="46"/>
        <v>168481.11666666667</v>
      </c>
      <c r="N377" s="100">
        <f t="shared" si="47"/>
        <v>410.6106022336329</v>
      </c>
      <c r="W377" s="21">
        <v>8.7131597222251003</v>
      </c>
      <c r="X377">
        <f t="shared" si="48"/>
        <v>162906.51074717043</v>
      </c>
      <c r="Y377">
        <f t="shared" si="49"/>
        <v>162890.58742643436</v>
      </c>
      <c r="Z377">
        <f t="shared" si="50"/>
        <v>253.55214326365083</v>
      </c>
    </row>
    <row r="378" spans="1:26" x14ac:dyDescent="0.25">
      <c r="A378" s="2">
        <v>15</v>
      </c>
      <c r="B378" s="49">
        <v>100.17</v>
      </c>
      <c r="C378" s="80">
        <v>45226.79314814815</v>
      </c>
      <c r="D378" s="10">
        <v>101369.31</v>
      </c>
      <c r="E378" s="52">
        <f t="shared" si="44"/>
        <v>101269.14</v>
      </c>
      <c r="F378" s="54">
        <v>45226.79314814815</v>
      </c>
      <c r="G378" s="106">
        <v>100</v>
      </c>
      <c r="H378" s="58">
        <v>1.05</v>
      </c>
      <c r="I378" s="15"/>
      <c r="J378" s="117">
        <f t="shared" si="51"/>
        <v>8.3979861111147329</v>
      </c>
      <c r="K378" s="113">
        <f t="shared" si="45"/>
        <v>168948.85</v>
      </c>
      <c r="L378" s="113">
        <f t="shared" si="52"/>
        <v>168781.9</v>
      </c>
      <c r="M378" s="114">
        <f t="shared" si="46"/>
        <v>168781.9</v>
      </c>
      <c r="N378" s="100">
        <f t="shared" si="47"/>
        <v>411.03387938222318</v>
      </c>
      <c r="W378" s="21">
        <v>8.7178240740759065</v>
      </c>
      <c r="X378">
        <f t="shared" si="48"/>
        <v>162827.10682473573</v>
      </c>
      <c r="Y378">
        <f t="shared" si="49"/>
        <v>162811.19653882462</v>
      </c>
      <c r="Z378">
        <f t="shared" si="50"/>
        <v>253.13719777343567</v>
      </c>
    </row>
    <row r="379" spans="1:26" x14ac:dyDescent="0.25">
      <c r="A379" s="2">
        <v>16</v>
      </c>
      <c r="B379" s="49">
        <v>89.37</v>
      </c>
      <c r="C379" s="80">
        <v>45226.797777777778</v>
      </c>
      <c r="D379" s="10">
        <v>101450.29</v>
      </c>
      <c r="E379" s="52">
        <f t="shared" si="44"/>
        <v>101360.92</v>
      </c>
      <c r="F379" s="54">
        <v>45226.800115740742</v>
      </c>
      <c r="G379" s="106">
        <v>100</v>
      </c>
      <c r="H379" s="58">
        <v>1.05</v>
      </c>
      <c r="I379" s="15"/>
      <c r="J379" s="117">
        <f t="shared" si="51"/>
        <v>8.4049537037062692</v>
      </c>
      <c r="K379" s="113">
        <f t="shared" si="45"/>
        <v>169083.81666666668</v>
      </c>
      <c r="L379" s="113">
        <f t="shared" si="52"/>
        <v>168934.86666666667</v>
      </c>
      <c r="M379" s="114">
        <f t="shared" si="46"/>
        <v>168934.86666666667</v>
      </c>
      <c r="N379" s="100">
        <f t="shared" si="47"/>
        <v>411.19802609772665</v>
      </c>
      <c r="W379" s="21">
        <v>8.7224768518499332</v>
      </c>
      <c r="X379">
        <f t="shared" si="48"/>
        <v>162747.9384935663</v>
      </c>
      <c r="Y379">
        <f t="shared" si="49"/>
        <v>162732.04120124513</v>
      </c>
      <c r="Z379">
        <f t="shared" si="50"/>
        <v>252.72390314471525</v>
      </c>
    </row>
    <row r="380" spans="1:26" x14ac:dyDescent="0.25">
      <c r="A380" s="2">
        <v>17</v>
      </c>
      <c r="B380" s="49">
        <v>99.57</v>
      </c>
      <c r="C380" s="64">
        <v>45226.802407407406</v>
      </c>
      <c r="D380" s="10">
        <v>100841.8</v>
      </c>
      <c r="E380" s="52">
        <f t="shared" si="44"/>
        <v>100742.23</v>
      </c>
      <c r="F380" s="54">
        <v>45226.804745370369</v>
      </c>
      <c r="G380" s="106">
        <v>100</v>
      </c>
      <c r="H380" s="58">
        <v>1.05</v>
      </c>
      <c r="I380" s="15"/>
      <c r="J380" s="117">
        <f t="shared" si="51"/>
        <v>8.4095833333340124</v>
      </c>
      <c r="K380" s="113">
        <f t="shared" si="45"/>
        <v>168069.66666666666</v>
      </c>
      <c r="L380" s="113">
        <f t="shared" si="52"/>
        <v>167903.71666666665</v>
      </c>
      <c r="M380" s="114">
        <f t="shared" si="46"/>
        <v>167903.71666666667</v>
      </c>
      <c r="N380" s="100">
        <f t="shared" si="47"/>
        <v>409.96300646115213</v>
      </c>
      <c r="W380" s="21">
        <v>8.7271412037007394</v>
      </c>
      <c r="X380">
        <f t="shared" si="48"/>
        <v>162668.61186244962</v>
      </c>
      <c r="Y380">
        <f t="shared" si="49"/>
        <v>162652.72758713376</v>
      </c>
      <c r="Z380">
        <f t="shared" si="50"/>
        <v>252.31020230982651</v>
      </c>
    </row>
    <row r="381" spans="1:26" x14ac:dyDescent="0.25">
      <c r="A381" s="2">
        <v>18</v>
      </c>
      <c r="B381" s="49">
        <v>92.36</v>
      </c>
      <c r="C381" s="64">
        <v>45226.807037037041</v>
      </c>
      <c r="D381" s="10">
        <v>101331.34</v>
      </c>
      <c r="E381" s="52">
        <f t="shared" si="44"/>
        <v>101238.98</v>
      </c>
      <c r="F381" s="54">
        <v>45226.807037037041</v>
      </c>
      <c r="G381" s="106">
        <v>100</v>
      </c>
      <c r="H381" s="58">
        <v>1.05</v>
      </c>
      <c r="I381" s="15"/>
      <c r="J381" s="117">
        <f t="shared" si="51"/>
        <v>8.4118750000052387</v>
      </c>
      <c r="K381" s="113">
        <f t="shared" si="45"/>
        <v>168885.56666666668</v>
      </c>
      <c r="L381" s="113">
        <f t="shared" si="52"/>
        <v>168731.63333333336</v>
      </c>
      <c r="M381" s="114">
        <f t="shared" si="46"/>
        <v>168731.63333333333</v>
      </c>
      <c r="N381" s="100">
        <f t="shared" si="47"/>
        <v>410.9568914943107</v>
      </c>
      <c r="W381" s="21">
        <v>8.731793981482042</v>
      </c>
      <c r="X381">
        <f t="shared" si="48"/>
        <v>162589.5205931513</v>
      </c>
      <c r="Y381">
        <f t="shared" si="49"/>
        <v>162573.6492936612</v>
      </c>
      <c r="Z381">
        <f t="shared" si="50"/>
        <v>251.89814750444131</v>
      </c>
    </row>
    <row r="382" spans="1:26" x14ac:dyDescent="0.25">
      <c r="A382" s="2">
        <v>19</v>
      </c>
      <c r="B382" s="49">
        <v>77.37</v>
      </c>
      <c r="C382" s="64">
        <v>45226.811678240738</v>
      </c>
      <c r="D382" s="10">
        <v>101143.24</v>
      </c>
      <c r="E382" s="52">
        <f t="shared" si="44"/>
        <v>101065.87000000001</v>
      </c>
      <c r="F382" s="54">
        <v>45226.814016203702</v>
      </c>
      <c r="G382" s="106">
        <v>100</v>
      </c>
      <c r="H382" s="58">
        <v>1.05</v>
      </c>
      <c r="I382" s="15"/>
      <c r="J382" s="117">
        <f t="shared" si="51"/>
        <v>8.4188541666662786</v>
      </c>
      <c r="K382" s="113">
        <f t="shared" si="45"/>
        <v>168572.06666666668</v>
      </c>
      <c r="L382" s="113">
        <f t="shared" si="52"/>
        <v>168443.11666666667</v>
      </c>
      <c r="M382" s="114">
        <f t="shared" si="46"/>
        <v>168443.1166666667</v>
      </c>
      <c r="N382" s="100">
        <f t="shared" si="47"/>
        <v>410.57528745245583</v>
      </c>
      <c r="W382" s="21">
        <v>8.7364699074096279</v>
      </c>
      <c r="X382">
        <f t="shared" si="48"/>
        <v>162510.07457745119</v>
      </c>
      <c r="Y382">
        <f t="shared" si="49"/>
        <v>162494.21630941419</v>
      </c>
      <c r="Z382">
        <f t="shared" si="50"/>
        <v>251.48466513339403</v>
      </c>
    </row>
    <row r="383" spans="1:26" x14ac:dyDescent="0.25">
      <c r="A383" s="2">
        <v>20</v>
      </c>
      <c r="B383" s="49">
        <v>88.17</v>
      </c>
      <c r="C383" s="64">
        <v>45226.816307870373</v>
      </c>
      <c r="D383" s="10">
        <v>100348.5</v>
      </c>
      <c r="E383" s="52">
        <f t="shared" si="44"/>
        <v>100260.33</v>
      </c>
      <c r="F383" s="54">
        <v>45226.818645833337</v>
      </c>
      <c r="G383" s="106">
        <v>100</v>
      </c>
      <c r="H383" s="58">
        <v>1.0489999999999999</v>
      </c>
      <c r="I383" s="15"/>
      <c r="J383" s="117">
        <f t="shared" si="51"/>
        <v>8.4234837963012978</v>
      </c>
      <c r="K383" s="113">
        <f t="shared" si="45"/>
        <v>167247.5</v>
      </c>
      <c r="L383" s="113">
        <f t="shared" si="52"/>
        <v>167100.54999999999</v>
      </c>
      <c r="M383" s="114">
        <f t="shared" si="46"/>
        <v>167100.54999999999</v>
      </c>
      <c r="N383" s="100">
        <f t="shared" si="47"/>
        <v>408.95904440420435</v>
      </c>
      <c r="W383" s="21">
        <v>8.7411342592604342</v>
      </c>
      <c r="X383">
        <f t="shared" si="48"/>
        <v>162430.86388600973</v>
      </c>
      <c r="Y383">
        <f t="shared" si="49"/>
        <v>162415.01860825738</v>
      </c>
      <c r="Z383">
        <f t="shared" si="50"/>
        <v>251.07282704908366</v>
      </c>
    </row>
    <row r="384" spans="1:26" x14ac:dyDescent="0.25">
      <c r="A384" s="2">
        <v>21</v>
      </c>
      <c r="B384" s="49">
        <v>92.37</v>
      </c>
      <c r="C384" s="64">
        <v>45226.820937500001</v>
      </c>
      <c r="D384" s="10">
        <v>101330.28</v>
      </c>
      <c r="E384" s="52">
        <f t="shared" si="44"/>
        <v>101237.91</v>
      </c>
      <c r="F384" s="54">
        <v>45226.823263888888</v>
      </c>
      <c r="G384" s="106">
        <v>100</v>
      </c>
      <c r="H384" s="58">
        <v>1.05</v>
      </c>
      <c r="I384" s="15"/>
      <c r="J384" s="117">
        <f t="shared" si="51"/>
        <v>8.4281018518522615</v>
      </c>
      <c r="K384" s="113">
        <f t="shared" si="45"/>
        <v>168883.8</v>
      </c>
      <c r="L384" s="113">
        <f t="shared" si="52"/>
        <v>168729.84999999998</v>
      </c>
      <c r="M384" s="114">
        <f t="shared" si="46"/>
        <v>168729.85</v>
      </c>
      <c r="N384" s="100">
        <f t="shared" si="47"/>
        <v>410.95474203371839</v>
      </c>
      <c r="W384" s="21">
        <v>8.7457870370344608</v>
      </c>
      <c r="X384">
        <f t="shared" si="48"/>
        <v>162351.88821251752</v>
      </c>
      <c r="Y384">
        <f t="shared" si="49"/>
        <v>162336.05588395326</v>
      </c>
      <c r="Z384">
        <f t="shared" si="50"/>
        <v>250.66262776651109</v>
      </c>
    </row>
    <row r="385" spans="1:26" x14ac:dyDescent="0.25">
      <c r="A385" s="2">
        <v>22</v>
      </c>
      <c r="B385" s="49">
        <v>91.78</v>
      </c>
      <c r="C385" s="64">
        <v>45226.825578703705</v>
      </c>
      <c r="D385" s="10">
        <v>101178.39</v>
      </c>
      <c r="E385" s="52">
        <f t="shared" ref="E385:E448" si="53">D385-B385</f>
        <v>101086.61</v>
      </c>
      <c r="F385" s="54">
        <v>45226.827916666669</v>
      </c>
      <c r="G385" s="106">
        <v>100</v>
      </c>
      <c r="H385" s="58">
        <v>1.05</v>
      </c>
      <c r="I385" s="15"/>
      <c r="J385" s="117">
        <f t="shared" si="51"/>
        <v>8.432754629633564</v>
      </c>
      <c r="K385" s="113">
        <f t="shared" si="45"/>
        <v>168630.65</v>
      </c>
      <c r="L385" s="113">
        <f t="shared" si="52"/>
        <v>168477.68333333332</v>
      </c>
      <c r="M385" s="114">
        <f t="shared" si="46"/>
        <v>168477.68333333332</v>
      </c>
      <c r="N385" s="100">
        <f t="shared" si="47"/>
        <v>410.64662424035583</v>
      </c>
      <c r="W385" s="21">
        <v>8.7504398148157634</v>
      </c>
      <c r="X385">
        <f t="shared" si="48"/>
        <v>162272.95093774344</v>
      </c>
      <c r="Y385">
        <f t="shared" si="49"/>
        <v>162257.13154952123</v>
      </c>
      <c r="Z385">
        <f t="shared" si="50"/>
        <v>250.25304372503675</v>
      </c>
    </row>
    <row r="386" spans="1:26" x14ac:dyDescent="0.25">
      <c r="A386" s="2">
        <v>23</v>
      </c>
      <c r="B386" s="49">
        <v>88.77</v>
      </c>
      <c r="C386" s="64">
        <v>45226.830208333333</v>
      </c>
      <c r="D386" s="10">
        <v>100933.48</v>
      </c>
      <c r="E386" s="52">
        <f t="shared" si="53"/>
        <v>100844.70999999999</v>
      </c>
      <c r="F386" s="54">
        <v>45226.83253472222</v>
      </c>
      <c r="G386" s="106">
        <v>100</v>
      </c>
      <c r="H386" s="58">
        <v>1.05</v>
      </c>
      <c r="I386" s="15"/>
      <c r="J386" s="117">
        <f t="shared" si="51"/>
        <v>8.4373726851845277</v>
      </c>
      <c r="K386" s="113">
        <f t="shared" si="45"/>
        <v>168222.46666666667</v>
      </c>
      <c r="L386" s="113">
        <f t="shared" si="52"/>
        <v>168074.51666666666</v>
      </c>
      <c r="M386" s="114">
        <f t="shared" si="46"/>
        <v>168074.51666666666</v>
      </c>
      <c r="N386" s="100">
        <f t="shared" si="47"/>
        <v>410.14932240181338</v>
      </c>
      <c r="W386" s="21">
        <v>8.7551157407433493</v>
      </c>
      <c r="X386">
        <f t="shared" si="48"/>
        <v>162193.65960727597</v>
      </c>
      <c r="Y386">
        <f t="shared" si="49"/>
        <v>162177.85321486898</v>
      </c>
      <c r="Z386">
        <f t="shared" si="50"/>
        <v>249.8420409236424</v>
      </c>
    </row>
    <row r="387" spans="1:26" x14ac:dyDescent="0.25">
      <c r="A387" s="2">
        <v>24</v>
      </c>
      <c r="B387" s="49">
        <v>93.57</v>
      </c>
      <c r="C387" s="64">
        <v>45226.834826388891</v>
      </c>
      <c r="D387" s="10">
        <v>100169.91</v>
      </c>
      <c r="E387" s="52">
        <f t="shared" si="53"/>
        <v>100076.34</v>
      </c>
      <c r="F387" s="54">
        <v>45226.837164351855</v>
      </c>
      <c r="G387" s="106">
        <v>100</v>
      </c>
      <c r="H387" s="58">
        <v>1.0489999999999999</v>
      </c>
      <c r="I387" s="15"/>
      <c r="J387" s="117">
        <f t="shared" si="51"/>
        <v>8.4420023148195469</v>
      </c>
      <c r="K387" s="113">
        <f t="shared" si="45"/>
        <v>166949.85</v>
      </c>
      <c r="L387" s="113">
        <f t="shared" si="52"/>
        <v>166793.9</v>
      </c>
      <c r="M387" s="114">
        <f t="shared" si="46"/>
        <v>166793.9</v>
      </c>
      <c r="N387" s="100">
        <f t="shared" si="47"/>
        <v>408.5949706004713</v>
      </c>
      <c r="W387" s="21">
        <v>8.7597685185173759</v>
      </c>
      <c r="X387">
        <f t="shared" si="48"/>
        <v>162114.79926511442</v>
      </c>
      <c r="Y387">
        <f t="shared" si="49"/>
        <v>162099.00579532998</v>
      </c>
      <c r="Z387">
        <f t="shared" si="50"/>
        <v>249.43368783176945</v>
      </c>
    </row>
    <row r="388" spans="1:26" x14ac:dyDescent="0.25">
      <c r="A388" s="2">
        <v>25</v>
      </c>
      <c r="B388" s="49">
        <v>87.57</v>
      </c>
      <c r="C388" s="64">
        <v>45226.839456018519</v>
      </c>
      <c r="D388" s="10">
        <v>101125.58</v>
      </c>
      <c r="E388" s="52">
        <f t="shared" si="53"/>
        <v>101038.01</v>
      </c>
      <c r="F388" s="54">
        <v>45226.841805555552</v>
      </c>
      <c r="G388" s="106">
        <v>100</v>
      </c>
      <c r="H388" s="58">
        <v>1.05</v>
      </c>
      <c r="I388" s="15"/>
      <c r="J388" s="117">
        <f t="shared" si="51"/>
        <v>8.4466435185167938</v>
      </c>
      <c r="K388" s="113">
        <f t="shared" si="45"/>
        <v>168542.63333333333</v>
      </c>
      <c r="L388" s="113">
        <f t="shared" si="52"/>
        <v>168396.68333333332</v>
      </c>
      <c r="M388" s="114">
        <f t="shared" si="46"/>
        <v>168396.68333333332</v>
      </c>
      <c r="N388" s="100">
        <f t="shared" si="47"/>
        <v>410.53944187292569</v>
      </c>
      <c r="W388" s="21">
        <v>8.8630555555573665</v>
      </c>
      <c r="X388">
        <f t="shared" si="48"/>
        <v>160374.01746040845</v>
      </c>
      <c r="Y388">
        <f t="shared" si="49"/>
        <v>160358.50859646668</v>
      </c>
      <c r="Z388">
        <f t="shared" si="50"/>
        <v>240.5248607642196</v>
      </c>
    </row>
    <row r="389" spans="1:26" x14ac:dyDescent="0.25">
      <c r="A389" s="2">
        <v>26</v>
      </c>
      <c r="B389" s="49">
        <v>86.37</v>
      </c>
      <c r="C389" s="64">
        <v>45226.844085648147</v>
      </c>
      <c r="D389" s="10">
        <v>100750.79</v>
      </c>
      <c r="E389" s="52">
        <f t="shared" si="53"/>
        <v>100664.42</v>
      </c>
      <c r="F389" s="54">
        <v>45226.84642361111</v>
      </c>
      <c r="G389" s="106">
        <v>100</v>
      </c>
      <c r="H389" s="58">
        <v>1.0489999999999999</v>
      </c>
      <c r="I389" s="15"/>
      <c r="J389" s="117">
        <f t="shared" si="51"/>
        <v>8.4512615740750334</v>
      </c>
      <c r="K389" s="113">
        <f t="shared" ref="K389:K452" si="54">D389*G389/60</f>
        <v>167917.98333333334</v>
      </c>
      <c r="L389" s="113">
        <f t="shared" si="52"/>
        <v>167774.03333333333</v>
      </c>
      <c r="M389" s="114">
        <f t="shared" ref="M389:M452" si="55">E389*100/60</f>
        <v>167774.03333333333</v>
      </c>
      <c r="N389" s="100">
        <f t="shared" ref="N389:N452" si="56">SQRT((B389*(100/60)+M389))</f>
        <v>409.77796833569926</v>
      </c>
      <c r="W389" s="21">
        <v>8.8677199074081727</v>
      </c>
      <c r="X389">
        <f t="shared" si="48"/>
        <v>160295.84792633299</v>
      </c>
      <c r="Y389">
        <f t="shared" si="49"/>
        <v>160280.35181322714</v>
      </c>
      <c r="Z389">
        <f t="shared" si="50"/>
        <v>240.12952138934855</v>
      </c>
    </row>
    <row r="390" spans="1:26" x14ac:dyDescent="0.25">
      <c r="A390" s="2">
        <v>27</v>
      </c>
      <c r="B390" s="49">
        <v>92.37</v>
      </c>
      <c r="C390" s="64">
        <v>45226.848715277774</v>
      </c>
      <c r="D390" s="10">
        <v>100970.78</v>
      </c>
      <c r="E390" s="52">
        <f t="shared" si="53"/>
        <v>100878.41</v>
      </c>
      <c r="F390" s="54">
        <v>45226.851064814815</v>
      </c>
      <c r="G390" s="106">
        <v>100</v>
      </c>
      <c r="H390" s="58">
        <v>1.05</v>
      </c>
      <c r="I390" s="15"/>
      <c r="J390" s="117">
        <f t="shared" si="51"/>
        <v>8.4559027777795563</v>
      </c>
      <c r="K390" s="113">
        <f t="shared" si="54"/>
        <v>168284.63333333333</v>
      </c>
      <c r="L390" s="113">
        <f t="shared" si="52"/>
        <v>168130.68333333332</v>
      </c>
      <c r="M390" s="114">
        <f t="shared" si="55"/>
        <v>168130.68333333332</v>
      </c>
      <c r="N390" s="100">
        <f t="shared" si="56"/>
        <v>410.22510080848701</v>
      </c>
      <c r="W390" s="21">
        <v>8.8723958333357587</v>
      </c>
      <c r="X390">
        <f t="shared" si="48"/>
        <v>160217.52266647271</v>
      </c>
      <c r="Y390">
        <f t="shared" si="49"/>
        <v>160202.0393270647</v>
      </c>
      <c r="Z390">
        <f t="shared" si="50"/>
        <v>239.7337992234844</v>
      </c>
    </row>
    <row r="391" spans="1:26" x14ac:dyDescent="0.25">
      <c r="A391" s="2">
        <v>28</v>
      </c>
      <c r="B391" s="49">
        <v>151.16</v>
      </c>
      <c r="C391" s="64">
        <v>45226.853368055556</v>
      </c>
      <c r="D391" s="10">
        <v>100513.03</v>
      </c>
      <c r="E391" s="52">
        <f t="shared" si="53"/>
        <v>100361.87</v>
      </c>
      <c r="F391" s="54">
        <v>45226.855706018519</v>
      </c>
      <c r="G391" s="106">
        <v>100</v>
      </c>
      <c r="H391" s="58">
        <v>1.0489999999999999</v>
      </c>
      <c r="I391" s="15"/>
      <c r="J391" s="117">
        <f t="shared" si="51"/>
        <v>8.4605439814840793</v>
      </c>
      <c r="K391" s="113">
        <f t="shared" si="54"/>
        <v>167521.71666666667</v>
      </c>
      <c r="L391" s="113">
        <f t="shared" si="52"/>
        <v>167269.78333333335</v>
      </c>
      <c r="M391" s="114">
        <f t="shared" si="55"/>
        <v>167269.78333333333</v>
      </c>
      <c r="N391" s="100">
        <f t="shared" si="56"/>
        <v>409.29416886472575</v>
      </c>
      <c r="W391" s="21">
        <v>8.8770601851865649</v>
      </c>
      <c r="X391">
        <f t="shared" si="48"/>
        <v>160139.42941111946</v>
      </c>
      <c r="Y391">
        <f t="shared" si="49"/>
        <v>160123.9588050406</v>
      </c>
      <c r="Z391">
        <f t="shared" si="50"/>
        <v>239.339652447242</v>
      </c>
    </row>
    <row r="392" spans="1:26" x14ac:dyDescent="0.25">
      <c r="A392" s="2">
        <v>29</v>
      </c>
      <c r="B392" s="49">
        <v>142.76</v>
      </c>
      <c r="C392" s="64">
        <v>45226.857997685183</v>
      </c>
      <c r="D392" s="10">
        <v>100703.37</v>
      </c>
      <c r="E392" s="52">
        <f t="shared" si="53"/>
        <v>100560.61</v>
      </c>
      <c r="F392" s="54">
        <v>45226.860335648147</v>
      </c>
      <c r="G392" s="106">
        <v>100</v>
      </c>
      <c r="H392" s="58">
        <v>1.0489999999999999</v>
      </c>
      <c r="I392" s="15"/>
      <c r="J392" s="117">
        <f t="shared" si="51"/>
        <v>8.4651736111118225</v>
      </c>
      <c r="K392" s="113">
        <f t="shared" si="54"/>
        <v>167838.95</v>
      </c>
      <c r="L392" s="113">
        <f t="shared" si="52"/>
        <v>167601.01666666669</v>
      </c>
      <c r="M392" s="114">
        <f t="shared" si="55"/>
        <v>167601.01666666666</v>
      </c>
      <c r="N392" s="100">
        <f t="shared" si="56"/>
        <v>409.68152264899618</v>
      </c>
      <c r="W392" s="21">
        <v>8.8817129629605915</v>
      </c>
      <c r="X392">
        <f t="shared" si="48"/>
        <v>160061.56785828507</v>
      </c>
      <c r="Y392">
        <f t="shared" si="49"/>
        <v>160046.10994523717</v>
      </c>
      <c r="Z392">
        <f t="shared" si="50"/>
        <v>238.94707579631338</v>
      </c>
    </row>
    <row r="393" spans="1:26" x14ac:dyDescent="0.25">
      <c r="A393" s="2">
        <v>30</v>
      </c>
      <c r="B393" s="81">
        <v>179.35</v>
      </c>
      <c r="C393" s="82">
        <v>45226.857997685183</v>
      </c>
      <c r="D393" s="11">
        <v>100597.95</v>
      </c>
      <c r="E393" s="53">
        <f t="shared" si="53"/>
        <v>100418.59999999999</v>
      </c>
      <c r="F393" s="55">
        <v>45226.864988425928</v>
      </c>
      <c r="G393" s="108">
        <v>100</v>
      </c>
      <c r="H393" s="76">
        <v>1.0489999999999999</v>
      </c>
      <c r="I393" s="14"/>
      <c r="J393" s="117">
        <f t="shared" si="51"/>
        <v>8.4698263888931251</v>
      </c>
      <c r="K393" s="113">
        <f t="shared" si="54"/>
        <v>167663.25</v>
      </c>
      <c r="L393" s="113">
        <f t="shared" si="52"/>
        <v>167364.33333333334</v>
      </c>
      <c r="M393" s="114">
        <f t="shared" si="55"/>
        <v>167364.33333333334</v>
      </c>
      <c r="N393" s="100">
        <f t="shared" si="56"/>
        <v>409.46703163991117</v>
      </c>
      <c r="W393" s="21">
        <v>8.8863773148113978</v>
      </c>
      <c r="X393">
        <f t="shared" si="48"/>
        <v>159983.55061845409</v>
      </c>
      <c r="Y393">
        <f t="shared" si="49"/>
        <v>159968.10542129388</v>
      </c>
      <c r="Z393">
        <f t="shared" si="50"/>
        <v>238.55411531776608</v>
      </c>
    </row>
    <row r="394" spans="1:26" x14ac:dyDescent="0.25">
      <c r="A394" s="1">
        <v>1</v>
      </c>
      <c r="B394" s="48">
        <v>92.97</v>
      </c>
      <c r="C394" s="60">
        <v>45229.347824074073</v>
      </c>
      <c r="D394" s="83">
        <v>77257.740000000005</v>
      </c>
      <c r="E394" s="56">
        <f t="shared" si="53"/>
        <v>77164.77</v>
      </c>
      <c r="F394" s="70">
        <v>45229.350162037037</v>
      </c>
      <c r="G394" s="61">
        <v>100</v>
      </c>
      <c r="H394" s="77">
        <v>1.038</v>
      </c>
      <c r="I394" s="13"/>
      <c r="J394" s="117">
        <f t="shared" si="51"/>
        <v>10.955000000001746</v>
      </c>
      <c r="K394" s="113">
        <f t="shared" si="54"/>
        <v>128762.90000000001</v>
      </c>
      <c r="L394" s="113">
        <f t="shared" si="52"/>
        <v>128607.95000000001</v>
      </c>
      <c r="M394" s="114">
        <f t="shared" si="55"/>
        <v>128607.95</v>
      </c>
      <c r="N394" s="100">
        <f t="shared" si="56"/>
        <v>358.83547762170895</v>
      </c>
      <c r="W394" s="21">
        <v>8.89104166666948</v>
      </c>
      <c r="X394">
        <f t="shared" si="48"/>
        <v>159905.57140567934</v>
      </c>
      <c r="Y394">
        <f t="shared" si="49"/>
        <v>159890.13891568355</v>
      </c>
      <c r="Z394">
        <f t="shared" si="50"/>
        <v>238.16174747004899</v>
      </c>
    </row>
    <row r="395" spans="1:26" x14ac:dyDescent="0.25">
      <c r="A395" s="2">
        <v>2</v>
      </c>
      <c r="B395" s="49">
        <v>93.57</v>
      </c>
      <c r="C395" s="80">
        <v>45229.352465277778</v>
      </c>
      <c r="D395" s="84">
        <v>77508.5</v>
      </c>
      <c r="E395" s="65">
        <f t="shared" si="53"/>
        <v>77414.929999999993</v>
      </c>
      <c r="F395" s="73">
        <v>45229.354791666665</v>
      </c>
      <c r="G395" s="62">
        <v>100</v>
      </c>
      <c r="H395" s="58">
        <v>1.038</v>
      </c>
      <c r="I395" s="15"/>
      <c r="J395" s="117">
        <f t="shared" si="51"/>
        <v>10.95962962962949</v>
      </c>
      <c r="K395" s="113">
        <f t="shared" si="54"/>
        <v>129180.83333333333</v>
      </c>
      <c r="L395" s="113">
        <f t="shared" si="52"/>
        <v>129024.88333333333</v>
      </c>
      <c r="M395" s="114">
        <f t="shared" si="55"/>
        <v>129024.88333333332</v>
      </c>
      <c r="N395" s="100">
        <f t="shared" si="56"/>
        <v>359.41735257682444</v>
      </c>
      <c r="W395" s="21">
        <v>8.8956944444435067</v>
      </c>
      <c r="X395">
        <f t="shared" si="48"/>
        <v>159827.82355718067</v>
      </c>
      <c r="Y395">
        <f t="shared" si="49"/>
        <v>159812.40373413241</v>
      </c>
      <c r="Z395">
        <f t="shared" si="50"/>
        <v>237.77094283958763</v>
      </c>
    </row>
    <row r="396" spans="1:26" x14ac:dyDescent="0.25">
      <c r="A396" s="2">
        <v>3</v>
      </c>
      <c r="B396" s="49">
        <v>88.77</v>
      </c>
      <c r="C396" s="80">
        <v>45229.357083333336</v>
      </c>
      <c r="D396" s="84">
        <v>77084.37</v>
      </c>
      <c r="E396" s="65">
        <f t="shared" si="53"/>
        <v>76995.599999999991</v>
      </c>
      <c r="F396" s="73">
        <v>45229.359409722223</v>
      </c>
      <c r="G396" s="62">
        <v>100</v>
      </c>
      <c r="H396" s="58">
        <v>1.038</v>
      </c>
      <c r="I396" s="15"/>
      <c r="J396" s="117">
        <f t="shared" si="51"/>
        <v>10.964247685187729</v>
      </c>
      <c r="K396" s="113">
        <f t="shared" si="54"/>
        <v>128473.95</v>
      </c>
      <c r="L396" s="113">
        <f t="shared" si="52"/>
        <v>128326</v>
      </c>
      <c r="M396" s="114">
        <f t="shared" si="55"/>
        <v>128325.99999999999</v>
      </c>
      <c r="N396" s="100">
        <f t="shared" si="56"/>
        <v>358.43262965304928</v>
      </c>
      <c r="W396" s="21">
        <v>8.9003587962943129</v>
      </c>
      <c r="X396">
        <f t="shared" si="48"/>
        <v>159749.92024904137</v>
      </c>
      <c r="Y396">
        <f t="shared" si="49"/>
        <v>159734.51311574891</v>
      </c>
      <c r="Z396">
        <f t="shared" si="50"/>
        <v>237.37975629178354</v>
      </c>
    </row>
    <row r="397" spans="1:26" x14ac:dyDescent="0.25">
      <c r="A397" s="2">
        <v>4</v>
      </c>
      <c r="B397" s="49">
        <v>111.56</v>
      </c>
      <c r="C397" s="80">
        <v>45229.361701388887</v>
      </c>
      <c r="D397" s="84">
        <v>77247.83</v>
      </c>
      <c r="E397" s="65">
        <f t="shared" si="53"/>
        <v>77136.27</v>
      </c>
      <c r="F397" s="73">
        <v>45229.364050925928</v>
      </c>
      <c r="G397" s="62">
        <v>100</v>
      </c>
      <c r="H397" s="58">
        <v>1.038</v>
      </c>
      <c r="I397" s="15"/>
      <c r="J397" s="117">
        <f t="shared" si="51"/>
        <v>10.968888888892252</v>
      </c>
      <c r="K397" s="113">
        <f t="shared" si="54"/>
        <v>128746.38333333333</v>
      </c>
      <c r="L397" s="113">
        <f t="shared" si="52"/>
        <v>128560.45</v>
      </c>
      <c r="M397" s="114">
        <f t="shared" si="55"/>
        <v>128560.45</v>
      </c>
      <c r="N397" s="100">
        <f t="shared" si="56"/>
        <v>358.81246262265381</v>
      </c>
      <c r="W397" s="21">
        <v>8.9050115740756155</v>
      </c>
      <c r="X397">
        <f t="shared" si="48"/>
        <v>159672.24807972647</v>
      </c>
      <c r="Y397">
        <f t="shared" si="49"/>
        <v>159656.85359602704</v>
      </c>
      <c r="Z397">
        <f t="shared" si="50"/>
        <v>236.99012837214542</v>
      </c>
    </row>
    <row r="398" spans="1:26" x14ac:dyDescent="0.25">
      <c r="A398" s="2">
        <v>5</v>
      </c>
      <c r="B398" s="49">
        <v>88.17</v>
      </c>
      <c r="C398" s="80">
        <v>45229.366331018522</v>
      </c>
      <c r="D398" s="84">
        <v>77024.97</v>
      </c>
      <c r="E398" s="65">
        <f t="shared" si="53"/>
        <v>76936.800000000003</v>
      </c>
      <c r="F398" s="73">
        <v>45229.368668981479</v>
      </c>
      <c r="G398" s="62">
        <v>100</v>
      </c>
      <c r="H398" s="58">
        <v>1.038</v>
      </c>
      <c r="I398" s="15"/>
      <c r="J398" s="117">
        <f t="shared" si="51"/>
        <v>10.973506944443216</v>
      </c>
      <c r="K398" s="113">
        <f t="shared" si="54"/>
        <v>128374.95</v>
      </c>
      <c r="L398" s="113">
        <f t="shared" si="52"/>
        <v>128228</v>
      </c>
      <c r="M398" s="114">
        <f t="shared" si="55"/>
        <v>128228</v>
      </c>
      <c r="N398" s="100">
        <f t="shared" si="56"/>
        <v>358.29450177193621</v>
      </c>
      <c r="W398" s="21">
        <v>8.9096759259264218</v>
      </c>
      <c r="X398">
        <f t="shared" si="48"/>
        <v>159594.42060221595</v>
      </c>
      <c r="Y398">
        <f t="shared" si="49"/>
        <v>159579.03879088559</v>
      </c>
      <c r="Z398">
        <f t="shared" si="50"/>
        <v>236.60011980269493</v>
      </c>
    </row>
    <row r="399" spans="1:26" x14ac:dyDescent="0.25">
      <c r="A399" s="2">
        <v>6</v>
      </c>
      <c r="B399" s="49">
        <v>103.77</v>
      </c>
      <c r="C399" s="80">
        <v>45229.370972222219</v>
      </c>
      <c r="D399" s="84">
        <v>76978.89</v>
      </c>
      <c r="E399" s="65">
        <f t="shared" si="53"/>
        <v>76875.12</v>
      </c>
      <c r="F399" s="73">
        <v>45229.373298611114</v>
      </c>
      <c r="G399" s="62">
        <v>100</v>
      </c>
      <c r="H399" s="58">
        <v>1.038</v>
      </c>
      <c r="I399" s="15"/>
      <c r="J399" s="117">
        <f t="shared" si="51"/>
        <v>10.978136574078235</v>
      </c>
      <c r="K399" s="113">
        <f t="shared" si="54"/>
        <v>128298.15</v>
      </c>
      <c r="L399" s="113">
        <f t="shared" si="52"/>
        <v>128125.2</v>
      </c>
      <c r="M399" s="114">
        <f t="shared" si="55"/>
        <v>128125.2</v>
      </c>
      <c r="N399" s="100">
        <f t="shared" si="56"/>
        <v>358.18731133305096</v>
      </c>
      <c r="W399" s="21">
        <v>8.914340277777228</v>
      </c>
      <c r="X399">
        <f t="shared" si="48"/>
        <v>159516.6310593893</v>
      </c>
      <c r="Y399">
        <f t="shared" si="49"/>
        <v>159501.26191173203</v>
      </c>
      <c r="Z399">
        <f t="shared" si="50"/>
        <v>236.2106997110061</v>
      </c>
    </row>
    <row r="400" spans="1:26" x14ac:dyDescent="0.25">
      <c r="A400" s="2">
        <v>7</v>
      </c>
      <c r="B400" s="49">
        <v>127.17</v>
      </c>
      <c r="C400" s="80">
        <v>45229.375601851854</v>
      </c>
      <c r="D400" s="84">
        <v>77043.87</v>
      </c>
      <c r="E400" s="65">
        <f t="shared" si="53"/>
        <v>76916.7</v>
      </c>
      <c r="F400" s="73">
        <v>45229.377939814818</v>
      </c>
      <c r="G400" s="62">
        <v>100</v>
      </c>
      <c r="H400" s="58">
        <v>1.038</v>
      </c>
      <c r="I400" s="15"/>
      <c r="J400" s="117">
        <f t="shared" si="51"/>
        <v>10.982777777782758</v>
      </c>
      <c r="K400" s="113">
        <f t="shared" si="54"/>
        <v>128406.45</v>
      </c>
      <c r="L400" s="113">
        <f t="shared" si="52"/>
        <v>128194.5</v>
      </c>
      <c r="M400" s="114">
        <f t="shared" si="55"/>
        <v>128194.5</v>
      </c>
      <c r="N400" s="100">
        <f t="shared" si="56"/>
        <v>358.33845732770573</v>
      </c>
      <c r="W400" s="21">
        <v>8.9190046296280343</v>
      </c>
      <c r="X400">
        <f t="shared" si="48"/>
        <v>159438.8794327564</v>
      </c>
      <c r="Y400">
        <f t="shared" si="49"/>
        <v>159423.52294008169</v>
      </c>
      <c r="Z400">
        <f t="shared" si="50"/>
        <v>235.82186726829306</v>
      </c>
    </row>
    <row r="401" spans="1:26" x14ac:dyDescent="0.25">
      <c r="A401" s="2">
        <v>8</v>
      </c>
      <c r="B401" s="49">
        <v>104.37</v>
      </c>
      <c r="C401" s="80">
        <v>45229.380243055559</v>
      </c>
      <c r="D401" s="84">
        <v>76787.17</v>
      </c>
      <c r="E401" s="65">
        <f t="shared" si="53"/>
        <v>76682.8</v>
      </c>
      <c r="F401" s="73">
        <v>45229.382569444446</v>
      </c>
      <c r="G401" s="62">
        <v>100</v>
      </c>
      <c r="H401" s="58">
        <v>1.0369999999999999</v>
      </c>
      <c r="I401" s="15"/>
      <c r="J401" s="117">
        <f t="shared" si="51"/>
        <v>10.987407407410501</v>
      </c>
      <c r="K401" s="113">
        <f t="shared" si="54"/>
        <v>127978.61666666667</v>
      </c>
      <c r="L401" s="113">
        <f t="shared" si="52"/>
        <v>127804.66666666667</v>
      </c>
      <c r="M401" s="114">
        <f t="shared" si="55"/>
        <v>127804.66666666667</v>
      </c>
      <c r="N401" s="100">
        <f t="shared" si="56"/>
        <v>357.74099103494791</v>
      </c>
      <c r="W401" s="21">
        <v>8.9236805555556202</v>
      </c>
      <c r="X401">
        <f t="shared" si="48"/>
        <v>159360.97291287486</v>
      </c>
      <c r="Y401">
        <f t="shared" si="49"/>
        <v>159345.62909786726</v>
      </c>
      <c r="Z401">
        <f t="shared" si="50"/>
        <v>235.43265898733674</v>
      </c>
    </row>
    <row r="402" spans="1:26" x14ac:dyDescent="0.25">
      <c r="A402" s="2">
        <v>9</v>
      </c>
      <c r="B402" s="49">
        <v>160.18</v>
      </c>
      <c r="C402" s="80">
        <v>45229.384872685187</v>
      </c>
      <c r="D402" s="84">
        <v>76826.100000000006</v>
      </c>
      <c r="E402" s="65">
        <f t="shared" si="53"/>
        <v>76665.920000000013</v>
      </c>
      <c r="F402" s="73">
        <v>45229.38721064815</v>
      </c>
      <c r="G402" s="62">
        <v>100</v>
      </c>
      <c r="H402" s="58">
        <v>1.038</v>
      </c>
      <c r="I402" s="15"/>
      <c r="J402" s="117">
        <f t="shared" si="51"/>
        <v>10.992048611115024</v>
      </c>
      <c r="K402" s="113">
        <f t="shared" si="54"/>
        <v>128043.50000000001</v>
      </c>
      <c r="L402" s="113">
        <f t="shared" si="52"/>
        <v>127776.53333333335</v>
      </c>
      <c r="M402" s="114">
        <f t="shared" si="55"/>
        <v>127776.53333333335</v>
      </c>
      <c r="N402" s="100">
        <f t="shared" si="56"/>
        <v>357.83166433394348</v>
      </c>
      <c r="W402" s="21">
        <v>8.9283449074064265</v>
      </c>
      <c r="X402">
        <f t="shared" si="48"/>
        <v>159283.29715716533</v>
      </c>
      <c r="Y402">
        <f t="shared" si="49"/>
        <v>159267.96597975414</v>
      </c>
      <c r="Z402">
        <f t="shared" si="50"/>
        <v>235.04500081348965</v>
      </c>
    </row>
    <row r="403" spans="1:26" x14ac:dyDescent="0.25">
      <c r="A403" s="2">
        <v>10</v>
      </c>
      <c r="B403" s="49">
        <v>257.98</v>
      </c>
      <c r="C403" s="80">
        <v>45229.389502314814</v>
      </c>
      <c r="D403" s="10">
        <v>76981.03</v>
      </c>
      <c r="E403" s="71">
        <f t="shared" si="53"/>
        <v>76723.05</v>
      </c>
      <c r="F403" s="73">
        <v>45229.391840277778</v>
      </c>
      <c r="G403" s="62">
        <v>100</v>
      </c>
      <c r="H403" s="15">
        <v>1.038</v>
      </c>
      <c r="I403" s="15"/>
      <c r="J403" s="117">
        <f t="shared" si="51"/>
        <v>10.996678240742767</v>
      </c>
      <c r="K403" s="113">
        <f t="shared" si="54"/>
        <v>128301.71666666666</v>
      </c>
      <c r="L403" s="113">
        <f t="shared" si="52"/>
        <v>127871.75</v>
      </c>
      <c r="M403" s="114">
        <f t="shared" si="55"/>
        <v>127871.75</v>
      </c>
      <c r="N403" s="100">
        <f t="shared" si="56"/>
        <v>358.19229007150147</v>
      </c>
      <c r="W403" s="21">
        <v>8.9329976851877291</v>
      </c>
      <c r="X403">
        <f t="shared" si="48"/>
        <v>159205.85186513304</v>
      </c>
      <c r="Y403">
        <f t="shared" si="49"/>
        <v>159190.53328531762</v>
      </c>
      <c r="Z403">
        <f t="shared" si="50"/>
        <v>234.65888756125312</v>
      </c>
    </row>
    <row r="404" spans="1:26" x14ac:dyDescent="0.25">
      <c r="A404" s="2">
        <v>11</v>
      </c>
      <c r="B404" s="49">
        <v>88.77</v>
      </c>
      <c r="C404" s="80">
        <v>45229.394120370373</v>
      </c>
      <c r="D404" s="10">
        <v>77125.97</v>
      </c>
      <c r="E404" s="72">
        <f t="shared" si="53"/>
        <v>77037.2</v>
      </c>
      <c r="F404" s="73">
        <v>45229.396469907406</v>
      </c>
      <c r="G404" s="62">
        <v>100</v>
      </c>
      <c r="H404" s="58">
        <v>1.038</v>
      </c>
      <c r="I404" s="15"/>
      <c r="J404" s="117">
        <f t="shared" si="51"/>
        <v>11.00130787037051</v>
      </c>
      <c r="K404" s="113">
        <f t="shared" si="54"/>
        <v>128543.28333333334</v>
      </c>
      <c r="L404" s="113">
        <f t="shared" si="52"/>
        <v>128395.33333333334</v>
      </c>
      <c r="M404" s="114">
        <f t="shared" si="55"/>
        <v>128395.33333333333</v>
      </c>
      <c r="N404" s="100">
        <f t="shared" si="56"/>
        <v>358.52933399281756</v>
      </c>
      <c r="W404" s="21">
        <v>8.9376620370385353</v>
      </c>
      <c r="X404">
        <f t="shared" si="48"/>
        <v>159128.25171855409</v>
      </c>
      <c r="Y404">
        <f t="shared" si="49"/>
        <v>159112.94575901379</v>
      </c>
      <c r="Z404">
        <f t="shared" si="50"/>
        <v>234.27239744938831</v>
      </c>
    </row>
    <row r="405" spans="1:26" x14ac:dyDescent="0.25">
      <c r="A405" s="2">
        <v>12</v>
      </c>
      <c r="B405" s="49">
        <v>80.38</v>
      </c>
      <c r="C405" s="80">
        <v>45229.39875</v>
      </c>
      <c r="D405" s="10">
        <v>77416.789999999994</v>
      </c>
      <c r="E405" s="72">
        <f t="shared" si="53"/>
        <v>77336.409999999989</v>
      </c>
      <c r="F405" s="73">
        <v>45229.401087962964</v>
      </c>
      <c r="G405" s="62">
        <v>100</v>
      </c>
      <c r="H405" s="58">
        <v>1.038</v>
      </c>
      <c r="I405" s="15"/>
      <c r="J405" s="117">
        <f t="shared" si="51"/>
        <v>11.00592592592875</v>
      </c>
      <c r="K405" s="113">
        <f t="shared" si="54"/>
        <v>129027.98333333332</v>
      </c>
      <c r="L405" s="113">
        <f t="shared" si="52"/>
        <v>128894.01666666666</v>
      </c>
      <c r="M405" s="114">
        <f t="shared" si="55"/>
        <v>128894.01666666665</v>
      </c>
      <c r="N405" s="100">
        <f t="shared" si="56"/>
        <v>359.20465383028284</v>
      </c>
      <c r="W405" s="21">
        <v>8.9423263888893416</v>
      </c>
      <c r="X405">
        <f t="shared" si="48"/>
        <v>159050.68939585332</v>
      </c>
      <c r="Y405">
        <f t="shared" si="49"/>
        <v>159035.39604792497</v>
      </c>
      <c r="Z405">
        <f t="shared" si="50"/>
        <v>233.88649085765553</v>
      </c>
    </row>
    <row r="406" spans="1:26" x14ac:dyDescent="0.25">
      <c r="A406" s="2">
        <v>13</v>
      </c>
      <c r="B406" s="49">
        <v>92.99</v>
      </c>
      <c r="C406" s="80">
        <v>45229.403368055559</v>
      </c>
      <c r="D406" s="10">
        <v>76946.09</v>
      </c>
      <c r="E406" s="52">
        <f t="shared" si="53"/>
        <v>76853.099999999991</v>
      </c>
      <c r="F406" s="73">
        <v>45229.405717592592</v>
      </c>
      <c r="G406" s="15">
        <v>100</v>
      </c>
      <c r="H406" s="58">
        <v>1.038</v>
      </c>
      <c r="I406" s="15"/>
      <c r="J406" s="117">
        <f t="shared" si="51"/>
        <v>11.010555555556493</v>
      </c>
      <c r="K406" s="113">
        <f t="shared" si="54"/>
        <v>128243.48333333334</v>
      </c>
      <c r="L406" s="113">
        <f t="shared" si="52"/>
        <v>128088.5</v>
      </c>
      <c r="M406" s="114">
        <f t="shared" si="55"/>
        <v>128088.49999999999</v>
      </c>
      <c r="N406" s="100">
        <f t="shared" si="56"/>
        <v>358.11099303614418</v>
      </c>
      <c r="W406" s="21">
        <v>8.9469907407401479</v>
      </c>
      <c r="X406">
        <f t="shared" si="48"/>
        <v>158973.16487859466</v>
      </c>
      <c r="Y406">
        <f t="shared" si="49"/>
        <v>158957.88413362042</v>
      </c>
      <c r="Z406">
        <f t="shared" si="50"/>
        <v>233.50116696774563</v>
      </c>
    </row>
    <row r="407" spans="1:26" x14ac:dyDescent="0.25">
      <c r="A407" s="2">
        <v>14</v>
      </c>
      <c r="B407" s="49">
        <v>107.38</v>
      </c>
      <c r="C407" s="80">
        <v>45229.408009259256</v>
      </c>
      <c r="D407" s="10">
        <v>76511.570000000007</v>
      </c>
      <c r="E407" s="52">
        <f t="shared" si="53"/>
        <v>76404.19</v>
      </c>
      <c r="F407" s="54">
        <v>45229.41033564815</v>
      </c>
      <c r="G407" s="15">
        <v>100</v>
      </c>
      <c r="H407" s="58">
        <v>1.0369999999999999</v>
      </c>
      <c r="I407" s="15"/>
      <c r="J407" s="117">
        <f t="shared" si="51"/>
        <v>11.015173611114733</v>
      </c>
      <c r="K407" s="113">
        <f t="shared" si="54"/>
        <v>127519.28333333335</v>
      </c>
      <c r="L407" s="113">
        <f t="shared" si="52"/>
        <v>127340.31666666669</v>
      </c>
      <c r="M407" s="114">
        <f t="shared" si="55"/>
        <v>127340.31666666667</v>
      </c>
      <c r="N407" s="100">
        <f t="shared" si="56"/>
        <v>357.09842247387951</v>
      </c>
      <c r="W407" s="21">
        <v>8.9516550925909542</v>
      </c>
      <c r="X407">
        <f t="shared" si="48"/>
        <v>158895.67814835094</v>
      </c>
      <c r="Y407">
        <f t="shared" si="49"/>
        <v>158880.40999767851</v>
      </c>
      <c r="Z407">
        <f t="shared" si="50"/>
        <v>233.11642495611525</v>
      </c>
    </row>
    <row r="408" spans="1:26" x14ac:dyDescent="0.25">
      <c r="A408" s="2">
        <v>15</v>
      </c>
      <c r="B408" s="49">
        <v>87.57</v>
      </c>
      <c r="C408" s="80">
        <v>45229.412627314814</v>
      </c>
      <c r="D408" s="10">
        <v>76993.55</v>
      </c>
      <c r="E408" s="52">
        <f t="shared" si="53"/>
        <v>76905.98</v>
      </c>
      <c r="F408" s="54">
        <v>45229.412627314814</v>
      </c>
      <c r="G408" s="15">
        <v>100</v>
      </c>
      <c r="H408" s="58">
        <v>1.038</v>
      </c>
      <c r="I408" s="15"/>
      <c r="J408" s="117">
        <f t="shared" si="51"/>
        <v>11.017465277778683</v>
      </c>
      <c r="K408" s="113">
        <f t="shared" si="54"/>
        <v>128322.58333333333</v>
      </c>
      <c r="L408" s="113">
        <f t="shared" si="52"/>
        <v>128176.63333333333</v>
      </c>
      <c r="M408" s="114">
        <f t="shared" si="55"/>
        <v>128176.63333333333</v>
      </c>
      <c r="N408" s="100">
        <f t="shared" si="56"/>
        <v>358.22141663129707</v>
      </c>
      <c r="W408" s="21">
        <v>9.6057175925889169</v>
      </c>
      <c r="X408">
        <f t="shared" si="48"/>
        <v>148395.69525992242</v>
      </c>
      <c r="Y408">
        <f t="shared" si="49"/>
        <v>148382.10998376962</v>
      </c>
      <c r="Z408">
        <f t="shared" si="50"/>
        <v>184.55972814764849</v>
      </c>
    </row>
    <row r="409" spans="1:26" x14ac:dyDescent="0.25">
      <c r="A409" s="2">
        <v>16</v>
      </c>
      <c r="B409" s="49">
        <v>131.97</v>
      </c>
      <c r="C409" s="80">
        <v>45229.417256944442</v>
      </c>
      <c r="D409" s="10">
        <v>76557.25</v>
      </c>
      <c r="E409" s="52">
        <f t="shared" si="53"/>
        <v>76425.279999999999</v>
      </c>
      <c r="F409" s="54">
        <v>45229.419583333336</v>
      </c>
      <c r="G409" s="15">
        <v>100</v>
      </c>
      <c r="H409" s="58">
        <v>1.0369999999999999</v>
      </c>
      <c r="I409" s="15"/>
      <c r="J409" s="117">
        <f t="shared" si="51"/>
        <v>11.024421296300716</v>
      </c>
      <c r="K409" s="113">
        <f t="shared" si="54"/>
        <v>127595.41666666667</v>
      </c>
      <c r="L409" s="113">
        <f t="shared" si="52"/>
        <v>127375.46666666667</v>
      </c>
      <c r="M409" s="114">
        <f t="shared" si="55"/>
        <v>127375.46666666666</v>
      </c>
      <c r="N409" s="100">
        <f t="shared" si="56"/>
        <v>357.20500649720276</v>
      </c>
      <c r="W409" s="21">
        <v>9.6103703703702195</v>
      </c>
      <c r="X409">
        <f t="shared" ref="X409:X472" si="57">$X$84*EXP(-($X$85*W409))</f>
        <v>148323.54363975348</v>
      </c>
      <c r="Y409">
        <f t="shared" ref="Y409:Y472" si="58">404947.26127997*EXP(-(0.10451755*W409))</f>
        <v>148309.96976077158</v>
      </c>
      <c r="Z409">
        <f t="shared" ref="Z409:Z472" si="59">(Y409-X409)^2</f>
        <v>184.2501906152838</v>
      </c>
    </row>
    <row r="410" spans="1:26" x14ac:dyDescent="0.25">
      <c r="A410" s="2">
        <v>17</v>
      </c>
      <c r="B410" s="49">
        <v>120.57</v>
      </c>
      <c r="C410" s="64">
        <v>45229.421886574077</v>
      </c>
      <c r="D410" s="10">
        <v>76479.320000000007</v>
      </c>
      <c r="E410" s="52">
        <f t="shared" si="53"/>
        <v>76358.75</v>
      </c>
      <c r="F410" s="54">
        <v>45229.424212962964</v>
      </c>
      <c r="G410" s="15">
        <v>100</v>
      </c>
      <c r="H410" s="58">
        <v>1.038</v>
      </c>
      <c r="I410" s="15"/>
      <c r="J410" s="117">
        <f t="shared" ref="J410:J473" si="60">F410-$F$4</f>
        <v>11.029050925928459</v>
      </c>
      <c r="K410" s="113">
        <f t="shared" si="54"/>
        <v>127465.53333333335</v>
      </c>
      <c r="L410" s="113">
        <f t="shared" si="52"/>
        <v>127264.58333333336</v>
      </c>
      <c r="M410" s="114">
        <f t="shared" si="55"/>
        <v>127264.58333333333</v>
      </c>
      <c r="N410" s="100">
        <f t="shared" si="56"/>
        <v>357.0231551781107</v>
      </c>
      <c r="W410" s="21">
        <v>9.6150347222210257</v>
      </c>
      <c r="X410">
        <f t="shared" si="57"/>
        <v>148251.24774991834</v>
      </c>
      <c r="Y410">
        <f t="shared" si="58"/>
        <v>148237.68528855796</v>
      </c>
      <c r="Z410">
        <f t="shared" si="59"/>
        <v>183.94035815198512</v>
      </c>
    </row>
    <row r="411" spans="1:26" x14ac:dyDescent="0.25">
      <c r="A411" s="2">
        <v>18</v>
      </c>
      <c r="B411" s="49">
        <v>95.97</v>
      </c>
      <c r="C411" s="64">
        <v>45229.426504629628</v>
      </c>
      <c r="D411" s="10">
        <v>76752.75</v>
      </c>
      <c r="E411" s="52">
        <f t="shared" si="53"/>
        <v>76656.78</v>
      </c>
      <c r="F411" s="54">
        <v>45229.426504629628</v>
      </c>
      <c r="G411" s="15">
        <v>100</v>
      </c>
      <c r="H411" s="58">
        <v>1.0369999999999999</v>
      </c>
      <c r="I411" s="15"/>
      <c r="J411" s="117">
        <f t="shared" si="60"/>
        <v>11.031342592592409</v>
      </c>
      <c r="K411" s="113">
        <f t="shared" si="54"/>
        <v>127921.25</v>
      </c>
      <c r="L411" s="113">
        <f t="shared" si="52"/>
        <v>127761.3</v>
      </c>
      <c r="M411" s="114">
        <f t="shared" si="55"/>
        <v>127761.3</v>
      </c>
      <c r="N411" s="100">
        <f t="shared" si="56"/>
        <v>357.66080299635854</v>
      </c>
      <c r="W411" s="21">
        <v>9.619699074071832</v>
      </c>
      <c r="X411">
        <f t="shared" si="57"/>
        <v>148178.98709855953</v>
      </c>
      <c r="Y411">
        <f t="shared" si="58"/>
        <v>148165.43604691539</v>
      </c>
      <c r="Z411">
        <f t="shared" si="59"/>
        <v>183.63100066222304</v>
      </c>
    </row>
    <row r="412" spans="1:26" x14ac:dyDescent="0.25">
      <c r="A412" s="2">
        <v>19</v>
      </c>
      <c r="B412" s="49">
        <v>110.99</v>
      </c>
      <c r="C412" s="64">
        <v>45229.431145833332</v>
      </c>
      <c r="D412" s="10">
        <v>76457.070000000007</v>
      </c>
      <c r="E412" s="52">
        <f t="shared" si="53"/>
        <v>76346.080000000002</v>
      </c>
      <c r="F412" s="54">
        <v>45229.433472222219</v>
      </c>
      <c r="G412" s="15">
        <v>100</v>
      </c>
      <c r="H412" s="58">
        <v>1.0369999999999999</v>
      </c>
      <c r="I412" s="15"/>
      <c r="J412" s="117">
        <f t="shared" si="60"/>
        <v>11.038310185183946</v>
      </c>
      <c r="K412" s="113">
        <f t="shared" si="54"/>
        <v>127428.45000000001</v>
      </c>
      <c r="L412" s="113">
        <f t="shared" si="52"/>
        <v>127243.46666666667</v>
      </c>
      <c r="M412" s="114">
        <f t="shared" si="55"/>
        <v>127243.46666666666</v>
      </c>
      <c r="N412" s="100">
        <f t="shared" si="56"/>
        <v>356.97121732711167</v>
      </c>
      <c r="W412" s="21">
        <v>9.6243634259226383</v>
      </c>
      <c r="X412">
        <f t="shared" si="57"/>
        <v>148106.76166850116</v>
      </c>
      <c r="Y412">
        <f t="shared" si="58"/>
        <v>148093.22201867291</v>
      </c>
      <c r="Z412">
        <f t="shared" si="59"/>
        <v>183.32211747162543</v>
      </c>
    </row>
    <row r="413" spans="1:26" x14ac:dyDescent="0.25">
      <c r="A413" s="2">
        <v>20</v>
      </c>
      <c r="B413" s="49">
        <v>98.97</v>
      </c>
      <c r="C413" s="64">
        <v>45229.435763888891</v>
      </c>
      <c r="D413" s="10">
        <v>76753.350000000006</v>
      </c>
      <c r="E413" s="52">
        <f t="shared" si="53"/>
        <v>76654.38</v>
      </c>
      <c r="F413" s="54">
        <v>45229.438101851854</v>
      </c>
      <c r="G413" s="15">
        <v>100</v>
      </c>
      <c r="H413" s="58">
        <v>1.0369999999999999</v>
      </c>
      <c r="I413" s="15"/>
      <c r="J413" s="117">
        <f t="shared" si="60"/>
        <v>11.042939814818965</v>
      </c>
      <c r="K413" s="113">
        <f t="shared" si="54"/>
        <v>127922.25000000001</v>
      </c>
      <c r="L413" s="113">
        <f t="shared" si="52"/>
        <v>127757.30000000002</v>
      </c>
      <c r="M413" s="114">
        <f t="shared" si="55"/>
        <v>127757.3</v>
      </c>
      <c r="N413" s="100">
        <f t="shared" si="56"/>
        <v>357.66220096621896</v>
      </c>
      <c r="W413" s="21">
        <v>9.6290277777807205</v>
      </c>
      <c r="X413">
        <f t="shared" si="57"/>
        <v>148034.57144246306</v>
      </c>
      <c r="Y413">
        <f t="shared" si="58"/>
        <v>148021.04318655533</v>
      </c>
      <c r="Z413">
        <f t="shared" si="59"/>
        <v>183.01370790506854</v>
      </c>
    </row>
    <row r="414" spans="1:26" x14ac:dyDescent="0.25">
      <c r="A414" s="2">
        <v>21</v>
      </c>
      <c r="B414" s="49">
        <v>94.77</v>
      </c>
      <c r="C414" s="64">
        <v>45229.440393518518</v>
      </c>
      <c r="D414" s="10">
        <v>76785.03</v>
      </c>
      <c r="E414" s="52">
        <f t="shared" si="53"/>
        <v>76690.259999999995</v>
      </c>
      <c r="F414" s="54">
        <v>45229.442731481482</v>
      </c>
      <c r="G414" s="15">
        <v>100</v>
      </c>
      <c r="H414" s="58">
        <v>1.0369999999999999</v>
      </c>
      <c r="I414" s="15"/>
      <c r="J414" s="117">
        <f t="shared" si="60"/>
        <v>11.047569444446708</v>
      </c>
      <c r="K414" s="113">
        <f t="shared" si="54"/>
        <v>127975.05</v>
      </c>
      <c r="L414" s="113">
        <f t="shared" si="52"/>
        <v>127817.1</v>
      </c>
      <c r="M414" s="114">
        <f t="shared" si="55"/>
        <v>127817.09999999999</v>
      </c>
      <c r="N414" s="100">
        <f t="shared" si="56"/>
        <v>357.73600601560923</v>
      </c>
      <c r="W414" s="21">
        <v>9.6336805555547471</v>
      </c>
      <c r="X414">
        <f t="shared" si="57"/>
        <v>147962.59540478094</v>
      </c>
      <c r="Y414">
        <f t="shared" si="58"/>
        <v>147949.07850665992</v>
      </c>
      <c r="Z414">
        <f t="shared" si="59"/>
        <v>182.70653481390968</v>
      </c>
    </row>
    <row r="415" spans="1:26" x14ac:dyDescent="0.25">
      <c r="A415" s="2">
        <v>22</v>
      </c>
      <c r="B415" s="49">
        <v>95.98</v>
      </c>
      <c r="C415" s="64">
        <v>45229.445011574076</v>
      </c>
      <c r="D415" s="10">
        <v>76649.48</v>
      </c>
      <c r="E415" s="52">
        <f t="shared" si="53"/>
        <v>76553.5</v>
      </c>
      <c r="F415" s="54">
        <v>45229.44734953704</v>
      </c>
      <c r="G415" s="15">
        <v>100</v>
      </c>
      <c r="H415" s="58">
        <v>1.038</v>
      </c>
      <c r="I415" s="15"/>
      <c r="J415" s="117">
        <f t="shared" si="60"/>
        <v>11.052187500004948</v>
      </c>
      <c r="K415" s="113">
        <f t="shared" si="54"/>
        <v>127749.13333333333</v>
      </c>
      <c r="L415" s="113">
        <f t="shared" si="52"/>
        <v>127589.16666666667</v>
      </c>
      <c r="M415" s="114">
        <f t="shared" si="55"/>
        <v>127589.16666666667</v>
      </c>
      <c r="N415" s="100">
        <f t="shared" si="56"/>
        <v>357.42010762313487</v>
      </c>
      <c r="W415" s="21">
        <v>9.6383449074055534</v>
      </c>
      <c r="X415">
        <f t="shared" si="57"/>
        <v>147890.4754484031</v>
      </c>
      <c r="Y415">
        <f t="shared" si="58"/>
        <v>147876.9699284464</v>
      </c>
      <c r="Z415">
        <f t="shared" si="59"/>
        <v>182.39906930081042</v>
      </c>
    </row>
    <row r="416" spans="1:26" x14ac:dyDescent="0.25">
      <c r="A416" s="2">
        <v>23</v>
      </c>
      <c r="B416" s="49">
        <v>89.97</v>
      </c>
      <c r="C416" s="64">
        <v>45229.449641203704</v>
      </c>
      <c r="D416" s="10">
        <v>76402.240000000005</v>
      </c>
      <c r="E416" s="52">
        <f t="shared" si="53"/>
        <v>76312.27</v>
      </c>
      <c r="F416" s="54">
        <v>45229.451979166668</v>
      </c>
      <c r="G416" s="15">
        <v>100</v>
      </c>
      <c r="H416" s="58">
        <v>1.0369999999999999</v>
      </c>
      <c r="I416" s="15"/>
      <c r="J416" s="117">
        <f t="shared" si="60"/>
        <v>11.056817129632691</v>
      </c>
      <c r="K416" s="113">
        <f t="shared" si="54"/>
        <v>127337.06666666668</v>
      </c>
      <c r="L416" s="113">
        <f t="shared" si="52"/>
        <v>127187.11666666668</v>
      </c>
      <c r="M416" s="114">
        <f t="shared" si="55"/>
        <v>127187.11666666667</v>
      </c>
      <c r="N416" s="100">
        <f t="shared" si="56"/>
        <v>356.84319618940009</v>
      </c>
      <c r="W416" s="21">
        <v>9.642997685186856</v>
      </c>
      <c r="X416">
        <f t="shared" si="57"/>
        <v>147818.56947166659</v>
      </c>
      <c r="Y416">
        <f t="shared" si="58"/>
        <v>147805.07529378944</v>
      </c>
      <c r="Z416">
        <f t="shared" si="59"/>
        <v>182.09283658006422</v>
      </c>
    </row>
    <row r="417" spans="1:26" x14ac:dyDescent="0.25">
      <c r="A417" s="2">
        <v>24</v>
      </c>
      <c r="B417" s="49">
        <v>101.37</v>
      </c>
      <c r="C417" s="64">
        <v>45229.454270833332</v>
      </c>
      <c r="D417" s="10">
        <v>76318.179999999993</v>
      </c>
      <c r="E417" s="52">
        <f t="shared" si="53"/>
        <v>76216.81</v>
      </c>
      <c r="F417" s="54">
        <v>45229.456597222219</v>
      </c>
      <c r="G417" s="15">
        <v>100</v>
      </c>
      <c r="H417" s="58">
        <v>1.0369999999999999</v>
      </c>
      <c r="I417" s="15"/>
      <c r="J417" s="117">
        <f t="shared" si="60"/>
        <v>11.061435185183655</v>
      </c>
      <c r="K417" s="113">
        <f t="shared" si="54"/>
        <v>127196.96666666665</v>
      </c>
      <c r="L417" s="113">
        <f t="shared" si="52"/>
        <v>127028.01666666665</v>
      </c>
      <c r="M417" s="114">
        <f t="shared" si="55"/>
        <v>127028.01666666666</v>
      </c>
      <c r="N417" s="100">
        <f t="shared" si="56"/>
        <v>356.6468374550189</v>
      </c>
      <c r="W417" s="21">
        <v>9.6476620370376622</v>
      </c>
      <c r="X417">
        <f t="shared" si="57"/>
        <v>147746.51971643645</v>
      </c>
      <c r="Y417">
        <f t="shared" si="58"/>
        <v>147733.03690098727</v>
      </c>
      <c r="Z417">
        <f t="shared" si="59"/>
        <v>181.7863124367621</v>
      </c>
    </row>
    <row r="418" spans="1:26" x14ac:dyDescent="0.25">
      <c r="A418" s="2">
        <v>25</v>
      </c>
      <c r="B418" s="49">
        <v>107.37</v>
      </c>
      <c r="C418" s="64">
        <v>45229.45888888889</v>
      </c>
      <c r="D418" s="10">
        <v>76400.67</v>
      </c>
      <c r="E418" s="52">
        <f t="shared" si="53"/>
        <v>76293.3</v>
      </c>
      <c r="F418" s="54">
        <v>45229.461226851854</v>
      </c>
      <c r="G418" s="15">
        <v>100</v>
      </c>
      <c r="H418" s="58">
        <v>1.0369999999999999</v>
      </c>
      <c r="I418" s="15"/>
      <c r="J418" s="117">
        <f t="shared" si="60"/>
        <v>11.066064814818674</v>
      </c>
      <c r="K418" s="113">
        <f t="shared" si="54"/>
        <v>127334.45</v>
      </c>
      <c r="L418" s="113">
        <f t="shared" ref="L418:L481" si="61">K418-(B418*G418/60)</f>
        <v>127155.5</v>
      </c>
      <c r="M418" s="114">
        <f t="shared" si="55"/>
        <v>127155.5</v>
      </c>
      <c r="N418" s="100">
        <f t="shared" si="56"/>
        <v>356.83952976092769</v>
      </c>
      <c r="W418" s="21">
        <v>9.6523263888884685</v>
      </c>
      <c r="X418">
        <f t="shared" si="57"/>
        <v>147674.50507971164</v>
      </c>
      <c r="Y418">
        <f t="shared" si="58"/>
        <v>147661.03361882005</v>
      </c>
      <c r="Z418">
        <f t="shared" si="59"/>
        <v>181.48025855381417</v>
      </c>
    </row>
    <row r="419" spans="1:26" x14ac:dyDescent="0.25">
      <c r="A419" s="2">
        <v>26</v>
      </c>
      <c r="B419" s="49">
        <v>79.17</v>
      </c>
      <c r="C419" s="64">
        <v>45229.463518518518</v>
      </c>
      <c r="D419" s="10">
        <v>76349.820000000007</v>
      </c>
      <c r="E419" s="52">
        <f t="shared" si="53"/>
        <v>76270.650000000009</v>
      </c>
      <c r="F419" s="54">
        <v>45229.465844907405</v>
      </c>
      <c r="G419" s="15">
        <v>100</v>
      </c>
      <c r="H419" s="58">
        <v>1.0369999999999999</v>
      </c>
      <c r="I419" s="15"/>
      <c r="J419" s="117">
        <f t="shared" si="60"/>
        <v>11.070682870369637</v>
      </c>
      <c r="K419" s="113">
        <f t="shared" si="54"/>
        <v>127249.70000000001</v>
      </c>
      <c r="L419" s="113">
        <f t="shared" si="61"/>
        <v>127117.75000000001</v>
      </c>
      <c r="M419" s="114">
        <f t="shared" si="55"/>
        <v>127117.75000000001</v>
      </c>
      <c r="N419" s="100">
        <f t="shared" si="56"/>
        <v>356.72075913801262</v>
      </c>
      <c r="W419" s="21">
        <v>9.6569791666624951</v>
      </c>
      <c r="X419">
        <f t="shared" si="57"/>
        <v>147602.70411025747</v>
      </c>
      <c r="Y419">
        <f t="shared" si="58"/>
        <v>147589.24396791204</v>
      </c>
      <c r="Z419">
        <f t="shared" si="59"/>
        <v>181.17543195922789</v>
      </c>
    </row>
    <row r="420" spans="1:26" x14ac:dyDescent="0.25">
      <c r="A420" s="2">
        <v>27</v>
      </c>
      <c r="B420" s="49">
        <v>79.17</v>
      </c>
      <c r="C420" s="64">
        <v>45229.468136574076</v>
      </c>
      <c r="D420" s="10">
        <v>76397.279999999999</v>
      </c>
      <c r="E420" s="52">
        <f t="shared" si="53"/>
        <v>76318.11</v>
      </c>
      <c r="F420" s="54">
        <v>45229.47047453704</v>
      </c>
      <c r="G420" s="15">
        <v>100</v>
      </c>
      <c r="H420" s="58">
        <v>1.0369999999999999</v>
      </c>
      <c r="I420" s="15"/>
      <c r="J420" s="117">
        <f t="shared" si="60"/>
        <v>11.075312500004657</v>
      </c>
      <c r="K420" s="113">
        <f t="shared" si="54"/>
        <v>127328.8</v>
      </c>
      <c r="L420" s="113">
        <f t="shared" si="61"/>
        <v>127196.85</v>
      </c>
      <c r="M420" s="114">
        <f t="shared" si="55"/>
        <v>127196.85</v>
      </c>
      <c r="N420" s="100">
        <f t="shared" si="56"/>
        <v>356.83161294930136</v>
      </c>
      <c r="W420" s="21">
        <v>9.6616319444437977</v>
      </c>
      <c r="X420">
        <f t="shared" si="57"/>
        <v>147530.93805111255</v>
      </c>
      <c r="Y420">
        <f t="shared" si="58"/>
        <v>147517.48921949175</v>
      </c>
      <c r="Z420">
        <f t="shared" si="59"/>
        <v>180.87107196465078</v>
      </c>
    </row>
    <row r="421" spans="1:26" x14ac:dyDescent="0.25">
      <c r="A421" s="2">
        <v>28</v>
      </c>
      <c r="B421" s="49">
        <v>87.57</v>
      </c>
      <c r="C421" s="64">
        <v>45229.472754629627</v>
      </c>
      <c r="D421" s="10">
        <v>76547.59</v>
      </c>
      <c r="E421" s="52">
        <f t="shared" si="53"/>
        <v>76460.01999999999</v>
      </c>
      <c r="F421" s="54">
        <v>45229.475092592591</v>
      </c>
      <c r="G421" s="15">
        <v>100</v>
      </c>
      <c r="H421" s="58">
        <v>1.0369999999999999</v>
      </c>
      <c r="I421" s="15"/>
      <c r="J421" s="117">
        <f t="shared" si="60"/>
        <v>11.07993055555562</v>
      </c>
      <c r="K421" s="113">
        <f t="shared" si="54"/>
        <v>127579.31666666667</v>
      </c>
      <c r="L421" s="113">
        <f t="shared" si="61"/>
        <v>127433.36666666667</v>
      </c>
      <c r="M421" s="114">
        <f t="shared" si="55"/>
        <v>127433.36666666665</v>
      </c>
      <c r="N421" s="100">
        <f t="shared" si="56"/>
        <v>357.18246970794445</v>
      </c>
      <c r="W421" s="21">
        <v>9.6662847222251003</v>
      </c>
      <c r="X421">
        <f t="shared" si="57"/>
        <v>147459.20688541545</v>
      </c>
      <c r="Y421">
        <f t="shared" si="58"/>
        <v>147445.7693567026</v>
      </c>
      <c r="Z421">
        <f t="shared" si="59"/>
        <v>180.56717790865738</v>
      </c>
    </row>
    <row r="422" spans="1:26" x14ac:dyDescent="0.25">
      <c r="A422" s="2">
        <v>29</v>
      </c>
      <c r="B422" s="49">
        <v>91.77</v>
      </c>
      <c r="C422" s="64">
        <v>45229.477372685185</v>
      </c>
      <c r="D422" s="10">
        <v>76206.45</v>
      </c>
      <c r="E422" s="52">
        <f t="shared" si="53"/>
        <v>76114.679999999993</v>
      </c>
      <c r="F422" s="54">
        <v>45229.479710648149</v>
      </c>
      <c r="G422" s="15">
        <v>100</v>
      </c>
      <c r="H422" s="58">
        <v>1.0369999999999999</v>
      </c>
      <c r="I422" s="15"/>
      <c r="J422" s="117">
        <f t="shared" si="60"/>
        <v>11.08454861111386</v>
      </c>
      <c r="K422" s="113">
        <f t="shared" si="54"/>
        <v>127010.75</v>
      </c>
      <c r="L422" s="113">
        <f t="shared" si="61"/>
        <v>126857.8</v>
      </c>
      <c r="M422" s="114">
        <f t="shared" si="55"/>
        <v>126857.79999999999</v>
      </c>
      <c r="N422" s="100">
        <f t="shared" si="56"/>
        <v>356.38567591865979</v>
      </c>
      <c r="W422" s="21">
        <v>9.6709606481454102</v>
      </c>
      <c r="X422">
        <f t="shared" si="57"/>
        <v>147387.15398554597</v>
      </c>
      <c r="Y422">
        <f t="shared" si="58"/>
        <v>147373.72780810436</v>
      </c>
      <c r="Z422">
        <f t="shared" si="59"/>
        <v>180.26224069354785</v>
      </c>
    </row>
    <row r="423" spans="1:26" x14ac:dyDescent="0.25">
      <c r="A423" s="2">
        <v>30</v>
      </c>
      <c r="B423" s="81">
        <v>82.17</v>
      </c>
      <c r="C423" s="82">
        <v>45229.477372685185</v>
      </c>
      <c r="D423" s="11">
        <v>76198.14</v>
      </c>
      <c r="E423" s="53">
        <f t="shared" si="53"/>
        <v>76115.97</v>
      </c>
      <c r="F423" s="55">
        <v>45229.4843287037</v>
      </c>
      <c r="G423" s="14">
        <v>100</v>
      </c>
      <c r="H423" s="76">
        <v>1.0369999999999999</v>
      </c>
      <c r="I423" s="14"/>
      <c r="J423" s="117">
        <f t="shared" si="60"/>
        <v>11.089166666664823</v>
      </c>
      <c r="K423" s="113">
        <f t="shared" si="54"/>
        <v>126996.9</v>
      </c>
      <c r="L423" s="113">
        <f t="shared" si="61"/>
        <v>126859.95</v>
      </c>
      <c r="M423" s="114">
        <f t="shared" si="55"/>
        <v>126859.95</v>
      </c>
      <c r="N423" s="100">
        <f t="shared" si="56"/>
        <v>356.36624419268446</v>
      </c>
      <c r="W423" s="21">
        <v>9.6756365740729962</v>
      </c>
      <c r="X423">
        <f t="shared" si="57"/>
        <v>147315.13629272781</v>
      </c>
      <c r="Y423">
        <f t="shared" si="58"/>
        <v>147301.72145867278</v>
      </c>
      <c r="Z423">
        <f t="shared" si="59"/>
        <v>179.95777272401816</v>
      </c>
    </row>
    <row r="424" spans="1:26" x14ac:dyDescent="0.25">
      <c r="A424" s="1">
        <v>1</v>
      </c>
      <c r="B424" s="48">
        <v>91.17</v>
      </c>
      <c r="C424" s="60">
        <v>45229.65315972222</v>
      </c>
      <c r="D424" s="83">
        <v>74678.600000000006</v>
      </c>
      <c r="E424" s="56">
        <f t="shared" si="53"/>
        <v>74587.430000000008</v>
      </c>
      <c r="F424" s="70">
        <v>45229.655497685184</v>
      </c>
      <c r="G424" s="61">
        <v>100</v>
      </c>
      <c r="H424" s="77">
        <v>1.0369999999999999</v>
      </c>
      <c r="I424" s="13"/>
      <c r="J424" s="117">
        <f t="shared" si="60"/>
        <v>11.260335648148612</v>
      </c>
      <c r="K424" s="113">
        <f t="shared" si="54"/>
        <v>124464.33333333334</v>
      </c>
      <c r="L424" s="113">
        <f t="shared" si="61"/>
        <v>124312.38333333335</v>
      </c>
      <c r="M424" s="114">
        <f t="shared" si="55"/>
        <v>124312.38333333335</v>
      </c>
      <c r="N424" s="100">
        <f t="shared" si="56"/>
        <v>352.79503019931184</v>
      </c>
      <c r="W424" s="21">
        <v>9.6803125000005821</v>
      </c>
      <c r="X424">
        <f t="shared" si="57"/>
        <v>147243.15378986983</v>
      </c>
      <c r="Y424">
        <f t="shared" si="58"/>
        <v>147229.75029132169</v>
      </c>
      <c r="Z424">
        <f t="shared" si="59"/>
        <v>179.65377333002365</v>
      </c>
    </row>
    <row r="425" spans="1:26" x14ac:dyDescent="0.25">
      <c r="A425" s="2">
        <v>2</v>
      </c>
      <c r="B425" s="49">
        <v>94.17</v>
      </c>
      <c r="C425" s="80">
        <v>45229.657789351855</v>
      </c>
      <c r="D425" s="84">
        <v>74375.25</v>
      </c>
      <c r="E425" s="65">
        <f t="shared" si="53"/>
        <v>74281.08</v>
      </c>
      <c r="F425" s="73">
        <v>45229.660127314812</v>
      </c>
      <c r="G425" s="62">
        <v>100</v>
      </c>
      <c r="H425" s="58">
        <v>1.036</v>
      </c>
      <c r="I425" s="15"/>
      <c r="J425" s="117">
        <f t="shared" si="60"/>
        <v>11.264965277776355</v>
      </c>
      <c r="K425" s="113">
        <f t="shared" si="54"/>
        <v>123958.75</v>
      </c>
      <c r="L425" s="113">
        <f t="shared" si="61"/>
        <v>123801.8</v>
      </c>
      <c r="M425" s="114">
        <f t="shared" si="55"/>
        <v>123801.8</v>
      </c>
      <c r="N425" s="100">
        <f t="shared" si="56"/>
        <v>352.07776129713164</v>
      </c>
      <c r="W425" s="21">
        <v>9.6849768518513883</v>
      </c>
      <c r="X425">
        <f t="shared" si="57"/>
        <v>147171.38450386064</v>
      </c>
      <c r="Y425">
        <f t="shared" si="58"/>
        <v>147157.99230491585</v>
      </c>
      <c r="Z425">
        <f t="shared" si="59"/>
        <v>179.35099257668622</v>
      </c>
    </row>
    <row r="426" spans="1:26" x14ac:dyDescent="0.25">
      <c r="A426" s="2">
        <v>3</v>
      </c>
      <c r="B426" s="49">
        <v>91.77</v>
      </c>
      <c r="C426" s="80">
        <v>45229.662418981483</v>
      </c>
      <c r="D426" s="84">
        <v>74480.92</v>
      </c>
      <c r="E426" s="65">
        <f t="shared" si="53"/>
        <v>74389.149999999994</v>
      </c>
      <c r="F426" s="73">
        <v>45229.664756944447</v>
      </c>
      <c r="G426" s="62">
        <v>100</v>
      </c>
      <c r="H426" s="58">
        <v>1.036</v>
      </c>
      <c r="I426" s="15"/>
      <c r="J426" s="117">
        <f t="shared" si="60"/>
        <v>11.269594907411374</v>
      </c>
      <c r="K426" s="113">
        <f t="shared" si="54"/>
        <v>124134.86666666667</v>
      </c>
      <c r="L426" s="113">
        <f t="shared" si="61"/>
        <v>123981.91666666667</v>
      </c>
      <c r="M426" s="114">
        <f t="shared" si="55"/>
        <v>123981.91666666666</v>
      </c>
      <c r="N426" s="100">
        <f t="shared" si="56"/>
        <v>352.3277829900257</v>
      </c>
      <c r="W426" s="21">
        <v>9.6896412037021946</v>
      </c>
      <c r="X426">
        <f t="shared" si="57"/>
        <v>147099.65019965052</v>
      </c>
      <c r="Y426">
        <f t="shared" si="58"/>
        <v>147086.26929247825</v>
      </c>
      <c r="Z426">
        <f t="shared" si="59"/>
        <v>179.04867675314671</v>
      </c>
    </row>
    <row r="427" spans="1:26" x14ac:dyDescent="0.25">
      <c r="A427" s="2">
        <v>4</v>
      </c>
      <c r="B427" s="49">
        <v>77.38</v>
      </c>
      <c r="C427" s="80">
        <v>45229.667048611111</v>
      </c>
      <c r="D427" s="84">
        <v>74816.600000000006</v>
      </c>
      <c r="E427" s="65">
        <f t="shared" si="53"/>
        <v>74739.22</v>
      </c>
      <c r="F427" s="73">
        <v>45229.669374999998</v>
      </c>
      <c r="G427" s="62">
        <v>100</v>
      </c>
      <c r="H427" s="58">
        <v>1.0369999999999999</v>
      </c>
      <c r="I427" s="15"/>
      <c r="J427" s="117">
        <f t="shared" si="60"/>
        <v>11.274212962962338</v>
      </c>
      <c r="K427" s="113">
        <f t="shared" si="54"/>
        <v>124694.33333333334</v>
      </c>
      <c r="L427" s="113">
        <f t="shared" si="61"/>
        <v>124565.36666666668</v>
      </c>
      <c r="M427" s="114">
        <f t="shared" si="55"/>
        <v>124565.36666666667</v>
      </c>
      <c r="N427" s="100">
        <f t="shared" si="56"/>
        <v>353.12084805818722</v>
      </c>
      <c r="W427" s="21">
        <v>9.6942939814834972</v>
      </c>
      <c r="X427">
        <f t="shared" si="57"/>
        <v>147028.1287308532</v>
      </c>
      <c r="Y427">
        <f t="shared" si="58"/>
        <v>147014.75907963741</v>
      </c>
      <c r="Z427">
        <f t="shared" si="59"/>
        <v>178.7475736319081</v>
      </c>
    </row>
    <row r="428" spans="1:26" x14ac:dyDescent="0.25">
      <c r="A428" s="2">
        <v>5</v>
      </c>
      <c r="B428" s="49">
        <v>95.97</v>
      </c>
      <c r="C428" s="80">
        <v>45229.671666666669</v>
      </c>
      <c r="D428" s="84">
        <v>74724.27</v>
      </c>
      <c r="E428" s="65">
        <f t="shared" si="53"/>
        <v>74628.3</v>
      </c>
      <c r="F428" s="73">
        <v>45229.674004629633</v>
      </c>
      <c r="G428" s="62">
        <v>100</v>
      </c>
      <c r="H428" s="58">
        <v>1.0369999999999999</v>
      </c>
      <c r="I428" s="15"/>
      <c r="J428" s="117">
        <f t="shared" si="60"/>
        <v>11.278842592597357</v>
      </c>
      <c r="K428" s="113">
        <f t="shared" si="54"/>
        <v>124540.45</v>
      </c>
      <c r="L428" s="113">
        <f t="shared" si="61"/>
        <v>124380.5</v>
      </c>
      <c r="M428" s="114">
        <f t="shared" si="55"/>
        <v>124380.5</v>
      </c>
      <c r="N428" s="100">
        <f t="shared" si="56"/>
        <v>352.90289032536981</v>
      </c>
      <c r="W428" s="21">
        <v>9.7644097222218988</v>
      </c>
      <c r="X428">
        <f t="shared" si="57"/>
        <v>145954.52608891067</v>
      </c>
      <c r="Y428">
        <f t="shared" si="58"/>
        <v>145941.32512154488</v>
      </c>
      <c r="Z428">
        <f t="shared" si="59"/>
        <v>174.26553939261373</v>
      </c>
    </row>
    <row r="429" spans="1:26" x14ac:dyDescent="0.25">
      <c r="A429" s="2">
        <v>6</v>
      </c>
      <c r="B429" s="49">
        <v>109.77</v>
      </c>
      <c r="C429" s="80">
        <v>45229.676296296297</v>
      </c>
      <c r="D429" s="84">
        <v>74930.240000000005</v>
      </c>
      <c r="E429" s="65">
        <f t="shared" si="53"/>
        <v>74820.47</v>
      </c>
      <c r="F429" s="73">
        <v>45229.67863425926</v>
      </c>
      <c r="G429" s="62">
        <v>100</v>
      </c>
      <c r="H429" s="58">
        <v>1.0369999999999999</v>
      </c>
      <c r="I429" s="15"/>
      <c r="J429" s="117">
        <f t="shared" si="60"/>
        <v>11.2834722222251</v>
      </c>
      <c r="K429" s="113">
        <f t="shared" si="54"/>
        <v>124883.73333333335</v>
      </c>
      <c r="L429" s="113">
        <f t="shared" si="61"/>
        <v>124700.78333333335</v>
      </c>
      <c r="M429" s="114">
        <f t="shared" si="55"/>
        <v>124700.78333333334</v>
      </c>
      <c r="N429" s="100">
        <f t="shared" si="56"/>
        <v>353.38892644412806</v>
      </c>
      <c r="W429" s="21">
        <v>9.7690624999959255</v>
      </c>
      <c r="X429">
        <f t="shared" si="57"/>
        <v>145883.56139216933</v>
      </c>
      <c r="Y429">
        <f t="shared" si="58"/>
        <v>145870.37155629639</v>
      </c>
      <c r="Z429">
        <f t="shared" si="59"/>
        <v>173.97177035503401</v>
      </c>
    </row>
    <row r="430" spans="1:26" x14ac:dyDescent="0.25">
      <c r="A430" s="2">
        <v>7</v>
      </c>
      <c r="B430" s="49">
        <v>85.77</v>
      </c>
      <c r="C430" s="80">
        <v>45229.680925925924</v>
      </c>
      <c r="D430" s="84">
        <v>74507.070000000007</v>
      </c>
      <c r="E430" s="65">
        <f t="shared" si="53"/>
        <v>74421.3</v>
      </c>
      <c r="F430" s="73">
        <v>45229.683252314811</v>
      </c>
      <c r="G430" s="62">
        <v>100</v>
      </c>
      <c r="H430" s="58">
        <v>1.036</v>
      </c>
      <c r="I430" s="15"/>
      <c r="J430" s="117">
        <f t="shared" si="60"/>
        <v>11.288090277776064</v>
      </c>
      <c r="K430" s="113">
        <f t="shared" si="54"/>
        <v>124178.45000000001</v>
      </c>
      <c r="L430" s="113">
        <f t="shared" si="61"/>
        <v>124035.50000000001</v>
      </c>
      <c r="M430" s="114">
        <f t="shared" si="55"/>
        <v>124035.5</v>
      </c>
      <c r="N430" s="100">
        <f t="shared" si="56"/>
        <v>352.3896281107036</v>
      </c>
      <c r="W430" s="21">
        <v>9.7737268518540077</v>
      </c>
      <c r="X430">
        <f t="shared" si="57"/>
        <v>145812.45479883419</v>
      </c>
      <c r="Y430">
        <f t="shared" si="58"/>
        <v>145799.27611441209</v>
      </c>
      <c r="Z430">
        <f t="shared" si="59"/>
        <v>173.67772309745979</v>
      </c>
    </row>
    <row r="431" spans="1:26" x14ac:dyDescent="0.25">
      <c r="A431" s="2">
        <v>8</v>
      </c>
      <c r="B431" s="49">
        <v>91.17</v>
      </c>
      <c r="C431" s="80">
        <v>45229.685543981483</v>
      </c>
      <c r="D431" s="84">
        <v>74437.240000000005</v>
      </c>
      <c r="E431" s="65">
        <f t="shared" si="53"/>
        <v>74346.070000000007</v>
      </c>
      <c r="F431" s="73">
        <v>45229.687881944446</v>
      </c>
      <c r="G431" s="62">
        <v>100</v>
      </c>
      <c r="H431" s="58">
        <v>1.0369999999999999</v>
      </c>
      <c r="I431" s="15"/>
      <c r="J431" s="117">
        <f t="shared" si="60"/>
        <v>11.292719907411083</v>
      </c>
      <c r="K431" s="113">
        <f t="shared" si="54"/>
        <v>124062.06666666668</v>
      </c>
      <c r="L431" s="113">
        <f t="shared" si="61"/>
        <v>123910.11666666668</v>
      </c>
      <c r="M431" s="114">
        <f t="shared" si="55"/>
        <v>123910.11666666668</v>
      </c>
      <c r="N431" s="100">
        <f t="shared" si="56"/>
        <v>352.22445495261496</v>
      </c>
      <c r="W431" s="21">
        <v>9.7784027777743177</v>
      </c>
      <c r="X431">
        <f t="shared" si="57"/>
        <v>145741.20655040501</v>
      </c>
      <c r="Y431">
        <f t="shared" si="58"/>
        <v>145728.03903733887</v>
      </c>
      <c r="Z431">
        <f t="shared" si="59"/>
        <v>173.38340034712715</v>
      </c>
    </row>
    <row r="432" spans="1:26" x14ac:dyDescent="0.25">
      <c r="A432" s="2">
        <v>9</v>
      </c>
      <c r="B432" s="49">
        <v>91.18</v>
      </c>
      <c r="C432" s="80">
        <v>45229.69017361111</v>
      </c>
      <c r="D432" s="84">
        <v>74338.53</v>
      </c>
      <c r="E432" s="65">
        <f t="shared" si="53"/>
        <v>74247.350000000006</v>
      </c>
      <c r="F432" s="73">
        <v>45229.692511574074</v>
      </c>
      <c r="G432" s="62">
        <v>100</v>
      </c>
      <c r="H432" s="58">
        <v>1.036</v>
      </c>
      <c r="I432" s="15"/>
      <c r="J432" s="117">
        <f t="shared" si="60"/>
        <v>11.297349537038826</v>
      </c>
      <c r="K432" s="113">
        <f t="shared" si="54"/>
        <v>123897.55</v>
      </c>
      <c r="L432" s="113">
        <f t="shared" si="61"/>
        <v>123745.58333333334</v>
      </c>
      <c r="M432" s="114">
        <f t="shared" si="55"/>
        <v>123745.58333333334</v>
      </c>
      <c r="N432" s="100">
        <f t="shared" si="56"/>
        <v>351.99083794894437</v>
      </c>
      <c r="W432" s="21">
        <v>9.7830555555556202</v>
      </c>
      <c r="X432">
        <f t="shared" si="57"/>
        <v>145670.34557185997</v>
      </c>
      <c r="Y432">
        <f t="shared" si="58"/>
        <v>145657.18916713301</v>
      </c>
      <c r="Z432">
        <f t="shared" si="59"/>
        <v>173.09098533967952</v>
      </c>
    </row>
    <row r="433" spans="1:26" x14ac:dyDescent="0.25">
      <c r="A433" s="2">
        <v>10</v>
      </c>
      <c r="B433" s="49">
        <v>99.57</v>
      </c>
      <c r="C433" s="80">
        <v>45229.694803240738</v>
      </c>
      <c r="D433" s="10">
        <v>74589</v>
      </c>
      <c r="E433" s="71">
        <f t="shared" si="53"/>
        <v>74489.429999999993</v>
      </c>
      <c r="F433" s="73">
        <v>45229.697141203702</v>
      </c>
      <c r="G433" s="62">
        <v>100</v>
      </c>
      <c r="H433" s="15">
        <v>1.0369999999999999</v>
      </c>
      <c r="I433" s="15"/>
      <c r="J433" s="117">
        <f t="shared" si="60"/>
        <v>11.30197916666657</v>
      </c>
      <c r="K433" s="113">
        <f t="shared" si="54"/>
        <v>124315</v>
      </c>
      <c r="L433" s="113">
        <f t="shared" si="61"/>
        <v>124149.05</v>
      </c>
      <c r="M433" s="114">
        <f t="shared" si="55"/>
        <v>124149.04999999999</v>
      </c>
      <c r="N433" s="100">
        <f t="shared" si="56"/>
        <v>352.58332348538551</v>
      </c>
      <c r="W433" s="21">
        <v>9.7877199074064265</v>
      </c>
      <c r="X433">
        <f t="shared" si="57"/>
        <v>145599.34290433145</v>
      </c>
      <c r="Y433">
        <f t="shared" si="58"/>
        <v>145586.19762785861</v>
      </c>
      <c r="Z433">
        <f t="shared" si="59"/>
        <v>172.79829354754753</v>
      </c>
    </row>
    <row r="434" spans="1:26" x14ac:dyDescent="0.25">
      <c r="A434" s="2">
        <v>11</v>
      </c>
      <c r="B434" s="49">
        <v>97.77</v>
      </c>
      <c r="C434" s="80">
        <v>45229.699432870373</v>
      </c>
      <c r="D434" s="10">
        <v>74073.89</v>
      </c>
      <c r="E434" s="72">
        <f t="shared" si="53"/>
        <v>73976.12</v>
      </c>
      <c r="F434" s="73">
        <v>45229.701770833337</v>
      </c>
      <c r="G434" s="62">
        <v>100</v>
      </c>
      <c r="H434" s="58">
        <v>1.036</v>
      </c>
      <c r="I434" s="15"/>
      <c r="J434" s="117">
        <f t="shared" si="60"/>
        <v>11.306608796301589</v>
      </c>
      <c r="K434" s="113">
        <f t="shared" si="54"/>
        <v>123456.48333333334</v>
      </c>
      <c r="L434" s="113">
        <f t="shared" si="61"/>
        <v>123293.53333333334</v>
      </c>
      <c r="M434" s="114">
        <f t="shared" si="55"/>
        <v>123293.53333333334</v>
      </c>
      <c r="N434" s="100">
        <f t="shared" si="56"/>
        <v>351.36374789288283</v>
      </c>
      <c r="W434" s="21">
        <v>9.7923842592572328</v>
      </c>
      <c r="X434">
        <f t="shared" si="57"/>
        <v>145528.37484493657</v>
      </c>
      <c r="Y434">
        <f t="shared" si="58"/>
        <v>145515.2406889954</v>
      </c>
      <c r="Z434">
        <f t="shared" si="59"/>
        <v>172.50605228688406</v>
      </c>
    </row>
    <row r="435" spans="1:26" x14ac:dyDescent="0.25">
      <c r="A435" s="2">
        <v>12</v>
      </c>
      <c r="B435" s="49">
        <v>103.17</v>
      </c>
      <c r="C435" s="80">
        <v>45229.704050925924</v>
      </c>
      <c r="D435" s="10">
        <v>74235.72</v>
      </c>
      <c r="E435" s="72">
        <f t="shared" si="53"/>
        <v>74132.55</v>
      </c>
      <c r="F435" s="73">
        <v>45229.706388888888</v>
      </c>
      <c r="G435" s="62">
        <v>100</v>
      </c>
      <c r="H435" s="58">
        <v>1.036</v>
      </c>
      <c r="I435" s="15"/>
      <c r="J435" s="117">
        <f t="shared" si="60"/>
        <v>11.311226851852552</v>
      </c>
      <c r="K435" s="113">
        <f t="shared" si="54"/>
        <v>123726.2</v>
      </c>
      <c r="L435" s="113">
        <f t="shared" si="61"/>
        <v>123554.25</v>
      </c>
      <c r="M435" s="114">
        <f t="shared" si="55"/>
        <v>123554.25</v>
      </c>
      <c r="N435" s="100">
        <f t="shared" si="56"/>
        <v>351.74735251313547</v>
      </c>
      <c r="W435" s="21">
        <v>9.7970370370385353</v>
      </c>
      <c r="X435">
        <f t="shared" si="57"/>
        <v>145457.61734750902</v>
      </c>
      <c r="Y435">
        <f t="shared" si="58"/>
        <v>145444.49427681632</v>
      </c>
      <c r="Z435">
        <f t="shared" si="59"/>
        <v>172.21498440564707</v>
      </c>
    </row>
    <row r="436" spans="1:26" x14ac:dyDescent="0.25">
      <c r="A436" s="2">
        <v>13</v>
      </c>
      <c r="B436" s="49">
        <v>91.17</v>
      </c>
      <c r="C436" s="80">
        <v>45229.708680555559</v>
      </c>
      <c r="D436" s="10">
        <v>74460.7</v>
      </c>
      <c r="E436" s="52">
        <f t="shared" si="53"/>
        <v>74369.53</v>
      </c>
      <c r="F436" s="73">
        <v>45229.711018518516</v>
      </c>
      <c r="G436" s="15">
        <v>100</v>
      </c>
      <c r="H436" s="58">
        <v>1.036</v>
      </c>
      <c r="I436" s="15"/>
      <c r="J436" s="117">
        <f t="shared" si="60"/>
        <v>11.315856481480296</v>
      </c>
      <c r="K436" s="113">
        <f t="shared" si="54"/>
        <v>124101.16666666667</v>
      </c>
      <c r="L436" s="113">
        <f t="shared" si="61"/>
        <v>123949.21666666667</v>
      </c>
      <c r="M436" s="114">
        <f t="shared" si="55"/>
        <v>123949.21666666666</v>
      </c>
      <c r="N436" s="100">
        <f t="shared" si="56"/>
        <v>352.27995496006673</v>
      </c>
      <c r="W436" s="21">
        <v>9.801689814812562</v>
      </c>
      <c r="X436">
        <f t="shared" si="57"/>
        <v>145386.89425326596</v>
      </c>
      <c r="Y436">
        <f t="shared" si="58"/>
        <v>145373.78226014727</v>
      </c>
      <c r="Z436">
        <f t="shared" si="59"/>
        <v>171.92436354441762</v>
      </c>
    </row>
    <row r="437" spans="1:26" x14ac:dyDescent="0.25">
      <c r="A437" s="2">
        <v>14</v>
      </c>
      <c r="B437" s="49">
        <v>94.17</v>
      </c>
      <c r="C437" s="80">
        <v>45229.713310185187</v>
      </c>
      <c r="D437" s="10">
        <v>74278.94</v>
      </c>
      <c r="E437" s="52">
        <f t="shared" si="53"/>
        <v>74184.77</v>
      </c>
      <c r="F437" s="54">
        <v>45229.715648148151</v>
      </c>
      <c r="G437" s="15">
        <v>100</v>
      </c>
      <c r="H437" s="58">
        <v>1.036</v>
      </c>
      <c r="I437" s="15"/>
      <c r="J437" s="117">
        <f t="shared" si="60"/>
        <v>11.320486111115315</v>
      </c>
      <c r="K437" s="113">
        <f t="shared" si="54"/>
        <v>123798.23333333334</v>
      </c>
      <c r="L437" s="113">
        <f t="shared" si="61"/>
        <v>123641.28333333334</v>
      </c>
      <c r="M437" s="114">
        <f t="shared" si="55"/>
        <v>123641.28333333334</v>
      </c>
      <c r="N437" s="100">
        <f t="shared" si="56"/>
        <v>351.84973118269301</v>
      </c>
      <c r="W437" s="21">
        <v>9.8063541666633682</v>
      </c>
      <c r="X437">
        <f t="shared" si="57"/>
        <v>145316.02974563302</v>
      </c>
      <c r="Y437">
        <f t="shared" si="58"/>
        <v>145302.92884994618</v>
      </c>
      <c r="Z437">
        <f t="shared" si="59"/>
        <v>171.63346779724782</v>
      </c>
    </row>
    <row r="438" spans="1:26" x14ac:dyDescent="0.25">
      <c r="A438" s="2">
        <v>15</v>
      </c>
      <c r="B438" s="49">
        <v>508.21</v>
      </c>
      <c r="C438" s="80">
        <v>45229.717951388891</v>
      </c>
      <c r="D438" s="10">
        <v>74436.850000000006</v>
      </c>
      <c r="E438" s="52">
        <f t="shared" si="53"/>
        <v>73928.639999999999</v>
      </c>
      <c r="F438" s="54">
        <v>45229.717951388891</v>
      </c>
      <c r="G438" s="15">
        <v>100</v>
      </c>
      <c r="H438" s="58">
        <v>1.036</v>
      </c>
      <c r="I438" s="15"/>
      <c r="J438" s="117">
        <f t="shared" si="60"/>
        <v>11.322789351856045</v>
      </c>
      <c r="K438" s="113">
        <f t="shared" si="54"/>
        <v>124061.41666666669</v>
      </c>
      <c r="L438" s="113">
        <f t="shared" si="61"/>
        <v>123214.40000000002</v>
      </c>
      <c r="M438" s="114">
        <f t="shared" si="55"/>
        <v>123214.39999999999</v>
      </c>
      <c r="N438" s="100">
        <f t="shared" si="56"/>
        <v>352.22353224432158</v>
      </c>
      <c r="W438" s="21">
        <v>9.8110069444446708</v>
      </c>
      <c r="X438">
        <f t="shared" si="57"/>
        <v>145245.3754927296</v>
      </c>
      <c r="Y438">
        <f t="shared" si="58"/>
        <v>145232.28565926338</v>
      </c>
      <c r="Z438">
        <f t="shared" si="59"/>
        <v>171.34374017336566</v>
      </c>
    </row>
    <row r="439" spans="1:26" x14ac:dyDescent="0.25">
      <c r="A439" s="2">
        <v>16</v>
      </c>
      <c r="B439" s="49">
        <v>85.78</v>
      </c>
      <c r="C439" s="80">
        <v>45229.722592592596</v>
      </c>
      <c r="D439" s="10">
        <v>74019.14</v>
      </c>
      <c r="E439" s="52">
        <f t="shared" si="53"/>
        <v>73933.36</v>
      </c>
      <c r="F439" s="54">
        <v>45229.724918981483</v>
      </c>
      <c r="G439" s="15">
        <v>100</v>
      </c>
      <c r="H439" s="58">
        <v>1.036</v>
      </c>
      <c r="I439" s="15"/>
      <c r="J439" s="117">
        <f t="shared" si="60"/>
        <v>11.329756944447581</v>
      </c>
      <c r="K439" s="113">
        <f t="shared" si="54"/>
        <v>123365.23333333334</v>
      </c>
      <c r="L439" s="113">
        <f t="shared" si="61"/>
        <v>123222.26666666668</v>
      </c>
      <c r="M439" s="114">
        <f t="shared" si="55"/>
        <v>123222.26666666666</v>
      </c>
      <c r="N439" s="100">
        <f t="shared" si="56"/>
        <v>351.23387270212612</v>
      </c>
      <c r="W439" s="21">
        <v>9.8156712962954771</v>
      </c>
      <c r="X439">
        <f t="shared" si="57"/>
        <v>145174.57996419779</v>
      </c>
      <c r="Y439">
        <f t="shared" si="58"/>
        <v>145161.50121278153</v>
      </c>
      <c r="Z439">
        <f t="shared" si="59"/>
        <v>171.05373860847288</v>
      </c>
    </row>
    <row r="440" spans="1:26" x14ac:dyDescent="0.25">
      <c r="A440" s="2">
        <v>17</v>
      </c>
      <c r="B440" s="49">
        <v>90.57</v>
      </c>
      <c r="C440" s="64">
        <v>45229.727210648147</v>
      </c>
      <c r="D440" s="10">
        <v>73655.13</v>
      </c>
      <c r="E440" s="52">
        <f t="shared" si="53"/>
        <v>73564.56</v>
      </c>
      <c r="F440" s="54">
        <v>45229.729548611111</v>
      </c>
      <c r="G440" s="15">
        <v>100</v>
      </c>
      <c r="H440" s="58">
        <v>1.036</v>
      </c>
      <c r="I440" s="15"/>
      <c r="J440" s="117">
        <f t="shared" si="60"/>
        <v>11.334386574075324</v>
      </c>
      <c r="K440" s="113">
        <f t="shared" si="54"/>
        <v>122758.55</v>
      </c>
      <c r="L440" s="113">
        <f t="shared" si="61"/>
        <v>122607.6</v>
      </c>
      <c r="M440" s="114">
        <f t="shared" si="55"/>
        <v>122607.6</v>
      </c>
      <c r="N440" s="100">
        <f t="shared" si="56"/>
        <v>350.36916245583029</v>
      </c>
      <c r="W440" s="21">
        <v>9.8203240740767797</v>
      </c>
      <c r="X440">
        <f t="shared" si="57"/>
        <v>145103.99448573485</v>
      </c>
      <c r="Y440">
        <f t="shared" si="58"/>
        <v>145090.92678120508</v>
      </c>
      <c r="Z440">
        <f t="shared" si="59"/>
        <v>170.76490167719973</v>
      </c>
    </row>
    <row r="441" spans="1:26" x14ac:dyDescent="0.25">
      <c r="A441" s="2">
        <v>18</v>
      </c>
      <c r="B441" s="49">
        <v>88.77</v>
      </c>
      <c r="C441" s="64">
        <v>45229.731840277775</v>
      </c>
      <c r="D441" s="10">
        <v>74198.11</v>
      </c>
      <c r="E441" s="52">
        <f t="shared" si="53"/>
        <v>74109.34</v>
      </c>
      <c r="F441" s="54">
        <v>45229.731840277775</v>
      </c>
      <c r="G441" s="15">
        <v>100</v>
      </c>
      <c r="H441" s="58">
        <v>1.036</v>
      </c>
      <c r="I441" s="15"/>
      <c r="J441" s="117">
        <f t="shared" si="60"/>
        <v>11.336678240739275</v>
      </c>
      <c r="K441" s="113">
        <f t="shared" si="54"/>
        <v>123663.51666666666</v>
      </c>
      <c r="L441" s="113">
        <f t="shared" si="61"/>
        <v>123515.56666666667</v>
      </c>
      <c r="M441" s="114">
        <f t="shared" si="55"/>
        <v>123515.56666666667</v>
      </c>
      <c r="N441" s="100">
        <f t="shared" si="56"/>
        <v>351.65823844560595</v>
      </c>
      <c r="W441" s="21">
        <v>9.8249884259275859</v>
      </c>
      <c r="X441">
        <f t="shared" si="57"/>
        <v>145033.26786916034</v>
      </c>
      <c r="Y441">
        <f t="shared" si="58"/>
        <v>145020.21123131804</v>
      </c>
      <c r="Z441">
        <f t="shared" si="59"/>
        <v>170.47579174486179</v>
      </c>
    </row>
    <row r="442" spans="1:26" x14ac:dyDescent="0.25">
      <c r="A442" s="2">
        <v>19</v>
      </c>
      <c r="B442" s="49">
        <v>135.56</v>
      </c>
      <c r="C442" s="64">
        <v>45229.73646990741</v>
      </c>
      <c r="D442" s="10">
        <v>74392.75</v>
      </c>
      <c r="E442" s="52">
        <f t="shared" si="53"/>
        <v>74257.19</v>
      </c>
      <c r="F442" s="54">
        <v>45229.738807870373</v>
      </c>
      <c r="G442" s="15">
        <v>100</v>
      </c>
      <c r="H442" s="58">
        <v>1.0369999999999999</v>
      </c>
      <c r="I442" s="15"/>
      <c r="J442" s="117">
        <f t="shared" si="60"/>
        <v>11.343645833338087</v>
      </c>
      <c r="K442" s="113">
        <f t="shared" si="54"/>
        <v>123987.91666666667</v>
      </c>
      <c r="L442" s="113">
        <f t="shared" si="61"/>
        <v>123761.98333333334</v>
      </c>
      <c r="M442" s="114">
        <f t="shared" si="55"/>
        <v>123761.98333333334</v>
      </c>
      <c r="N442" s="100">
        <f t="shared" si="56"/>
        <v>352.11917963477464</v>
      </c>
      <c r="W442" s="21">
        <v>9.8296527777783922</v>
      </c>
      <c r="X442">
        <f t="shared" si="57"/>
        <v>144962.57572616672</v>
      </c>
      <c r="Y442">
        <f t="shared" si="58"/>
        <v>144949.53014732842</v>
      </c>
      <c r="Z442">
        <f t="shared" si="59"/>
        <v>170.18712722622075</v>
      </c>
    </row>
    <row r="443" spans="1:26" x14ac:dyDescent="0.25">
      <c r="A443" s="2">
        <v>20</v>
      </c>
      <c r="B443" s="49">
        <v>108.56</v>
      </c>
      <c r="C443" s="64">
        <v>45229.741099537037</v>
      </c>
      <c r="D443" s="10">
        <v>74299.460000000006</v>
      </c>
      <c r="E443" s="52">
        <f t="shared" si="53"/>
        <v>74190.900000000009</v>
      </c>
      <c r="F443" s="54">
        <v>45229.743437500001</v>
      </c>
      <c r="G443" s="15">
        <v>100</v>
      </c>
      <c r="H443" s="58">
        <v>1.036</v>
      </c>
      <c r="I443" s="15"/>
      <c r="J443" s="117">
        <f t="shared" si="60"/>
        <v>11.34827546296583</v>
      </c>
      <c r="K443" s="113">
        <f t="shared" si="54"/>
        <v>123832.43333333335</v>
      </c>
      <c r="L443" s="113">
        <f t="shared" si="61"/>
        <v>123651.50000000001</v>
      </c>
      <c r="M443" s="114">
        <f t="shared" si="55"/>
        <v>123651.50000000001</v>
      </c>
      <c r="N443" s="100">
        <f t="shared" si="56"/>
        <v>351.89832811954841</v>
      </c>
      <c r="W443" s="21">
        <v>9.8343055555524188</v>
      </c>
      <c r="X443">
        <f t="shared" si="57"/>
        <v>144892.09332660766</v>
      </c>
      <c r="Y443">
        <f t="shared" si="58"/>
        <v>144879.05877168156</v>
      </c>
      <c r="Z443">
        <f t="shared" si="59"/>
        <v>169.89962212142552</v>
      </c>
    </row>
    <row r="444" spans="1:26" x14ac:dyDescent="0.25">
      <c r="A444" s="2">
        <v>21</v>
      </c>
      <c r="B444" s="49">
        <v>94.77</v>
      </c>
      <c r="C444" s="64">
        <v>45229.745729166665</v>
      </c>
      <c r="D444" s="10">
        <v>74420.45</v>
      </c>
      <c r="E444" s="52">
        <f t="shared" si="53"/>
        <v>74325.679999999993</v>
      </c>
      <c r="F444" s="54">
        <v>45229.748067129629</v>
      </c>
      <c r="G444" s="15">
        <v>100</v>
      </c>
      <c r="H444" s="58">
        <v>1.0369999999999999</v>
      </c>
      <c r="I444" s="15"/>
      <c r="J444" s="117">
        <f t="shared" si="60"/>
        <v>11.352905092593573</v>
      </c>
      <c r="K444" s="113">
        <f t="shared" si="54"/>
        <v>124034.08333333333</v>
      </c>
      <c r="L444" s="113">
        <f t="shared" si="61"/>
        <v>123876.13333333333</v>
      </c>
      <c r="M444" s="114">
        <f t="shared" si="55"/>
        <v>123876.13333333332</v>
      </c>
      <c r="N444" s="100">
        <f t="shared" si="56"/>
        <v>352.18472898939461</v>
      </c>
      <c r="W444" s="21">
        <v>9.8389699074032251</v>
      </c>
      <c r="X444">
        <f t="shared" si="57"/>
        <v>144821.4699949364</v>
      </c>
      <c r="Y444">
        <f t="shared" si="58"/>
        <v>144808.44648368095</v>
      </c>
      <c r="Z444">
        <f t="shared" si="59"/>
        <v>169.6118454208592</v>
      </c>
    </row>
    <row r="445" spans="1:26" x14ac:dyDescent="0.25">
      <c r="A445" s="2">
        <v>22</v>
      </c>
      <c r="B445" s="49">
        <v>103.17</v>
      </c>
      <c r="C445" s="64">
        <v>45229.750358796293</v>
      </c>
      <c r="D445" s="10">
        <v>74184.55</v>
      </c>
      <c r="E445" s="52">
        <f t="shared" si="53"/>
        <v>74081.38</v>
      </c>
      <c r="F445" s="54">
        <v>45229.752696759257</v>
      </c>
      <c r="G445" s="15">
        <v>100</v>
      </c>
      <c r="H445" s="58">
        <v>1.036</v>
      </c>
      <c r="I445" s="15"/>
      <c r="J445" s="117">
        <f t="shared" si="60"/>
        <v>11.357534722221317</v>
      </c>
      <c r="K445" s="113">
        <f t="shared" si="54"/>
        <v>123640.91666666667</v>
      </c>
      <c r="L445" s="113">
        <f t="shared" si="61"/>
        <v>123468.96666666667</v>
      </c>
      <c r="M445" s="114">
        <f t="shared" si="55"/>
        <v>123468.96666666666</v>
      </c>
      <c r="N445" s="100">
        <f t="shared" si="56"/>
        <v>351.62610350579303</v>
      </c>
      <c r="W445" s="21">
        <v>9.843645833330811</v>
      </c>
      <c r="X445">
        <f t="shared" si="57"/>
        <v>144750.70597068101</v>
      </c>
      <c r="Y445">
        <f t="shared" si="58"/>
        <v>144737.69352280226</v>
      </c>
      <c r="Z445">
        <f t="shared" si="59"/>
        <v>169.32379979711979</v>
      </c>
    </row>
    <row r="446" spans="1:26" x14ac:dyDescent="0.25">
      <c r="A446" s="2">
        <v>23</v>
      </c>
      <c r="B446" s="49">
        <v>114.58</v>
      </c>
      <c r="C446" s="64">
        <v>45229.754988425928</v>
      </c>
      <c r="D446" s="10">
        <v>74123.06</v>
      </c>
      <c r="E446" s="52">
        <f t="shared" si="53"/>
        <v>74008.479999999996</v>
      </c>
      <c r="F446" s="54">
        <v>45229.757326388892</v>
      </c>
      <c r="G446" s="15">
        <v>100</v>
      </c>
      <c r="H446" s="58">
        <v>1.036</v>
      </c>
      <c r="I446" s="15"/>
      <c r="J446" s="117">
        <f t="shared" si="60"/>
        <v>11.362164351856336</v>
      </c>
      <c r="K446" s="113">
        <f t="shared" si="54"/>
        <v>123538.43333333333</v>
      </c>
      <c r="L446" s="113">
        <f t="shared" si="61"/>
        <v>123347.46666666667</v>
      </c>
      <c r="M446" s="114">
        <f t="shared" si="55"/>
        <v>123347.46666666666</v>
      </c>
      <c r="N446" s="100">
        <f t="shared" si="56"/>
        <v>351.48034558611283</v>
      </c>
      <c r="W446" s="21">
        <v>9.8482870370353339</v>
      </c>
      <c r="X446">
        <f t="shared" si="57"/>
        <v>144680.50161509722</v>
      </c>
      <c r="Y446">
        <f t="shared" si="58"/>
        <v>144667.50014082488</v>
      </c>
      <c r="Z446">
        <f t="shared" si="59"/>
        <v>169.03833325440553</v>
      </c>
    </row>
    <row r="447" spans="1:26" x14ac:dyDescent="0.25">
      <c r="A447" s="2">
        <v>24</v>
      </c>
      <c r="B447" s="49">
        <v>119.97</v>
      </c>
      <c r="C447" s="64">
        <v>45229.759618055556</v>
      </c>
      <c r="D447" s="10">
        <v>73709.75</v>
      </c>
      <c r="E447" s="52">
        <f t="shared" si="53"/>
        <v>73589.78</v>
      </c>
      <c r="F447" s="54">
        <v>45229.761956018519</v>
      </c>
      <c r="G447" s="15">
        <v>100</v>
      </c>
      <c r="H447" s="58">
        <v>1.036</v>
      </c>
      <c r="I447" s="15"/>
      <c r="J447" s="117">
        <f t="shared" si="60"/>
        <v>11.366793981484079</v>
      </c>
      <c r="K447" s="113">
        <f t="shared" si="54"/>
        <v>122849.58333333333</v>
      </c>
      <c r="L447" s="113">
        <f t="shared" si="61"/>
        <v>122649.63333333333</v>
      </c>
      <c r="M447" s="114">
        <f t="shared" si="55"/>
        <v>122649.63333333333</v>
      </c>
      <c r="N447" s="100">
        <f t="shared" si="56"/>
        <v>350.49904897636077</v>
      </c>
      <c r="W447" s="21">
        <v>9.8529629629629198</v>
      </c>
      <c r="X447">
        <f t="shared" si="57"/>
        <v>144609.80647213303</v>
      </c>
      <c r="Y447">
        <f t="shared" si="58"/>
        <v>144596.81604589519</v>
      </c>
      <c r="Z447">
        <f t="shared" si="59"/>
        <v>168.75117384077328</v>
      </c>
    </row>
    <row r="448" spans="1:26" x14ac:dyDescent="0.25">
      <c r="A448" s="2">
        <v>25</v>
      </c>
      <c r="B448" s="49">
        <v>133.76</v>
      </c>
      <c r="C448" s="64">
        <v>45229.764247685183</v>
      </c>
      <c r="D448" s="10">
        <v>73933.53</v>
      </c>
      <c r="E448" s="52">
        <f t="shared" si="53"/>
        <v>73799.77</v>
      </c>
      <c r="F448" s="54">
        <v>45229.766574074078</v>
      </c>
      <c r="G448" s="15">
        <v>100</v>
      </c>
      <c r="H448" s="58">
        <v>1.036</v>
      </c>
      <c r="I448" s="15"/>
      <c r="J448" s="117">
        <f t="shared" si="60"/>
        <v>11.371412037042319</v>
      </c>
      <c r="K448" s="113">
        <f t="shared" si="54"/>
        <v>123222.55</v>
      </c>
      <c r="L448" s="113">
        <f t="shared" si="61"/>
        <v>122999.61666666667</v>
      </c>
      <c r="M448" s="114">
        <f t="shared" si="55"/>
        <v>122999.61666666667</v>
      </c>
      <c r="N448" s="100">
        <f t="shared" si="56"/>
        <v>351.0306966634115</v>
      </c>
      <c r="W448" s="21">
        <v>12.620324074072414</v>
      </c>
      <c r="X448">
        <f t="shared" si="57"/>
        <v>108286.67460985691</v>
      </c>
      <c r="Y448">
        <f t="shared" si="58"/>
        <v>108279.02790889685</v>
      </c>
      <c r="Z448">
        <f t="shared" si="59"/>
        <v>58.472035572584296</v>
      </c>
    </row>
    <row r="449" spans="1:26" x14ac:dyDescent="0.25">
      <c r="A449" s="2">
        <v>26</v>
      </c>
      <c r="B449" s="49">
        <v>85.77</v>
      </c>
      <c r="C449" s="64">
        <v>45229.768865740742</v>
      </c>
      <c r="D449" s="10">
        <v>73886.36</v>
      </c>
      <c r="E449" s="52">
        <f t="shared" ref="E449:E512" si="62">D449-B449</f>
        <v>73800.59</v>
      </c>
      <c r="F449" s="54">
        <v>45229.771192129629</v>
      </c>
      <c r="G449" s="15">
        <v>100</v>
      </c>
      <c r="H449" s="58">
        <v>1.036</v>
      </c>
      <c r="I449" s="15"/>
      <c r="J449" s="117">
        <f t="shared" si="60"/>
        <v>11.376030092593282</v>
      </c>
      <c r="K449" s="113">
        <f t="shared" si="54"/>
        <v>123143.93333333333</v>
      </c>
      <c r="L449" s="113">
        <f t="shared" si="61"/>
        <v>123000.98333333334</v>
      </c>
      <c r="M449" s="114">
        <f t="shared" si="55"/>
        <v>123000.98333333334</v>
      </c>
      <c r="N449" s="100">
        <f t="shared" si="56"/>
        <v>350.91869903630572</v>
      </c>
      <c r="W449" s="21">
        <v>12.624976851853717</v>
      </c>
      <c r="X449">
        <f t="shared" si="57"/>
        <v>108234.02443693833</v>
      </c>
      <c r="Y449">
        <f t="shared" si="58"/>
        <v>108226.3849506574</v>
      </c>
      <c r="Z449">
        <f t="shared" si="59"/>
        <v>58.361750636437577</v>
      </c>
    </row>
    <row r="450" spans="1:26" x14ac:dyDescent="0.25">
      <c r="A450" s="2">
        <v>27</v>
      </c>
      <c r="B450" s="49">
        <v>113.37</v>
      </c>
      <c r="C450" s="64">
        <v>45229.7734837963</v>
      </c>
      <c r="D450" s="10">
        <v>73808.009999999995</v>
      </c>
      <c r="E450" s="52">
        <f t="shared" si="62"/>
        <v>73694.64</v>
      </c>
      <c r="F450" s="54">
        <v>45229.775821759256</v>
      </c>
      <c r="G450" s="15">
        <v>100</v>
      </c>
      <c r="H450" s="58">
        <v>1.036</v>
      </c>
      <c r="I450" s="15"/>
      <c r="J450" s="117">
        <f t="shared" si="60"/>
        <v>11.380659722221026</v>
      </c>
      <c r="K450" s="113">
        <f t="shared" si="54"/>
        <v>123013.34999999999</v>
      </c>
      <c r="L450" s="113">
        <f t="shared" si="61"/>
        <v>122824.4</v>
      </c>
      <c r="M450" s="114">
        <f t="shared" si="55"/>
        <v>122824.4</v>
      </c>
      <c r="N450" s="100">
        <f t="shared" si="56"/>
        <v>350.73259044462918</v>
      </c>
      <c r="W450" s="21">
        <v>12.629629629627743</v>
      </c>
      <c r="X450">
        <f t="shared" si="57"/>
        <v>108181.39986319553</v>
      </c>
      <c r="Y450">
        <f t="shared" si="58"/>
        <v>108173.76758638577</v>
      </c>
      <c r="Z450">
        <f t="shared" si="59"/>
        <v>58.251649300797034</v>
      </c>
    </row>
    <row r="451" spans="1:26" x14ac:dyDescent="0.25">
      <c r="A451" s="2">
        <v>28</v>
      </c>
      <c r="B451" s="49">
        <v>153.56</v>
      </c>
      <c r="C451" s="64">
        <v>45229.778113425928</v>
      </c>
      <c r="D451" s="10">
        <v>73913.39</v>
      </c>
      <c r="E451" s="52">
        <f t="shared" si="62"/>
        <v>73759.83</v>
      </c>
      <c r="F451" s="54">
        <v>45229.780451388891</v>
      </c>
      <c r="G451" s="15">
        <v>100</v>
      </c>
      <c r="H451" s="58">
        <v>1.036</v>
      </c>
      <c r="I451" s="15"/>
      <c r="J451" s="117">
        <f t="shared" si="60"/>
        <v>11.385289351856045</v>
      </c>
      <c r="K451" s="113">
        <f t="shared" si="54"/>
        <v>123188.98333333334</v>
      </c>
      <c r="L451" s="113">
        <f t="shared" si="61"/>
        <v>122933.05</v>
      </c>
      <c r="M451" s="114">
        <f t="shared" si="55"/>
        <v>122933.05</v>
      </c>
      <c r="N451" s="100">
        <f t="shared" si="56"/>
        <v>350.98288182379116</v>
      </c>
      <c r="W451" s="21">
        <v>12.634305555555329</v>
      </c>
      <c r="X451">
        <f t="shared" si="57"/>
        <v>108128.5392534795</v>
      </c>
      <c r="Y451">
        <f t="shared" si="58"/>
        <v>108120.91421676552</v>
      </c>
      <c r="Z451">
        <f t="shared" si="59"/>
        <v>58.141184889433177</v>
      </c>
    </row>
    <row r="452" spans="1:26" x14ac:dyDescent="0.25">
      <c r="A452" s="2">
        <v>29</v>
      </c>
      <c r="B452" s="49">
        <v>163.76</v>
      </c>
      <c r="C452" s="64">
        <v>45229.782743055555</v>
      </c>
      <c r="D452" s="10">
        <v>73870.92</v>
      </c>
      <c r="E452" s="52">
        <f t="shared" si="62"/>
        <v>73707.16</v>
      </c>
      <c r="F452" s="54">
        <v>45229.785081018519</v>
      </c>
      <c r="G452" s="15">
        <v>100</v>
      </c>
      <c r="H452" s="58">
        <v>1.036</v>
      </c>
      <c r="I452" s="15"/>
      <c r="J452" s="117">
        <f t="shared" si="60"/>
        <v>11.389918981483788</v>
      </c>
      <c r="K452" s="113">
        <f t="shared" si="54"/>
        <v>123118.2</v>
      </c>
      <c r="L452" s="113">
        <f t="shared" si="61"/>
        <v>122845.26666666666</v>
      </c>
      <c r="M452" s="114">
        <f t="shared" si="55"/>
        <v>122845.26666666666</v>
      </c>
      <c r="N452" s="100">
        <f t="shared" si="56"/>
        <v>350.88203145786764</v>
      </c>
      <c r="W452" s="21">
        <v>12.638958333329356</v>
      </c>
      <c r="X452">
        <f t="shared" si="57"/>
        <v>108075.96596779369</v>
      </c>
      <c r="Y452">
        <f t="shared" si="58"/>
        <v>108068.34813011932</v>
      </c>
      <c r="Z452">
        <f t="shared" si="59"/>
        <v>58.031450832941502</v>
      </c>
    </row>
    <row r="453" spans="1:26" x14ac:dyDescent="0.25">
      <c r="A453" s="2">
        <v>30</v>
      </c>
      <c r="B453" s="81">
        <v>142.16999999999999</v>
      </c>
      <c r="C453" s="82">
        <v>45229.782743055555</v>
      </c>
      <c r="D453" s="11">
        <v>73627.839999999997</v>
      </c>
      <c r="E453" s="53">
        <f t="shared" si="62"/>
        <v>73485.67</v>
      </c>
      <c r="F453" s="55">
        <v>45229.789722222224</v>
      </c>
      <c r="G453" s="14">
        <v>100</v>
      </c>
      <c r="H453" s="76">
        <v>1.036</v>
      </c>
      <c r="I453" s="14"/>
      <c r="J453" s="117">
        <f t="shared" si="60"/>
        <v>11.394560185188311</v>
      </c>
      <c r="K453" s="113">
        <f t="shared" ref="K453:K516" si="63">D453*G453/60</f>
        <v>122713.06666666667</v>
      </c>
      <c r="L453" s="113">
        <f t="shared" si="61"/>
        <v>122476.11666666667</v>
      </c>
      <c r="M453" s="114">
        <f t="shared" ref="M453:M516" si="64">E453*100/60</f>
        <v>122476.11666666667</v>
      </c>
      <c r="N453" s="100">
        <f t="shared" ref="N453:N516" si="65">SQRT((B453*(100/60)+M453))</f>
        <v>350.30424871341006</v>
      </c>
      <c r="W453" s="21">
        <v>12.643622685187438</v>
      </c>
      <c r="X453">
        <f t="shared" si="57"/>
        <v>108023.28755983576</v>
      </c>
      <c r="Y453">
        <f t="shared" si="58"/>
        <v>108015.67693389182</v>
      </c>
      <c r="Z453">
        <f t="shared" si="59"/>
        <v>57.921627258576407</v>
      </c>
    </row>
    <row r="454" spans="1:26" x14ac:dyDescent="0.25">
      <c r="A454" s="1">
        <v>1</v>
      </c>
      <c r="B454" s="48">
        <v>88.76</v>
      </c>
      <c r="C454" s="60">
        <v>45230.351863425924</v>
      </c>
      <c r="D454" s="83">
        <v>69594.36</v>
      </c>
      <c r="E454" s="56">
        <f t="shared" si="62"/>
        <v>69505.600000000006</v>
      </c>
      <c r="F454" s="70">
        <v>45230.354189814818</v>
      </c>
      <c r="G454" s="61">
        <v>100</v>
      </c>
      <c r="H454" s="77">
        <v>1.034</v>
      </c>
      <c r="I454" s="13"/>
      <c r="J454" s="117">
        <f t="shared" si="60"/>
        <v>11.959027777782467</v>
      </c>
      <c r="K454" s="113">
        <f t="shared" si="63"/>
        <v>115990.6</v>
      </c>
      <c r="L454" s="113">
        <f t="shared" si="61"/>
        <v>115842.66666666667</v>
      </c>
      <c r="M454" s="114">
        <f t="shared" si="64"/>
        <v>115842.66666666669</v>
      </c>
      <c r="N454" s="100">
        <f t="shared" si="65"/>
        <v>340.57392736379575</v>
      </c>
      <c r="W454" s="21">
        <v>12.648287037038244</v>
      </c>
      <c r="X454">
        <f t="shared" si="57"/>
        <v>107970.6348284796</v>
      </c>
      <c r="Y454">
        <f t="shared" si="58"/>
        <v>107963.03140904575</v>
      </c>
      <c r="Z454">
        <f t="shared" si="59"/>
        <v>57.811987086936021</v>
      </c>
    </row>
    <row r="455" spans="1:26" x14ac:dyDescent="0.25">
      <c r="A455" s="2">
        <v>2</v>
      </c>
      <c r="B455" s="49">
        <v>80.37</v>
      </c>
      <c r="C455" s="80">
        <v>45230.356481481482</v>
      </c>
      <c r="D455" s="84">
        <v>69878.39</v>
      </c>
      <c r="E455" s="65">
        <f t="shared" si="62"/>
        <v>69798.02</v>
      </c>
      <c r="F455" s="73">
        <v>45230.358807870369</v>
      </c>
      <c r="G455" s="62">
        <v>100</v>
      </c>
      <c r="H455" s="58">
        <v>1.034</v>
      </c>
      <c r="I455" s="15"/>
      <c r="J455" s="117">
        <f t="shared" si="60"/>
        <v>11.96364583333343</v>
      </c>
      <c r="K455" s="113">
        <f t="shared" si="63"/>
        <v>116463.98333333334</v>
      </c>
      <c r="L455" s="113">
        <f t="shared" si="61"/>
        <v>116330.03333333334</v>
      </c>
      <c r="M455" s="114">
        <f t="shared" si="64"/>
        <v>116330.03333333334</v>
      </c>
      <c r="N455" s="100">
        <f t="shared" si="65"/>
        <v>341.26819853794365</v>
      </c>
      <c r="W455" s="21">
        <v>12.652939814812271</v>
      </c>
      <c r="X455">
        <f t="shared" si="57"/>
        <v>107918.13831766292</v>
      </c>
      <c r="Y455">
        <f t="shared" si="58"/>
        <v>107910.5420816594</v>
      </c>
      <c r="Z455">
        <f t="shared" si="59"/>
        <v>57.702801421160622</v>
      </c>
    </row>
    <row r="456" spans="1:26" x14ac:dyDescent="0.25">
      <c r="A456" s="2">
        <v>3</v>
      </c>
      <c r="B456" s="49">
        <v>86.97</v>
      </c>
      <c r="C456" s="80">
        <v>45230.36109953704</v>
      </c>
      <c r="D456" s="84">
        <v>69577.789999999994</v>
      </c>
      <c r="E456" s="65">
        <f t="shared" si="62"/>
        <v>69490.819999999992</v>
      </c>
      <c r="F456" s="73">
        <v>45230.363437499997</v>
      </c>
      <c r="G456" s="62">
        <v>100</v>
      </c>
      <c r="H456" s="58">
        <v>1.034</v>
      </c>
      <c r="I456" s="15"/>
      <c r="J456" s="117">
        <f t="shared" si="60"/>
        <v>11.968275462961174</v>
      </c>
      <c r="K456" s="113">
        <f t="shared" si="63"/>
        <v>115962.98333333332</v>
      </c>
      <c r="L456" s="113">
        <f t="shared" si="61"/>
        <v>115818.03333333333</v>
      </c>
      <c r="M456" s="114">
        <f t="shared" si="64"/>
        <v>115818.03333333331</v>
      </c>
      <c r="N456" s="100">
        <f t="shared" si="65"/>
        <v>340.53338064473695</v>
      </c>
      <c r="W456" s="21">
        <v>12.657604166663077</v>
      </c>
      <c r="X456">
        <f t="shared" si="57"/>
        <v>107865.53683817033</v>
      </c>
      <c r="Y456">
        <f t="shared" si="58"/>
        <v>107857.94779825932</v>
      </c>
      <c r="Z456">
        <f t="shared" si="59"/>
        <v>57.593526770852485</v>
      </c>
    </row>
    <row r="457" spans="1:26" x14ac:dyDescent="0.25">
      <c r="A457" s="2">
        <v>4</v>
      </c>
      <c r="B457" s="49">
        <v>86.37</v>
      </c>
      <c r="C457" s="80">
        <v>45230.365729166668</v>
      </c>
      <c r="D457" s="84">
        <v>69819.55</v>
      </c>
      <c r="E457" s="65">
        <f t="shared" si="62"/>
        <v>69733.180000000008</v>
      </c>
      <c r="F457" s="73">
        <v>45230.368055555555</v>
      </c>
      <c r="G457" s="62">
        <v>100</v>
      </c>
      <c r="H457" s="58">
        <v>1.034</v>
      </c>
      <c r="I457" s="15"/>
      <c r="J457" s="117">
        <f t="shared" si="60"/>
        <v>11.972893518519413</v>
      </c>
      <c r="K457" s="113">
        <f t="shared" si="63"/>
        <v>116365.91666666667</v>
      </c>
      <c r="L457" s="113">
        <f t="shared" si="61"/>
        <v>116221.96666666667</v>
      </c>
      <c r="M457" s="114">
        <f t="shared" si="64"/>
        <v>116221.96666666669</v>
      </c>
      <c r="N457" s="100">
        <f t="shared" si="65"/>
        <v>341.1244885179994</v>
      </c>
      <c r="W457" s="21">
        <v>12.6622453703676</v>
      </c>
      <c r="X457">
        <f t="shared" si="57"/>
        <v>107813.22185668102</v>
      </c>
      <c r="Y457">
        <f t="shared" si="58"/>
        <v>107805.63997197834</v>
      </c>
      <c r="Z457">
        <f t="shared" si="59"/>
        <v>57.484975644765534</v>
      </c>
    </row>
    <row r="458" spans="1:26" x14ac:dyDescent="0.25">
      <c r="A458" s="2">
        <v>5</v>
      </c>
      <c r="B458" s="49">
        <v>62.97</v>
      </c>
      <c r="C458" s="80">
        <v>45230.370335648149</v>
      </c>
      <c r="D458" s="84">
        <v>69474.320000000007</v>
      </c>
      <c r="E458" s="65">
        <f t="shared" si="62"/>
        <v>69411.350000000006</v>
      </c>
      <c r="F458" s="73">
        <v>45230.372673611113</v>
      </c>
      <c r="G458" s="62">
        <v>100</v>
      </c>
      <c r="H458" s="58">
        <v>1.034</v>
      </c>
      <c r="I458" s="15"/>
      <c r="J458" s="117">
        <f t="shared" si="60"/>
        <v>11.977511574077653</v>
      </c>
      <c r="K458" s="113">
        <f t="shared" si="63"/>
        <v>115790.53333333335</v>
      </c>
      <c r="L458" s="113">
        <f t="shared" si="61"/>
        <v>115685.58333333336</v>
      </c>
      <c r="M458" s="114">
        <f t="shared" si="64"/>
        <v>115685.58333333334</v>
      </c>
      <c r="N458" s="100">
        <f t="shared" si="65"/>
        <v>340.28008071783063</v>
      </c>
      <c r="W458" s="21">
        <v>12.666909722218406</v>
      </c>
      <c r="X458">
        <f t="shared" si="57"/>
        <v>107760.67151558981</v>
      </c>
      <c r="Y458">
        <f t="shared" si="58"/>
        <v>107753.09681658835</v>
      </c>
      <c r="Z458">
        <f t="shared" si="59"/>
        <v>57.376064962711865</v>
      </c>
    </row>
    <row r="459" spans="1:26" x14ac:dyDescent="0.25">
      <c r="A459" s="2">
        <v>6</v>
      </c>
      <c r="B459" s="49">
        <v>94.16</v>
      </c>
      <c r="C459" s="80">
        <v>45230.374965277777</v>
      </c>
      <c r="D459" s="84">
        <v>69654.070000000007</v>
      </c>
      <c r="E459" s="65">
        <f t="shared" si="62"/>
        <v>69559.91</v>
      </c>
      <c r="F459" s="73">
        <v>45230.377291666664</v>
      </c>
      <c r="G459" s="62">
        <v>100</v>
      </c>
      <c r="H459" s="58">
        <v>1.034</v>
      </c>
      <c r="I459" s="15"/>
      <c r="J459" s="117">
        <f t="shared" si="60"/>
        <v>11.982129629628616</v>
      </c>
      <c r="K459" s="113">
        <f t="shared" si="63"/>
        <v>116090.11666666668</v>
      </c>
      <c r="L459" s="113">
        <f t="shared" si="61"/>
        <v>115933.18333333335</v>
      </c>
      <c r="M459" s="114">
        <f t="shared" si="64"/>
        <v>115933.18333333333</v>
      </c>
      <c r="N459" s="100">
        <f t="shared" si="65"/>
        <v>340.71999745636691</v>
      </c>
      <c r="W459" s="21">
        <v>12.671562499999709</v>
      </c>
      <c r="X459">
        <f t="shared" si="57"/>
        <v>107708.27709116448</v>
      </c>
      <c r="Y459">
        <f t="shared" si="58"/>
        <v>107700.70955484954</v>
      </c>
      <c r="Z459">
        <f t="shared" si="59"/>
        <v>57.267605877857598</v>
      </c>
    </row>
    <row r="460" spans="1:26" x14ac:dyDescent="0.25">
      <c r="A460" s="2">
        <v>7</v>
      </c>
      <c r="B460" s="49">
        <v>82.77</v>
      </c>
      <c r="C460" s="80">
        <v>45230.379583333335</v>
      </c>
      <c r="D460" s="84">
        <v>69192.740000000005</v>
      </c>
      <c r="E460" s="65">
        <f t="shared" si="62"/>
        <v>69109.97</v>
      </c>
      <c r="F460" s="73">
        <v>45230.381909722222</v>
      </c>
      <c r="G460" s="62">
        <v>100</v>
      </c>
      <c r="H460" s="58">
        <v>1.034</v>
      </c>
      <c r="I460" s="15"/>
      <c r="J460" s="117">
        <f t="shared" si="60"/>
        <v>11.986747685186856</v>
      </c>
      <c r="K460" s="113">
        <f t="shared" si="63"/>
        <v>115321.23333333335</v>
      </c>
      <c r="L460" s="113">
        <f t="shared" si="61"/>
        <v>115183.28333333335</v>
      </c>
      <c r="M460" s="114">
        <f t="shared" si="64"/>
        <v>115183.28333333334</v>
      </c>
      <c r="N460" s="100">
        <f t="shared" si="65"/>
        <v>339.58980157438964</v>
      </c>
      <c r="W460" s="21">
        <v>12.676203703704232</v>
      </c>
      <c r="X460">
        <f t="shared" si="57"/>
        <v>107656.03838093839</v>
      </c>
      <c r="Y460">
        <f t="shared" si="58"/>
        <v>107648.4779843373</v>
      </c>
      <c r="Z460">
        <f t="shared" si="59"/>
        <v>57.159596765874944</v>
      </c>
    </row>
    <row r="461" spans="1:26" x14ac:dyDescent="0.25">
      <c r="A461" s="2">
        <v>8</v>
      </c>
      <c r="B461" s="49">
        <v>100.17</v>
      </c>
      <c r="C461" s="80">
        <v>45230.384201388886</v>
      </c>
      <c r="D461" s="84">
        <v>69221.41</v>
      </c>
      <c r="E461" s="65">
        <f t="shared" si="62"/>
        <v>69121.240000000005</v>
      </c>
      <c r="F461" s="73">
        <v>45230.38653935185</v>
      </c>
      <c r="G461" s="62">
        <v>100</v>
      </c>
      <c r="H461" s="58">
        <v>1.034</v>
      </c>
      <c r="I461" s="15"/>
      <c r="J461" s="117">
        <f t="shared" si="60"/>
        <v>11.991377314814599</v>
      </c>
      <c r="K461" s="113">
        <f t="shared" si="63"/>
        <v>115369.01666666666</v>
      </c>
      <c r="L461" s="113">
        <f t="shared" si="61"/>
        <v>115202.06666666667</v>
      </c>
      <c r="M461" s="114">
        <f t="shared" si="64"/>
        <v>115202.06666666668</v>
      </c>
      <c r="N461" s="100">
        <f t="shared" si="65"/>
        <v>339.66014877619466</v>
      </c>
      <c r="W461" s="21">
        <v>12.680868055555038</v>
      </c>
      <c r="X461">
        <f t="shared" si="57"/>
        <v>107603.56465424682</v>
      </c>
      <c r="Y461">
        <f t="shared" si="58"/>
        <v>107596.01142778518</v>
      </c>
      <c r="Z461">
        <f t="shared" si="59"/>
        <v>57.051229980728678</v>
      </c>
    </row>
    <row r="462" spans="1:26" x14ac:dyDescent="0.25">
      <c r="A462" s="2">
        <v>9</v>
      </c>
      <c r="B462" s="49">
        <v>178.15</v>
      </c>
      <c r="C462" s="80">
        <v>45230.388831018521</v>
      </c>
      <c r="D462" s="84">
        <v>69477.42</v>
      </c>
      <c r="E462" s="65">
        <f t="shared" si="62"/>
        <v>69299.27</v>
      </c>
      <c r="F462" s="73">
        <v>45230.391168981485</v>
      </c>
      <c r="G462" s="62">
        <v>100</v>
      </c>
      <c r="H462" s="58">
        <v>1.034</v>
      </c>
      <c r="I462" s="15"/>
      <c r="J462" s="117">
        <f t="shared" si="60"/>
        <v>11.996006944449618</v>
      </c>
      <c r="K462" s="113">
        <f t="shared" si="63"/>
        <v>115795.7</v>
      </c>
      <c r="L462" s="113">
        <f t="shared" si="61"/>
        <v>115498.78333333333</v>
      </c>
      <c r="M462" s="114">
        <f t="shared" si="64"/>
        <v>115498.78333333334</v>
      </c>
      <c r="N462" s="100">
        <f t="shared" si="65"/>
        <v>340.28767241849948</v>
      </c>
      <c r="W462" s="21">
        <v>12.685520833336341</v>
      </c>
      <c r="X462">
        <f t="shared" si="57"/>
        <v>107551.24661690644</v>
      </c>
      <c r="Y462">
        <f t="shared" si="58"/>
        <v>107543.70053761825</v>
      </c>
      <c r="Z462">
        <f t="shared" si="59"/>
        <v>56.943312623697501</v>
      </c>
    </row>
    <row r="463" spans="1:26" x14ac:dyDescent="0.25">
      <c r="A463" s="2">
        <v>10</v>
      </c>
      <c r="B463" s="49">
        <v>104.36</v>
      </c>
      <c r="C463" s="80">
        <v>45230.393460648149</v>
      </c>
      <c r="D463" s="10">
        <v>69356.75</v>
      </c>
      <c r="E463" s="71">
        <f t="shared" si="62"/>
        <v>69252.39</v>
      </c>
      <c r="F463" s="73">
        <v>45230.395787037036</v>
      </c>
      <c r="G463" s="62">
        <v>100</v>
      </c>
      <c r="H463" s="15">
        <v>1.034</v>
      </c>
      <c r="I463" s="15"/>
      <c r="J463" s="117">
        <f t="shared" si="60"/>
        <v>12.000625000000582</v>
      </c>
      <c r="K463" s="113">
        <f t="shared" si="63"/>
        <v>115594.58333333333</v>
      </c>
      <c r="L463" s="113">
        <f t="shared" si="61"/>
        <v>115420.65</v>
      </c>
      <c r="M463" s="114">
        <f t="shared" si="64"/>
        <v>115420.65</v>
      </c>
      <c r="N463" s="100">
        <f t="shared" si="65"/>
        <v>339.99203422041131</v>
      </c>
      <c r="W463" s="21">
        <v>12.690185185187147</v>
      </c>
      <c r="X463">
        <f t="shared" si="57"/>
        <v>107498.82396783643</v>
      </c>
      <c r="Y463">
        <f t="shared" si="58"/>
        <v>107491.28504831702</v>
      </c>
      <c r="Z463">
        <f t="shared" si="59"/>
        <v>56.835307520213114</v>
      </c>
    </row>
    <row r="464" spans="1:26" x14ac:dyDescent="0.25">
      <c r="A464" s="2">
        <v>11</v>
      </c>
      <c r="B464" s="49">
        <v>88.77</v>
      </c>
      <c r="C464" s="80">
        <v>45230.398078703707</v>
      </c>
      <c r="D464" s="10">
        <v>69405.509999999995</v>
      </c>
      <c r="E464" s="72">
        <f t="shared" si="62"/>
        <v>69316.739999999991</v>
      </c>
      <c r="F464" s="73">
        <v>45230.400405092594</v>
      </c>
      <c r="G464" s="62">
        <v>100</v>
      </c>
      <c r="H464" s="58">
        <v>1.034</v>
      </c>
      <c r="I464" s="15"/>
      <c r="J464" s="117">
        <f t="shared" si="60"/>
        <v>12.005243055558822</v>
      </c>
      <c r="K464" s="113">
        <f t="shared" si="63"/>
        <v>115675.84999999999</v>
      </c>
      <c r="L464" s="113">
        <f t="shared" si="61"/>
        <v>115527.9</v>
      </c>
      <c r="M464" s="114">
        <f t="shared" si="64"/>
        <v>115527.89999999998</v>
      </c>
      <c r="N464" s="100">
        <f t="shared" si="65"/>
        <v>340.11152582645587</v>
      </c>
      <c r="W464" s="21">
        <v>12.694837962961174</v>
      </c>
      <c r="X464">
        <f t="shared" si="57"/>
        <v>107446.55685665223</v>
      </c>
      <c r="Y464">
        <f t="shared" si="58"/>
        <v>107439.02507396801</v>
      </c>
      <c r="Z464">
        <f t="shared" si="59"/>
        <v>56.727750402346054</v>
      </c>
    </row>
    <row r="465" spans="1:26" x14ac:dyDescent="0.25">
      <c r="A465" s="2">
        <v>12</v>
      </c>
      <c r="B465" s="49">
        <v>94.76</v>
      </c>
      <c r="C465" s="80">
        <v>45230.402696759258</v>
      </c>
      <c r="D465" s="10">
        <v>69062.820000000007</v>
      </c>
      <c r="E465" s="72">
        <f t="shared" si="62"/>
        <v>68968.060000000012</v>
      </c>
      <c r="F465" s="73">
        <v>45230.405034722222</v>
      </c>
      <c r="G465" s="62">
        <v>100</v>
      </c>
      <c r="H465" s="58">
        <v>1.034</v>
      </c>
      <c r="I465" s="15"/>
      <c r="J465" s="117">
        <f t="shared" si="60"/>
        <v>12.009872685186565</v>
      </c>
      <c r="K465" s="113">
        <f t="shared" si="63"/>
        <v>115104.70000000001</v>
      </c>
      <c r="L465" s="113">
        <f t="shared" si="61"/>
        <v>114946.76666666668</v>
      </c>
      <c r="M465" s="114">
        <f t="shared" si="64"/>
        <v>114946.76666666668</v>
      </c>
      <c r="N465" s="100">
        <f t="shared" si="65"/>
        <v>339.27083576399548</v>
      </c>
      <c r="W465" s="21">
        <v>12.699490740742476</v>
      </c>
      <c r="X465">
        <f t="shared" si="57"/>
        <v>107394.31515823095</v>
      </c>
      <c r="Y465">
        <f t="shared" si="58"/>
        <v>107386.79050722424</v>
      </c>
      <c r="Z465">
        <f t="shared" si="59"/>
        <v>56.620372772754045</v>
      </c>
    </row>
    <row r="466" spans="1:26" x14ac:dyDescent="0.25">
      <c r="A466" s="2">
        <v>13</v>
      </c>
      <c r="B466" s="49">
        <v>101.96</v>
      </c>
      <c r="C466" s="80">
        <v>45230.407314814816</v>
      </c>
      <c r="D466" s="10">
        <v>69217.320000000007</v>
      </c>
      <c r="E466" s="52">
        <f t="shared" si="62"/>
        <v>69115.360000000001</v>
      </c>
      <c r="F466" s="73">
        <v>45230.40965277778</v>
      </c>
      <c r="G466" s="15">
        <v>100</v>
      </c>
      <c r="H466" s="58">
        <v>1.034</v>
      </c>
      <c r="I466" s="15"/>
      <c r="J466" s="117">
        <f t="shared" si="60"/>
        <v>12.014490740744804</v>
      </c>
      <c r="K466" s="113">
        <f t="shared" si="63"/>
        <v>115362.20000000001</v>
      </c>
      <c r="L466" s="113">
        <f t="shared" si="61"/>
        <v>115192.26666666668</v>
      </c>
      <c r="M466" s="114">
        <f t="shared" si="64"/>
        <v>115192.26666666666</v>
      </c>
      <c r="N466" s="100">
        <f t="shared" si="65"/>
        <v>339.65011408801263</v>
      </c>
      <c r="W466" s="21">
        <v>12.704155092593282</v>
      </c>
      <c r="X466">
        <f t="shared" si="57"/>
        <v>107341.96900072234</v>
      </c>
      <c r="Y466">
        <f t="shared" si="58"/>
        <v>107334.45149395999</v>
      </c>
      <c r="Z466">
        <f t="shared" si="59"/>
        <v>56.512907921970651</v>
      </c>
    </row>
    <row r="467" spans="1:26" x14ac:dyDescent="0.25">
      <c r="A467" s="2">
        <v>14</v>
      </c>
      <c r="B467" s="49">
        <v>122.97</v>
      </c>
      <c r="C467" s="80">
        <v>45230.411944444444</v>
      </c>
      <c r="D467" s="10">
        <v>69412.210000000006</v>
      </c>
      <c r="E467" s="52">
        <f t="shared" si="62"/>
        <v>69289.240000000005</v>
      </c>
      <c r="F467" s="54">
        <v>45230.414282407408</v>
      </c>
      <c r="G467" s="15">
        <v>100</v>
      </c>
      <c r="H467" s="58">
        <v>1.034</v>
      </c>
      <c r="I467" s="15"/>
      <c r="J467" s="117">
        <f t="shared" si="60"/>
        <v>12.019120370372548</v>
      </c>
      <c r="K467" s="113">
        <f t="shared" si="63"/>
        <v>115687.01666666668</v>
      </c>
      <c r="L467" s="113">
        <f t="shared" si="61"/>
        <v>115482.06666666668</v>
      </c>
      <c r="M467" s="114">
        <f t="shared" si="64"/>
        <v>115482.06666666668</v>
      </c>
      <c r="N467" s="100">
        <f t="shared" si="65"/>
        <v>340.12794161413245</v>
      </c>
      <c r="W467" s="21">
        <v>12.708819444444089</v>
      </c>
      <c r="X467">
        <f t="shared" si="57"/>
        <v>107289.64835778777</v>
      </c>
      <c r="Y467">
        <f t="shared" si="58"/>
        <v>107282.13799009314</v>
      </c>
      <c r="Z467">
        <f t="shared" si="59"/>
        <v>56.405622908556751</v>
      </c>
    </row>
    <row r="468" spans="1:26" x14ac:dyDescent="0.25">
      <c r="A468" s="2">
        <v>15</v>
      </c>
      <c r="B468" s="49">
        <v>95.36</v>
      </c>
      <c r="C468" s="80">
        <v>45230.416574074072</v>
      </c>
      <c r="D468" s="10">
        <v>68977</v>
      </c>
      <c r="E468" s="52">
        <f t="shared" si="62"/>
        <v>68881.64</v>
      </c>
      <c r="F468" s="54">
        <v>45230.416574074072</v>
      </c>
      <c r="G468" s="15">
        <v>100</v>
      </c>
      <c r="H468" s="58">
        <v>1.034</v>
      </c>
      <c r="I468" s="15"/>
      <c r="J468" s="117">
        <f t="shared" si="60"/>
        <v>12.021412037036498</v>
      </c>
      <c r="K468" s="113">
        <f t="shared" si="63"/>
        <v>114961.66666666667</v>
      </c>
      <c r="L468" s="113">
        <f t="shared" si="61"/>
        <v>114802.73333333334</v>
      </c>
      <c r="M468" s="114">
        <f t="shared" si="64"/>
        <v>114802.73333333334</v>
      </c>
      <c r="N468" s="100">
        <f t="shared" si="65"/>
        <v>339.05997502900084</v>
      </c>
      <c r="W468" s="21">
        <v>12.731597222220444</v>
      </c>
      <c r="X468">
        <f t="shared" si="57"/>
        <v>107034.51317064863</v>
      </c>
      <c r="Y468">
        <f t="shared" si="58"/>
        <v>107027.03759144174</v>
      </c>
      <c r="Z468">
        <f t="shared" si="59"/>
        <v>55.88428447848554</v>
      </c>
    </row>
    <row r="469" spans="1:26" x14ac:dyDescent="0.25">
      <c r="A469" s="2">
        <v>16</v>
      </c>
      <c r="B469" s="49">
        <v>91.77</v>
      </c>
      <c r="C469" s="80">
        <v>45230.421203703707</v>
      </c>
      <c r="D469" s="10">
        <v>69065.7</v>
      </c>
      <c r="E469" s="52">
        <f t="shared" si="62"/>
        <v>68973.929999999993</v>
      </c>
      <c r="F469" s="54">
        <v>45230.423530092594</v>
      </c>
      <c r="G469" s="15">
        <v>100</v>
      </c>
      <c r="H469" s="58">
        <v>1.034</v>
      </c>
      <c r="I469" s="15"/>
      <c r="J469" s="117">
        <f t="shared" si="60"/>
        <v>12.028368055558531</v>
      </c>
      <c r="K469" s="113">
        <f t="shared" si="63"/>
        <v>115109.5</v>
      </c>
      <c r="L469" s="113">
        <f t="shared" si="61"/>
        <v>114956.55</v>
      </c>
      <c r="M469" s="114">
        <f t="shared" si="64"/>
        <v>114956.54999999999</v>
      </c>
      <c r="N469" s="100">
        <f t="shared" si="65"/>
        <v>339.27790968467133</v>
      </c>
      <c r="W469" s="21">
        <v>12.73626157407125</v>
      </c>
      <c r="X469">
        <f t="shared" si="57"/>
        <v>106982.34238789322</v>
      </c>
      <c r="Y469">
        <f t="shared" si="58"/>
        <v>106974.87391736532</v>
      </c>
      <c r="Z469">
        <f t="shared" si="59"/>
        <v>55.778052026213999</v>
      </c>
    </row>
    <row r="470" spans="1:26" x14ac:dyDescent="0.25">
      <c r="A470" s="2">
        <v>17</v>
      </c>
      <c r="B470" s="49">
        <v>88.77</v>
      </c>
      <c r="C470" s="64">
        <v>45230.425821759258</v>
      </c>
      <c r="D470" s="10">
        <v>69257.25</v>
      </c>
      <c r="E470" s="52">
        <f t="shared" si="62"/>
        <v>69168.479999999996</v>
      </c>
      <c r="F470" s="54">
        <v>45230.428159722222</v>
      </c>
      <c r="G470" s="15">
        <v>100</v>
      </c>
      <c r="H470" s="58">
        <v>1.034</v>
      </c>
      <c r="I470" s="15"/>
      <c r="J470" s="117">
        <f t="shared" si="60"/>
        <v>12.032997685186274</v>
      </c>
      <c r="K470" s="113">
        <f t="shared" si="63"/>
        <v>115428.75</v>
      </c>
      <c r="L470" s="113">
        <f t="shared" si="61"/>
        <v>115280.8</v>
      </c>
      <c r="M470" s="114">
        <f t="shared" si="64"/>
        <v>115280.8</v>
      </c>
      <c r="N470" s="100">
        <f t="shared" si="65"/>
        <v>339.74806842718033</v>
      </c>
      <c r="W470" s="21">
        <v>12.740925925922056</v>
      </c>
      <c r="X470">
        <f t="shared" si="57"/>
        <v>106930.19703423063</v>
      </c>
      <c r="Y470">
        <f t="shared" si="58"/>
        <v>106922.73566722812</v>
      </c>
      <c r="Z470">
        <f t="shared" si="59"/>
        <v>55.671997546200657</v>
      </c>
    </row>
    <row r="471" spans="1:26" x14ac:dyDescent="0.25">
      <c r="A471" s="2">
        <v>18</v>
      </c>
      <c r="B471" s="49">
        <v>77.37</v>
      </c>
      <c r="C471" s="64">
        <v>45230.430451388886</v>
      </c>
      <c r="D471" s="10">
        <v>68850.87</v>
      </c>
      <c r="E471" s="52">
        <f t="shared" si="62"/>
        <v>68773.5</v>
      </c>
      <c r="F471" s="54">
        <v>45230.430451388886</v>
      </c>
      <c r="G471" s="15">
        <v>100</v>
      </c>
      <c r="H471" s="58">
        <v>1.034</v>
      </c>
      <c r="I471" s="15"/>
      <c r="J471" s="117">
        <f t="shared" si="60"/>
        <v>12.035289351850224</v>
      </c>
      <c r="K471" s="113">
        <f t="shared" si="63"/>
        <v>114751.45</v>
      </c>
      <c r="L471" s="113">
        <f t="shared" si="61"/>
        <v>114622.5</v>
      </c>
      <c r="M471" s="114">
        <f t="shared" si="64"/>
        <v>114622.5</v>
      </c>
      <c r="N471" s="100">
        <f t="shared" si="65"/>
        <v>338.74983394829877</v>
      </c>
      <c r="W471" s="21">
        <v>12.745590277780138</v>
      </c>
      <c r="X471">
        <f t="shared" si="57"/>
        <v>106878.07709718499</v>
      </c>
      <c r="Y471">
        <f t="shared" si="58"/>
        <v>106870.62282855745</v>
      </c>
      <c r="Z471">
        <f t="shared" si="59"/>
        <v>55.566120771498944</v>
      </c>
    </row>
    <row r="472" spans="1:26" x14ac:dyDescent="0.25">
      <c r="A472" s="2">
        <v>19</v>
      </c>
      <c r="B472" s="49">
        <v>83.97</v>
      </c>
      <c r="C472" s="64">
        <v>45230.435069444444</v>
      </c>
      <c r="D472" s="10">
        <v>69289.19</v>
      </c>
      <c r="E472" s="52">
        <f t="shared" si="62"/>
        <v>69205.22</v>
      </c>
      <c r="F472" s="54">
        <v>45230.437395833331</v>
      </c>
      <c r="G472" s="15">
        <v>100</v>
      </c>
      <c r="H472" s="58">
        <v>1.034</v>
      </c>
      <c r="I472" s="15"/>
      <c r="J472" s="117">
        <f t="shared" si="60"/>
        <v>12.042233796295477</v>
      </c>
      <c r="K472" s="113">
        <f t="shared" si="63"/>
        <v>115481.98333333334</v>
      </c>
      <c r="L472" s="113">
        <f t="shared" si="61"/>
        <v>115342.03333333334</v>
      </c>
      <c r="M472" s="114">
        <f t="shared" si="64"/>
        <v>115342.03333333334</v>
      </c>
      <c r="N472" s="100">
        <f t="shared" si="65"/>
        <v>339.82640176027132</v>
      </c>
      <c r="W472" s="21">
        <v>12.750254629630945</v>
      </c>
      <c r="X472">
        <f t="shared" si="57"/>
        <v>106825.98256453019</v>
      </c>
      <c r="Y472">
        <f t="shared" si="58"/>
        <v>106818.53538913066</v>
      </c>
      <c r="Z472">
        <f t="shared" si="59"/>
        <v>55.460421431383601</v>
      </c>
    </row>
    <row r="473" spans="1:26" x14ac:dyDescent="0.25">
      <c r="A473" s="2">
        <v>20</v>
      </c>
      <c r="B473" s="49">
        <v>92.97</v>
      </c>
      <c r="C473" s="64">
        <v>45230.439687500002</v>
      </c>
      <c r="D473" s="10">
        <v>68750.06</v>
      </c>
      <c r="E473" s="52">
        <f t="shared" si="62"/>
        <v>68657.09</v>
      </c>
      <c r="F473" s="54">
        <v>45230.442025462966</v>
      </c>
      <c r="G473" s="15">
        <v>100</v>
      </c>
      <c r="H473" s="58">
        <v>1.034</v>
      </c>
      <c r="I473" s="15"/>
      <c r="J473" s="117">
        <f t="shared" si="60"/>
        <v>12.046863425930496</v>
      </c>
      <c r="K473" s="113">
        <f t="shared" si="63"/>
        <v>114583.43333333333</v>
      </c>
      <c r="L473" s="113">
        <f t="shared" si="61"/>
        <v>114428.48333333334</v>
      </c>
      <c r="M473" s="114">
        <f t="shared" si="64"/>
        <v>114428.48333333334</v>
      </c>
      <c r="N473" s="100">
        <f t="shared" si="65"/>
        <v>338.50174790292198</v>
      </c>
      <c r="W473" s="21">
        <v>12.754918981481751</v>
      </c>
      <c r="X473">
        <f t="shared" ref="X473:X536" si="66">$X$84*EXP(-($X$85*W473))</f>
        <v>106773.91342380244</v>
      </c>
      <c r="Y473">
        <f t="shared" ref="Y473:Y536" si="67">404947.26127997*EXP(-(0.10451755*W473))</f>
        <v>106766.47333648722</v>
      </c>
      <c r="Z473">
        <f t="shared" ref="Z473:Z536" si="68">(Y473-X473)^2</f>
        <v>55.354899258082504</v>
      </c>
    </row>
    <row r="474" spans="1:26" x14ac:dyDescent="0.25">
      <c r="A474" s="2">
        <v>21</v>
      </c>
      <c r="B474" s="49">
        <v>137.94999999999999</v>
      </c>
      <c r="C474" s="64">
        <v>45230.44431712963</v>
      </c>
      <c r="D474" s="10">
        <v>69228.78</v>
      </c>
      <c r="E474" s="52">
        <f t="shared" si="62"/>
        <v>69090.83</v>
      </c>
      <c r="F474" s="54">
        <v>45230.446655092594</v>
      </c>
      <c r="G474" s="15">
        <v>100</v>
      </c>
      <c r="H474" s="58">
        <v>1.034</v>
      </c>
      <c r="I474" s="15"/>
      <c r="J474" s="117">
        <f t="shared" ref="J474:J537" si="69">F474-$F$4</f>
        <v>12.05149305555824</v>
      </c>
      <c r="K474" s="113">
        <f t="shared" si="63"/>
        <v>115381.3</v>
      </c>
      <c r="L474" s="113">
        <f t="shared" si="61"/>
        <v>115151.38333333333</v>
      </c>
      <c r="M474" s="114">
        <f t="shared" si="64"/>
        <v>115151.38333333333</v>
      </c>
      <c r="N474" s="100">
        <f t="shared" si="65"/>
        <v>339.6782300943056</v>
      </c>
      <c r="W474" s="21">
        <v>12.759583333332557</v>
      </c>
      <c r="X474">
        <f t="shared" si="66"/>
        <v>106721.86966262516</v>
      </c>
      <c r="Y474">
        <f t="shared" si="67"/>
        <v>106714.43665825389</v>
      </c>
      <c r="Z474">
        <f t="shared" si="68"/>
        <v>55.24955398330269</v>
      </c>
    </row>
    <row r="475" spans="1:26" x14ac:dyDescent="0.25">
      <c r="A475" s="2">
        <v>22</v>
      </c>
      <c r="B475" s="49">
        <v>78.569999999999993</v>
      </c>
      <c r="C475" s="64">
        <v>45230.448935185188</v>
      </c>
      <c r="D475" s="10">
        <v>69099.16</v>
      </c>
      <c r="E475" s="52">
        <f t="shared" si="62"/>
        <v>69020.59</v>
      </c>
      <c r="F475" s="54">
        <v>45230.451273148145</v>
      </c>
      <c r="G475" s="15">
        <v>100</v>
      </c>
      <c r="H475" s="58">
        <v>1.034</v>
      </c>
      <c r="I475" s="15"/>
      <c r="J475" s="117">
        <f t="shared" si="69"/>
        <v>12.056111111109203</v>
      </c>
      <c r="K475" s="113">
        <f t="shared" si="63"/>
        <v>115165.26666666666</v>
      </c>
      <c r="L475" s="113">
        <f t="shared" si="61"/>
        <v>115034.31666666667</v>
      </c>
      <c r="M475" s="114">
        <f t="shared" si="64"/>
        <v>115034.31666666667</v>
      </c>
      <c r="N475" s="100">
        <f t="shared" si="65"/>
        <v>339.36008407982615</v>
      </c>
      <c r="W475" s="21">
        <v>12.76423611111386</v>
      </c>
      <c r="X475">
        <f t="shared" si="66"/>
        <v>106669.98031509299</v>
      </c>
      <c r="Y475">
        <f t="shared" si="67"/>
        <v>106662.55437097226</v>
      </c>
      <c r="Z475">
        <f t="shared" si="68"/>
        <v>55.144646084346832</v>
      </c>
    </row>
    <row r="476" spans="1:26" x14ac:dyDescent="0.25">
      <c r="A476" s="2">
        <v>23</v>
      </c>
      <c r="B476" s="49">
        <v>89.37</v>
      </c>
      <c r="C476" s="64">
        <v>45230.453553240739</v>
      </c>
      <c r="D476" s="10">
        <v>68853.820000000007</v>
      </c>
      <c r="E476" s="52">
        <f t="shared" si="62"/>
        <v>68764.450000000012</v>
      </c>
      <c r="F476" s="54">
        <v>45230.455891203703</v>
      </c>
      <c r="G476" s="15">
        <v>100</v>
      </c>
      <c r="H476" s="58">
        <v>1.034</v>
      </c>
      <c r="I476" s="15"/>
      <c r="J476" s="117">
        <f t="shared" si="69"/>
        <v>12.060729166667443</v>
      </c>
      <c r="K476" s="113">
        <f t="shared" si="63"/>
        <v>114756.36666666668</v>
      </c>
      <c r="L476" s="113">
        <f t="shared" si="61"/>
        <v>114607.41666666669</v>
      </c>
      <c r="M476" s="114">
        <f t="shared" si="64"/>
        <v>114607.41666666669</v>
      </c>
      <c r="N476" s="100">
        <f t="shared" si="65"/>
        <v>338.75709094669395</v>
      </c>
      <c r="W476" s="21">
        <v>12.768888888887886</v>
      </c>
      <c r="X476">
        <f t="shared" si="66"/>
        <v>106618.11619681377</v>
      </c>
      <c r="Y476">
        <f t="shared" si="67"/>
        <v>106610.69730783523</v>
      </c>
      <c r="Z476">
        <f t="shared" si="68"/>
        <v>55.039913675957052</v>
      </c>
    </row>
    <row r="477" spans="1:26" x14ac:dyDescent="0.25">
      <c r="A477" s="2">
        <v>24</v>
      </c>
      <c r="B477" s="49">
        <v>84.57</v>
      </c>
      <c r="C477" s="64">
        <v>45230.458171296297</v>
      </c>
      <c r="D477" s="10">
        <v>68544.179999999993</v>
      </c>
      <c r="E477" s="52">
        <f t="shared" si="62"/>
        <v>68459.609999999986</v>
      </c>
      <c r="F477" s="54">
        <v>45230.460509259261</v>
      </c>
      <c r="G477" s="15">
        <v>100</v>
      </c>
      <c r="H477" s="58">
        <v>1.034</v>
      </c>
      <c r="I477" s="15"/>
      <c r="J477" s="117">
        <f t="shared" si="69"/>
        <v>12.065347222225682</v>
      </c>
      <c r="K477" s="113">
        <f t="shared" si="63"/>
        <v>114240.29999999999</v>
      </c>
      <c r="L477" s="113">
        <f t="shared" si="61"/>
        <v>114099.34999999999</v>
      </c>
      <c r="M477" s="114">
        <f t="shared" si="64"/>
        <v>114099.34999999996</v>
      </c>
      <c r="N477" s="100">
        <f t="shared" si="65"/>
        <v>337.99452658290187</v>
      </c>
      <c r="W477" s="21">
        <v>12.773553240738693</v>
      </c>
      <c r="X477">
        <f t="shared" si="66"/>
        <v>106566.14837435049</v>
      </c>
      <c r="Y477">
        <f t="shared" si="67"/>
        <v>106558.73655294026</v>
      </c>
      <c r="Z477">
        <f t="shared" si="68"/>
        <v>54.9350966172113</v>
      </c>
    </row>
    <row r="478" spans="1:26" x14ac:dyDescent="0.25">
      <c r="A478" s="2">
        <v>25</v>
      </c>
      <c r="B478" s="49">
        <v>91.77</v>
      </c>
      <c r="C478" s="64">
        <v>45230.462800925925</v>
      </c>
      <c r="D478" s="10">
        <v>68760.399999999994</v>
      </c>
      <c r="E478" s="52">
        <f t="shared" si="62"/>
        <v>68668.62999999999</v>
      </c>
      <c r="F478" s="54">
        <v>45230.465127314812</v>
      </c>
      <c r="G478" s="15">
        <v>100</v>
      </c>
      <c r="H478" s="58">
        <v>1.034</v>
      </c>
      <c r="I478" s="15"/>
      <c r="J478" s="117">
        <f t="shared" si="69"/>
        <v>12.069965277776646</v>
      </c>
      <c r="K478" s="113">
        <f t="shared" si="63"/>
        <v>114600.66666666666</v>
      </c>
      <c r="L478" s="113">
        <f t="shared" si="61"/>
        <v>114447.71666666666</v>
      </c>
      <c r="M478" s="114">
        <f t="shared" si="64"/>
        <v>114447.71666666665</v>
      </c>
      <c r="N478" s="100">
        <f t="shared" si="65"/>
        <v>338.52720225510188</v>
      </c>
      <c r="W478" s="21">
        <v>12.778206018519995</v>
      </c>
      <c r="X478">
        <f t="shared" si="66"/>
        <v>106514.33474022245</v>
      </c>
      <c r="Y478">
        <f t="shared" si="67"/>
        <v>106506.92996373515</v>
      </c>
      <c r="Z478">
        <f t="shared" si="68"/>
        <v>54.83071482680797</v>
      </c>
    </row>
    <row r="479" spans="1:26" x14ac:dyDescent="0.25">
      <c r="A479" s="2">
        <v>26</v>
      </c>
      <c r="B479" s="49">
        <v>115.76</v>
      </c>
      <c r="C479" s="64">
        <v>45230.467418981483</v>
      </c>
      <c r="D479" s="10">
        <v>69007.16</v>
      </c>
      <c r="E479" s="52">
        <f t="shared" si="62"/>
        <v>68891.400000000009</v>
      </c>
      <c r="F479" s="54">
        <v>45230.469756944447</v>
      </c>
      <c r="G479" s="15">
        <v>100</v>
      </c>
      <c r="H479" s="58">
        <v>1.034</v>
      </c>
      <c r="I479" s="15"/>
      <c r="J479" s="117">
        <f t="shared" si="69"/>
        <v>12.074594907411665</v>
      </c>
      <c r="K479" s="113">
        <f t="shared" si="63"/>
        <v>115011.93333333333</v>
      </c>
      <c r="L479" s="113">
        <f t="shared" si="61"/>
        <v>114819</v>
      </c>
      <c r="M479" s="114">
        <f t="shared" si="64"/>
        <v>114819.00000000001</v>
      </c>
      <c r="N479" s="100">
        <f t="shared" si="65"/>
        <v>339.13409343994499</v>
      </c>
      <c r="W479" s="21">
        <v>12.782870370370802</v>
      </c>
      <c r="X479">
        <f t="shared" si="66"/>
        <v>106462.41750293646</v>
      </c>
      <c r="Y479">
        <f t="shared" si="67"/>
        <v>106455.01978377937</v>
      </c>
      <c r="Z479">
        <f t="shared" si="68"/>
        <v>54.726248727153177</v>
      </c>
    </row>
    <row r="480" spans="1:26" x14ac:dyDescent="0.25">
      <c r="A480" s="2">
        <v>27</v>
      </c>
      <c r="B480" s="49">
        <v>148.75</v>
      </c>
      <c r="C480" s="64">
        <v>45230.472048611111</v>
      </c>
      <c r="D480" s="10">
        <v>68994.03</v>
      </c>
      <c r="E480" s="52">
        <f t="shared" si="62"/>
        <v>68845.279999999999</v>
      </c>
      <c r="F480" s="54">
        <v>45230.474398148152</v>
      </c>
      <c r="G480" s="15">
        <v>100</v>
      </c>
      <c r="H480" s="58">
        <v>1.034</v>
      </c>
      <c r="I480" s="15"/>
      <c r="J480" s="117">
        <f t="shared" si="69"/>
        <v>12.079236111116188</v>
      </c>
      <c r="K480" s="113">
        <f t="shared" si="63"/>
        <v>114990.05</v>
      </c>
      <c r="L480" s="113">
        <f t="shared" si="61"/>
        <v>114742.13333333333</v>
      </c>
      <c r="M480" s="114">
        <f t="shared" si="64"/>
        <v>114742.13333333333</v>
      </c>
      <c r="N480" s="100">
        <f t="shared" si="65"/>
        <v>339.10182836428351</v>
      </c>
      <c r="W480" s="21">
        <v>12.787534722221608</v>
      </c>
      <c r="X480">
        <f t="shared" si="66"/>
        <v>106410.52557116012</v>
      </c>
      <c r="Y480">
        <f t="shared" si="67"/>
        <v>106403.13490421278</v>
      </c>
      <c r="Z480">
        <f t="shared" si="68"/>
        <v>54.621957926449049</v>
      </c>
    </row>
    <row r="481" spans="1:26" x14ac:dyDescent="0.25">
      <c r="A481" s="2">
        <v>28</v>
      </c>
      <c r="B481" s="49">
        <v>118.76</v>
      </c>
      <c r="C481" s="64">
        <v>45230.476689814815</v>
      </c>
      <c r="D481" s="10">
        <v>68480.56</v>
      </c>
      <c r="E481" s="52">
        <f t="shared" si="62"/>
        <v>68361.8</v>
      </c>
      <c r="F481" s="54">
        <v>45230.479027777779</v>
      </c>
      <c r="G481" s="15">
        <v>100</v>
      </c>
      <c r="H481" s="58">
        <v>1.034</v>
      </c>
      <c r="I481" s="15"/>
      <c r="J481" s="117">
        <f t="shared" si="69"/>
        <v>12.083865740743931</v>
      </c>
      <c r="K481" s="113">
        <f t="shared" si="63"/>
        <v>114134.26666666666</v>
      </c>
      <c r="L481" s="113">
        <f t="shared" si="61"/>
        <v>113936.33333333333</v>
      </c>
      <c r="M481" s="114">
        <f t="shared" si="64"/>
        <v>113936.33333333333</v>
      </c>
      <c r="N481" s="100">
        <f t="shared" si="65"/>
        <v>337.83763358552386</v>
      </c>
      <c r="W481" s="21">
        <v>12.79218750000291</v>
      </c>
      <c r="X481">
        <f t="shared" si="66"/>
        <v>106358.78760255167</v>
      </c>
      <c r="Y481">
        <f t="shared" si="67"/>
        <v>106351.40396521671</v>
      </c>
      <c r="Z481">
        <f t="shared" si="68"/>
        <v>54.518100294248569</v>
      </c>
    </row>
    <row r="482" spans="1:26" x14ac:dyDescent="0.25">
      <c r="A482" s="2">
        <v>29</v>
      </c>
      <c r="B482" s="49">
        <v>99.56</v>
      </c>
      <c r="C482" s="64">
        <v>45230.481319444443</v>
      </c>
      <c r="D482" s="10">
        <v>68431.990000000005</v>
      </c>
      <c r="E482" s="52">
        <f t="shared" si="62"/>
        <v>68332.430000000008</v>
      </c>
      <c r="F482" s="54">
        <v>45230.48364583333</v>
      </c>
      <c r="G482" s="15">
        <v>100</v>
      </c>
      <c r="H482" s="58">
        <v>1.034</v>
      </c>
      <c r="I482" s="15"/>
      <c r="J482" s="117">
        <f t="shared" si="69"/>
        <v>12.088483796294895</v>
      </c>
      <c r="K482" s="113">
        <f t="shared" si="63"/>
        <v>114053.31666666668</v>
      </c>
      <c r="L482" s="113">
        <f t="shared" ref="L482:L545" si="70">K482-(B482*G482/60)</f>
        <v>113887.38333333335</v>
      </c>
      <c r="M482" s="114">
        <f t="shared" si="64"/>
        <v>113887.38333333335</v>
      </c>
      <c r="N482" s="100">
        <f t="shared" si="65"/>
        <v>337.71780626236853</v>
      </c>
      <c r="W482" s="21">
        <v>12.796840277776937</v>
      </c>
      <c r="X482">
        <f t="shared" si="66"/>
        <v>106307.07478959377</v>
      </c>
      <c r="Y482">
        <f t="shared" si="67"/>
        <v>106299.69817678272</v>
      </c>
      <c r="Z482">
        <f t="shared" si="68"/>
        <v>54.414416564054662</v>
      </c>
    </row>
    <row r="483" spans="1:26" x14ac:dyDescent="0.25">
      <c r="A483" s="2">
        <v>30</v>
      </c>
      <c r="B483" s="81">
        <v>110.97</v>
      </c>
      <c r="C483" s="82">
        <v>45230.481319444443</v>
      </c>
      <c r="D483" s="11">
        <v>68777.17</v>
      </c>
      <c r="E483" s="53">
        <f t="shared" si="62"/>
        <v>68666.2</v>
      </c>
      <c r="F483" s="55">
        <v>45230.488275462965</v>
      </c>
      <c r="G483" s="14">
        <v>100</v>
      </c>
      <c r="H483" s="76">
        <v>1.034</v>
      </c>
      <c r="I483" s="14"/>
      <c r="J483" s="117">
        <f t="shared" si="69"/>
        <v>12.093113425929914</v>
      </c>
      <c r="K483" s="113">
        <f t="shared" si="63"/>
        <v>114628.61666666667</v>
      </c>
      <c r="L483" s="113">
        <f t="shared" si="70"/>
        <v>114443.66666666667</v>
      </c>
      <c r="M483" s="114">
        <f t="shared" si="64"/>
        <v>114443.66666666667</v>
      </c>
      <c r="N483" s="100">
        <f t="shared" si="65"/>
        <v>338.56848150214262</v>
      </c>
      <c r="W483" s="21">
        <v>12.80149305555824</v>
      </c>
      <c r="X483">
        <f t="shared" si="66"/>
        <v>106255.38711989381</v>
      </c>
      <c r="Y483">
        <f t="shared" si="67"/>
        <v>106248.01752652149</v>
      </c>
      <c r="Z483">
        <f t="shared" si="68"/>
        <v>54.310906473359168</v>
      </c>
    </row>
    <row r="484" spans="1:26" x14ac:dyDescent="0.25">
      <c r="A484" s="1">
        <v>1</v>
      </c>
      <c r="B484" s="48">
        <v>80.97</v>
      </c>
      <c r="C484" s="60">
        <v>45230.628912037035</v>
      </c>
      <c r="D484" s="83">
        <v>67475.850000000006</v>
      </c>
      <c r="E484" s="56">
        <f t="shared" si="62"/>
        <v>67394.880000000005</v>
      </c>
      <c r="F484" s="70">
        <v>45230.631238425929</v>
      </c>
      <c r="G484" s="61">
        <v>100</v>
      </c>
      <c r="H484" s="77">
        <v>1.0329999999999999</v>
      </c>
      <c r="I484" s="13"/>
      <c r="J484" s="117">
        <f t="shared" si="69"/>
        <v>12.236076388893707</v>
      </c>
      <c r="K484" s="113">
        <f t="shared" si="63"/>
        <v>112459.75000000001</v>
      </c>
      <c r="L484" s="113">
        <f t="shared" si="70"/>
        <v>112324.80000000002</v>
      </c>
      <c r="M484" s="114">
        <f t="shared" si="64"/>
        <v>112324.8</v>
      </c>
      <c r="N484" s="100">
        <f t="shared" si="65"/>
        <v>335.35019009984177</v>
      </c>
      <c r="W484" s="21">
        <v>12.806145833332266</v>
      </c>
      <c r="X484">
        <f t="shared" si="66"/>
        <v>106203.72458138848</v>
      </c>
      <c r="Y484">
        <f t="shared" si="67"/>
        <v>106196.36200237296</v>
      </c>
      <c r="Z484">
        <f t="shared" si="68"/>
        <v>54.207569759777932</v>
      </c>
    </row>
    <row r="485" spans="1:26" x14ac:dyDescent="0.25">
      <c r="A485" s="2">
        <v>2</v>
      </c>
      <c r="B485" s="49">
        <v>172.16</v>
      </c>
      <c r="C485" s="80">
        <v>45230.633530092593</v>
      </c>
      <c r="D485" s="84">
        <v>67537.570000000007</v>
      </c>
      <c r="E485" s="65">
        <f t="shared" si="62"/>
        <v>67365.41</v>
      </c>
      <c r="F485" s="73">
        <v>45230.635868055557</v>
      </c>
      <c r="G485" s="62">
        <v>100</v>
      </c>
      <c r="H485" s="58">
        <v>1.0329999999999999</v>
      </c>
      <c r="I485" s="15"/>
      <c r="J485" s="117">
        <f t="shared" si="69"/>
        <v>12.24070601852145</v>
      </c>
      <c r="K485" s="113">
        <f t="shared" si="63"/>
        <v>112562.61666666668</v>
      </c>
      <c r="L485" s="113">
        <f t="shared" si="70"/>
        <v>112275.68333333335</v>
      </c>
      <c r="M485" s="114">
        <f t="shared" si="64"/>
        <v>112275.68333333333</v>
      </c>
      <c r="N485" s="100">
        <f t="shared" si="65"/>
        <v>335.5035270554792</v>
      </c>
      <c r="W485" s="21">
        <v>12.810810185183072</v>
      </c>
      <c r="X485">
        <f t="shared" si="66"/>
        <v>106151.95874176513</v>
      </c>
      <c r="Y485">
        <f t="shared" si="67"/>
        <v>106144.60318945748</v>
      </c>
      <c r="Z485">
        <f t="shared" si="68"/>
        <v>54.104149750578387</v>
      </c>
    </row>
    <row r="486" spans="1:26" x14ac:dyDescent="0.25">
      <c r="A486" s="2">
        <v>3</v>
      </c>
      <c r="B486" s="49">
        <v>85.77</v>
      </c>
      <c r="C486" s="80">
        <v>45230.638159722221</v>
      </c>
      <c r="D486" s="84">
        <v>67638.25</v>
      </c>
      <c r="E486" s="65">
        <f t="shared" si="62"/>
        <v>67552.479999999996</v>
      </c>
      <c r="F486" s="73">
        <v>45230.640497685185</v>
      </c>
      <c r="G486" s="62">
        <v>100</v>
      </c>
      <c r="H486" s="58">
        <v>1.0329999999999999</v>
      </c>
      <c r="I486" s="15"/>
      <c r="J486" s="117">
        <f t="shared" si="69"/>
        <v>12.245335648149194</v>
      </c>
      <c r="K486" s="113">
        <f t="shared" si="63"/>
        <v>112730.41666666667</v>
      </c>
      <c r="L486" s="113">
        <f t="shared" si="70"/>
        <v>112587.46666666667</v>
      </c>
      <c r="M486" s="114">
        <f t="shared" si="64"/>
        <v>112587.46666666666</v>
      </c>
      <c r="N486" s="100">
        <f t="shared" si="65"/>
        <v>335.75350581440944</v>
      </c>
      <c r="W486" s="21">
        <v>12.815462962964375</v>
      </c>
      <c r="X486">
        <f t="shared" si="66"/>
        <v>106100.34649119474</v>
      </c>
      <c r="Y486">
        <f t="shared" si="67"/>
        <v>106092.99794307731</v>
      </c>
      <c r="Z486">
        <f t="shared" si="68"/>
        <v>54.001159434161011</v>
      </c>
    </row>
    <row r="487" spans="1:26" x14ac:dyDescent="0.25">
      <c r="A487" s="2">
        <v>4</v>
      </c>
      <c r="B487" s="49">
        <v>81.569999999999993</v>
      </c>
      <c r="C487" s="80">
        <v>45230.642777777779</v>
      </c>
      <c r="D487" s="84">
        <v>67848.25</v>
      </c>
      <c r="E487" s="65">
        <f t="shared" si="62"/>
        <v>67766.679999999993</v>
      </c>
      <c r="F487" s="73">
        <v>45230.645104166666</v>
      </c>
      <c r="G487" s="62">
        <v>100</v>
      </c>
      <c r="H487" s="58">
        <v>1.0329999999999999</v>
      </c>
      <c r="I487" s="15"/>
      <c r="J487" s="117">
        <f t="shared" si="69"/>
        <v>12.249942129630654</v>
      </c>
      <c r="K487" s="113">
        <f t="shared" si="63"/>
        <v>113080.41666666667</v>
      </c>
      <c r="L487" s="113">
        <f t="shared" si="70"/>
        <v>112944.46666666667</v>
      </c>
      <c r="M487" s="114">
        <f t="shared" si="64"/>
        <v>112944.46666666665</v>
      </c>
      <c r="N487" s="100">
        <f t="shared" si="65"/>
        <v>336.27431758412155</v>
      </c>
      <c r="W487" s="21">
        <v>12.820127314815181</v>
      </c>
      <c r="X487">
        <f t="shared" si="66"/>
        <v>106048.63104013978</v>
      </c>
      <c r="Y487">
        <f t="shared" si="67"/>
        <v>106041.28950854491</v>
      </c>
      <c r="Z487">
        <f t="shared" si="68"/>
        <v>53.898086158415062</v>
      </c>
    </row>
    <row r="488" spans="1:26" x14ac:dyDescent="0.25">
      <c r="A488" s="2">
        <v>5</v>
      </c>
      <c r="B488" s="49">
        <v>97.16</v>
      </c>
      <c r="C488" s="80">
        <v>45230.64739583333</v>
      </c>
      <c r="D488" s="84">
        <v>67640.070000000007</v>
      </c>
      <c r="E488" s="65">
        <f t="shared" si="62"/>
        <v>67542.91</v>
      </c>
      <c r="F488" s="73">
        <v>45230.649733796294</v>
      </c>
      <c r="G488" s="62">
        <v>100</v>
      </c>
      <c r="H488" s="58">
        <v>1.0329999999999999</v>
      </c>
      <c r="I488" s="15"/>
      <c r="J488" s="117">
        <f t="shared" si="69"/>
        <v>12.254571759258397</v>
      </c>
      <c r="K488" s="113">
        <f t="shared" si="63"/>
        <v>112733.45000000001</v>
      </c>
      <c r="L488" s="113">
        <f t="shared" si="70"/>
        <v>112571.51666666668</v>
      </c>
      <c r="M488" s="114">
        <f t="shared" si="64"/>
        <v>112571.51666666666</v>
      </c>
      <c r="N488" s="100">
        <f t="shared" si="65"/>
        <v>335.75802298679326</v>
      </c>
      <c r="W488" s="21">
        <v>13.607326388890215</v>
      </c>
      <c r="X488">
        <f t="shared" si="66"/>
        <v>97672.123153823792</v>
      </c>
      <c r="Y488">
        <f t="shared" si="67"/>
        <v>97665.89539598563</v>
      </c>
      <c r="Z488">
        <f t="shared" si="68"/>
        <v>38.784967690785471</v>
      </c>
    </row>
    <row r="489" spans="1:26" x14ac:dyDescent="0.25">
      <c r="A489" s="2">
        <v>6</v>
      </c>
      <c r="B489" s="49">
        <v>85.17</v>
      </c>
      <c r="C489" s="80">
        <v>45230.652013888888</v>
      </c>
      <c r="D489" s="84">
        <v>67299.850000000006</v>
      </c>
      <c r="E489" s="65">
        <f t="shared" si="62"/>
        <v>67214.680000000008</v>
      </c>
      <c r="F489" s="73">
        <v>45230.654351851852</v>
      </c>
      <c r="G489" s="62">
        <v>100</v>
      </c>
      <c r="H489" s="58">
        <v>1.0329999999999999</v>
      </c>
      <c r="I489" s="15"/>
      <c r="J489" s="117">
        <f t="shared" si="69"/>
        <v>12.259189814816636</v>
      </c>
      <c r="K489" s="113">
        <f t="shared" si="63"/>
        <v>112166.41666666669</v>
      </c>
      <c r="L489" s="113">
        <f t="shared" si="70"/>
        <v>112024.46666666669</v>
      </c>
      <c r="M489" s="114">
        <f t="shared" si="64"/>
        <v>112024.46666666669</v>
      </c>
      <c r="N489" s="100">
        <f t="shared" si="65"/>
        <v>334.91255077507424</v>
      </c>
      <c r="W489" s="21">
        <v>13.611990740741021</v>
      </c>
      <c r="X489">
        <f t="shared" si="66"/>
        <v>97624.515788990015</v>
      </c>
      <c r="Y489">
        <f t="shared" si="67"/>
        <v>97618.294228556682</v>
      </c>
      <c r="Z489">
        <f t="shared" si="68"/>
        <v>38.707814225606526</v>
      </c>
    </row>
    <row r="490" spans="1:26" x14ac:dyDescent="0.25">
      <c r="A490" s="2">
        <v>7</v>
      </c>
      <c r="B490" s="49">
        <v>86.36</v>
      </c>
      <c r="C490" s="80">
        <v>45230.656631944446</v>
      </c>
      <c r="D490" s="84">
        <v>67361.570000000007</v>
      </c>
      <c r="E490" s="65">
        <f t="shared" si="62"/>
        <v>67275.210000000006</v>
      </c>
      <c r="F490" s="73">
        <v>45230.65896990741</v>
      </c>
      <c r="G490" s="62">
        <v>100</v>
      </c>
      <c r="H490" s="58">
        <v>1.0329999999999999</v>
      </c>
      <c r="I490" s="15"/>
      <c r="J490" s="117">
        <f t="shared" si="69"/>
        <v>12.263807870374876</v>
      </c>
      <c r="K490" s="113">
        <f t="shared" si="63"/>
        <v>112269.28333333335</v>
      </c>
      <c r="L490" s="113">
        <f t="shared" si="70"/>
        <v>112125.35000000002</v>
      </c>
      <c r="M490" s="114">
        <f t="shared" si="64"/>
        <v>112125.35000000002</v>
      </c>
      <c r="N490" s="100">
        <f t="shared" si="65"/>
        <v>335.06608800852013</v>
      </c>
      <c r="W490" s="21">
        <v>13.616643518515048</v>
      </c>
      <c r="X490">
        <f t="shared" si="66"/>
        <v>97577.049675104208</v>
      </c>
      <c r="Y490">
        <f t="shared" si="67"/>
        <v>97570.834292152635</v>
      </c>
      <c r="Z490">
        <f t="shared" si="68"/>
        <v>38.630985234713016</v>
      </c>
    </row>
    <row r="491" spans="1:26" x14ac:dyDescent="0.25">
      <c r="A491" s="2">
        <v>8</v>
      </c>
      <c r="B491" s="49">
        <v>87.57</v>
      </c>
      <c r="C491" s="80">
        <v>45230.661261574074</v>
      </c>
      <c r="D491" s="84">
        <v>67434.39</v>
      </c>
      <c r="E491" s="65">
        <f t="shared" si="62"/>
        <v>67346.819999999992</v>
      </c>
      <c r="F491" s="73">
        <v>45230.663587962961</v>
      </c>
      <c r="G491" s="62">
        <v>100</v>
      </c>
      <c r="H491" s="58">
        <v>1.0329999999999999</v>
      </c>
      <c r="I491" s="15"/>
      <c r="J491" s="117">
        <f t="shared" si="69"/>
        <v>12.26842592592584</v>
      </c>
      <c r="K491" s="113">
        <f t="shared" si="63"/>
        <v>112390.65</v>
      </c>
      <c r="L491" s="113">
        <f t="shared" si="70"/>
        <v>112244.7</v>
      </c>
      <c r="M491" s="114">
        <f t="shared" si="64"/>
        <v>112244.69999999998</v>
      </c>
      <c r="N491" s="100">
        <f t="shared" si="65"/>
        <v>335.24714763887249</v>
      </c>
      <c r="W491" s="21">
        <v>13.62129629629635</v>
      </c>
      <c r="X491">
        <f t="shared" si="66"/>
        <v>97529.606639691134</v>
      </c>
      <c r="Y491">
        <f t="shared" si="67"/>
        <v>97523.397429685123</v>
      </c>
      <c r="Z491">
        <f t="shared" si="68"/>
        <v>38.554288898745071</v>
      </c>
    </row>
    <row r="492" spans="1:26" x14ac:dyDescent="0.25">
      <c r="A492" s="2">
        <v>9</v>
      </c>
      <c r="B492" s="49">
        <v>99.57</v>
      </c>
      <c r="C492" s="80">
        <v>45230.665891203702</v>
      </c>
      <c r="D492" s="84">
        <v>67155.740000000005</v>
      </c>
      <c r="E492" s="65">
        <f t="shared" si="62"/>
        <v>67056.17</v>
      </c>
      <c r="F492" s="73">
        <v>45230.668229166666</v>
      </c>
      <c r="G492" s="62">
        <v>100</v>
      </c>
      <c r="H492" s="58">
        <v>1.0329999999999999</v>
      </c>
      <c r="I492" s="15"/>
      <c r="J492" s="117">
        <f t="shared" si="69"/>
        <v>12.273067129630363</v>
      </c>
      <c r="K492" s="113">
        <f t="shared" si="63"/>
        <v>111926.23333333335</v>
      </c>
      <c r="L492" s="113">
        <f t="shared" si="70"/>
        <v>111760.28333333335</v>
      </c>
      <c r="M492" s="114">
        <f t="shared" si="64"/>
        <v>111760.28333333334</v>
      </c>
      <c r="N492" s="100">
        <f t="shared" si="65"/>
        <v>334.55378242269705</v>
      </c>
      <c r="W492" s="21">
        <v>13.625949074070377</v>
      </c>
      <c r="X492">
        <f t="shared" si="66"/>
        <v>97482.186671678137</v>
      </c>
      <c r="Y492">
        <f t="shared" si="67"/>
        <v>97475.983630084404</v>
      </c>
      <c r="Z492">
        <f t="shared" si="68"/>
        <v>38.477725013586102</v>
      </c>
    </row>
    <row r="493" spans="1:26" x14ac:dyDescent="0.25">
      <c r="A493" s="2">
        <v>10</v>
      </c>
      <c r="B493" s="49">
        <v>366.53</v>
      </c>
      <c r="C493" s="80">
        <v>45230.67050925926</v>
      </c>
      <c r="D493" s="10">
        <v>67143.8</v>
      </c>
      <c r="E493" s="71">
        <f t="shared" si="62"/>
        <v>66777.27</v>
      </c>
      <c r="F493" s="73">
        <v>45230.672858796293</v>
      </c>
      <c r="G493" s="62">
        <v>100</v>
      </c>
      <c r="H493" s="15">
        <v>1.0329999999999999</v>
      </c>
      <c r="I493" s="15"/>
      <c r="J493" s="117">
        <f t="shared" si="69"/>
        <v>12.277696759258106</v>
      </c>
      <c r="K493" s="113">
        <f t="shared" si="63"/>
        <v>111906.33333333333</v>
      </c>
      <c r="L493" s="113">
        <f t="shared" si="70"/>
        <v>111295.45</v>
      </c>
      <c r="M493" s="114">
        <f t="shared" si="64"/>
        <v>111295.45</v>
      </c>
      <c r="N493" s="100">
        <f t="shared" si="65"/>
        <v>334.52403999314208</v>
      </c>
      <c r="W493" s="21">
        <v>13.630601851851679</v>
      </c>
      <c r="X493">
        <f t="shared" si="66"/>
        <v>97434.789759701322</v>
      </c>
      <c r="Y493">
        <f t="shared" si="67"/>
        <v>97428.592881989534</v>
      </c>
      <c r="Z493">
        <f t="shared" si="68"/>
        <v>38.40129337484543</v>
      </c>
    </row>
    <row r="494" spans="1:26" x14ac:dyDescent="0.25">
      <c r="A494" s="2">
        <v>11</v>
      </c>
      <c r="B494" s="49">
        <v>257.35000000000002</v>
      </c>
      <c r="C494" s="80">
        <v>45230.675138888888</v>
      </c>
      <c r="D494" s="10">
        <v>67304.97</v>
      </c>
      <c r="E494" s="72">
        <f t="shared" si="62"/>
        <v>67047.62</v>
      </c>
      <c r="F494" s="73">
        <v>45230.677476851852</v>
      </c>
      <c r="G494" s="62">
        <v>100</v>
      </c>
      <c r="H494" s="58">
        <v>1.0329999999999999</v>
      </c>
      <c r="I494" s="15"/>
      <c r="J494" s="117">
        <f t="shared" si="69"/>
        <v>12.282314814816345</v>
      </c>
      <c r="K494" s="113">
        <f t="shared" si="63"/>
        <v>112174.95</v>
      </c>
      <c r="L494" s="113">
        <f t="shared" si="70"/>
        <v>111746.03333333333</v>
      </c>
      <c r="M494" s="114">
        <f t="shared" si="64"/>
        <v>111746.03333333334</v>
      </c>
      <c r="N494" s="100">
        <f t="shared" si="65"/>
        <v>334.92529017677958</v>
      </c>
      <c r="W494" s="21">
        <v>13.635243055556202</v>
      </c>
      <c r="X494">
        <f t="shared" si="66"/>
        <v>97387.533709510404</v>
      </c>
      <c r="Y494">
        <f t="shared" si="67"/>
        <v>97381.342975837004</v>
      </c>
      <c r="Z494">
        <f t="shared" si="68"/>
        <v>38.325183414971697</v>
      </c>
    </row>
    <row r="495" spans="1:26" x14ac:dyDescent="0.25">
      <c r="A495" s="2">
        <v>12</v>
      </c>
      <c r="B495" s="49">
        <v>217.74</v>
      </c>
      <c r="C495" s="80">
        <v>45230.679780092592</v>
      </c>
      <c r="D495" s="10">
        <v>67136.19</v>
      </c>
      <c r="E495" s="72">
        <f t="shared" si="62"/>
        <v>66918.45</v>
      </c>
      <c r="F495" s="73">
        <v>45230.682118055556</v>
      </c>
      <c r="G495" s="62">
        <v>100</v>
      </c>
      <c r="H495" s="58">
        <v>1.0329999999999999</v>
      </c>
      <c r="I495" s="15"/>
      <c r="J495" s="117">
        <f t="shared" si="69"/>
        <v>12.286956018520868</v>
      </c>
      <c r="K495" s="113">
        <f t="shared" si="63"/>
        <v>111893.65</v>
      </c>
      <c r="L495" s="113">
        <f t="shared" si="70"/>
        <v>111530.75</v>
      </c>
      <c r="M495" s="114">
        <f t="shared" si="64"/>
        <v>111530.75</v>
      </c>
      <c r="N495" s="100">
        <f t="shared" si="65"/>
        <v>334.5050821736495</v>
      </c>
      <c r="W495" s="21">
        <v>13.639895833330229</v>
      </c>
      <c r="X495">
        <f t="shared" si="66"/>
        <v>97340.182818919508</v>
      </c>
      <c r="Y495">
        <f t="shared" si="67"/>
        <v>97333.998240087458</v>
      </c>
      <c r="Z495">
        <f t="shared" si="68"/>
        <v>38.249015329837697</v>
      </c>
    </row>
    <row r="496" spans="1:26" x14ac:dyDescent="0.25">
      <c r="A496" s="2">
        <v>13</v>
      </c>
      <c r="B496" s="49">
        <v>93.57</v>
      </c>
      <c r="C496" s="80">
        <v>45230.684398148151</v>
      </c>
      <c r="D496" s="10">
        <v>67239</v>
      </c>
      <c r="E496" s="52">
        <f t="shared" si="62"/>
        <v>67145.429999999993</v>
      </c>
      <c r="F496" s="73">
        <v>45230.686724537038</v>
      </c>
      <c r="G496" s="15">
        <v>100</v>
      </c>
      <c r="H496" s="58">
        <v>1.0329999999999999</v>
      </c>
      <c r="I496" s="15"/>
      <c r="J496" s="117">
        <f t="shared" si="69"/>
        <v>12.291562500002328</v>
      </c>
      <c r="K496" s="113">
        <f t="shared" si="63"/>
        <v>112065</v>
      </c>
      <c r="L496" s="113">
        <f t="shared" si="70"/>
        <v>111909.05</v>
      </c>
      <c r="M496" s="114">
        <f t="shared" si="64"/>
        <v>111909.04999999999</v>
      </c>
      <c r="N496" s="100">
        <f t="shared" si="65"/>
        <v>334.76110885226797</v>
      </c>
      <c r="W496" s="21">
        <v>13.644537037034752</v>
      </c>
      <c r="X496">
        <f t="shared" si="66"/>
        <v>97292.972653266886</v>
      </c>
      <c r="Y496">
        <f t="shared" si="67"/>
        <v>97286.794209461019</v>
      </c>
      <c r="Z496">
        <f t="shared" si="68"/>
        <v>38.173167862263384</v>
      </c>
    </row>
    <row r="497" spans="1:26" x14ac:dyDescent="0.25">
      <c r="A497" s="2">
        <v>14</v>
      </c>
      <c r="B497" s="49">
        <v>138.56</v>
      </c>
      <c r="C497" s="80">
        <v>45230.689016203702</v>
      </c>
      <c r="D497" s="10">
        <v>66535.740000000005</v>
      </c>
      <c r="E497" s="52">
        <f t="shared" si="62"/>
        <v>66397.180000000008</v>
      </c>
      <c r="F497" s="54">
        <v>45230.691354166665</v>
      </c>
      <c r="G497" s="15">
        <v>100</v>
      </c>
      <c r="H497" s="58">
        <v>1.0329999999999999</v>
      </c>
      <c r="I497" s="15"/>
      <c r="J497" s="117">
        <f t="shared" si="69"/>
        <v>12.296192129630072</v>
      </c>
      <c r="K497" s="113">
        <f t="shared" si="63"/>
        <v>110892.90000000001</v>
      </c>
      <c r="L497" s="113">
        <f t="shared" si="70"/>
        <v>110661.96666666667</v>
      </c>
      <c r="M497" s="114">
        <f t="shared" si="64"/>
        <v>110661.96666666669</v>
      </c>
      <c r="N497" s="100">
        <f t="shared" si="65"/>
        <v>333.00585580436876</v>
      </c>
      <c r="W497" s="21">
        <v>13.649201388885558</v>
      </c>
      <c r="X497">
        <f t="shared" si="66"/>
        <v>97245.550094042192</v>
      </c>
      <c r="Y497">
        <f t="shared" si="67"/>
        <v>97239.377811331302</v>
      </c>
      <c r="Z497">
        <f t="shared" si="68"/>
        <v>38.097073863147948</v>
      </c>
    </row>
    <row r="498" spans="1:26" x14ac:dyDescent="0.25">
      <c r="A498" s="2">
        <v>15</v>
      </c>
      <c r="B498" s="49">
        <v>283.76</v>
      </c>
      <c r="C498" s="80">
        <v>45230.693657407406</v>
      </c>
      <c r="D498" s="10">
        <v>67511.41</v>
      </c>
      <c r="E498" s="52">
        <f t="shared" si="62"/>
        <v>67227.650000000009</v>
      </c>
      <c r="F498" s="54">
        <v>45230.693657407406</v>
      </c>
      <c r="G498" s="15">
        <v>100</v>
      </c>
      <c r="H498" s="58">
        <v>1.0329999999999999</v>
      </c>
      <c r="I498" s="15"/>
      <c r="J498" s="117">
        <f t="shared" si="69"/>
        <v>12.298495370370802</v>
      </c>
      <c r="K498" s="113">
        <f t="shared" si="63"/>
        <v>112519.01666666666</v>
      </c>
      <c r="L498" s="113">
        <f t="shared" si="70"/>
        <v>112046.08333333333</v>
      </c>
      <c r="M498" s="114">
        <f t="shared" si="64"/>
        <v>112046.08333333334</v>
      </c>
      <c r="N498" s="100">
        <f t="shared" si="65"/>
        <v>335.43854380000323</v>
      </c>
      <c r="W498" s="21">
        <v>13.653842592590081</v>
      </c>
      <c r="X498">
        <f t="shared" si="66"/>
        <v>97198.385825433186</v>
      </c>
      <c r="Y498">
        <f t="shared" si="67"/>
        <v>97192.21966873674</v>
      </c>
      <c r="Z498">
        <f t="shared" si="68"/>
        <v>38.021488405134548</v>
      </c>
    </row>
    <row r="499" spans="1:26" x14ac:dyDescent="0.25">
      <c r="A499" s="2">
        <v>16</v>
      </c>
      <c r="B499" s="49">
        <v>303.56</v>
      </c>
      <c r="C499" s="80">
        <v>45230.698287037034</v>
      </c>
      <c r="D499" s="10">
        <v>66617.210000000006</v>
      </c>
      <c r="E499" s="52">
        <f t="shared" si="62"/>
        <v>66313.650000000009</v>
      </c>
      <c r="F499" s="54">
        <v>45230.700624999998</v>
      </c>
      <c r="G499" s="15">
        <v>100</v>
      </c>
      <c r="H499" s="58">
        <v>1.0329999999999999</v>
      </c>
      <c r="I499" s="15"/>
      <c r="J499" s="117">
        <f t="shared" si="69"/>
        <v>12.305462962962338</v>
      </c>
      <c r="K499" s="113">
        <f t="shared" si="63"/>
        <v>111028.68333333335</v>
      </c>
      <c r="L499" s="113">
        <f t="shared" si="70"/>
        <v>110522.75000000001</v>
      </c>
      <c r="M499" s="114">
        <f t="shared" si="64"/>
        <v>110522.75000000001</v>
      </c>
      <c r="N499" s="100">
        <f t="shared" si="65"/>
        <v>333.2096687272645</v>
      </c>
      <c r="W499" s="21">
        <v>13.658495370371384</v>
      </c>
      <c r="X499">
        <f t="shared" si="66"/>
        <v>97151.126900551128</v>
      </c>
      <c r="Y499">
        <f t="shared" si="67"/>
        <v>97144.96688063888</v>
      </c>
      <c r="Z499">
        <f t="shared" si="68"/>
        <v>37.945845319287699</v>
      </c>
    </row>
    <row r="500" spans="1:26" x14ac:dyDescent="0.25">
      <c r="A500" s="2">
        <v>17</v>
      </c>
      <c r="B500" s="49">
        <v>110.37</v>
      </c>
      <c r="C500" s="64">
        <v>45230.702916666669</v>
      </c>
      <c r="D500" s="10">
        <v>66964.100000000006</v>
      </c>
      <c r="E500" s="52">
        <f t="shared" si="62"/>
        <v>66853.73000000001</v>
      </c>
      <c r="F500" s="54">
        <v>45230.705243055556</v>
      </c>
      <c r="G500" s="15">
        <v>100</v>
      </c>
      <c r="H500" s="58">
        <v>1.0329999999999999</v>
      </c>
      <c r="I500" s="15"/>
      <c r="J500" s="117">
        <f t="shared" si="69"/>
        <v>12.310081018520577</v>
      </c>
      <c r="K500" s="113">
        <f t="shared" si="63"/>
        <v>111606.83333333334</v>
      </c>
      <c r="L500" s="113">
        <f t="shared" si="70"/>
        <v>111422.88333333335</v>
      </c>
      <c r="M500" s="114">
        <f t="shared" si="64"/>
        <v>111422.88333333335</v>
      </c>
      <c r="N500" s="100">
        <f t="shared" si="65"/>
        <v>334.07608913739</v>
      </c>
      <c r="W500" s="21">
        <v>13.66314814814541</v>
      </c>
      <c r="X500">
        <f t="shared" si="66"/>
        <v>97103.890953552283</v>
      </c>
      <c r="Y500">
        <f t="shared" si="67"/>
        <v>97097.737065914494</v>
      </c>
      <c r="Z500">
        <f t="shared" si="68"/>
        <v>37.870333058532424</v>
      </c>
    </row>
    <row r="501" spans="1:26" x14ac:dyDescent="0.25">
      <c r="A501" s="2">
        <v>18</v>
      </c>
      <c r="B501" s="49">
        <v>97.76</v>
      </c>
      <c r="C501" s="64">
        <v>45230.70753472222</v>
      </c>
      <c r="D501" s="10">
        <v>66948.539999999994</v>
      </c>
      <c r="E501" s="52">
        <f t="shared" si="62"/>
        <v>66850.78</v>
      </c>
      <c r="F501" s="54">
        <v>45230.70753472222</v>
      </c>
      <c r="G501" s="15">
        <v>100</v>
      </c>
      <c r="H501" s="58">
        <v>1.0329999999999999</v>
      </c>
      <c r="I501" s="15"/>
      <c r="J501" s="117">
        <f t="shared" si="69"/>
        <v>12.312372685184528</v>
      </c>
      <c r="K501" s="113">
        <f t="shared" si="63"/>
        <v>111580.89999999998</v>
      </c>
      <c r="L501" s="113">
        <f t="shared" si="70"/>
        <v>111417.96666666665</v>
      </c>
      <c r="M501" s="114">
        <f t="shared" si="64"/>
        <v>111417.96666666666</v>
      </c>
      <c r="N501" s="100">
        <f t="shared" si="65"/>
        <v>334.0372733693053</v>
      </c>
      <c r="W501" s="21">
        <v>13.667789351849933</v>
      </c>
      <c r="X501">
        <f t="shared" si="66"/>
        <v>97056.795389883991</v>
      </c>
      <c r="Y501">
        <f t="shared" si="67"/>
        <v>97050.647614776244</v>
      </c>
      <c r="Z501">
        <f t="shared" si="68"/>
        <v>37.795138775437238</v>
      </c>
    </row>
    <row r="502" spans="1:26" x14ac:dyDescent="0.25">
      <c r="A502" s="2">
        <v>19</v>
      </c>
      <c r="B502" s="49">
        <v>77.37</v>
      </c>
      <c r="C502" s="64">
        <v>45230.712164351855</v>
      </c>
      <c r="D502" s="10">
        <v>67028.87</v>
      </c>
      <c r="E502" s="52">
        <f t="shared" si="62"/>
        <v>66951.5</v>
      </c>
      <c r="F502" s="54">
        <v>45230.714490740742</v>
      </c>
      <c r="G502" s="15">
        <v>100</v>
      </c>
      <c r="H502" s="58">
        <v>1.0329999999999999</v>
      </c>
      <c r="I502" s="15"/>
      <c r="J502" s="117">
        <f t="shared" si="69"/>
        <v>12.31932870370656</v>
      </c>
      <c r="K502" s="113">
        <f t="shared" si="63"/>
        <v>111714.78333333334</v>
      </c>
      <c r="L502" s="113">
        <f t="shared" si="70"/>
        <v>111585.83333333334</v>
      </c>
      <c r="M502" s="114">
        <f t="shared" si="64"/>
        <v>111585.83333333333</v>
      </c>
      <c r="N502" s="100">
        <f t="shared" si="65"/>
        <v>334.23761507845484</v>
      </c>
      <c r="W502" s="21">
        <v>13.672453703700739</v>
      </c>
      <c r="X502">
        <f t="shared" si="66"/>
        <v>97009.487948225898</v>
      </c>
      <c r="Y502">
        <f t="shared" si="67"/>
        <v>97003.346311619476</v>
      </c>
      <c r="Z502">
        <f t="shared" si="68"/>
        <v>37.719700205345845</v>
      </c>
    </row>
    <row r="503" spans="1:26" x14ac:dyDescent="0.25">
      <c r="A503" s="2">
        <v>20</v>
      </c>
      <c r="B503" s="49">
        <v>395.37</v>
      </c>
      <c r="C503" s="64">
        <v>45230.716793981483</v>
      </c>
      <c r="D503" s="10">
        <v>66681.5</v>
      </c>
      <c r="E503" s="52">
        <f t="shared" si="62"/>
        <v>66286.13</v>
      </c>
      <c r="F503" s="54">
        <v>45230.719131944446</v>
      </c>
      <c r="G503" s="15">
        <v>100</v>
      </c>
      <c r="H503" s="58">
        <v>1.0329999999999999</v>
      </c>
      <c r="I503" s="15"/>
      <c r="J503" s="117">
        <f t="shared" si="69"/>
        <v>12.323969907411083</v>
      </c>
      <c r="K503" s="113">
        <f t="shared" si="63"/>
        <v>111135.83333333333</v>
      </c>
      <c r="L503" s="113">
        <f t="shared" si="70"/>
        <v>110476.88333333333</v>
      </c>
      <c r="M503" s="114">
        <f t="shared" si="64"/>
        <v>110476.88333333333</v>
      </c>
      <c r="N503" s="100">
        <f t="shared" si="65"/>
        <v>333.3704146041357</v>
      </c>
      <c r="W503" s="21">
        <v>13.677094907405262</v>
      </c>
      <c r="X503">
        <f t="shared" si="66"/>
        <v>96962.438170186841</v>
      </c>
      <c r="Y503">
        <f t="shared" si="67"/>
        <v>96956.302637127985</v>
      </c>
      <c r="Z503">
        <f t="shared" si="68"/>
        <v>37.644765916312394</v>
      </c>
    </row>
    <row r="504" spans="1:26" x14ac:dyDescent="0.25">
      <c r="A504" s="2">
        <v>21</v>
      </c>
      <c r="B504" s="49">
        <v>118.16</v>
      </c>
      <c r="C504" s="64">
        <v>45230.72142361111</v>
      </c>
      <c r="D504" s="10">
        <v>67048.759999999995</v>
      </c>
      <c r="E504" s="52">
        <f t="shared" si="62"/>
        <v>66930.599999999991</v>
      </c>
      <c r="F504" s="54">
        <v>45230.723761574074</v>
      </c>
      <c r="G504" s="15">
        <v>100</v>
      </c>
      <c r="H504" s="58">
        <v>1.0329999999999999</v>
      </c>
      <c r="I504" s="15"/>
      <c r="J504" s="117">
        <f t="shared" si="69"/>
        <v>12.328599537038826</v>
      </c>
      <c r="K504" s="113">
        <f t="shared" si="63"/>
        <v>111747.93333333332</v>
      </c>
      <c r="L504" s="113">
        <f t="shared" si="70"/>
        <v>111550.99999999999</v>
      </c>
      <c r="M504" s="114">
        <f t="shared" si="64"/>
        <v>111550.99999999999</v>
      </c>
      <c r="N504" s="100">
        <f t="shared" si="65"/>
        <v>334.28720186889194</v>
      </c>
      <c r="W504" s="21">
        <v>13.681747685186565</v>
      </c>
      <c r="X504">
        <f t="shared" si="66"/>
        <v>96915.293965651421</v>
      </c>
      <c r="Y504">
        <f t="shared" si="67"/>
        <v>96909.164546868516</v>
      </c>
      <c r="Z504">
        <f t="shared" si="68"/>
        <v>37.569774616221196</v>
      </c>
    </row>
    <row r="505" spans="1:26" x14ac:dyDescent="0.25">
      <c r="A505" s="2">
        <v>22</v>
      </c>
      <c r="B505" s="49">
        <v>88.77</v>
      </c>
      <c r="C505" s="64">
        <v>45230.726053240738</v>
      </c>
      <c r="D505" s="10">
        <v>66960.990000000005</v>
      </c>
      <c r="E505" s="52">
        <f t="shared" si="62"/>
        <v>66872.22</v>
      </c>
      <c r="F505" s="54">
        <v>45230.728379629632</v>
      </c>
      <c r="G505" s="15">
        <v>100</v>
      </c>
      <c r="H505" s="58">
        <v>1.0329999999999999</v>
      </c>
      <c r="I505" s="15"/>
      <c r="J505" s="117">
        <f t="shared" si="69"/>
        <v>12.333217592597066</v>
      </c>
      <c r="K505" s="113">
        <f t="shared" si="63"/>
        <v>111601.65000000001</v>
      </c>
      <c r="L505" s="113">
        <f t="shared" si="70"/>
        <v>111453.70000000001</v>
      </c>
      <c r="M505" s="114">
        <f t="shared" si="64"/>
        <v>111453.7</v>
      </c>
      <c r="N505" s="100">
        <f t="shared" si="65"/>
        <v>334.06833133357611</v>
      </c>
      <c r="W505" s="21">
        <v>13.686400462960592</v>
      </c>
      <c r="X505">
        <f t="shared" si="66"/>
        <v>96868.17268322075</v>
      </c>
      <c r="Y505">
        <f t="shared" si="67"/>
        <v>96862.049374218666</v>
      </c>
      <c r="Z505">
        <f t="shared" si="68"/>
        <v>37.494913134993894</v>
      </c>
    </row>
    <row r="506" spans="1:26" x14ac:dyDescent="0.25">
      <c r="A506" s="2">
        <v>23</v>
      </c>
      <c r="B506" s="49">
        <v>96.57</v>
      </c>
      <c r="C506" s="64">
        <v>45230.730671296296</v>
      </c>
      <c r="D506" s="10">
        <v>66677.39</v>
      </c>
      <c r="E506" s="52">
        <f t="shared" si="62"/>
        <v>66580.819999999992</v>
      </c>
      <c r="F506" s="54">
        <v>45230.73300925926</v>
      </c>
      <c r="G506" s="15">
        <v>100</v>
      </c>
      <c r="H506" s="58">
        <v>1.032</v>
      </c>
      <c r="I506" s="15"/>
      <c r="J506" s="117">
        <f t="shared" si="69"/>
        <v>12.337847222224809</v>
      </c>
      <c r="K506" s="113">
        <f t="shared" si="63"/>
        <v>111128.98333333334</v>
      </c>
      <c r="L506" s="113">
        <f t="shared" si="70"/>
        <v>110968.03333333334</v>
      </c>
      <c r="M506" s="114">
        <f t="shared" si="64"/>
        <v>110968.03333333331</v>
      </c>
      <c r="N506" s="100">
        <f t="shared" si="65"/>
        <v>333.3601405887232</v>
      </c>
      <c r="W506" s="21">
        <v>13.691064814811398</v>
      </c>
      <c r="X506">
        <f t="shared" si="66"/>
        <v>96820.95718007817</v>
      </c>
      <c r="Y506">
        <f t="shared" si="67"/>
        <v>96814.83999154644</v>
      </c>
      <c r="Z506">
        <f t="shared" si="68"/>
        <v>37.419995532738696</v>
      </c>
    </row>
    <row r="507" spans="1:26" x14ac:dyDescent="0.25">
      <c r="A507" s="2">
        <v>24</v>
      </c>
      <c r="B507" s="49">
        <v>88.17</v>
      </c>
      <c r="C507" s="64">
        <v>45230.735289351855</v>
      </c>
      <c r="D507" s="10">
        <v>67069.91</v>
      </c>
      <c r="E507" s="52">
        <f t="shared" si="62"/>
        <v>66981.740000000005</v>
      </c>
      <c r="F507" s="54">
        <v>45230.737627314818</v>
      </c>
      <c r="G507" s="15">
        <v>100</v>
      </c>
      <c r="H507" s="58">
        <v>1.0329999999999999</v>
      </c>
      <c r="I507" s="15"/>
      <c r="J507" s="117">
        <f t="shared" si="69"/>
        <v>12.342465277783049</v>
      </c>
      <c r="K507" s="113">
        <f t="shared" si="63"/>
        <v>111783.18333333333</v>
      </c>
      <c r="L507" s="113">
        <f t="shared" si="70"/>
        <v>111636.23333333334</v>
      </c>
      <c r="M507" s="114">
        <f t="shared" si="64"/>
        <v>111636.23333333335</v>
      </c>
      <c r="N507" s="100">
        <f t="shared" si="65"/>
        <v>334.33992183604602</v>
      </c>
      <c r="W507" s="21">
        <v>13.695706018515921</v>
      </c>
      <c r="X507">
        <f t="shared" si="66"/>
        <v>96773.998839804452</v>
      </c>
      <c r="Y507">
        <f t="shared" si="67"/>
        <v>96767.887736890436</v>
      </c>
      <c r="Z507">
        <f t="shared" si="68"/>
        <v>37.345578825690524</v>
      </c>
    </row>
    <row r="508" spans="1:26" x14ac:dyDescent="0.25">
      <c r="A508" s="2">
        <v>25</v>
      </c>
      <c r="B508" s="49">
        <v>137.96</v>
      </c>
      <c r="C508" s="64">
        <v>45230.739918981482</v>
      </c>
      <c r="D508" s="10">
        <v>67214.820000000007</v>
      </c>
      <c r="E508" s="52">
        <f t="shared" si="62"/>
        <v>67076.86</v>
      </c>
      <c r="F508" s="54">
        <v>45230.742245370369</v>
      </c>
      <c r="G508" s="15">
        <v>100</v>
      </c>
      <c r="H508" s="58">
        <v>1.0329999999999999</v>
      </c>
      <c r="I508" s="15"/>
      <c r="J508" s="117">
        <f t="shared" si="69"/>
        <v>12.347083333334012</v>
      </c>
      <c r="K508" s="113">
        <f t="shared" si="63"/>
        <v>112024.70000000001</v>
      </c>
      <c r="L508" s="113">
        <f t="shared" si="70"/>
        <v>111794.76666666668</v>
      </c>
      <c r="M508" s="114">
        <f t="shared" si="64"/>
        <v>111794.76666666666</v>
      </c>
      <c r="N508" s="100">
        <f t="shared" si="65"/>
        <v>334.70091126257785</v>
      </c>
      <c r="W508" s="21">
        <v>13.763599537036498</v>
      </c>
      <c r="X508">
        <f t="shared" si="66"/>
        <v>96089.669758762087</v>
      </c>
      <c r="Y508">
        <f t="shared" si="67"/>
        <v>96083.647170092969</v>
      </c>
      <c r="Z508">
        <f t="shared" si="68"/>
        <v>36.271574277397008</v>
      </c>
    </row>
    <row r="509" spans="1:26" x14ac:dyDescent="0.25">
      <c r="A509" s="2">
        <v>26</v>
      </c>
      <c r="B509" s="49">
        <v>137.97</v>
      </c>
      <c r="C509" s="64">
        <v>45230.74454861111</v>
      </c>
      <c r="D509" s="10">
        <v>66948.990000000005</v>
      </c>
      <c r="E509" s="52">
        <f t="shared" si="62"/>
        <v>66811.02</v>
      </c>
      <c r="F509" s="54">
        <v>45230.746874999997</v>
      </c>
      <c r="G509" s="15">
        <v>100</v>
      </c>
      <c r="H509" s="58">
        <v>1.0329999999999999</v>
      </c>
      <c r="I509" s="15"/>
      <c r="J509" s="117">
        <f t="shared" si="69"/>
        <v>12.351712962961756</v>
      </c>
      <c r="K509" s="113">
        <f t="shared" si="63"/>
        <v>111581.65000000001</v>
      </c>
      <c r="L509" s="113">
        <f t="shared" si="70"/>
        <v>111351.70000000001</v>
      </c>
      <c r="M509" s="114">
        <f t="shared" si="64"/>
        <v>111351.7</v>
      </c>
      <c r="N509" s="100">
        <f t="shared" si="65"/>
        <v>334.03839599662791</v>
      </c>
      <c r="W509" s="21">
        <v>13.768252314817801</v>
      </c>
      <c r="X509">
        <f t="shared" si="66"/>
        <v>96042.94990383336</v>
      </c>
      <c r="Y509">
        <f t="shared" si="67"/>
        <v>96036.93334634378</v>
      </c>
      <c r="Z509">
        <f t="shared" si="68"/>
        <v>36.198964025421304</v>
      </c>
    </row>
    <row r="510" spans="1:26" x14ac:dyDescent="0.25">
      <c r="A510" s="2">
        <v>27</v>
      </c>
      <c r="B510" s="49">
        <v>106.17</v>
      </c>
      <c r="C510" s="64">
        <v>45230.749178240738</v>
      </c>
      <c r="D510" s="10">
        <v>66672.25</v>
      </c>
      <c r="E510" s="52">
        <f t="shared" si="62"/>
        <v>66566.080000000002</v>
      </c>
      <c r="F510" s="54">
        <v>45230.751504629632</v>
      </c>
      <c r="G510" s="15">
        <v>100</v>
      </c>
      <c r="H510" s="58">
        <v>1.0329999999999999</v>
      </c>
      <c r="I510" s="15"/>
      <c r="J510" s="117">
        <f t="shared" si="69"/>
        <v>12.356342592596775</v>
      </c>
      <c r="K510" s="113">
        <f t="shared" si="63"/>
        <v>111120.41666666667</v>
      </c>
      <c r="L510" s="113">
        <f t="shared" si="70"/>
        <v>110943.46666666667</v>
      </c>
      <c r="M510" s="114">
        <f t="shared" si="64"/>
        <v>110943.46666666666</v>
      </c>
      <c r="N510" s="100">
        <f t="shared" si="65"/>
        <v>333.34729137442628</v>
      </c>
      <c r="W510" s="21">
        <v>13.772905092591827</v>
      </c>
      <c r="X510">
        <f t="shared" si="66"/>
        <v>95996.252764685254</v>
      </c>
      <c r="Y510">
        <f t="shared" si="67"/>
        <v>95990.242233934216</v>
      </c>
      <c r="Z510">
        <f t="shared" si="68"/>
        <v>36.126479909178947</v>
      </c>
    </row>
    <row r="511" spans="1:26" x14ac:dyDescent="0.25">
      <c r="A511" s="2">
        <v>28</v>
      </c>
      <c r="B511" s="49">
        <v>166.79</v>
      </c>
      <c r="C511" s="64">
        <v>45230.753807870373</v>
      </c>
      <c r="D511" s="10">
        <v>66687.48</v>
      </c>
      <c r="E511" s="52">
        <f t="shared" si="62"/>
        <v>66520.69</v>
      </c>
      <c r="F511" s="54">
        <v>45230.75613425926</v>
      </c>
      <c r="G511" s="15">
        <v>100</v>
      </c>
      <c r="H511" s="58">
        <v>1.0329999999999999</v>
      </c>
      <c r="I511" s="15"/>
      <c r="J511" s="117">
        <f t="shared" si="69"/>
        <v>12.360972222224518</v>
      </c>
      <c r="K511" s="113">
        <f t="shared" si="63"/>
        <v>111145.8</v>
      </c>
      <c r="L511" s="113">
        <f t="shared" si="70"/>
        <v>110867.81666666667</v>
      </c>
      <c r="M511" s="114">
        <f t="shared" si="64"/>
        <v>110867.81666666667</v>
      </c>
      <c r="N511" s="100">
        <f t="shared" si="65"/>
        <v>333.38536260609885</v>
      </c>
      <c r="W511" s="21">
        <v>13.77755787037313</v>
      </c>
      <c r="X511">
        <f t="shared" si="66"/>
        <v>95949.5783301271</v>
      </c>
      <c r="Y511">
        <f t="shared" si="67"/>
        <v>95943.573821676517</v>
      </c>
      <c r="Z511">
        <f t="shared" si="68"/>
        <v>36.054121733130721</v>
      </c>
    </row>
    <row r="512" spans="1:26" x14ac:dyDescent="0.25">
      <c r="A512" s="2">
        <v>29</v>
      </c>
      <c r="B512" s="49">
        <v>95.97</v>
      </c>
      <c r="C512" s="64">
        <v>45230.758425925924</v>
      </c>
      <c r="D512" s="10">
        <v>66852.210000000006</v>
      </c>
      <c r="E512" s="52">
        <f t="shared" si="62"/>
        <v>66756.240000000005</v>
      </c>
      <c r="F512" s="54">
        <v>45230.760763888888</v>
      </c>
      <c r="G512" s="15">
        <v>100</v>
      </c>
      <c r="H512" s="58">
        <v>1.0329999999999999</v>
      </c>
      <c r="I512" s="15"/>
      <c r="J512" s="117">
        <f t="shared" si="69"/>
        <v>12.365601851852261</v>
      </c>
      <c r="K512" s="113">
        <f t="shared" si="63"/>
        <v>111420.35000000002</v>
      </c>
      <c r="L512" s="113">
        <f t="shared" si="70"/>
        <v>111260.40000000002</v>
      </c>
      <c r="M512" s="114">
        <f t="shared" si="64"/>
        <v>111260.40000000001</v>
      </c>
      <c r="N512" s="100">
        <f t="shared" si="65"/>
        <v>333.79686936818325</v>
      </c>
      <c r="W512" s="21">
        <v>13.782199074070377</v>
      </c>
      <c r="X512">
        <f t="shared" si="66"/>
        <v>95903.042610252902</v>
      </c>
      <c r="Y512">
        <f t="shared" si="67"/>
        <v>95897.044104703207</v>
      </c>
      <c r="Z512">
        <f t="shared" si="68"/>
        <v>35.982068829716049</v>
      </c>
    </row>
    <row r="513" spans="1:26" x14ac:dyDescent="0.25">
      <c r="A513" s="2">
        <v>30</v>
      </c>
      <c r="B513" s="81">
        <v>109.77</v>
      </c>
      <c r="C513" s="82">
        <v>45230.758425925924</v>
      </c>
      <c r="D513" s="11">
        <v>66527.399999999994</v>
      </c>
      <c r="E513" s="53">
        <f t="shared" ref="E513:E576" si="71">D513-B513</f>
        <v>66417.62999999999</v>
      </c>
      <c r="F513" s="55">
        <v>45230.765393518515</v>
      </c>
      <c r="G513" s="14">
        <v>100</v>
      </c>
      <c r="H513" s="76">
        <v>1.0329999999999999</v>
      </c>
      <c r="I513" s="14"/>
      <c r="J513" s="117">
        <f t="shared" si="69"/>
        <v>12.370231481480005</v>
      </c>
      <c r="K513" s="113">
        <f t="shared" si="63"/>
        <v>110878.99999999999</v>
      </c>
      <c r="L513" s="113">
        <f t="shared" si="70"/>
        <v>110696.04999999999</v>
      </c>
      <c r="M513" s="114">
        <f t="shared" si="64"/>
        <v>110696.04999999999</v>
      </c>
      <c r="N513" s="100">
        <f t="shared" si="65"/>
        <v>332.98498464645519</v>
      </c>
      <c r="W513" s="21">
        <v>13.786863425928459</v>
      </c>
      <c r="X513">
        <f t="shared" si="66"/>
        <v>95856.297530921045</v>
      </c>
      <c r="Y513">
        <f t="shared" si="67"/>
        <v>95850.305053768563</v>
      </c>
      <c r="Z513">
        <f t="shared" si="68"/>
        <v>35.909782423019074</v>
      </c>
    </row>
    <row r="514" spans="1:26" x14ac:dyDescent="0.25">
      <c r="A514" s="1">
        <v>1</v>
      </c>
      <c r="B514" s="48">
        <v>89.37</v>
      </c>
      <c r="C514" s="60">
        <v>45232.633263888885</v>
      </c>
      <c r="D514" s="83">
        <v>54799.69</v>
      </c>
      <c r="E514" s="56">
        <f t="shared" si="71"/>
        <v>54710.32</v>
      </c>
      <c r="F514" s="70">
        <v>45232.635601851849</v>
      </c>
      <c r="G514" s="61">
        <v>100</v>
      </c>
      <c r="H514" s="77">
        <v>1.0269999999999999</v>
      </c>
      <c r="I514" s="13"/>
      <c r="J514" s="117">
        <f t="shared" si="69"/>
        <v>14.240439814813726</v>
      </c>
      <c r="K514" s="113">
        <f t="shared" si="63"/>
        <v>91332.816666666666</v>
      </c>
      <c r="L514" s="113">
        <f t="shared" si="70"/>
        <v>91183.866666666669</v>
      </c>
      <c r="M514" s="114">
        <f t="shared" si="64"/>
        <v>91183.866666666669</v>
      </c>
      <c r="N514" s="100">
        <f t="shared" si="65"/>
        <v>302.21319737342156</v>
      </c>
      <c r="W514" s="21">
        <v>13.791504629625706</v>
      </c>
      <c r="X514">
        <f t="shared" si="66"/>
        <v>95809.807052404023</v>
      </c>
      <c r="Y514">
        <f t="shared" si="67"/>
        <v>95803.82056931268</v>
      </c>
      <c r="Z514">
        <f t="shared" si="68"/>
        <v>35.83797980293518</v>
      </c>
    </row>
    <row r="515" spans="1:26" x14ac:dyDescent="0.25">
      <c r="A515" s="2">
        <v>2</v>
      </c>
      <c r="B515" s="49">
        <v>89.97</v>
      </c>
      <c r="C515" s="80">
        <v>45232.63789351852</v>
      </c>
      <c r="D515" s="84">
        <v>54620.28</v>
      </c>
      <c r="E515" s="65">
        <f t="shared" si="71"/>
        <v>54530.31</v>
      </c>
      <c r="F515" s="73">
        <v>45232.640219907407</v>
      </c>
      <c r="G515" s="62">
        <v>100</v>
      </c>
      <c r="H515" s="58">
        <v>1.0269999999999999</v>
      </c>
      <c r="I515" s="15"/>
      <c r="J515" s="117">
        <f t="shared" si="69"/>
        <v>14.245057870371966</v>
      </c>
      <c r="K515" s="113">
        <f t="shared" si="63"/>
        <v>91033.8</v>
      </c>
      <c r="L515" s="113">
        <f t="shared" si="70"/>
        <v>90883.85</v>
      </c>
      <c r="M515" s="114">
        <f t="shared" si="64"/>
        <v>90883.85</v>
      </c>
      <c r="N515" s="100">
        <f t="shared" si="65"/>
        <v>301.71808033328068</v>
      </c>
      <c r="W515" s="21">
        <v>13.796157407407009</v>
      </c>
      <c r="X515">
        <f t="shared" si="66"/>
        <v>95763.223269803071</v>
      </c>
      <c r="Y515">
        <f t="shared" si="67"/>
        <v>95757.242791299621</v>
      </c>
      <c r="Z515">
        <f t="shared" si="68"/>
        <v>35.766123130230966</v>
      </c>
    </row>
    <row r="516" spans="1:26" x14ac:dyDescent="0.25">
      <c r="A516" s="2">
        <v>3</v>
      </c>
      <c r="B516" s="49">
        <v>87.57</v>
      </c>
      <c r="C516" s="80">
        <v>45232.642511574071</v>
      </c>
      <c r="D516" s="84">
        <v>54909.5</v>
      </c>
      <c r="E516" s="65">
        <f t="shared" si="71"/>
        <v>54821.93</v>
      </c>
      <c r="F516" s="73">
        <v>45232.644837962966</v>
      </c>
      <c r="G516" s="62">
        <v>100</v>
      </c>
      <c r="H516" s="58">
        <v>1.0269999999999999</v>
      </c>
      <c r="I516" s="15"/>
      <c r="J516" s="117">
        <f t="shared" si="69"/>
        <v>14.249675925930205</v>
      </c>
      <c r="K516" s="113">
        <f t="shared" si="63"/>
        <v>91515.833333333328</v>
      </c>
      <c r="L516" s="113">
        <f t="shared" si="70"/>
        <v>91369.883333333331</v>
      </c>
      <c r="M516" s="114">
        <f t="shared" si="64"/>
        <v>91369.883333333331</v>
      </c>
      <c r="N516" s="100">
        <f t="shared" si="65"/>
        <v>302.51583980567585</v>
      </c>
      <c r="W516" s="21">
        <v>13.800798611111531</v>
      </c>
      <c r="X516">
        <f t="shared" si="66"/>
        <v>95716.777932399025</v>
      </c>
      <c r="Y516">
        <f t="shared" si="67"/>
        <v>95710.803439139476</v>
      </c>
      <c r="Z516">
        <f t="shared" si="68"/>
        <v>35.694569708402291</v>
      </c>
    </row>
    <row r="517" spans="1:26" x14ac:dyDescent="0.25">
      <c r="A517" s="2">
        <v>4</v>
      </c>
      <c r="B517" s="49">
        <v>99.56</v>
      </c>
      <c r="C517" s="80">
        <v>45232.647118055553</v>
      </c>
      <c r="D517" s="84">
        <v>54587.16</v>
      </c>
      <c r="E517" s="65">
        <f t="shared" si="71"/>
        <v>54487.600000000006</v>
      </c>
      <c r="F517" s="73">
        <v>45232.649456018517</v>
      </c>
      <c r="G517" s="62">
        <v>100</v>
      </c>
      <c r="H517" s="58">
        <v>1.0269999999999999</v>
      </c>
      <c r="I517" s="15"/>
      <c r="J517" s="117">
        <f t="shared" si="69"/>
        <v>14.254293981481169</v>
      </c>
      <c r="K517" s="113">
        <f t="shared" ref="K517:K580" si="72">D517*G517/60</f>
        <v>90978.6</v>
      </c>
      <c r="L517" s="113">
        <f t="shared" si="70"/>
        <v>90812.666666666672</v>
      </c>
      <c r="M517" s="114">
        <f t="shared" ref="M517:M580" si="73">E517*100/60</f>
        <v>90812.666666666686</v>
      </c>
      <c r="N517" s="100">
        <f t="shared" ref="N517:N580" si="74">SQRT((B517*(100/60)+M517))</f>
        <v>301.62659033977758</v>
      </c>
      <c r="W517" s="21">
        <v>13.805462962962338</v>
      </c>
      <c r="X517">
        <f t="shared" si="66"/>
        <v>95670.123642304752</v>
      </c>
      <c r="Y517">
        <f t="shared" si="67"/>
        <v>95664.155159708913</v>
      </c>
      <c r="Z517">
        <f t="shared" si="68"/>
        <v>35.622784496836687</v>
      </c>
    </row>
    <row r="518" spans="1:26" x14ac:dyDescent="0.25">
      <c r="A518" s="2">
        <v>5</v>
      </c>
      <c r="B518" s="49">
        <v>84.57</v>
      </c>
      <c r="C518" s="80">
        <v>45232.651747685188</v>
      </c>
      <c r="D518" s="84">
        <v>54437.120000000003</v>
      </c>
      <c r="E518" s="65">
        <f t="shared" si="71"/>
        <v>54352.55</v>
      </c>
      <c r="F518" s="73">
        <v>45232.654074074075</v>
      </c>
      <c r="G518" s="62">
        <v>100</v>
      </c>
      <c r="H518" s="58">
        <v>1.0269999999999999</v>
      </c>
      <c r="I518" s="15"/>
      <c r="J518" s="117">
        <f t="shared" si="69"/>
        <v>14.258912037039408</v>
      </c>
      <c r="K518" s="113">
        <f t="shared" si="72"/>
        <v>90728.53333333334</v>
      </c>
      <c r="L518" s="113">
        <f t="shared" si="70"/>
        <v>90587.583333333343</v>
      </c>
      <c r="M518" s="114">
        <f t="shared" si="73"/>
        <v>90587.583333333328</v>
      </c>
      <c r="N518" s="100">
        <f t="shared" si="74"/>
        <v>301.21177489157577</v>
      </c>
      <c r="W518" s="21">
        <v>13.81011574074364</v>
      </c>
      <c r="X518">
        <f t="shared" si="66"/>
        <v>95623.60777531506</v>
      </c>
      <c r="Y518">
        <f t="shared" si="67"/>
        <v>95617.645284044702</v>
      </c>
      <c r="Z518">
        <f t="shared" si="68"/>
        <v>35.551302149100621</v>
      </c>
    </row>
    <row r="519" spans="1:26" x14ac:dyDescent="0.25">
      <c r="A519" s="2">
        <v>6</v>
      </c>
      <c r="B519" s="88">
        <v>579.65</v>
      </c>
      <c r="C519" s="80">
        <v>45232.656365740739</v>
      </c>
      <c r="D519" s="84">
        <v>54615.22</v>
      </c>
      <c r="E519" s="65">
        <f t="shared" si="71"/>
        <v>54035.57</v>
      </c>
      <c r="F519" s="73">
        <v>45232.658692129633</v>
      </c>
      <c r="G519" s="62">
        <v>100</v>
      </c>
      <c r="H519" s="58">
        <v>1.026</v>
      </c>
      <c r="I519" s="15"/>
      <c r="J519" s="117">
        <f t="shared" si="69"/>
        <v>14.263530092597648</v>
      </c>
      <c r="K519" s="113">
        <f t="shared" si="72"/>
        <v>91025.366666666669</v>
      </c>
      <c r="L519" s="113">
        <f t="shared" si="70"/>
        <v>90059.28333333334</v>
      </c>
      <c r="M519" s="114">
        <f t="shared" si="73"/>
        <v>90059.28333333334</v>
      </c>
      <c r="N519" s="100">
        <f t="shared" si="74"/>
        <v>301.70410449091781</v>
      </c>
      <c r="W519" s="21">
        <v>13.814768518517667</v>
      </c>
      <c r="X519">
        <f t="shared" si="66"/>
        <v>95577.114524924487</v>
      </c>
      <c r="Y519">
        <f t="shared" si="67"/>
        <v>95571.158020564588</v>
      </c>
      <c r="Z519">
        <f t="shared" si="68"/>
        <v>35.479944189502397</v>
      </c>
    </row>
    <row r="520" spans="1:26" x14ac:dyDescent="0.25">
      <c r="A520" s="2">
        <v>7</v>
      </c>
      <c r="B520" s="88">
        <v>549.6</v>
      </c>
      <c r="C520" s="80">
        <v>45232.660983796297</v>
      </c>
      <c r="D520" s="84">
        <v>54549.62</v>
      </c>
      <c r="E520" s="65">
        <f t="shared" si="71"/>
        <v>54000.020000000004</v>
      </c>
      <c r="F520" s="73">
        <v>45232.663321759261</v>
      </c>
      <c r="G520" s="62">
        <v>100</v>
      </c>
      <c r="H520" s="58">
        <v>1.0269999999999999</v>
      </c>
      <c r="I520" s="15"/>
      <c r="J520" s="117">
        <f t="shared" si="69"/>
        <v>14.268159722225391</v>
      </c>
      <c r="K520" s="113">
        <f t="shared" si="72"/>
        <v>90916.03333333334</v>
      </c>
      <c r="L520" s="113">
        <f t="shared" si="70"/>
        <v>90000.03333333334</v>
      </c>
      <c r="M520" s="114">
        <f t="shared" si="73"/>
        <v>90000.03333333334</v>
      </c>
      <c r="N520" s="100">
        <f t="shared" si="74"/>
        <v>301.52285706614902</v>
      </c>
      <c r="W520" s="21">
        <v>13.81940972222219</v>
      </c>
      <c r="X520">
        <f t="shared" si="66"/>
        <v>95530.75945060009</v>
      </c>
      <c r="Y520">
        <f t="shared" si="67"/>
        <v>95524.808913862114</v>
      </c>
      <c r="Z520">
        <f t="shared" si="68"/>
        <v>35.408887469992521</v>
      </c>
    </row>
    <row r="521" spans="1:26" x14ac:dyDescent="0.25">
      <c r="A521" s="2">
        <v>8</v>
      </c>
      <c r="B521" s="88">
        <v>2277.63</v>
      </c>
      <c r="C521" s="80">
        <v>45232.665613425925</v>
      </c>
      <c r="D521" s="84">
        <v>54698.91</v>
      </c>
      <c r="E521" s="65">
        <f t="shared" si="71"/>
        <v>52421.280000000006</v>
      </c>
      <c r="F521" s="73">
        <v>45232.667951388888</v>
      </c>
      <c r="G521" s="62">
        <v>100</v>
      </c>
      <c r="H521" s="58">
        <v>1.0269999999999999</v>
      </c>
      <c r="I521" s="15"/>
      <c r="J521" s="117">
        <f t="shared" si="69"/>
        <v>14.272789351853135</v>
      </c>
      <c r="K521" s="113">
        <f t="shared" si="72"/>
        <v>91164.85</v>
      </c>
      <c r="L521" s="113">
        <f t="shared" si="70"/>
        <v>87368.8</v>
      </c>
      <c r="M521" s="114">
        <f t="shared" si="73"/>
        <v>87368.800000000017</v>
      </c>
      <c r="N521" s="100">
        <f t="shared" si="74"/>
        <v>301.9351751618218</v>
      </c>
      <c r="W521" s="21">
        <v>13.824062499996217</v>
      </c>
      <c r="X521">
        <f t="shared" si="66"/>
        <v>95484.31134408676</v>
      </c>
      <c r="Y521">
        <f t="shared" si="67"/>
        <v>95478.366785448714</v>
      </c>
      <c r="Z521">
        <f t="shared" si="68"/>
        <v>35.337777401169056</v>
      </c>
    </row>
    <row r="522" spans="1:26" x14ac:dyDescent="0.25">
      <c r="A522" s="2">
        <v>9</v>
      </c>
      <c r="B522" s="49">
        <v>109.76</v>
      </c>
      <c r="C522" s="80">
        <v>45232.670231481483</v>
      </c>
      <c r="D522" s="84">
        <v>54880.68</v>
      </c>
      <c r="E522" s="65">
        <f t="shared" si="71"/>
        <v>54770.92</v>
      </c>
      <c r="F522" s="73">
        <v>45232.67255787037</v>
      </c>
      <c r="G522" s="62">
        <v>100</v>
      </c>
      <c r="H522" s="58">
        <v>1.0269999999999999</v>
      </c>
      <c r="I522" s="15"/>
      <c r="J522" s="117">
        <f t="shared" si="69"/>
        <v>14.277395833334594</v>
      </c>
      <c r="K522" s="113">
        <f t="shared" si="72"/>
        <v>91467.8</v>
      </c>
      <c r="L522" s="113">
        <f t="shared" si="70"/>
        <v>91284.866666666669</v>
      </c>
      <c r="M522" s="114">
        <f t="shared" si="73"/>
        <v>91284.866666666669</v>
      </c>
      <c r="N522" s="100">
        <f t="shared" si="74"/>
        <v>302.43643960343138</v>
      </c>
      <c r="W522" s="21">
        <v>13.828715277777519</v>
      </c>
      <c r="X522">
        <f t="shared" si="66"/>
        <v>95437.885821081349</v>
      </c>
      <c r="Y522">
        <f t="shared" si="67"/>
        <v>95431.947236136839</v>
      </c>
      <c r="Z522">
        <f t="shared" si="68"/>
        <v>35.266791143158279</v>
      </c>
    </row>
    <row r="523" spans="1:26" x14ac:dyDescent="0.25">
      <c r="A523" s="2">
        <v>10</v>
      </c>
      <c r="B523" s="49">
        <v>114.56</v>
      </c>
      <c r="C523" s="80">
        <v>45232.674849537034</v>
      </c>
      <c r="D523" s="10">
        <v>54070.85</v>
      </c>
      <c r="E523" s="71">
        <f t="shared" si="71"/>
        <v>53956.29</v>
      </c>
      <c r="F523" s="73">
        <v>45232.677175925928</v>
      </c>
      <c r="G523" s="62">
        <v>100</v>
      </c>
      <c r="H523" s="15">
        <v>1.0269999999999999</v>
      </c>
      <c r="I523" s="15"/>
      <c r="J523" s="117">
        <f t="shared" si="69"/>
        <v>14.282013888892834</v>
      </c>
      <c r="K523" s="113">
        <f t="shared" si="72"/>
        <v>90118.083333333328</v>
      </c>
      <c r="L523" s="113">
        <f t="shared" si="70"/>
        <v>89927.15</v>
      </c>
      <c r="M523" s="114">
        <f t="shared" si="73"/>
        <v>89927.15</v>
      </c>
      <c r="N523" s="100">
        <f t="shared" si="74"/>
        <v>300.196741043825</v>
      </c>
      <c r="W523" s="21">
        <v>13.833368055551546</v>
      </c>
      <c r="X523">
        <f t="shared" si="66"/>
        <v>95391.482870748718</v>
      </c>
      <c r="Y523">
        <f t="shared" si="67"/>
        <v>95385.550255094189</v>
      </c>
      <c r="Z523">
        <f t="shared" si="68"/>
        <v>35.195928504356509</v>
      </c>
    </row>
    <row r="524" spans="1:26" x14ac:dyDescent="0.25">
      <c r="A524" s="2">
        <v>11</v>
      </c>
      <c r="B524" s="88">
        <v>246</v>
      </c>
      <c r="C524" s="80">
        <v>45232.679467592592</v>
      </c>
      <c r="D524" s="10">
        <v>54495.33</v>
      </c>
      <c r="E524" s="72">
        <f t="shared" si="71"/>
        <v>54249.33</v>
      </c>
      <c r="F524" s="73">
        <v>45232.681805555556</v>
      </c>
      <c r="G524" s="62">
        <v>100</v>
      </c>
      <c r="H524" s="58">
        <v>1.0269999999999999</v>
      </c>
      <c r="I524" s="15"/>
      <c r="J524" s="117">
        <f t="shared" si="69"/>
        <v>14.286643518520577</v>
      </c>
      <c r="K524" s="113">
        <f t="shared" si="72"/>
        <v>90825.55</v>
      </c>
      <c r="L524" s="113">
        <f t="shared" si="70"/>
        <v>90415.55</v>
      </c>
      <c r="M524" s="114">
        <f t="shared" si="73"/>
        <v>90415.55</v>
      </c>
      <c r="N524" s="100">
        <f t="shared" si="74"/>
        <v>301.37277581095475</v>
      </c>
      <c r="W524" s="21">
        <v>13.838043981479132</v>
      </c>
      <c r="X524">
        <f t="shared" si="66"/>
        <v>95344.871790168865</v>
      </c>
      <c r="Y524">
        <f t="shared" si="67"/>
        <v>95338.945169068713</v>
      </c>
      <c r="Z524">
        <f t="shared" si="68"/>
        <v>35.124837664769991</v>
      </c>
    </row>
    <row r="525" spans="1:26" x14ac:dyDescent="0.25">
      <c r="A525" s="2">
        <v>12</v>
      </c>
      <c r="B525" s="88">
        <v>475.2</v>
      </c>
      <c r="C525" s="80">
        <v>45232.68409722222</v>
      </c>
      <c r="D525" s="10">
        <v>54614.74</v>
      </c>
      <c r="E525" s="72">
        <f t="shared" si="71"/>
        <v>54139.54</v>
      </c>
      <c r="F525" s="73">
        <v>45232.686435185184</v>
      </c>
      <c r="G525" s="62">
        <v>100</v>
      </c>
      <c r="H525" s="58">
        <v>1.026</v>
      </c>
      <c r="I525" s="15"/>
      <c r="J525" s="117">
        <f t="shared" si="69"/>
        <v>14.291273148148321</v>
      </c>
      <c r="K525" s="113">
        <f t="shared" si="72"/>
        <v>91024.566666666666</v>
      </c>
      <c r="L525" s="113">
        <f t="shared" si="70"/>
        <v>90232.566666666666</v>
      </c>
      <c r="M525" s="114">
        <f t="shared" si="73"/>
        <v>90232.566666666666</v>
      </c>
      <c r="N525" s="100">
        <f t="shared" si="74"/>
        <v>301.70277868569036</v>
      </c>
      <c r="W525" s="21">
        <v>13.842696759260434</v>
      </c>
      <c r="X525">
        <f t="shared" si="66"/>
        <v>95298.514064209143</v>
      </c>
      <c r="Y525">
        <f t="shared" si="67"/>
        <v>95292.593403578619</v>
      </c>
      <c r="Z525">
        <f t="shared" si="68"/>
        <v>35.054222301829078</v>
      </c>
    </row>
    <row r="526" spans="1:26" x14ac:dyDescent="0.25">
      <c r="A526" s="2">
        <v>13</v>
      </c>
      <c r="B526" s="49">
        <v>104.38</v>
      </c>
      <c r="C526" s="80">
        <v>45232.688726851855</v>
      </c>
      <c r="D526" s="10">
        <v>54573.16</v>
      </c>
      <c r="E526" s="52">
        <f t="shared" si="71"/>
        <v>54468.780000000006</v>
      </c>
      <c r="F526" s="73">
        <v>45232.691053240742</v>
      </c>
      <c r="G526" s="15">
        <v>100</v>
      </c>
      <c r="H526" s="58">
        <v>1.0269999999999999</v>
      </c>
      <c r="I526" s="15"/>
      <c r="J526" s="117">
        <f t="shared" si="69"/>
        <v>14.29589120370656</v>
      </c>
      <c r="K526" s="113">
        <f t="shared" si="72"/>
        <v>90955.266666666663</v>
      </c>
      <c r="L526" s="113">
        <f t="shared" si="70"/>
        <v>90781.3</v>
      </c>
      <c r="M526" s="114">
        <f t="shared" si="73"/>
        <v>90781.300000000017</v>
      </c>
      <c r="N526" s="100">
        <f t="shared" si="74"/>
        <v>301.58790868777658</v>
      </c>
      <c r="W526" s="21">
        <v>13.847349537034461</v>
      </c>
      <c r="X526">
        <f t="shared" si="66"/>
        <v>95252.178877958417</v>
      </c>
      <c r="Y526">
        <f t="shared" si="67"/>
        <v>95246.264173402567</v>
      </c>
      <c r="Z526">
        <f t="shared" si="68"/>
        <v>34.983729982984606</v>
      </c>
    </row>
    <row r="527" spans="1:26" x14ac:dyDescent="0.25">
      <c r="A527" s="2">
        <v>14</v>
      </c>
      <c r="B527" s="49">
        <v>118.17</v>
      </c>
      <c r="C527" s="80">
        <v>45232.693344907406</v>
      </c>
      <c r="D527" s="10">
        <v>54394.73</v>
      </c>
      <c r="E527" s="52">
        <f t="shared" si="71"/>
        <v>54276.560000000005</v>
      </c>
      <c r="F527" s="54">
        <v>45232.695671296293</v>
      </c>
      <c r="G527" s="15">
        <v>100</v>
      </c>
      <c r="H527" s="58">
        <v>1.0269999999999999</v>
      </c>
      <c r="I527" s="15"/>
      <c r="J527" s="117">
        <f t="shared" si="69"/>
        <v>14.300509259257524</v>
      </c>
      <c r="K527" s="113">
        <f t="shared" si="72"/>
        <v>90657.883333333331</v>
      </c>
      <c r="L527" s="113">
        <f t="shared" si="70"/>
        <v>90460.933333333334</v>
      </c>
      <c r="M527" s="114">
        <f t="shared" si="73"/>
        <v>90460.933333333349</v>
      </c>
      <c r="N527" s="100">
        <f t="shared" si="74"/>
        <v>301.09447576023933</v>
      </c>
      <c r="W527" s="21">
        <v>13.852002314815763</v>
      </c>
      <c r="X527">
        <f t="shared" si="66"/>
        <v>95205.866220312731</v>
      </c>
      <c r="Y527">
        <f t="shared" si="67"/>
        <v>95199.957467439497</v>
      </c>
      <c r="Z527">
        <f t="shared" si="68"/>
        <v>34.913360516955002</v>
      </c>
    </row>
    <row r="528" spans="1:26" x14ac:dyDescent="0.25">
      <c r="A528" s="2">
        <v>15</v>
      </c>
      <c r="B528" s="88">
        <v>337.15</v>
      </c>
      <c r="C528" s="80">
        <v>45232.697962962964</v>
      </c>
      <c r="D528" s="10">
        <v>54066.43</v>
      </c>
      <c r="E528" s="52">
        <f t="shared" si="71"/>
        <v>53729.279999999999</v>
      </c>
      <c r="F528" s="54">
        <v>45232.697962962964</v>
      </c>
      <c r="G528" s="15">
        <v>100</v>
      </c>
      <c r="H528" s="58">
        <v>1.0269999999999999</v>
      </c>
      <c r="I528" s="15"/>
      <c r="J528" s="117">
        <f t="shared" si="69"/>
        <v>14.30280092592875</v>
      </c>
      <c r="K528" s="113">
        <f t="shared" si="72"/>
        <v>90110.71666666666</v>
      </c>
      <c r="L528" s="113">
        <f t="shared" si="70"/>
        <v>89548.799999999988</v>
      </c>
      <c r="M528" s="114">
        <f t="shared" si="73"/>
        <v>89548.800000000003</v>
      </c>
      <c r="N528" s="100">
        <f t="shared" si="74"/>
        <v>300.18447106182339</v>
      </c>
      <c r="W528" s="21">
        <v>14.607314814813435</v>
      </c>
      <c r="X528">
        <f t="shared" si="66"/>
        <v>87978.538393651557</v>
      </c>
      <c r="Y528">
        <f t="shared" si="67"/>
        <v>87973.539612591921</v>
      </c>
      <c r="Z528">
        <f t="shared" si="68"/>
        <v>24.987812082173644</v>
      </c>
    </row>
    <row r="529" spans="1:26" x14ac:dyDescent="0.25">
      <c r="A529" s="2">
        <v>16</v>
      </c>
      <c r="B529" s="49">
        <v>89.37</v>
      </c>
      <c r="C529" s="80">
        <v>45232.702581018515</v>
      </c>
      <c r="D529" s="10">
        <v>54386.83</v>
      </c>
      <c r="E529" s="52">
        <f t="shared" si="71"/>
        <v>54297.46</v>
      </c>
      <c r="F529" s="54">
        <v>45232.704918981479</v>
      </c>
      <c r="G529" s="15">
        <v>100</v>
      </c>
      <c r="H529" s="58">
        <v>1.0269999999999999</v>
      </c>
      <c r="I529" s="15"/>
      <c r="J529" s="117">
        <f t="shared" si="69"/>
        <v>14.309756944443507</v>
      </c>
      <c r="K529" s="113">
        <f t="shared" si="72"/>
        <v>90644.71666666666</v>
      </c>
      <c r="L529" s="113">
        <f t="shared" si="70"/>
        <v>90495.766666666663</v>
      </c>
      <c r="M529" s="114">
        <f t="shared" si="73"/>
        <v>90495.766666666663</v>
      </c>
      <c r="N529" s="100">
        <f t="shared" si="74"/>
        <v>301.07261028972175</v>
      </c>
      <c r="W529" s="21">
        <v>14.611979166664241</v>
      </c>
      <c r="X529">
        <f t="shared" si="66"/>
        <v>87935.655877744211</v>
      </c>
      <c r="Y529">
        <f t="shared" si="67"/>
        <v>87930.662381277565</v>
      </c>
      <c r="Z529">
        <f t="shared" si="68"/>
        <v>24.935006962409286</v>
      </c>
    </row>
    <row r="530" spans="1:26" x14ac:dyDescent="0.25">
      <c r="A530" s="2">
        <v>17</v>
      </c>
      <c r="B530" s="49">
        <v>88.76</v>
      </c>
      <c r="C530" s="64">
        <v>45232.70721064815</v>
      </c>
      <c r="D530" s="10">
        <v>54738.84</v>
      </c>
      <c r="E530" s="52">
        <f t="shared" si="71"/>
        <v>54650.079999999994</v>
      </c>
      <c r="F530" s="54">
        <v>45232.709537037037</v>
      </c>
      <c r="G530" s="15">
        <v>100</v>
      </c>
      <c r="H530" s="58">
        <v>1.0269999999999999</v>
      </c>
      <c r="I530" s="15"/>
      <c r="J530" s="117">
        <f t="shared" si="69"/>
        <v>14.314375000001746</v>
      </c>
      <c r="K530" s="113">
        <f t="shared" si="72"/>
        <v>91231.4</v>
      </c>
      <c r="L530" s="113">
        <f t="shared" si="70"/>
        <v>91083.46666666666</v>
      </c>
      <c r="M530" s="114">
        <f t="shared" si="73"/>
        <v>91083.466666666645</v>
      </c>
      <c r="N530" s="100">
        <f t="shared" si="74"/>
        <v>302.04536083177965</v>
      </c>
      <c r="W530" s="21">
        <v>14.616631944445544</v>
      </c>
      <c r="X530">
        <f t="shared" si="66"/>
        <v>87892.900594101477</v>
      </c>
      <c r="Y530">
        <f t="shared" si="67"/>
        <v>87887.912365165481</v>
      </c>
      <c r="Z530">
        <f t="shared" si="68"/>
        <v>24.882427917905005</v>
      </c>
    </row>
    <row r="531" spans="1:26" x14ac:dyDescent="0.25">
      <c r="A531" s="2">
        <v>18</v>
      </c>
      <c r="B531" s="49">
        <v>104.96</v>
      </c>
      <c r="C531" s="64">
        <v>45232.711828703701</v>
      </c>
      <c r="D531" s="10">
        <v>54718.34</v>
      </c>
      <c r="E531" s="52">
        <f t="shared" si="71"/>
        <v>54613.38</v>
      </c>
      <c r="F531" s="54">
        <v>45232.711828703701</v>
      </c>
      <c r="G531" s="15">
        <v>100</v>
      </c>
      <c r="H531" s="58">
        <v>1.0269999999999999</v>
      </c>
      <c r="I531" s="15"/>
      <c r="J531" s="117">
        <f t="shared" si="69"/>
        <v>14.316666666665697</v>
      </c>
      <c r="K531" s="113">
        <f t="shared" si="72"/>
        <v>91197.233333333337</v>
      </c>
      <c r="L531" s="113">
        <f t="shared" si="70"/>
        <v>91022.3</v>
      </c>
      <c r="M531" s="114">
        <f t="shared" si="73"/>
        <v>91022.3</v>
      </c>
      <c r="N531" s="100">
        <f t="shared" si="74"/>
        <v>301.98879670168782</v>
      </c>
      <c r="W531" s="21">
        <v>14.621284722219571</v>
      </c>
      <c r="X531">
        <f t="shared" si="66"/>
        <v>87850.166098615009</v>
      </c>
      <c r="Y531">
        <f t="shared" si="67"/>
        <v>87845.183133267958</v>
      </c>
      <c r="Z531">
        <f t="shared" si="68"/>
        <v>24.829943649916117</v>
      </c>
    </row>
    <row r="532" spans="1:26" x14ac:dyDescent="0.25">
      <c r="A532" s="2">
        <v>19</v>
      </c>
      <c r="B532" s="49">
        <v>98.96</v>
      </c>
      <c r="C532" s="64">
        <v>45232.716446759259</v>
      </c>
      <c r="D532" s="10">
        <v>54474.02</v>
      </c>
      <c r="E532" s="52">
        <f t="shared" si="71"/>
        <v>54375.06</v>
      </c>
      <c r="F532" s="54">
        <v>45232.718773148146</v>
      </c>
      <c r="G532" s="15">
        <v>100</v>
      </c>
      <c r="H532" s="58">
        <v>1.0269999999999999</v>
      </c>
      <c r="I532" s="15"/>
      <c r="J532" s="117">
        <f t="shared" si="69"/>
        <v>14.323611111110949</v>
      </c>
      <c r="K532" s="113">
        <f t="shared" si="72"/>
        <v>90790.03333333334</v>
      </c>
      <c r="L532" s="113">
        <f t="shared" si="70"/>
        <v>90625.1</v>
      </c>
      <c r="M532" s="114">
        <f t="shared" si="73"/>
        <v>90625.1</v>
      </c>
      <c r="N532" s="100">
        <f t="shared" si="74"/>
        <v>301.31384524003096</v>
      </c>
      <c r="W532" s="21">
        <v>14.625937500000873</v>
      </c>
      <c r="X532">
        <f t="shared" si="66"/>
        <v>87807.452381043724</v>
      </c>
      <c r="Y532">
        <f t="shared" si="67"/>
        <v>87802.474675346515</v>
      </c>
      <c r="Z532">
        <f t="shared" si="68"/>
        <v>24.7775540080257</v>
      </c>
    </row>
    <row r="533" spans="1:26" x14ac:dyDescent="0.25">
      <c r="A533" s="2">
        <v>20</v>
      </c>
      <c r="B533" s="49">
        <v>95.97</v>
      </c>
      <c r="C533" s="64">
        <v>45232.721064814818</v>
      </c>
      <c r="D533" s="10">
        <v>54540.92</v>
      </c>
      <c r="E533" s="52">
        <f t="shared" si="71"/>
        <v>54444.95</v>
      </c>
      <c r="F533" s="54">
        <v>45232.723402777781</v>
      </c>
      <c r="G533" s="15">
        <v>100</v>
      </c>
      <c r="H533" s="58">
        <v>1.0269999999999999</v>
      </c>
      <c r="I533" s="15"/>
      <c r="J533" s="117">
        <f t="shared" si="69"/>
        <v>14.328240740745969</v>
      </c>
      <c r="K533" s="113">
        <f t="shared" si="72"/>
        <v>90901.53333333334</v>
      </c>
      <c r="L533" s="113">
        <f t="shared" si="70"/>
        <v>90741.583333333343</v>
      </c>
      <c r="M533" s="114">
        <f t="shared" si="73"/>
        <v>90741.583333333328</v>
      </c>
      <c r="N533" s="100">
        <f t="shared" si="74"/>
        <v>301.49881149572269</v>
      </c>
      <c r="W533" s="21">
        <v>14.6305902777749</v>
      </c>
      <c r="X533">
        <f t="shared" si="66"/>
        <v>87764.759431418759</v>
      </c>
      <c r="Y533">
        <f t="shared" si="67"/>
        <v>87759.786981434838</v>
      </c>
      <c r="Z533">
        <f t="shared" si="68"/>
        <v>24.725258842598453</v>
      </c>
    </row>
    <row r="534" spans="1:26" x14ac:dyDescent="0.25">
      <c r="A534" s="2">
        <v>21</v>
      </c>
      <c r="B534" s="49">
        <v>82.77</v>
      </c>
      <c r="C534" s="64">
        <v>45232.725682870368</v>
      </c>
      <c r="D534" s="10">
        <v>54522.84</v>
      </c>
      <c r="E534" s="52">
        <f t="shared" si="71"/>
        <v>54440.07</v>
      </c>
      <c r="F534" s="54">
        <v>45232.728009259263</v>
      </c>
      <c r="G534" s="15">
        <v>100</v>
      </c>
      <c r="H534" s="58">
        <v>1.0269999999999999</v>
      </c>
      <c r="I534" s="15"/>
      <c r="J534" s="117">
        <f t="shared" si="69"/>
        <v>14.332847222227429</v>
      </c>
      <c r="K534" s="113">
        <f t="shared" si="72"/>
        <v>90871.4</v>
      </c>
      <c r="L534" s="113">
        <f t="shared" si="70"/>
        <v>90733.45</v>
      </c>
      <c r="M534" s="114">
        <f t="shared" si="73"/>
        <v>90733.45</v>
      </c>
      <c r="N534" s="100">
        <f t="shared" si="74"/>
        <v>301.44883479622206</v>
      </c>
      <c r="W534" s="21">
        <v>14.635243055556202</v>
      </c>
      <c r="X534">
        <f t="shared" si="66"/>
        <v>87722.087239508983</v>
      </c>
      <c r="Y534">
        <f t="shared" si="67"/>
        <v>87717.120041304443</v>
      </c>
      <c r="Z534">
        <f t="shared" si="68"/>
        <v>24.673058003187208</v>
      </c>
    </row>
    <row r="535" spans="1:26" x14ac:dyDescent="0.25">
      <c r="A535" s="2">
        <v>22</v>
      </c>
      <c r="B535" s="49">
        <v>101.97</v>
      </c>
      <c r="C535" s="64">
        <v>45232.73028935185</v>
      </c>
      <c r="D535" s="10">
        <v>54493.57</v>
      </c>
      <c r="E535" s="52">
        <f t="shared" si="71"/>
        <v>54391.6</v>
      </c>
      <c r="F535" s="54">
        <v>45232.732615740744</v>
      </c>
      <c r="G535" s="15">
        <v>100</v>
      </c>
      <c r="H535" s="58">
        <v>1.0269999999999999</v>
      </c>
      <c r="I535" s="15"/>
      <c r="J535" s="117">
        <f t="shared" si="69"/>
        <v>14.337453703708888</v>
      </c>
      <c r="K535" s="113">
        <f t="shared" si="72"/>
        <v>90822.616666666669</v>
      </c>
      <c r="L535" s="113">
        <f t="shared" si="70"/>
        <v>90652.666666666672</v>
      </c>
      <c r="M535" s="114">
        <f t="shared" si="73"/>
        <v>90652.666666666672</v>
      </c>
      <c r="N535" s="100">
        <f t="shared" si="74"/>
        <v>301.36790915203079</v>
      </c>
      <c r="W535" s="21">
        <v>14.639895833330229</v>
      </c>
      <c r="X535">
        <f t="shared" si="66"/>
        <v>87679.435795355224</v>
      </c>
      <c r="Y535">
        <f t="shared" si="67"/>
        <v>87674.473844998676</v>
      </c>
      <c r="Z535">
        <f t="shared" si="68"/>
        <v>24.620951340848674</v>
      </c>
    </row>
    <row r="536" spans="1:26" x14ac:dyDescent="0.25">
      <c r="A536" s="2">
        <v>23</v>
      </c>
      <c r="B536" s="49">
        <v>84.57</v>
      </c>
      <c r="C536" s="64">
        <v>45232.734907407408</v>
      </c>
      <c r="D536" s="10">
        <v>54305.48</v>
      </c>
      <c r="E536" s="52">
        <f t="shared" si="71"/>
        <v>54220.91</v>
      </c>
      <c r="F536" s="54">
        <v>45232.737233796295</v>
      </c>
      <c r="G536" s="15">
        <v>100</v>
      </c>
      <c r="H536" s="58">
        <v>1.0269999999999999</v>
      </c>
      <c r="I536" s="15"/>
      <c r="J536" s="117">
        <f t="shared" si="69"/>
        <v>14.342071759259852</v>
      </c>
      <c r="K536" s="113">
        <f t="shared" si="72"/>
        <v>90509.133333333331</v>
      </c>
      <c r="L536" s="113">
        <f t="shared" si="70"/>
        <v>90368.183333333334</v>
      </c>
      <c r="M536" s="114">
        <f t="shared" si="73"/>
        <v>90368.183333333334</v>
      </c>
      <c r="N536" s="100">
        <f t="shared" si="74"/>
        <v>300.84735886049145</v>
      </c>
      <c r="W536" s="21">
        <v>14.644548611111531</v>
      </c>
      <c r="X536">
        <f t="shared" si="66"/>
        <v>87636.805088736321</v>
      </c>
      <c r="Y536">
        <f t="shared" si="67"/>
        <v>87631.848382298995</v>
      </c>
      <c r="Z536">
        <f t="shared" si="68"/>
        <v>24.568938705828213</v>
      </c>
    </row>
    <row r="537" spans="1:26" x14ac:dyDescent="0.25">
      <c r="A537" s="2">
        <v>24</v>
      </c>
      <c r="B537" s="49">
        <v>99.57</v>
      </c>
      <c r="C537" s="64">
        <v>45232.739525462966</v>
      </c>
      <c r="D537" s="10">
        <v>54369.99</v>
      </c>
      <c r="E537" s="52">
        <f t="shared" si="71"/>
        <v>54270.42</v>
      </c>
      <c r="F537" s="54">
        <v>45232.741851851853</v>
      </c>
      <c r="G537" s="15">
        <v>100</v>
      </c>
      <c r="H537" s="58">
        <v>1.0269999999999999</v>
      </c>
      <c r="I537" s="15"/>
      <c r="J537" s="117">
        <f t="shared" si="69"/>
        <v>14.346689814818092</v>
      </c>
      <c r="K537" s="113">
        <f t="shared" si="72"/>
        <v>90616.65</v>
      </c>
      <c r="L537" s="113">
        <f t="shared" si="70"/>
        <v>90450.7</v>
      </c>
      <c r="M537" s="114">
        <f t="shared" si="73"/>
        <v>90450.7</v>
      </c>
      <c r="N537" s="100">
        <f t="shared" si="74"/>
        <v>301.02599555520118</v>
      </c>
      <c r="W537" s="21">
        <v>14.649201388885558</v>
      </c>
      <c r="X537">
        <f t="shared" ref="X537:X600" si="75">$X$84*EXP(-($X$85*W537))</f>
        <v>87594.195109702763</v>
      </c>
      <c r="Y537">
        <f t="shared" ref="Y537:Y600" si="76">404947.26127997*EXP(-(0.10451755*W537))</f>
        <v>87589.243643258451</v>
      </c>
      <c r="Z537">
        <f t="shared" ref="Z537:Z600" si="77">(Y537-X537)^2</f>
        <v>24.517019949150153</v>
      </c>
    </row>
    <row r="538" spans="1:26" x14ac:dyDescent="0.25">
      <c r="A538" s="2">
        <v>25</v>
      </c>
      <c r="B538" s="49">
        <v>128.36000000000001</v>
      </c>
      <c r="C538" s="64">
        <v>45232.744143518517</v>
      </c>
      <c r="D538" s="10">
        <v>54207.76</v>
      </c>
      <c r="E538" s="52">
        <f t="shared" si="71"/>
        <v>54079.4</v>
      </c>
      <c r="F538" s="54">
        <v>45232.746481481481</v>
      </c>
      <c r="G538" s="15">
        <v>100</v>
      </c>
      <c r="H538" s="58">
        <v>1.0269999999999999</v>
      </c>
      <c r="I538" s="15"/>
      <c r="J538" s="117">
        <f t="shared" ref="J538:J601" si="78">F538-$F$4</f>
        <v>14.351319444445835</v>
      </c>
      <c r="K538" s="113">
        <f t="shared" si="72"/>
        <v>90346.266666666663</v>
      </c>
      <c r="L538" s="113">
        <f t="shared" si="70"/>
        <v>90132.333333333328</v>
      </c>
      <c r="M538" s="114">
        <f t="shared" si="73"/>
        <v>90132.333333333328</v>
      </c>
      <c r="N538" s="100">
        <f t="shared" si="74"/>
        <v>300.57655708099833</v>
      </c>
      <c r="W538" s="21">
        <v>14.653854166666861</v>
      </c>
      <c r="X538">
        <f t="shared" si="75"/>
        <v>87551.605848043328</v>
      </c>
      <c r="Y538">
        <f t="shared" si="76"/>
        <v>87546.659617668411</v>
      </c>
      <c r="Z538">
        <f t="shared" si="77"/>
        <v>24.465194921750797</v>
      </c>
    </row>
    <row r="539" spans="1:26" x14ac:dyDescent="0.25">
      <c r="A539" s="2">
        <v>26</v>
      </c>
      <c r="B539" s="49">
        <v>93.57</v>
      </c>
      <c r="C539" s="64">
        <v>45232.748761574076</v>
      </c>
      <c r="D539" s="10">
        <v>54141.21</v>
      </c>
      <c r="E539" s="52">
        <f t="shared" si="71"/>
        <v>54047.64</v>
      </c>
      <c r="F539" s="54">
        <v>45232.751099537039</v>
      </c>
      <c r="G539" s="15">
        <v>100</v>
      </c>
      <c r="H539" s="58">
        <v>1.026</v>
      </c>
      <c r="I539" s="15"/>
      <c r="J539" s="117">
        <f t="shared" si="78"/>
        <v>14.355937500004075</v>
      </c>
      <c r="K539" s="113">
        <f t="shared" si="72"/>
        <v>90235.35</v>
      </c>
      <c r="L539" s="113">
        <f t="shared" si="70"/>
        <v>90079.400000000009</v>
      </c>
      <c r="M539" s="114">
        <f t="shared" si="73"/>
        <v>90079.4</v>
      </c>
      <c r="N539" s="100">
        <f t="shared" si="74"/>
        <v>300.39199390130221</v>
      </c>
      <c r="W539" s="21">
        <v>14.658506944440887</v>
      </c>
      <c r="X539">
        <f t="shared" si="75"/>
        <v>87509.037293818154</v>
      </c>
      <c r="Y539">
        <f t="shared" si="76"/>
        <v>87504.096295591589</v>
      </c>
      <c r="Z539">
        <f t="shared" si="77"/>
        <v>24.413463474911172</v>
      </c>
    </row>
    <row r="540" spans="1:26" x14ac:dyDescent="0.25">
      <c r="A540" s="2">
        <v>27</v>
      </c>
      <c r="B540" s="49">
        <v>158.35</v>
      </c>
      <c r="C540" s="64">
        <v>45232.753379629627</v>
      </c>
      <c r="D540" s="10">
        <v>54111.6</v>
      </c>
      <c r="E540" s="52">
        <f t="shared" si="71"/>
        <v>53953.25</v>
      </c>
      <c r="F540" s="54">
        <v>45232.75571759259</v>
      </c>
      <c r="G540" s="15">
        <v>100</v>
      </c>
      <c r="H540" s="58">
        <v>1.026</v>
      </c>
      <c r="I540" s="15"/>
      <c r="J540" s="117">
        <f t="shared" si="78"/>
        <v>14.360555555555038</v>
      </c>
      <c r="K540" s="113">
        <f t="shared" si="72"/>
        <v>90186</v>
      </c>
      <c r="L540" s="113">
        <f t="shared" si="70"/>
        <v>89922.083333333328</v>
      </c>
      <c r="M540" s="114">
        <f t="shared" si="73"/>
        <v>89922.083333333328</v>
      </c>
      <c r="N540" s="100">
        <f t="shared" si="74"/>
        <v>300.30983999862542</v>
      </c>
      <c r="W540" s="21">
        <v>14.66314814814541</v>
      </c>
      <c r="X540">
        <f t="shared" si="75"/>
        <v>87466.595251620354</v>
      </c>
      <c r="Y540">
        <f t="shared" si="76"/>
        <v>87461.65946862298</v>
      </c>
      <c r="Z540">
        <f t="shared" si="77"/>
        <v>24.361953797168145</v>
      </c>
    </row>
    <row r="541" spans="1:26" x14ac:dyDescent="0.25">
      <c r="A541" s="2">
        <v>28</v>
      </c>
      <c r="B541" s="49">
        <v>110.96</v>
      </c>
      <c r="C541" s="64">
        <v>45232.758009259262</v>
      </c>
      <c r="D541" s="10">
        <v>54218.400000000001</v>
      </c>
      <c r="E541" s="52">
        <f t="shared" si="71"/>
        <v>54107.44</v>
      </c>
      <c r="F541" s="54">
        <v>45232.760347222225</v>
      </c>
      <c r="G541" s="15">
        <v>100</v>
      </c>
      <c r="H541" s="58">
        <v>1.0269999999999999</v>
      </c>
      <c r="I541" s="15"/>
      <c r="J541" s="117">
        <f t="shared" si="78"/>
        <v>14.365185185190057</v>
      </c>
      <c r="K541" s="113">
        <f t="shared" si="72"/>
        <v>90364</v>
      </c>
      <c r="L541" s="113">
        <f t="shared" si="70"/>
        <v>90179.066666666666</v>
      </c>
      <c r="M541" s="114">
        <f t="shared" si="73"/>
        <v>90179.066666666666</v>
      </c>
      <c r="N541" s="100">
        <f t="shared" si="74"/>
        <v>300.60605449657862</v>
      </c>
      <c r="W541" s="21">
        <v>14.667812499996217</v>
      </c>
      <c r="X541">
        <f t="shared" si="75"/>
        <v>87423.962267136609</v>
      </c>
      <c r="Y541">
        <f t="shared" si="76"/>
        <v>87419.031721453895</v>
      </c>
      <c r="Z541">
        <f t="shared" si="77"/>
        <v>24.310280729322496</v>
      </c>
    </row>
    <row r="542" spans="1:26" x14ac:dyDescent="0.25">
      <c r="A542" s="2">
        <v>29</v>
      </c>
      <c r="B542" s="49">
        <v>98.36</v>
      </c>
      <c r="C542" s="64">
        <v>45232.762627314813</v>
      </c>
      <c r="D542" s="10">
        <v>54032.58</v>
      </c>
      <c r="E542" s="52">
        <f t="shared" si="71"/>
        <v>53934.22</v>
      </c>
      <c r="F542" s="54">
        <v>45232.764965277776</v>
      </c>
      <c r="G542" s="15">
        <v>100</v>
      </c>
      <c r="H542" s="58">
        <v>1.0269999999999999</v>
      </c>
      <c r="I542" s="15"/>
      <c r="J542" s="117">
        <f t="shared" si="78"/>
        <v>14.369803240741021</v>
      </c>
      <c r="K542" s="113">
        <f t="shared" si="72"/>
        <v>90054.3</v>
      </c>
      <c r="L542" s="113">
        <f t="shared" si="70"/>
        <v>89890.366666666669</v>
      </c>
      <c r="M542" s="114">
        <f t="shared" si="73"/>
        <v>89890.366666666669</v>
      </c>
      <c r="N542" s="100">
        <f t="shared" si="74"/>
        <v>300.09048635369965</v>
      </c>
      <c r="W542" s="21">
        <v>14.672465277777519</v>
      </c>
      <c r="X542">
        <f t="shared" si="75"/>
        <v>87381.455774558679</v>
      </c>
      <c r="Y542">
        <f t="shared" si="76"/>
        <v>87376.53044927663</v>
      </c>
      <c r="Z542">
        <f t="shared" si="77"/>
        <v>24.25882913399122</v>
      </c>
    </row>
    <row r="543" spans="1:26" x14ac:dyDescent="0.25">
      <c r="A543" s="2">
        <v>30</v>
      </c>
      <c r="B543" s="81">
        <v>98.36</v>
      </c>
      <c r="C543" s="82">
        <v>45232.762627314813</v>
      </c>
      <c r="D543" s="11">
        <v>54186.79</v>
      </c>
      <c r="E543" s="53">
        <f t="shared" si="71"/>
        <v>54088.43</v>
      </c>
      <c r="F543" s="55">
        <v>45232.769583333335</v>
      </c>
      <c r="G543" s="14">
        <v>100</v>
      </c>
      <c r="H543" s="76">
        <v>1.0269999999999999</v>
      </c>
      <c r="I543" s="14"/>
      <c r="J543" s="117">
        <f t="shared" si="78"/>
        <v>14.374421296299261</v>
      </c>
      <c r="K543" s="113">
        <f t="shared" si="72"/>
        <v>90311.316666666666</v>
      </c>
      <c r="L543" s="113">
        <f t="shared" si="70"/>
        <v>90147.383333333331</v>
      </c>
      <c r="M543" s="114">
        <f t="shared" si="73"/>
        <v>90147.383333333331</v>
      </c>
      <c r="N543" s="100">
        <f t="shared" si="74"/>
        <v>300.51841319071724</v>
      </c>
      <c r="W543" s="21">
        <v>14.677106481482042</v>
      </c>
      <c r="X543">
        <f t="shared" si="75"/>
        <v>87339.075609629697</v>
      </c>
      <c r="Y543">
        <f t="shared" si="76"/>
        <v>87334.155487866083</v>
      </c>
      <c r="Z543">
        <f t="shared" si="77"/>
        <v>24.207598168793929</v>
      </c>
    </row>
    <row r="544" spans="1:26" x14ac:dyDescent="0.25">
      <c r="A544" s="1">
        <v>1</v>
      </c>
      <c r="B544" s="48">
        <v>95.37</v>
      </c>
      <c r="C544" s="60">
        <v>45233.357268518521</v>
      </c>
      <c r="D544" s="83">
        <v>50459.4</v>
      </c>
      <c r="E544" s="56">
        <f t="shared" si="71"/>
        <v>50364.03</v>
      </c>
      <c r="F544" s="70">
        <v>45233.359606481485</v>
      </c>
      <c r="G544" s="61">
        <v>100</v>
      </c>
      <c r="H544" s="77">
        <v>1.0249999999999999</v>
      </c>
      <c r="I544" s="13"/>
      <c r="J544" s="117">
        <f t="shared" si="78"/>
        <v>14.964444444449327</v>
      </c>
      <c r="K544" s="113">
        <f t="shared" si="72"/>
        <v>84099</v>
      </c>
      <c r="L544" s="113">
        <f t="shared" si="70"/>
        <v>83940.05</v>
      </c>
      <c r="M544" s="114">
        <f t="shared" si="73"/>
        <v>83940.05</v>
      </c>
      <c r="N544" s="100">
        <f t="shared" si="74"/>
        <v>289.99827585694368</v>
      </c>
      <c r="W544" s="21">
        <v>14.681770833332848</v>
      </c>
      <c r="X544">
        <f t="shared" si="75"/>
        <v>87296.504780794086</v>
      </c>
      <c r="Y544">
        <f t="shared" si="76"/>
        <v>87291.589884583664</v>
      </c>
      <c r="Z544">
        <f t="shared" si="77"/>
        <v>24.156204759227805</v>
      </c>
    </row>
    <row r="545" spans="1:26" x14ac:dyDescent="0.25">
      <c r="A545" s="2">
        <v>2</v>
      </c>
      <c r="B545" s="88">
        <v>849.23</v>
      </c>
      <c r="C545" s="80">
        <v>45233.361898148149</v>
      </c>
      <c r="D545" s="84">
        <v>51188.41</v>
      </c>
      <c r="E545" s="65">
        <f t="shared" si="71"/>
        <v>50339.18</v>
      </c>
      <c r="F545" s="73">
        <v>45233.364236111112</v>
      </c>
      <c r="G545" s="62">
        <v>100</v>
      </c>
      <c r="H545" s="58">
        <v>1.0249999999999999</v>
      </c>
      <c r="I545" s="15"/>
      <c r="J545" s="117">
        <f t="shared" si="78"/>
        <v>14.969074074077071</v>
      </c>
      <c r="K545" s="113">
        <f t="shared" si="72"/>
        <v>85314.016666666663</v>
      </c>
      <c r="L545" s="113">
        <f t="shared" si="70"/>
        <v>83898.633333333331</v>
      </c>
      <c r="M545" s="114">
        <f t="shared" si="73"/>
        <v>83898.633333333331</v>
      </c>
      <c r="N545" s="100">
        <f t="shared" si="74"/>
        <v>292.08563242081362</v>
      </c>
      <c r="W545" s="21">
        <v>14.686423611114151</v>
      </c>
      <c r="X545">
        <f t="shared" si="75"/>
        <v>87254.060259448714</v>
      </c>
      <c r="Y545">
        <f t="shared" si="76"/>
        <v>87249.150571914404</v>
      </c>
      <c r="Z545">
        <f t="shared" si="77"/>
        <v>24.105031684552543</v>
      </c>
    </row>
    <row r="546" spans="1:26" x14ac:dyDescent="0.25">
      <c r="A546" s="2">
        <v>3</v>
      </c>
      <c r="B546" s="49">
        <v>91.17</v>
      </c>
      <c r="C546" s="80">
        <v>45233.366527777776</v>
      </c>
      <c r="D546" s="84">
        <v>51096.99</v>
      </c>
      <c r="E546" s="65">
        <f t="shared" si="71"/>
        <v>51005.82</v>
      </c>
      <c r="F546" s="73">
        <v>45233.368854166663</v>
      </c>
      <c r="G546" s="62">
        <v>100</v>
      </c>
      <c r="H546" s="58">
        <v>1.0249999999999999</v>
      </c>
      <c r="I546" s="15"/>
      <c r="J546" s="117">
        <f t="shared" si="78"/>
        <v>14.973692129628034</v>
      </c>
      <c r="K546" s="113">
        <f t="shared" si="72"/>
        <v>85161.65</v>
      </c>
      <c r="L546" s="113">
        <f t="shared" ref="L546:L609" si="79">K546-(B546*G546/60)</f>
        <v>85009.7</v>
      </c>
      <c r="M546" s="114">
        <f t="shared" si="73"/>
        <v>85009.7</v>
      </c>
      <c r="N546" s="100">
        <f t="shared" si="74"/>
        <v>291.82469052497936</v>
      </c>
      <c r="W546" s="21">
        <v>14.691076388888177</v>
      </c>
      <c r="X546">
        <f t="shared" si="75"/>
        <v>87211.636375163071</v>
      </c>
      <c r="Y546">
        <f t="shared" si="76"/>
        <v>87206.731892401804</v>
      </c>
      <c r="Z546">
        <f t="shared" si="77"/>
        <v>24.053951155565084</v>
      </c>
    </row>
    <row r="547" spans="1:26" x14ac:dyDescent="0.25">
      <c r="A547" s="2">
        <v>4</v>
      </c>
      <c r="B547" s="49">
        <v>105.57</v>
      </c>
      <c r="C547" s="80">
        <v>45233.371145833335</v>
      </c>
      <c r="D547" s="84">
        <v>50663.65</v>
      </c>
      <c r="E547" s="65">
        <f t="shared" si="71"/>
        <v>50558.080000000002</v>
      </c>
      <c r="F547" s="73">
        <v>45233.373483796298</v>
      </c>
      <c r="G547" s="62">
        <v>100</v>
      </c>
      <c r="H547" s="58">
        <v>1.0249999999999999</v>
      </c>
      <c r="I547" s="15"/>
      <c r="J547" s="117">
        <f t="shared" si="78"/>
        <v>14.978321759263054</v>
      </c>
      <c r="K547" s="113">
        <f t="shared" si="72"/>
        <v>84439.416666666672</v>
      </c>
      <c r="L547" s="113">
        <f t="shared" si="79"/>
        <v>84263.466666666674</v>
      </c>
      <c r="M547" s="114">
        <f t="shared" si="73"/>
        <v>84263.46666666666</v>
      </c>
      <c r="N547" s="100">
        <f t="shared" si="74"/>
        <v>290.58461188897576</v>
      </c>
      <c r="W547" s="21">
        <v>14.69572916666948</v>
      </c>
      <c r="X547">
        <f t="shared" si="75"/>
        <v>87169.23311777052</v>
      </c>
      <c r="Y547">
        <f t="shared" si="76"/>
        <v>87164.333835881815</v>
      </c>
      <c r="Z547">
        <f t="shared" si="77"/>
        <v>24.002963024997197</v>
      </c>
    </row>
    <row r="548" spans="1:26" x14ac:dyDescent="0.25">
      <c r="A548" s="2">
        <v>5</v>
      </c>
      <c r="B548" s="49">
        <v>101.96</v>
      </c>
      <c r="C548" s="80">
        <v>45233.375775462962</v>
      </c>
      <c r="D548" s="84">
        <v>50908.99</v>
      </c>
      <c r="E548" s="65">
        <f t="shared" si="71"/>
        <v>50807.03</v>
      </c>
      <c r="F548" s="73">
        <v>45233.378113425926</v>
      </c>
      <c r="G548" s="62">
        <v>100</v>
      </c>
      <c r="H548" s="58">
        <v>1.0249999999999999</v>
      </c>
      <c r="I548" s="15"/>
      <c r="J548" s="117">
        <f t="shared" si="78"/>
        <v>14.982951388890797</v>
      </c>
      <c r="K548" s="113">
        <f t="shared" si="72"/>
        <v>84848.316666666666</v>
      </c>
      <c r="L548" s="113">
        <f t="shared" si="79"/>
        <v>84678.383333333331</v>
      </c>
      <c r="M548" s="114">
        <f t="shared" si="73"/>
        <v>84678.383333333331</v>
      </c>
      <c r="N548" s="100">
        <f t="shared" si="74"/>
        <v>291.28734381477454</v>
      </c>
      <c r="W548" s="21">
        <v>14.707060185181035</v>
      </c>
      <c r="X548">
        <f t="shared" si="75"/>
        <v>87066.053695495721</v>
      </c>
      <c r="Y548">
        <f t="shared" si="76"/>
        <v>87061.167063113433</v>
      </c>
      <c r="Z548">
        <f t="shared" si="77"/>
        <v>23.879176039622212</v>
      </c>
    </row>
    <row r="549" spans="1:26" x14ac:dyDescent="0.25">
      <c r="A549" s="2">
        <v>6</v>
      </c>
      <c r="B549" s="89">
        <v>107.36</v>
      </c>
      <c r="C549" s="80">
        <v>45233.380393518521</v>
      </c>
      <c r="D549" s="84">
        <v>50855.29</v>
      </c>
      <c r="E549" s="65">
        <f t="shared" si="71"/>
        <v>50747.93</v>
      </c>
      <c r="F549" s="73">
        <v>45233.382719907408</v>
      </c>
      <c r="G549" s="62">
        <v>100</v>
      </c>
      <c r="H549" s="58">
        <v>1.0249999999999999</v>
      </c>
      <c r="I549" s="15"/>
      <c r="J549" s="117">
        <f t="shared" si="78"/>
        <v>14.987557870372257</v>
      </c>
      <c r="K549" s="113">
        <f t="shared" si="72"/>
        <v>84758.816666666666</v>
      </c>
      <c r="L549" s="113">
        <f t="shared" si="79"/>
        <v>84579.883333333331</v>
      </c>
      <c r="M549" s="114">
        <f t="shared" si="73"/>
        <v>84579.883333333331</v>
      </c>
      <c r="N549" s="100">
        <f t="shared" si="74"/>
        <v>291.13367491011184</v>
      </c>
      <c r="W549" s="21">
        <v>14.711712962962338</v>
      </c>
      <c r="X549">
        <f t="shared" si="75"/>
        <v>87023.721222004198</v>
      </c>
      <c r="Y549">
        <f t="shared" si="76"/>
        <v>87018.83977711451</v>
      </c>
      <c r="Z549">
        <f t="shared" si="77"/>
        <v>23.828504211063848</v>
      </c>
    </row>
    <row r="550" spans="1:26" x14ac:dyDescent="0.25">
      <c r="A550" s="2">
        <v>7</v>
      </c>
      <c r="B550" s="89">
        <v>94.77</v>
      </c>
      <c r="C550" s="80">
        <v>45233.385011574072</v>
      </c>
      <c r="D550" s="84">
        <v>50777.49</v>
      </c>
      <c r="E550" s="65">
        <f t="shared" si="71"/>
        <v>50682.720000000001</v>
      </c>
      <c r="F550" s="73">
        <v>45233.387337962966</v>
      </c>
      <c r="G550" s="62">
        <v>100</v>
      </c>
      <c r="H550" s="58">
        <v>1.0249999999999999</v>
      </c>
      <c r="I550" s="15"/>
      <c r="J550" s="117">
        <f t="shared" si="78"/>
        <v>14.992175925930496</v>
      </c>
      <c r="K550" s="113">
        <f t="shared" si="72"/>
        <v>84629.15</v>
      </c>
      <c r="L550" s="113">
        <f t="shared" si="79"/>
        <v>84471.2</v>
      </c>
      <c r="M550" s="114">
        <f t="shared" si="73"/>
        <v>84471.2</v>
      </c>
      <c r="N550" s="100">
        <f t="shared" si="74"/>
        <v>290.91089701143886</v>
      </c>
      <c r="W550" s="21">
        <v>14.71636574074364</v>
      </c>
      <c r="X550">
        <f t="shared" si="75"/>
        <v>86981.409331027171</v>
      </c>
      <c r="Y550">
        <f t="shared" si="76"/>
        <v>86976.533069740981</v>
      </c>
      <c r="Z550">
        <f t="shared" si="77"/>
        <v>23.77792413119661</v>
      </c>
    </row>
    <row r="551" spans="1:26" x14ac:dyDescent="0.25">
      <c r="A551" s="2">
        <v>8</v>
      </c>
      <c r="B551" s="89">
        <v>106.17</v>
      </c>
      <c r="C551" s="80">
        <v>45233.38962962963</v>
      </c>
      <c r="D551" s="84">
        <v>50927.07</v>
      </c>
      <c r="E551" s="65">
        <f t="shared" si="71"/>
        <v>50820.9</v>
      </c>
      <c r="F551" s="73">
        <v>45233.391956018517</v>
      </c>
      <c r="G551" s="62">
        <v>100</v>
      </c>
      <c r="H551" s="58">
        <v>1.0249999999999999</v>
      </c>
      <c r="I551" s="15"/>
      <c r="J551" s="117">
        <f t="shared" si="78"/>
        <v>14.99679398148146</v>
      </c>
      <c r="K551" s="113">
        <f t="shared" si="72"/>
        <v>84878.45</v>
      </c>
      <c r="L551" s="113">
        <f t="shared" si="79"/>
        <v>84701.5</v>
      </c>
      <c r="M551" s="114">
        <f t="shared" si="73"/>
        <v>84701.5</v>
      </c>
      <c r="N551" s="100">
        <f t="shared" si="74"/>
        <v>291.339063635483</v>
      </c>
      <c r="W551" s="21">
        <v>14.721018518517667</v>
      </c>
      <c r="X551">
        <f t="shared" si="75"/>
        <v>86939.118012623308</v>
      </c>
      <c r="Y551">
        <f t="shared" si="76"/>
        <v>86934.246931054047</v>
      </c>
      <c r="Z551">
        <f t="shared" si="77"/>
        <v>23.727435654395673</v>
      </c>
    </row>
    <row r="552" spans="1:26" x14ac:dyDescent="0.25">
      <c r="A552" s="2">
        <v>9</v>
      </c>
      <c r="B552" s="89">
        <v>85.77</v>
      </c>
      <c r="C552" s="80">
        <v>45233.394247685188</v>
      </c>
      <c r="D552" s="84">
        <v>50807.839999999997</v>
      </c>
      <c r="E552" s="65">
        <f t="shared" si="71"/>
        <v>50722.07</v>
      </c>
      <c r="F552" s="73">
        <v>45233.396574074075</v>
      </c>
      <c r="G552" s="62">
        <v>100</v>
      </c>
      <c r="H552" s="58">
        <v>1.0249999999999999</v>
      </c>
      <c r="I552" s="15"/>
      <c r="J552" s="117">
        <f t="shared" si="78"/>
        <v>15.001412037039699</v>
      </c>
      <c r="K552" s="113">
        <f t="shared" si="72"/>
        <v>84679.733333333337</v>
      </c>
      <c r="L552" s="113">
        <f t="shared" si="79"/>
        <v>84536.78333333334</v>
      </c>
      <c r="M552" s="114">
        <f t="shared" si="73"/>
        <v>84536.78333333334</v>
      </c>
      <c r="N552" s="100">
        <f t="shared" si="74"/>
        <v>290.99782358865389</v>
      </c>
      <c r="W552" s="21">
        <v>14.72567129629897</v>
      </c>
      <c r="X552">
        <f t="shared" si="75"/>
        <v>86896.847256657769</v>
      </c>
      <c r="Y552">
        <f t="shared" si="76"/>
        <v>86891.981350921385</v>
      </c>
      <c r="Z552">
        <f t="shared" si="77"/>
        <v>23.67703863537341</v>
      </c>
    </row>
    <row r="553" spans="1:26" x14ac:dyDescent="0.25">
      <c r="A553" s="2">
        <v>10</v>
      </c>
      <c r="B553" s="89">
        <v>90.57</v>
      </c>
      <c r="C553" s="80">
        <v>45233.398865740739</v>
      </c>
      <c r="D553" s="10">
        <v>50763.27</v>
      </c>
      <c r="E553" s="71">
        <f t="shared" si="71"/>
        <v>50672.7</v>
      </c>
      <c r="F553" s="73">
        <v>45233.401192129626</v>
      </c>
      <c r="G553" s="62">
        <v>100</v>
      </c>
      <c r="H553" s="15">
        <v>1.0249999999999999</v>
      </c>
      <c r="I553" s="15"/>
      <c r="J553" s="117">
        <f t="shared" si="78"/>
        <v>15.006030092590663</v>
      </c>
      <c r="K553" s="113">
        <f t="shared" si="72"/>
        <v>84605.45</v>
      </c>
      <c r="L553" s="113">
        <f t="shared" si="79"/>
        <v>84454.5</v>
      </c>
      <c r="M553" s="114">
        <f t="shared" si="73"/>
        <v>84454.5</v>
      </c>
      <c r="N553" s="100">
        <f t="shared" si="74"/>
        <v>290.87016003708595</v>
      </c>
      <c r="W553" s="21">
        <v>14.730324074072996</v>
      </c>
      <c r="X553">
        <f t="shared" si="75"/>
        <v>86854.597053265039</v>
      </c>
      <c r="Y553">
        <f t="shared" si="76"/>
        <v>86849.736319480056</v>
      </c>
      <c r="Z553">
        <f t="shared" si="77"/>
        <v>23.626732928471132</v>
      </c>
    </row>
    <row r="554" spans="1:26" x14ac:dyDescent="0.25">
      <c r="A554" s="2">
        <v>11</v>
      </c>
      <c r="B554" s="89">
        <v>99.57</v>
      </c>
      <c r="C554" s="80">
        <v>45233.40347222222</v>
      </c>
      <c r="D554" s="10">
        <v>50701.3</v>
      </c>
      <c r="E554" s="72">
        <f t="shared" si="71"/>
        <v>50601.73</v>
      </c>
      <c r="F554" s="73">
        <v>45233.405821759261</v>
      </c>
      <c r="G554" s="62">
        <v>100</v>
      </c>
      <c r="H554" s="58">
        <v>1.0249999999999999</v>
      </c>
      <c r="I554" s="15"/>
      <c r="J554" s="117">
        <f t="shared" si="78"/>
        <v>15.010659722225682</v>
      </c>
      <c r="K554" s="113">
        <f t="shared" si="72"/>
        <v>84502.166666666672</v>
      </c>
      <c r="L554" s="113">
        <f t="shared" si="79"/>
        <v>84336.216666666674</v>
      </c>
      <c r="M554" s="114">
        <f t="shared" si="73"/>
        <v>84336.21666666666</v>
      </c>
      <c r="N554" s="100">
        <f t="shared" si="74"/>
        <v>290.69256383104585</v>
      </c>
      <c r="W554" s="21">
        <v>14.734988425923802</v>
      </c>
      <c r="X554">
        <f t="shared" si="75"/>
        <v>86812.262369059448</v>
      </c>
      <c r="Y554">
        <f t="shared" si="76"/>
        <v>86807.406816198039</v>
      </c>
      <c r="Z554">
        <f t="shared" si="77"/>
        <v>23.576393589935147</v>
      </c>
    </row>
    <row r="555" spans="1:26" x14ac:dyDescent="0.25">
      <c r="A555" s="2">
        <v>12</v>
      </c>
      <c r="B555" s="89">
        <v>91.17</v>
      </c>
      <c r="C555" s="80">
        <v>45233.408101851855</v>
      </c>
      <c r="D555" s="10">
        <v>50619.25</v>
      </c>
      <c r="E555" s="72">
        <f t="shared" si="71"/>
        <v>50528.08</v>
      </c>
      <c r="F555" s="73">
        <v>45233.410428240742</v>
      </c>
      <c r="G555" s="62">
        <v>100</v>
      </c>
      <c r="H555" s="58">
        <v>1.0249999999999999</v>
      </c>
      <c r="I555" s="15"/>
      <c r="J555" s="117">
        <f t="shared" si="78"/>
        <v>15.015266203707142</v>
      </c>
      <c r="K555" s="113">
        <f t="shared" si="72"/>
        <v>84365.416666666672</v>
      </c>
      <c r="L555" s="113">
        <f t="shared" si="79"/>
        <v>84213.466666666674</v>
      </c>
      <c r="M555" s="114">
        <f t="shared" si="73"/>
        <v>84213.46666666666</v>
      </c>
      <c r="N555" s="100">
        <f t="shared" si="74"/>
        <v>290.45725445694529</v>
      </c>
      <c r="W555" s="21">
        <v>14.739641203705105</v>
      </c>
      <c r="X555">
        <f t="shared" si="75"/>
        <v>86770.05329170388</v>
      </c>
      <c r="Y555">
        <f t="shared" si="76"/>
        <v>86765.202903028941</v>
      </c>
      <c r="Z555">
        <f t="shared" si="77"/>
        <v>23.526270297972488</v>
      </c>
    </row>
    <row r="556" spans="1:26" x14ac:dyDescent="0.25">
      <c r="A556" s="2">
        <v>13</v>
      </c>
      <c r="B556" s="89">
        <v>92.97</v>
      </c>
      <c r="C556" s="80">
        <v>45233.412708333337</v>
      </c>
      <c r="D556" s="10">
        <v>50866.35</v>
      </c>
      <c r="E556" s="52">
        <f t="shared" si="71"/>
        <v>50773.38</v>
      </c>
      <c r="F556" s="73">
        <v>45233.415034722224</v>
      </c>
      <c r="G556" s="15">
        <v>100</v>
      </c>
      <c r="H556" s="58">
        <v>1.0249999999999999</v>
      </c>
      <c r="I556" s="15"/>
      <c r="J556" s="117">
        <f t="shared" si="78"/>
        <v>15.019872685188602</v>
      </c>
      <c r="K556" s="113">
        <f t="shared" si="72"/>
        <v>84777.25</v>
      </c>
      <c r="L556" s="113">
        <f t="shared" si="79"/>
        <v>84622.3</v>
      </c>
      <c r="M556" s="114">
        <f t="shared" si="73"/>
        <v>84622.3</v>
      </c>
      <c r="N556" s="100">
        <f t="shared" si="74"/>
        <v>291.16533104063058</v>
      </c>
      <c r="W556" s="21">
        <v>14.744293981479132</v>
      </c>
      <c r="X556">
        <f t="shared" si="75"/>
        <v>86727.864736932213</v>
      </c>
      <c r="Y556">
        <f t="shared" si="76"/>
        <v>86723.019508569923</v>
      </c>
      <c r="Z556">
        <f t="shared" si="77"/>
        <v>23.476237882740136</v>
      </c>
    </row>
    <row r="557" spans="1:26" x14ac:dyDescent="0.25">
      <c r="A557" s="2">
        <v>14</v>
      </c>
      <c r="B557" s="89">
        <v>82.17</v>
      </c>
      <c r="C557" s="80">
        <v>45233.417337962965</v>
      </c>
      <c r="D557" s="10">
        <v>50480.18</v>
      </c>
      <c r="E557" s="52">
        <f t="shared" si="71"/>
        <v>50398.01</v>
      </c>
      <c r="F557" s="54">
        <v>45233.419652777775</v>
      </c>
      <c r="G557" s="15">
        <v>100</v>
      </c>
      <c r="H557" s="58">
        <v>1.0249999999999999</v>
      </c>
      <c r="I557" s="15"/>
      <c r="J557" s="117">
        <f t="shared" si="78"/>
        <v>15.024490740739566</v>
      </c>
      <c r="K557" s="113">
        <f t="shared" si="72"/>
        <v>84133.633333333331</v>
      </c>
      <c r="L557" s="113">
        <f t="shared" si="79"/>
        <v>83996.683333333334</v>
      </c>
      <c r="M557" s="114">
        <f t="shared" si="73"/>
        <v>83996.683333333334</v>
      </c>
      <c r="N557" s="100">
        <f t="shared" si="74"/>
        <v>290.05798270920479</v>
      </c>
      <c r="W557" s="21">
        <v>14.748958333329938</v>
      </c>
      <c r="X557">
        <f t="shared" si="75"/>
        <v>86685.591824616364</v>
      </c>
      <c r="Y557">
        <f t="shared" si="76"/>
        <v>86680.751765517591</v>
      </c>
      <c r="Z557">
        <f t="shared" si="77"/>
        <v>23.426172079615828</v>
      </c>
    </row>
    <row r="558" spans="1:26" x14ac:dyDescent="0.25">
      <c r="A558" s="2">
        <v>15</v>
      </c>
      <c r="B558" s="89">
        <v>89.37</v>
      </c>
      <c r="C558" s="80">
        <v>45233.421944444446</v>
      </c>
      <c r="D558" s="10">
        <v>50601.4</v>
      </c>
      <c r="E558" s="52">
        <f t="shared" si="71"/>
        <v>50512.03</v>
      </c>
      <c r="F558" s="54">
        <v>45233.421944444446</v>
      </c>
      <c r="G558" s="15">
        <v>100</v>
      </c>
      <c r="H558" s="58">
        <v>1.0249999999999999</v>
      </c>
      <c r="I558" s="15"/>
      <c r="J558" s="117">
        <f t="shared" si="78"/>
        <v>15.026782407410792</v>
      </c>
      <c r="K558" s="113">
        <f t="shared" si="72"/>
        <v>84335.666666666672</v>
      </c>
      <c r="L558" s="113">
        <f t="shared" si="79"/>
        <v>84186.716666666674</v>
      </c>
      <c r="M558" s="114">
        <f t="shared" si="73"/>
        <v>84186.71666666666</v>
      </c>
      <c r="N558" s="100">
        <f t="shared" si="74"/>
        <v>290.40603758645699</v>
      </c>
      <c r="W558" s="21">
        <v>14.75361111111124</v>
      </c>
      <c r="X558">
        <f t="shared" si="75"/>
        <v>86643.444335873544</v>
      </c>
      <c r="Y558">
        <f t="shared" si="76"/>
        <v>86638.609429337812</v>
      </c>
      <c r="Z558">
        <f t="shared" si="77"/>
        <v>23.376321209268298</v>
      </c>
    </row>
    <row r="559" spans="1:26" x14ac:dyDescent="0.25">
      <c r="A559" s="2">
        <v>16</v>
      </c>
      <c r="B559" s="89">
        <v>92.37</v>
      </c>
      <c r="C559" s="80">
        <v>45233.426550925928</v>
      </c>
      <c r="D559" s="10">
        <v>50261.98</v>
      </c>
      <c r="E559" s="52">
        <f t="shared" si="71"/>
        <v>50169.61</v>
      </c>
      <c r="F559" s="54">
        <v>45233.428888888891</v>
      </c>
      <c r="G559" s="15">
        <v>100</v>
      </c>
      <c r="H559" s="58">
        <v>1.024</v>
      </c>
      <c r="I559" s="15"/>
      <c r="J559" s="117">
        <f t="shared" si="78"/>
        <v>15.033726851856045</v>
      </c>
      <c r="K559" s="113">
        <f t="shared" si="72"/>
        <v>83769.96666666666</v>
      </c>
      <c r="L559" s="113">
        <f t="shared" si="79"/>
        <v>83616.016666666663</v>
      </c>
      <c r="M559" s="114">
        <f t="shared" si="73"/>
        <v>83616.016666666663</v>
      </c>
      <c r="N559" s="100">
        <f t="shared" si="74"/>
        <v>289.43041765969701</v>
      </c>
      <c r="W559" s="21">
        <v>14.758252314815763</v>
      </c>
      <c r="X559">
        <f t="shared" si="75"/>
        <v>86601.422107834194</v>
      </c>
      <c r="Y559">
        <f t="shared" si="76"/>
        <v>86596.5923371924</v>
      </c>
      <c r="Z559">
        <f t="shared" si="77"/>
        <v>23.326684452338238</v>
      </c>
    </row>
    <row r="560" spans="1:26" x14ac:dyDescent="0.25">
      <c r="A560" s="2">
        <v>17</v>
      </c>
      <c r="B560" s="49">
        <v>106.17</v>
      </c>
      <c r="C560" s="64">
        <v>45233.431180555555</v>
      </c>
      <c r="D560" s="10">
        <v>50762.45</v>
      </c>
      <c r="E560" s="52">
        <f t="shared" si="71"/>
        <v>50656.28</v>
      </c>
      <c r="F560" s="54">
        <v>45233.433506944442</v>
      </c>
      <c r="G560" s="15">
        <v>100</v>
      </c>
      <c r="H560" s="58">
        <v>1.0249999999999999</v>
      </c>
      <c r="I560" s="15"/>
      <c r="J560" s="117">
        <f t="shared" si="78"/>
        <v>15.038344907407009</v>
      </c>
      <c r="K560" s="113">
        <f t="shared" si="72"/>
        <v>84604.083333333328</v>
      </c>
      <c r="L560" s="113">
        <f t="shared" si="79"/>
        <v>84427.133333333331</v>
      </c>
      <c r="M560" s="114">
        <f t="shared" si="73"/>
        <v>84427.133333333331</v>
      </c>
      <c r="N560" s="100">
        <f t="shared" si="74"/>
        <v>290.86781075487426</v>
      </c>
      <c r="W560" s="21">
        <v>14.76291666666657</v>
      </c>
      <c r="X560">
        <f t="shared" si="75"/>
        <v>86559.210826208626</v>
      </c>
      <c r="Y560">
        <f t="shared" si="76"/>
        <v>86554.38621320299</v>
      </c>
      <c r="Z560">
        <f t="shared" si="77"/>
        <v>23.276890654151178</v>
      </c>
    </row>
    <row r="561" spans="1:26" x14ac:dyDescent="0.25">
      <c r="A561" s="2">
        <v>18</v>
      </c>
      <c r="B561" s="49">
        <v>107.97</v>
      </c>
      <c r="C561" s="64">
        <v>45233.435798611114</v>
      </c>
      <c r="D561" s="10">
        <v>50407.95</v>
      </c>
      <c r="E561" s="52">
        <f t="shared" si="71"/>
        <v>50299.979999999996</v>
      </c>
      <c r="F561" s="54">
        <v>45233.435798611114</v>
      </c>
      <c r="G561" s="15">
        <v>100</v>
      </c>
      <c r="H561" s="58">
        <v>1.024</v>
      </c>
      <c r="I561" s="15"/>
      <c r="J561" s="117">
        <f t="shared" si="78"/>
        <v>15.040636574078235</v>
      </c>
      <c r="K561" s="113">
        <f t="shared" si="72"/>
        <v>84013.25</v>
      </c>
      <c r="L561" s="113">
        <f t="shared" si="79"/>
        <v>83833.3</v>
      </c>
      <c r="M561" s="114">
        <f t="shared" si="73"/>
        <v>83833.3</v>
      </c>
      <c r="N561" s="100">
        <f t="shared" si="74"/>
        <v>289.85039244410211</v>
      </c>
      <c r="W561" s="21">
        <v>14.767569444440596</v>
      </c>
      <c r="X561">
        <f t="shared" si="75"/>
        <v>86517.124785363892</v>
      </c>
      <c r="Y561">
        <f t="shared" si="76"/>
        <v>86512.305313330362</v>
      </c>
      <c r="Z561">
        <f t="shared" si="77"/>
        <v>23.22731068198236</v>
      </c>
    </row>
    <row r="562" spans="1:26" x14ac:dyDescent="0.25">
      <c r="A562" s="2">
        <v>19</v>
      </c>
      <c r="B562" s="49">
        <v>106.17</v>
      </c>
      <c r="C562" s="64">
        <v>45233.440416666665</v>
      </c>
      <c r="D562" s="10">
        <v>50672.44</v>
      </c>
      <c r="E562" s="52">
        <f t="shared" si="71"/>
        <v>50566.270000000004</v>
      </c>
      <c r="F562" s="54">
        <v>45233.442743055559</v>
      </c>
      <c r="G562" s="15">
        <v>100</v>
      </c>
      <c r="H562" s="58">
        <v>1.0249999999999999</v>
      </c>
      <c r="I562" s="15"/>
      <c r="J562" s="117">
        <f t="shared" si="78"/>
        <v>15.047581018523488</v>
      </c>
      <c r="K562" s="113">
        <f t="shared" si="72"/>
        <v>84454.066666666666</v>
      </c>
      <c r="L562" s="113">
        <f t="shared" si="79"/>
        <v>84277.116666666669</v>
      </c>
      <c r="M562" s="114">
        <f t="shared" si="73"/>
        <v>84277.116666666669</v>
      </c>
      <c r="N562" s="100">
        <f t="shared" si="74"/>
        <v>290.60981859989982</v>
      </c>
      <c r="W562" s="21">
        <v>14.772210648145119</v>
      </c>
      <c r="X562">
        <f t="shared" si="75"/>
        <v>86475.163822536197</v>
      </c>
      <c r="Y562">
        <f t="shared" si="76"/>
        <v>86470.349474842122</v>
      </c>
      <c r="Z562">
        <f t="shared" si="77"/>
        <v>23.177943719444961</v>
      </c>
    </row>
    <row r="563" spans="1:26" x14ac:dyDescent="0.25">
      <c r="A563" s="2">
        <v>20</v>
      </c>
      <c r="B563" s="49">
        <v>85.77</v>
      </c>
      <c r="C563" s="64">
        <v>45233.445034722223</v>
      </c>
      <c r="D563" s="10">
        <v>50474.97</v>
      </c>
      <c r="E563" s="52">
        <f t="shared" si="71"/>
        <v>50389.200000000004</v>
      </c>
      <c r="F563" s="54">
        <v>45233.44736111111</v>
      </c>
      <c r="G563" s="15">
        <v>100</v>
      </c>
      <c r="H563" s="58">
        <v>1.0249999999999999</v>
      </c>
      <c r="I563" s="15"/>
      <c r="J563" s="117">
        <f t="shared" si="78"/>
        <v>15.052199074074451</v>
      </c>
      <c r="K563" s="113">
        <f t="shared" si="72"/>
        <v>84124.95</v>
      </c>
      <c r="L563" s="113">
        <f t="shared" si="79"/>
        <v>83982</v>
      </c>
      <c r="M563" s="114">
        <f t="shared" si="73"/>
        <v>83982</v>
      </c>
      <c r="N563" s="100">
        <f t="shared" si="74"/>
        <v>290.04301405136448</v>
      </c>
      <c r="W563" s="21">
        <v>14.776874999995925</v>
      </c>
      <c r="X563">
        <f t="shared" si="75"/>
        <v>86433.014081748086</v>
      </c>
      <c r="Y563">
        <f t="shared" si="76"/>
        <v>86428.204880085628</v>
      </c>
      <c r="Z563">
        <f t="shared" si="77"/>
        <v>23.128420630186685</v>
      </c>
    </row>
    <row r="564" spans="1:26" x14ac:dyDescent="0.25">
      <c r="A564" s="2">
        <v>21</v>
      </c>
      <c r="B564" s="49">
        <v>103.77</v>
      </c>
      <c r="C564" s="64">
        <v>45233.449641203704</v>
      </c>
      <c r="D564" s="10">
        <v>50292.12</v>
      </c>
      <c r="E564" s="52">
        <f t="shared" si="71"/>
        <v>50188.350000000006</v>
      </c>
      <c r="F564" s="54">
        <v>45233.451967592591</v>
      </c>
      <c r="G564" s="15">
        <v>100</v>
      </c>
      <c r="H564" s="58">
        <v>1.024</v>
      </c>
      <c r="I564" s="15"/>
      <c r="J564" s="117">
        <f t="shared" si="78"/>
        <v>15.056805555555911</v>
      </c>
      <c r="K564" s="113">
        <f t="shared" si="72"/>
        <v>83820.2</v>
      </c>
      <c r="L564" s="113">
        <f t="shared" si="79"/>
        <v>83647.25</v>
      </c>
      <c r="M564" s="114">
        <f t="shared" si="73"/>
        <v>83647.250000000015</v>
      </c>
      <c r="N564" s="100">
        <f t="shared" si="74"/>
        <v>289.51718429136469</v>
      </c>
      <c r="W564" s="21">
        <v>14.781527777777228</v>
      </c>
      <c r="X564">
        <f t="shared" si="75"/>
        <v>86390.989399083541</v>
      </c>
      <c r="Y564">
        <f t="shared" si="76"/>
        <v>86386.185326825114</v>
      </c>
      <c r="Z564">
        <f t="shared" si="77"/>
        <v>23.079110264182695</v>
      </c>
    </row>
    <row r="565" spans="1:26" x14ac:dyDescent="0.25">
      <c r="A565" s="2">
        <v>22</v>
      </c>
      <c r="B565" s="49">
        <v>97.17</v>
      </c>
      <c r="C565" s="64">
        <v>45233.454259259262</v>
      </c>
      <c r="D565" s="10">
        <v>50371.21</v>
      </c>
      <c r="E565" s="52">
        <f t="shared" si="71"/>
        <v>50274.04</v>
      </c>
      <c r="F565" s="54">
        <v>45233.456585648149</v>
      </c>
      <c r="G565" s="15">
        <v>100</v>
      </c>
      <c r="H565" s="58">
        <v>1.024</v>
      </c>
      <c r="I565" s="15"/>
      <c r="J565" s="117">
        <f t="shared" si="78"/>
        <v>15.061423611114151</v>
      </c>
      <c r="K565" s="113">
        <f t="shared" si="72"/>
        <v>83952.016666666663</v>
      </c>
      <c r="L565" s="113">
        <f t="shared" si="79"/>
        <v>83790.066666666666</v>
      </c>
      <c r="M565" s="114">
        <f t="shared" si="73"/>
        <v>83790.066666666666</v>
      </c>
      <c r="N565" s="100">
        <f t="shared" si="74"/>
        <v>289.74474398454004</v>
      </c>
      <c r="W565" s="21">
        <v>14.786180555558531</v>
      </c>
      <c r="X565">
        <f t="shared" si="75"/>
        <v>86348.985149282205</v>
      </c>
      <c r="Y565">
        <f t="shared" si="76"/>
        <v>86344.186202576879</v>
      </c>
      <c r="Z565">
        <f t="shared" si="77"/>
        <v>23.029889480565707</v>
      </c>
    </row>
    <row r="566" spans="1:26" x14ac:dyDescent="0.25">
      <c r="A566" s="2">
        <v>23</v>
      </c>
      <c r="B566" s="49">
        <v>93.57</v>
      </c>
      <c r="C566" s="64">
        <v>45233.458877314813</v>
      </c>
      <c r="D566" s="10">
        <v>50413.53</v>
      </c>
      <c r="E566" s="52">
        <f t="shared" si="71"/>
        <v>50319.96</v>
      </c>
      <c r="F566" s="54">
        <v>45233.461215277777</v>
      </c>
      <c r="G566" s="15">
        <v>100</v>
      </c>
      <c r="H566" s="58">
        <v>1.024</v>
      </c>
      <c r="I566" s="15"/>
      <c r="J566" s="117">
        <f t="shared" si="78"/>
        <v>15.066053240741894</v>
      </c>
      <c r="K566" s="113">
        <f t="shared" si="72"/>
        <v>84022.55</v>
      </c>
      <c r="L566" s="113">
        <f t="shared" si="79"/>
        <v>83866.600000000006</v>
      </c>
      <c r="M566" s="114">
        <f t="shared" si="73"/>
        <v>83866.600000000006</v>
      </c>
      <c r="N566" s="100">
        <f t="shared" si="74"/>
        <v>289.86643475918351</v>
      </c>
      <c r="W566" s="21">
        <v>14.790833333332557</v>
      </c>
      <c r="X566">
        <f t="shared" si="75"/>
        <v>86307.001322475015</v>
      </c>
      <c r="Y566">
        <f t="shared" si="76"/>
        <v>86302.207497474359</v>
      </c>
      <c r="Z566">
        <f t="shared" si="77"/>
        <v>22.980758136909589</v>
      </c>
    </row>
    <row r="567" spans="1:26" x14ac:dyDescent="0.25">
      <c r="A567" s="2">
        <v>24</v>
      </c>
      <c r="B567" s="49">
        <v>115.76</v>
      </c>
      <c r="C567" s="64">
        <v>45233.463495370372</v>
      </c>
      <c r="D567" s="10">
        <v>50269.91</v>
      </c>
      <c r="E567" s="52">
        <f t="shared" si="71"/>
        <v>50154.15</v>
      </c>
      <c r="F567" s="54">
        <v>45233.465833333335</v>
      </c>
      <c r="G567" s="15">
        <v>100</v>
      </c>
      <c r="H567" s="58">
        <v>1.0249999999999999</v>
      </c>
      <c r="I567" s="15"/>
      <c r="J567" s="117">
        <f t="shared" si="78"/>
        <v>15.070671296300134</v>
      </c>
      <c r="K567" s="113">
        <f t="shared" si="72"/>
        <v>83783.183333333334</v>
      </c>
      <c r="L567" s="113">
        <f t="shared" si="79"/>
        <v>83590.25</v>
      </c>
      <c r="M567" s="114">
        <f t="shared" si="73"/>
        <v>83590.25</v>
      </c>
      <c r="N567" s="100">
        <f t="shared" si="74"/>
        <v>289.45324895971254</v>
      </c>
      <c r="W567" s="21">
        <v>14.79548611111386</v>
      </c>
      <c r="X567">
        <f t="shared" si="75"/>
        <v>86265.037908600818</v>
      </c>
      <c r="Y567">
        <f t="shared" si="76"/>
        <v>86260.249201458952</v>
      </c>
      <c r="Z567">
        <f t="shared" si="77"/>
        <v>22.931716090561551</v>
      </c>
    </row>
    <row r="568" spans="1:26" x14ac:dyDescent="0.25">
      <c r="A568" s="2">
        <v>25</v>
      </c>
      <c r="B568" s="49">
        <v>91.77</v>
      </c>
      <c r="C568" s="64">
        <v>45233.468113425923</v>
      </c>
      <c r="D568" s="10">
        <v>50004.87</v>
      </c>
      <c r="E568" s="52">
        <f t="shared" si="71"/>
        <v>49913.100000000006</v>
      </c>
      <c r="F568" s="54">
        <v>45233.470439814817</v>
      </c>
      <c r="G568" s="15">
        <v>100</v>
      </c>
      <c r="H568" s="58">
        <v>1.024</v>
      </c>
      <c r="I568" s="15"/>
      <c r="J568" s="117">
        <f t="shared" si="78"/>
        <v>15.075277777781594</v>
      </c>
      <c r="K568" s="113">
        <f t="shared" si="72"/>
        <v>83341.45</v>
      </c>
      <c r="L568" s="113">
        <f t="shared" si="79"/>
        <v>83188.5</v>
      </c>
      <c r="M568" s="114">
        <f t="shared" si="73"/>
        <v>83188.500000000015</v>
      </c>
      <c r="N568" s="100">
        <f t="shared" si="74"/>
        <v>288.68919273156035</v>
      </c>
      <c r="W568" s="21">
        <v>15.615856481483206</v>
      </c>
      <c r="X568">
        <f t="shared" si="75"/>
        <v>79176.187858985548</v>
      </c>
      <c r="Y568">
        <f t="shared" si="76"/>
        <v>79172.2436926433</v>
      </c>
      <c r="Z568">
        <f t="shared" si="77"/>
        <v>15.556448135319023</v>
      </c>
    </row>
    <row r="569" spans="1:26" x14ac:dyDescent="0.25">
      <c r="A569" s="2">
        <v>26</v>
      </c>
      <c r="B569" s="49">
        <v>80.959999999999994</v>
      </c>
      <c r="C569" s="64">
        <v>45233.472719907404</v>
      </c>
      <c r="D569" s="10">
        <v>50143.77</v>
      </c>
      <c r="E569" s="52">
        <f t="shared" si="71"/>
        <v>50062.81</v>
      </c>
      <c r="F569" s="54">
        <v>45233.475057870368</v>
      </c>
      <c r="G569" s="15">
        <v>100</v>
      </c>
      <c r="H569" s="58">
        <v>1.024</v>
      </c>
      <c r="I569" s="15"/>
      <c r="J569" s="117">
        <f t="shared" si="78"/>
        <v>15.079895833332557</v>
      </c>
      <c r="K569" s="113">
        <f t="shared" si="72"/>
        <v>83572.95</v>
      </c>
      <c r="L569" s="113">
        <f t="shared" si="79"/>
        <v>83438.016666666663</v>
      </c>
      <c r="M569" s="114">
        <f t="shared" si="73"/>
        <v>83438.016666666663</v>
      </c>
      <c r="N569" s="100">
        <f t="shared" si="74"/>
        <v>289.08986492092731</v>
      </c>
      <c r="W569" s="21">
        <v>15.620509259257233</v>
      </c>
      <c r="X569">
        <f t="shared" si="75"/>
        <v>79137.691525153976</v>
      </c>
      <c r="Y569">
        <f t="shared" si="76"/>
        <v>79133.751833301663</v>
      </c>
      <c r="Z569">
        <f t="shared" si="77"/>
        <v>15.521171891177774</v>
      </c>
    </row>
    <row r="570" spans="1:26" x14ac:dyDescent="0.25">
      <c r="A570" s="2">
        <v>27</v>
      </c>
      <c r="B570" s="49">
        <v>95.37</v>
      </c>
      <c r="C570" s="64">
        <v>45233.477337962962</v>
      </c>
      <c r="D570" s="10">
        <v>50464.17</v>
      </c>
      <c r="E570" s="52">
        <f t="shared" si="71"/>
        <v>50368.799999999996</v>
      </c>
      <c r="F570" s="54">
        <v>45233.479664351849</v>
      </c>
      <c r="G570" s="15">
        <v>100</v>
      </c>
      <c r="H570" s="58">
        <v>1.0249999999999999</v>
      </c>
      <c r="I570" s="15"/>
      <c r="J570" s="117">
        <f t="shared" si="78"/>
        <v>15.084502314814017</v>
      </c>
      <c r="K570" s="113">
        <f t="shared" si="72"/>
        <v>84106.95</v>
      </c>
      <c r="L570" s="113">
        <f t="shared" si="79"/>
        <v>83948</v>
      </c>
      <c r="M570" s="114">
        <f t="shared" si="73"/>
        <v>83948</v>
      </c>
      <c r="N570" s="100">
        <f t="shared" si="74"/>
        <v>290.01198251106797</v>
      </c>
      <c r="W570" s="21">
        <v>15.625162037038535</v>
      </c>
      <c r="X570">
        <f t="shared" si="75"/>
        <v>79099.213908603386</v>
      </c>
      <c r="Y570">
        <f t="shared" si="76"/>
        <v>79095.278687822414</v>
      </c>
      <c r="Z570">
        <f t="shared" si="77"/>
        <v>15.485962594990545</v>
      </c>
    </row>
    <row r="571" spans="1:26" x14ac:dyDescent="0.25">
      <c r="A571" s="2">
        <v>28</v>
      </c>
      <c r="B571" s="49">
        <v>108.56</v>
      </c>
      <c r="C571" s="64">
        <v>45233.481956018521</v>
      </c>
      <c r="D571" s="10">
        <v>50085.279999999999</v>
      </c>
      <c r="E571" s="52">
        <f t="shared" si="71"/>
        <v>49976.72</v>
      </c>
      <c r="F571" s="54">
        <v>45233.484293981484</v>
      </c>
      <c r="G571" s="15">
        <v>100</v>
      </c>
      <c r="H571" s="58">
        <v>1.024</v>
      </c>
      <c r="I571" s="15"/>
      <c r="J571" s="117">
        <f t="shared" si="78"/>
        <v>15.089131944449036</v>
      </c>
      <c r="K571" s="113">
        <f t="shared" si="72"/>
        <v>83475.46666666666</v>
      </c>
      <c r="L571" s="113">
        <f t="shared" si="79"/>
        <v>83294.533333333326</v>
      </c>
      <c r="M571" s="114">
        <f t="shared" si="73"/>
        <v>83294.53333333334</v>
      </c>
      <c r="N571" s="100">
        <f t="shared" si="74"/>
        <v>288.92121186694942</v>
      </c>
      <c r="W571" s="21">
        <v>15.629814814812562</v>
      </c>
      <c r="X571">
        <f t="shared" si="75"/>
        <v>79060.755000353543</v>
      </c>
      <c r="Y571">
        <f t="shared" si="76"/>
        <v>79056.82424722756</v>
      </c>
      <c r="Z571">
        <f t="shared" si="77"/>
        <v>15.450820137431069</v>
      </c>
    </row>
    <row r="572" spans="1:26" x14ac:dyDescent="0.25">
      <c r="A572" s="2">
        <v>29</v>
      </c>
      <c r="B572" s="49">
        <v>100.17</v>
      </c>
      <c r="C572" s="64">
        <v>45233.486574074072</v>
      </c>
      <c r="D572" s="10">
        <v>50167.17</v>
      </c>
      <c r="E572" s="52">
        <f t="shared" si="71"/>
        <v>50067</v>
      </c>
      <c r="F572" s="54">
        <v>45233.488912037035</v>
      </c>
      <c r="G572" s="15">
        <v>100</v>
      </c>
      <c r="H572" s="58">
        <v>1.0249999999999999</v>
      </c>
      <c r="I572" s="15"/>
      <c r="J572" s="117">
        <f t="shared" si="78"/>
        <v>15.09375</v>
      </c>
      <c r="K572" s="113">
        <f t="shared" si="72"/>
        <v>83611.95</v>
      </c>
      <c r="L572" s="113">
        <f t="shared" si="79"/>
        <v>83445</v>
      </c>
      <c r="M572" s="114">
        <f t="shared" si="73"/>
        <v>83445</v>
      </c>
      <c r="N572" s="100">
        <f t="shared" si="74"/>
        <v>289.15731012720391</v>
      </c>
      <c r="W572" s="21">
        <v>15.634456018517085</v>
      </c>
      <c r="X572">
        <f t="shared" si="75"/>
        <v>79022.410390428864</v>
      </c>
      <c r="Y572">
        <f t="shared" si="76"/>
        <v>79018.484090442958</v>
      </c>
      <c r="Z572">
        <f t="shared" si="77"/>
        <v>15.415831579322656</v>
      </c>
    </row>
    <row r="573" spans="1:26" x14ac:dyDescent="0.25">
      <c r="A573" s="2">
        <v>30</v>
      </c>
      <c r="B573" s="81">
        <v>97.16</v>
      </c>
      <c r="C573" s="82">
        <v>45233.486574074072</v>
      </c>
      <c r="D573" s="11">
        <v>49972.02</v>
      </c>
      <c r="E573" s="53">
        <f t="shared" si="71"/>
        <v>49874.859999999993</v>
      </c>
      <c r="F573" s="55">
        <v>45233.493530092594</v>
      </c>
      <c r="G573" s="14">
        <v>100</v>
      </c>
      <c r="H573" s="76">
        <v>1.0249999999999999</v>
      </c>
      <c r="I573" s="14"/>
      <c r="J573" s="117">
        <f t="shared" si="78"/>
        <v>15.09836805555824</v>
      </c>
      <c r="K573" s="113">
        <f t="shared" si="72"/>
        <v>83286.7</v>
      </c>
      <c r="L573" s="113">
        <f t="shared" si="79"/>
        <v>83124.766666666663</v>
      </c>
      <c r="M573" s="114">
        <f t="shared" si="73"/>
        <v>83124.766666666648</v>
      </c>
      <c r="N573" s="100">
        <f t="shared" si="74"/>
        <v>288.59435198908517</v>
      </c>
      <c r="W573" s="21">
        <v>15.639108796298387</v>
      </c>
      <c r="X573">
        <f t="shared" si="75"/>
        <v>78983.988824834683</v>
      </c>
      <c r="Y573">
        <f t="shared" si="76"/>
        <v>78980.066985686368</v>
      </c>
      <c r="Z573">
        <f t="shared" si="77"/>
        <v>15.380822305259926</v>
      </c>
    </row>
    <row r="574" spans="1:26" x14ac:dyDescent="0.25">
      <c r="A574" s="1">
        <v>1</v>
      </c>
      <c r="B574" s="48">
        <v>95.96</v>
      </c>
      <c r="C574" s="60">
        <v>45233.723298611112</v>
      </c>
      <c r="D574" s="83">
        <v>48995.62</v>
      </c>
      <c r="E574" s="56">
        <f t="shared" si="71"/>
        <v>48899.66</v>
      </c>
      <c r="F574" s="70">
        <v>45233.725624999999</v>
      </c>
      <c r="G574" s="61">
        <v>100</v>
      </c>
      <c r="H574" s="77">
        <v>1.024</v>
      </c>
      <c r="I574" s="13"/>
      <c r="J574" s="117">
        <f t="shared" si="78"/>
        <v>15.330462962963793</v>
      </c>
      <c r="K574" s="113">
        <f t="shared" si="72"/>
        <v>81659.366666666669</v>
      </c>
      <c r="L574" s="113">
        <f t="shared" si="79"/>
        <v>81499.433333333334</v>
      </c>
      <c r="M574" s="114">
        <f t="shared" si="73"/>
        <v>81499.433333333334</v>
      </c>
      <c r="N574" s="100">
        <f t="shared" si="74"/>
        <v>285.76103069989557</v>
      </c>
      <c r="W574" s="21">
        <v>15.643761574072414</v>
      </c>
      <c r="X574">
        <f t="shared" si="75"/>
        <v>78945.585940288554</v>
      </c>
      <c r="Y574">
        <f t="shared" si="76"/>
        <v>78941.668558568286</v>
      </c>
      <c r="Z574">
        <f t="shared" si="77"/>
        <v>15.345879542291188</v>
      </c>
    </row>
    <row r="575" spans="1:26" x14ac:dyDescent="0.25">
      <c r="A575" s="2">
        <v>2</v>
      </c>
      <c r="B575" s="89">
        <v>92.96</v>
      </c>
      <c r="C575" s="80">
        <v>45233.727916666663</v>
      </c>
      <c r="D575" s="84">
        <v>48952.89</v>
      </c>
      <c r="E575" s="65">
        <f t="shared" si="71"/>
        <v>48859.93</v>
      </c>
      <c r="F575" s="73">
        <v>45233.730243055557</v>
      </c>
      <c r="G575" s="62">
        <v>100</v>
      </c>
      <c r="H575" s="58">
        <v>1.024</v>
      </c>
      <c r="I575" s="15"/>
      <c r="J575" s="117">
        <f t="shared" si="78"/>
        <v>15.335081018522033</v>
      </c>
      <c r="K575" s="113">
        <f t="shared" si="72"/>
        <v>81588.149999999994</v>
      </c>
      <c r="L575" s="113">
        <f t="shared" si="79"/>
        <v>81433.21666666666</v>
      </c>
      <c r="M575" s="114">
        <f t="shared" si="73"/>
        <v>81433.21666666666</v>
      </c>
      <c r="N575" s="100">
        <f t="shared" si="74"/>
        <v>285.63639473988604</v>
      </c>
      <c r="W575" s="21">
        <v>15.648414351853717</v>
      </c>
      <c r="X575">
        <f t="shared" si="75"/>
        <v>78907.201727587497</v>
      </c>
      <c r="Y575">
        <f t="shared" si="76"/>
        <v>78903.288799887989</v>
      </c>
      <c r="Z575">
        <f t="shared" si="77"/>
        <v>15.311003181578107</v>
      </c>
    </row>
    <row r="576" spans="1:26" x14ac:dyDescent="0.25">
      <c r="A576" s="2">
        <v>3</v>
      </c>
      <c r="B576" s="49">
        <v>94.16</v>
      </c>
      <c r="C576" s="80">
        <v>45233.732534722221</v>
      </c>
      <c r="D576" s="84">
        <v>48678.09</v>
      </c>
      <c r="E576" s="65">
        <f t="shared" si="71"/>
        <v>48583.929999999993</v>
      </c>
      <c r="F576" s="73">
        <v>45233.734861111108</v>
      </c>
      <c r="G576" s="62">
        <v>100</v>
      </c>
      <c r="H576" s="58">
        <v>1.024</v>
      </c>
      <c r="I576" s="15"/>
      <c r="J576" s="117">
        <f t="shared" si="78"/>
        <v>15.339699074072996</v>
      </c>
      <c r="K576" s="113">
        <f t="shared" si="72"/>
        <v>81130.149999999994</v>
      </c>
      <c r="L576" s="113">
        <f t="shared" si="79"/>
        <v>80973.21666666666</v>
      </c>
      <c r="M576" s="114">
        <f t="shared" si="73"/>
        <v>80973.216666666645</v>
      </c>
      <c r="N576" s="100">
        <f t="shared" si="74"/>
        <v>284.83354788367183</v>
      </c>
      <c r="W576" s="21">
        <v>15.653078703704523</v>
      </c>
      <c r="X576">
        <f t="shared" si="75"/>
        <v>78868.740764322254</v>
      </c>
      <c r="Y576">
        <f t="shared" si="76"/>
        <v>78864.832298305409</v>
      </c>
      <c r="Z576">
        <f t="shared" si="77"/>
        <v>15.276106604829199</v>
      </c>
    </row>
    <row r="577" spans="1:26" x14ac:dyDescent="0.25">
      <c r="A577" s="2">
        <v>4</v>
      </c>
      <c r="B577" s="49">
        <v>80.97</v>
      </c>
      <c r="C577" s="80">
        <v>45233.737141203703</v>
      </c>
      <c r="D577" s="84">
        <v>48796.21</v>
      </c>
      <c r="E577" s="65">
        <f t="shared" ref="E577:E640" si="80">D577-B577</f>
        <v>48715.24</v>
      </c>
      <c r="F577" s="73">
        <v>45233.73946759259</v>
      </c>
      <c r="G577" s="62">
        <v>100</v>
      </c>
      <c r="H577" s="58">
        <v>1.024</v>
      </c>
      <c r="I577" s="15"/>
      <c r="J577" s="117">
        <f t="shared" si="78"/>
        <v>15.344305555554456</v>
      </c>
      <c r="K577" s="113">
        <f t="shared" si="72"/>
        <v>81327.016666666663</v>
      </c>
      <c r="L577" s="113">
        <f t="shared" si="79"/>
        <v>81192.066666666666</v>
      </c>
      <c r="M577" s="114">
        <f t="shared" si="73"/>
        <v>81192.066666666666</v>
      </c>
      <c r="N577" s="100">
        <f t="shared" si="74"/>
        <v>285.17892044586091</v>
      </c>
      <c r="W577" s="21">
        <v>15.657719907409046</v>
      </c>
      <c r="X577">
        <f t="shared" si="75"/>
        <v>78830.489281651186</v>
      </c>
      <c r="Y577">
        <f t="shared" si="76"/>
        <v>78826.585251780343</v>
      </c>
      <c r="Z577">
        <f t="shared" si="77"/>
        <v>15.241449232429341</v>
      </c>
    </row>
    <row r="578" spans="1:26" x14ac:dyDescent="0.25">
      <c r="A578" s="2">
        <v>5</v>
      </c>
      <c r="B578" s="49">
        <v>93.56</v>
      </c>
      <c r="C578" s="80">
        <v>45233.741759259261</v>
      </c>
      <c r="D578" s="84">
        <v>48916.13</v>
      </c>
      <c r="E578" s="65">
        <f t="shared" si="80"/>
        <v>48822.57</v>
      </c>
      <c r="F578" s="73">
        <v>45233.744085648148</v>
      </c>
      <c r="G578" s="62">
        <v>100</v>
      </c>
      <c r="H578" s="58">
        <v>1.024</v>
      </c>
      <c r="I578" s="15"/>
      <c r="J578" s="117">
        <f t="shared" si="78"/>
        <v>15.348923611112696</v>
      </c>
      <c r="K578" s="113">
        <f t="shared" si="72"/>
        <v>81526.883333333331</v>
      </c>
      <c r="L578" s="113">
        <f t="shared" si="79"/>
        <v>81370.95</v>
      </c>
      <c r="M578" s="114">
        <f t="shared" si="73"/>
        <v>81370.95</v>
      </c>
      <c r="N578" s="100">
        <f t="shared" si="74"/>
        <v>285.52912869501307</v>
      </c>
      <c r="W578" s="21">
        <v>15.662384259259852</v>
      </c>
      <c r="X578">
        <f t="shared" si="75"/>
        <v>78792.065709580929</v>
      </c>
      <c r="Y578">
        <f t="shared" si="76"/>
        <v>78788.16613457253</v>
      </c>
      <c r="Z578">
        <f t="shared" si="77"/>
        <v>15.206685246134365</v>
      </c>
    </row>
    <row r="579" spans="1:26" x14ac:dyDescent="0.25">
      <c r="A579" s="2">
        <v>6</v>
      </c>
      <c r="B579" s="89">
        <v>94.16</v>
      </c>
      <c r="C579" s="80">
        <v>45233.746377314812</v>
      </c>
      <c r="D579" s="84">
        <v>48662.239999999998</v>
      </c>
      <c r="E579" s="65">
        <f t="shared" si="80"/>
        <v>48568.079999999994</v>
      </c>
      <c r="F579" s="73">
        <v>45233.748703703706</v>
      </c>
      <c r="G579" s="62">
        <v>100</v>
      </c>
      <c r="H579" s="58">
        <v>1.024</v>
      </c>
      <c r="I579" s="15"/>
      <c r="J579" s="117">
        <f t="shared" si="78"/>
        <v>15.353541666670935</v>
      </c>
      <c r="K579" s="113">
        <f t="shared" si="72"/>
        <v>81103.733333333337</v>
      </c>
      <c r="L579" s="113">
        <f t="shared" si="79"/>
        <v>80946.8</v>
      </c>
      <c r="M579" s="114">
        <f t="shared" si="73"/>
        <v>80946.799999999988</v>
      </c>
      <c r="N579" s="100">
        <f t="shared" si="74"/>
        <v>284.78717199574373</v>
      </c>
      <c r="W579" s="21">
        <v>15.667025462964375</v>
      </c>
      <c r="X579">
        <f t="shared" si="75"/>
        <v>78753.851414450823</v>
      </c>
      <c r="Y579">
        <f t="shared" si="76"/>
        <v>78749.956268806563</v>
      </c>
      <c r="Z579">
        <f t="shared" si="77"/>
        <v>15.172159589991212</v>
      </c>
    </row>
    <row r="580" spans="1:26" x14ac:dyDescent="0.25">
      <c r="A580" s="2">
        <v>7</v>
      </c>
      <c r="B580" s="89">
        <v>89.37</v>
      </c>
      <c r="C580" s="80">
        <v>45233.75099537037</v>
      </c>
      <c r="D580" s="84">
        <v>48587.69</v>
      </c>
      <c r="E580" s="65">
        <f t="shared" si="80"/>
        <v>48498.32</v>
      </c>
      <c r="F580" s="73">
        <v>45233.753333333334</v>
      </c>
      <c r="G580" s="62">
        <v>100</v>
      </c>
      <c r="H580" s="58">
        <v>1.024</v>
      </c>
      <c r="I580" s="15"/>
      <c r="J580" s="117">
        <f t="shared" si="78"/>
        <v>15.358171296298678</v>
      </c>
      <c r="K580" s="113">
        <f t="shared" si="72"/>
        <v>80979.483333333337</v>
      </c>
      <c r="L580" s="113">
        <f t="shared" si="79"/>
        <v>80830.53333333334</v>
      </c>
      <c r="M580" s="114">
        <f t="shared" si="73"/>
        <v>80830.53333333334</v>
      </c>
      <c r="N580" s="100">
        <f t="shared" si="74"/>
        <v>284.56894302318608</v>
      </c>
      <c r="W580" s="21">
        <v>15.671678240738402</v>
      </c>
      <c r="X580">
        <f t="shared" si="75"/>
        <v>78715.560425246178</v>
      </c>
      <c r="Y580">
        <f t="shared" si="76"/>
        <v>78711.66971662009</v>
      </c>
      <c r="Z580">
        <f t="shared" si="77"/>
        <v>15.137613613114572</v>
      </c>
    </row>
    <row r="581" spans="1:26" x14ac:dyDescent="0.25">
      <c r="A581" s="2">
        <v>8</v>
      </c>
      <c r="B581" s="89">
        <v>73.77</v>
      </c>
      <c r="C581" s="80">
        <v>45233.755601851852</v>
      </c>
      <c r="D581" s="84">
        <v>48504.42</v>
      </c>
      <c r="E581" s="65">
        <f t="shared" si="80"/>
        <v>48430.65</v>
      </c>
      <c r="F581" s="73">
        <v>45233.757939814815</v>
      </c>
      <c r="G581" s="62">
        <v>100</v>
      </c>
      <c r="H581" s="58">
        <v>1.024</v>
      </c>
      <c r="I581" s="15"/>
      <c r="J581" s="117">
        <f t="shared" si="78"/>
        <v>15.362777777780138</v>
      </c>
      <c r="K581" s="113">
        <f t="shared" ref="K581:K644" si="81">D581*G581/60</f>
        <v>80840.7</v>
      </c>
      <c r="L581" s="113">
        <f t="shared" si="79"/>
        <v>80717.75</v>
      </c>
      <c r="M581" s="114">
        <f t="shared" ref="M581:M644" si="82">E581*100/60</f>
        <v>80717.75</v>
      </c>
      <c r="N581" s="100">
        <f t="shared" ref="N581:N644" si="83">SQRT((B581*(100/60)+M581))</f>
        <v>284.3249901081507</v>
      </c>
      <c r="W581" s="21">
        <v>15.676342592589208</v>
      </c>
      <c r="X581">
        <f t="shared" si="75"/>
        <v>78677.192871820967</v>
      </c>
      <c r="Y581">
        <f t="shared" si="76"/>
        <v>78673.306607843944</v>
      </c>
      <c r="Z581">
        <f t="shared" si="77"/>
        <v>15.103047699108108</v>
      </c>
    </row>
    <row r="582" spans="1:26" x14ac:dyDescent="0.25">
      <c r="A582" s="2">
        <v>9</v>
      </c>
      <c r="B582" s="89">
        <v>100.76</v>
      </c>
      <c r="C582" s="80">
        <v>45233.76021990741</v>
      </c>
      <c r="D582" s="84">
        <v>48707.56</v>
      </c>
      <c r="E582" s="65">
        <f t="shared" si="80"/>
        <v>48606.799999999996</v>
      </c>
      <c r="F582" s="73">
        <v>45233.762546296297</v>
      </c>
      <c r="G582" s="62">
        <v>100</v>
      </c>
      <c r="H582" s="58">
        <v>1.024</v>
      </c>
      <c r="I582" s="15"/>
      <c r="J582" s="117">
        <f t="shared" si="78"/>
        <v>15.367384259261598</v>
      </c>
      <c r="K582" s="113">
        <f t="shared" si="81"/>
        <v>81179.266666666663</v>
      </c>
      <c r="L582" s="113">
        <f t="shared" si="79"/>
        <v>81011.333333333328</v>
      </c>
      <c r="M582" s="114">
        <f t="shared" si="82"/>
        <v>81011.333333333328</v>
      </c>
      <c r="N582" s="100">
        <f t="shared" si="83"/>
        <v>284.91975478486336</v>
      </c>
      <c r="W582" s="21">
        <v>15.68099537037051</v>
      </c>
      <c r="X582">
        <f t="shared" si="75"/>
        <v>78638.939154783511</v>
      </c>
      <c r="Y582">
        <f t="shared" si="76"/>
        <v>78635.057321030981</v>
      </c>
      <c r="Z582">
        <f t="shared" si="77"/>
        <v>15.068633282280587</v>
      </c>
    </row>
    <row r="583" spans="1:26" x14ac:dyDescent="0.25">
      <c r="A583" s="2">
        <v>10</v>
      </c>
      <c r="B583" s="89">
        <v>85.76</v>
      </c>
      <c r="C583" s="80">
        <v>45233.764837962961</v>
      </c>
      <c r="D583" s="10">
        <v>48764.22</v>
      </c>
      <c r="E583" s="71">
        <f t="shared" si="80"/>
        <v>48678.46</v>
      </c>
      <c r="F583" s="73">
        <v>45233.767164351855</v>
      </c>
      <c r="G583" s="62">
        <v>100</v>
      </c>
      <c r="H583" s="15">
        <v>1.024</v>
      </c>
      <c r="I583" s="15"/>
      <c r="J583" s="117">
        <f t="shared" si="78"/>
        <v>15.372002314819838</v>
      </c>
      <c r="K583" s="113">
        <f t="shared" si="81"/>
        <v>81273.7</v>
      </c>
      <c r="L583" s="113">
        <f t="shared" si="79"/>
        <v>81130.766666666663</v>
      </c>
      <c r="M583" s="114">
        <f t="shared" si="82"/>
        <v>81130.766666666663</v>
      </c>
      <c r="N583" s="100">
        <f t="shared" si="83"/>
        <v>285.08542579374341</v>
      </c>
      <c r="W583" s="21">
        <v>15.685659722221317</v>
      </c>
      <c r="X583">
        <f t="shared" si="75"/>
        <v>78600.608948112509</v>
      </c>
      <c r="Y583">
        <f t="shared" si="76"/>
        <v>78596.731552203011</v>
      </c>
      <c r="Z583">
        <f t="shared" si="77"/>
        <v>15.034199038990765</v>
      </c>
    </row>
    <row r="584" spans="1:26" x14ac:dyDescent="0.25">
      <c r="A584" s="2">
        <v>11</v>
      </c>
      <c r="B584" s="89">
        <v>94.76</v>
      </c>
      <c r="C584" s="80">
        <v>45233.769456018519</v>
      </c>
      <c r="D584" s="10">
        <v>48641.38</v>
      </c>
      <c r="E584" s="72">
        <f t="shared" si="80"/>
        <v>48546.619999999995</v>
      </c>
      <c r="F584" s="73">
        <v>45233.771782407406</v>
      </c>
      <c r="G584" s="62">
        <v>100</v>
      </c>
      <c r="H584" s="58">
        <v>1.024</v>
      </c>
      <c r="I584" s="15"/>
      <c r="J584" s="117">
        <f t="shared" si="78"/>
        <v>15.376620370370802</v>
      </c>
      <c r="K584" s="113">
        <f t="shared" si="81"/>
        <v>81068.96666666666</v>
      </c>
      <c r="L584" s="113">
        <f t="shared" si="79"/>
        <v>80911.033333333326</v>
      </c>
      <c r="M584" s="114">
        <f t="shared" si="82"/>
        <v>80911.03333333334</v>
      </c>
      <c r="N584" s="100">
        <f t="shared" si="83"/>
        <v>284.7261257184993</v>
      </c>
      <c r="W584" s="21">
        <v>15.69030092592584</v>
      </c>
      <c r="X584">
        <f t="shared" si="75"/>
        <v>78562.487509859813</v>
      </c>
      <c r="Y584">
        <f t="shared" si="76"/>
        <v>78558.614526390724</v>
      </c>
      <c r="Z584">
        <f t="shared" si="77"/>
        <v>15.000000951839583</v>
      </c>
    </row>
    <row r="585" spans="1:26" x14ac:dyDescent="0.25">
      <c r="A585" s="2">
        <v>12</v>
      </c>
      <c r="B585" s="89">
        <v>71.37</v>
      </c>
      <c r="C585" s="80">
        <v>45233.774062500001</v>
      </c>
      <c r="D585" s="10">
        <v>48588.67</v>
      </c>
      <c r="E585" s="72">
        <f t="shared" si="80"/>
        <v>48517.299999999996</v>
      </c>
      <c r="F585" s="73">
        <v>45233.776388888888</v>
      </c>
      <c r="G585" s="62">
        <v>100</v>
      </c>
      <c r="H585" s="58">
        <v>1.024</v>
      </c>
      <c r="I585" s="15"/>
      <c r="J585" s="117">
        <f t="shared" si="78"/>
        <v>15.381226851852261</v>
      </c>
      <c r="K585" s="113">
        <f t="shared" si="81"/>
        <v>80981.116666666669</v>
      </c>
      <c r="L585" s="113">
        <f t="shared" si="79"/>
        <v>80862.166666666672</v>
      </c>
      <c r="M585" s="114">
        <f t="shared" si="82"/>
        <v>80862.166666666672</v>
      </c>
      <c r="N585" s="100">
        <f t="shared" si="83"/>
        <v>284.57181284636516</v>
      </c>
      <c r="W585" s="21">
        <v>15.694953703699866</v>
      </c>
      <c r="X585">
        <f t="shared" si="75"/>
        <v>78524.289563891449</v>
      </c>
      <c r="Y585">
        <f t="shared" si="76"/>
        <v>78520.421000485832</v>
      </c>
      <c r="Z585">
        <f t="shared" si="77"/>
        <v>14.965782823274681</v>
      </c>
    </row>
    <row r="586" spans="1:26" x14ac:dyDescent="0.25">
      <c r="A586" s="2">
        <v>13</v>
      </c>
      <c r="B586" s="89">
        <v>95.36</v>
      </c>
      <c r="C586" s="80">
        <v>45233.778668981482</v>
      </c>
      <c r="D586" s="10">
        <v>48508.35</v>
      </c>
      <c r="E586" s="52">
        <f t="shared" si="80"/>
        <v>48412.99</v>
      </c>
      <c r="F586" s="73">
        <v>45233.781006944446</v>
      </c>
      <c r="G586" s="15">
        <v>100</v>
      </c>
      <c r="H586" s="58">
        <v>1.024</v>
      </c>
      <c r="I586" s="15"/>
      <c r="J586" s="117">
        <f t="shared" si="78"/>
        <v>15.385844907410501</v>
      </c>
      <c r="K586" s="113">
        <f t="shared" si="81"/>
        <v>80847.25</v>
      </c>
      <c r="L586" s="113">
        <f t="shared" si="79"/>
        <v>80688.316666666666</v>
      </c>
      <c r="M586" s="114">
        <f t="shared" si="82"/>
        <v>80688.316666666666</v>
      </c>
      <c r="N586" s="100">
        <f t="shared" si="83"/>
        <v>284.33650838399205</v>
      </c>
      <c r="W586" s="21">
        <v>15.699594907404389</v>
      </c>
      <c r="X586">
        <f t="shared" si="75"/>
        <v>78486.205140678881</v>
      </c>
      <c r="Y586">
        <f t="shared" si="76"/>
        <v>78482.340982971626</v>
      </c>
      <c r="Z586">
        <f t="shared" si="77"/>
        <v>14.931714786544395</v>
      </c>
    </row>
    <row r="587" spans="1:26" x14ac:dyDescent="0.25">
      <c r="A587" s="2">
        <v>14</v>
      </c>
      <c r="B587" s="89">
        <v>95.96</v>
      </c>
      <c r="C587" s="80">
        <v>45233.78328703704</v>
      </c>
      <c r="D587" s="10">
        <v>48804.78</v>
      </c>
      <c r="E587" s="52">
        <f t="shared" si="80"/>
        <v>48708.82</v>
      </c>
      <c r="F587" s="54">
        <v>45233.785613425927</v>
      </c>
      <c r="G587" s="15">
        <v>100</v>
      </c>
      <c r="H587" s="58">
        <v>1.024</v>
      </c>
      <c r="I587" s="15"/>
      <c r="J587" s="117">
        <f t="shared" si="78"/>
        <v>15.390451388891961</v>
      </c>
      <c r="K587" s="113">
        <f t="shared" si="81"/>
        <v>81341.3</v>
      </c>
      <c r="L587" s="113">
        <f t="shared" si="79"/>
        <v>81181.366666666669</v>
      </c>
      <c r="M587" s="114">
        <f t="shared" si="82"/>
        <v>81181.366666666669</v>
      </c>
      <c r="N587" s="100">
        <f t="shared" si="83"/>
        <v>285.20396210431579</v>
      </c>
      <c r="W587" s="21">
        <v>15.704247685185692</v>
      </c>
      <c r="X587">
        <f t="shared" si="75"/>
        <v>78448.044283978204</v>
      </c>
      <c r="Y587">
        <f t="shared" si="76"/>
        <v>78444.184539580048</v>
      </c>
      <c r="Z587">
        <f t="shared" si="77"/>
        <v>14.89762681909802</v>
      </c>
    </row>
    <row r="588" spans="1:26" x14ac:dyDescent="0.25">
      <c r="A588" s="2">
        <v>15</v>
      </c>
      <c r="B588" s="89">
        <v>92.96</v>
      </c>
      <c r="C588" s="80">
        <v>45233.787905092591</v>
      </c>
      <c r="D588" s="10">
        <v>48687.85</v>
      </c>
      <c r="E588" s="52">
        <f t="shared" si="80"/>
        <v>48594.89</v>
      </c>
      <c r="F588" s="54">
        <v>45233.787905092591</v>
      </c>
      <c r="G588" s="15">
        <v>100</v>
      </c>
      <c r="H588" s="58">
        <v>1.024</v>
      </c>
      <c r="I588" s="15"/>
      <c r="J588" s="117">
        <f t="shared" si="78"/>
        <v>15.392743055555911</v>
      </c>
      <c r="K588" s="113">
        <f t="shared" si="81"/>
        <v>81146.416666666672</v>
      </c>
      <c r="L588" s="113">
        <f t="shared" si="79"/>
        <v>80991.483333333337</v>
      </c>
      <c r="M588" s="114">
        <f t="shared" si="82"/>
        <v>80991.483333333337</v>
      </c>
      <c r="N588" s="100">
        <f t="shared" si="83"/>
        <v>284.86210114135343</v>
      </c>
      <c r="W588" s="21">
        <v>15.730937499996799</v>
      </c>
      <c r="X588">
        <f t="shared" si="75"/>
        <v>78229.499667527634</v>
      </c>
      <c r="Y588">
        <f t="shared" si="76"/>
        <v>78225.665174077789</v>
      </c>
      <c r="Z588">
        <f t="shared" si="77"/>
        <v>14.703340016907797</v>
      </c>
    </row>
    <row r="589" spans="1:26" x14ac:dyDescent="0.25">
      <c r="A589" s="2">
        <v>16</v>
      </c>
      <c r="B589" s="89">
        <v>101.96</v>
      </c>
      <c r="C589" s="80">
        <v>45233.792534722219</v>
      </c>
      <c r="D589" s="10">
        <v>48800.17</v>
      </c>
      <c r="E589" s="52">
        <f t="shared" si="80"/>
        <v>48698.21</v>
      </c>
      <c r="F589" s="54">
        <v>45233.794861111113</v>
      </c>
      <c r="G589" s="15">
        <v>100</v>
      </c>
      <c r="H589" s="58">
        <v>1.024</v>
      </c>
      <c r="I589" s="15"/>
      <c r="J589" s="117">
        <f t="shared" si="78"/>
        <v>15.399699074077944</v>
      </c>
      <c r="K589" s="113">
        <f t="shared" si="81"/>
        <v>81333.616666666669</v>
      </c>
      <c r="L589" s="113">
        <f t="shared" si="79"/>
        <v>81163.683333333334</v>
      </c>
      <c r="M589" s="114">
        <f t="shared" si="82"/>
        <v>81163.683333333334</v>
      </c>
      <c r="N589" s="100">
        <f t="shared" si="83"/>
        <v>285.19049189386851</v>
      </c>
      <c r="W589" s="21">
        <v>15.735590277778101</v>
      </c>
      <c r="X589">
        <f t="shared" si="75"/>
        <v>78191.463623853124</v>
      </c>
      <c r="Y589">
        <f t="shared" si="76"/>
        <v>78187.633521000185</v>
      </c>
      <c r="Z589">
        <f t="shared" si="77"/>
        <v>14.669687864088253</v>
      </c>
    </row>
    <row r="590" spans="1:26" x14ac:dyDescent="0.25">
      <c r="A590" s="2">
        <v>17</v>
      </c>
      <c r="B590" s="49">
        <v>86.97</v>
      </c>
      <c r="C590" s="64">
        <v>45233.7971412037</v>
      </c>
      <c r="D590" s="10">
        <v>49053.81</v>
      </c>
      <c r="E590" s="52">
        <f t="shared" si="80"/>
        <v>48966.84</v>
      </c>
      <c r="F590" s="54">
        <v>45233.799467592595</v>
      </c>
      <c r="G590" s="15">
        <v>100</v>
      </c>
      <c r="H590" s="58">
        <v>1.024</v>
      </c>
      <c r="I590" s="15"/>
      <c r="J590" s="117">
        <f t="shared" si="78"/>
        <v>15.404305555559404</v>
      </c>
      <c r="K590" s="113">
        <f t="shared" si="81"/>
        <v>81756.350000000006</v>
      </c>
      <c r="L590" s="113">
        <f t="shared" si="79"/>
        <v>81611.400000000009</v>
      </c>
      <c r="M590" s="114">
        <f t="shared" si="82"/>
        <v>81611.399999999994</v>
      </c>
      <c r="N590" s="100">
        <f t="shared" si="83"/>
        <v>285.93067341577745</v>
      </c>
      <c r="W590" s="21">
        <v>15.740231481482624</v>
      </c>
      <c r="X590">
        <f t="shared" si="75"/>
        <v>78153.5406218266</v>
      </c>
      <c r="Y590">
        <f t="shared" si="76"/>
        <v>78149.714895298282</v>
      </c>
      <c r="Z590">
        <f t="shared" si="77"/>
        <v>14.636183469470881</v>
      </c>
    </row>
    <row r="591" spans="1:26" x14ac:dyDescent="0.25">
      <c r="A591" s="2">
        <v>18</v>
      </c>
      <c r="B591" s="49">
        <v>100.16</v>
      </c>
      <c r="C591" s="64">
        <v>45233.801759259259</v>
      </c>
      <c r="D591" s="10">
        <v>48472.37</v>
      </c>
      <c r="E591" s="52">
        <f t="shared" si="80"/>
        <v>48372.21</v>
      </c>
      <c r="F591" s="54">
        <v>45233.801759259259</v>
      </c>
      <c r="G591" s="15">
        <v>100</v>
      </c>
      <c r="H591" s="58">
        <v>1.024</v>
      </c>
      <c r="I591" s="15"/>
      <c r="J591" s="117">
        <f t="shared" si="78"/>
        <v>15.406597222223354</v>
      </c>
      <c r="K591" s="113">
        <f t="shared" si="81"/>
        <v>80787.28333333334</v>
      </c>
      <c r="L591" s="113">
        <f t="shared" si="79"/>
        <v>80620.350000000006</v>
      </c>
      <c r="M591" s="114">
        <f t="shared" si="82"/>
        <v>80620.350000000006</v>
      </c>
      <c r="N591" s="100">
        <f t="shared" si="83"/>
        <v>284.23103865224385</v>
      </c>
      <c r="W591" s="21">
        <v>15.74489583333343</v>
      </c>
      <c r="X591">
        <f t="shared" si="75"/>
        <v>78115.447008200805</v>
      </c>
      <c r="Y591">
        <f t="shared" si="76"/>
        <v>78111.625676455064</v>
      </c>
      <c r="Z591">
        <f t="shared" si="77"/>
        <v>14.602576311009413</v>
      </c>
    </row>
    <row r="592" spans="1:26" x14ac:dyDescent="0.25">
      <c r="A592" s="2">
        <v>19</v>
      </c>
      <c r="B592" s="49">
        <v>76.17</v>
      </c>
      <c r="C592" s="64">
        <v>45233.806377314817</v>
      </c>
      <c r="D592" s="10">
        <v>48763.97</v>
      </c>
      <c r="E592" s="52">
        <f t="shared" si="80"/>
        <v>48687.8</v>
      </c>
      <c r="F592" s="54">
        <v>45233.808703703704</v>
      </c>
      <c r="G592" s="15">
        <v>100</v>
      </c>
      <c r="H592" s="58">
        <v>1.024</v>
      </c>
      <c r="I592" s="15"/>
      <c r="J592" s="117">
        <f t="shared" si="78"/>
        <v>15.413541666668607</v>
      </c>
      <c r="K592" s="113">
        <f t="shared" si="81"/>
        <v>81273.28333333334</v>
      </c>
      <c r="L592" s="113">
        <f t="shared" si="79"/>
        <v>81146.333333333343</v>
      </c>
      <c r="M592" s="114">
        <f t="shared" si="82"/>
        <v>81146.333333333328</v>
      </c>
      <c r="N592" s="100">
        <f t="shared" si="83"/>
        <v>285.08469501769702</v>
      </c>
      <c r="W592" s="21">
        <v>15.749548611107457</v>
      </c>
      <c r="X592">
        <f t="shared" si="75"/>
        <v>78077.466418243814</v>
      </c>
      <c r="Y592">
        <f t="shared" si="76"/>
        <v>78073.649467012801</v>
      </c>
      <c r="Z592">
        <f t="shared" si="77"/>
        <v>14.569116699926722</v>
      </c>
    </row>
    <row r="593" spans="1:26" x14ac:dyDescent="0.25">
      <c r="A593" s="2">
        <v>20</v>
      </c>
      <c r="B593" s="49">
        <v>92.96</v>
      </c>
      <c r="C593" s="64">
        <v>45233.810983796298</v>
      </c>
      <c r="D593" s="10">
        <v>48257.46</v>
      </c>
      <c r="E593" s="52">
        <f t="shared" si="80"/>
        <v>48164.5</v>
      </c>
      <c r="F593" s="54">
        <v>45233.813310185185</v>
      </c>
      <c r="G593" s="15">
        <v>100</v>
      </c>
      <c r="H593" s="58">
        <v>1.024</v>
      </c>
      <c r="I593" s="15"/>
      <c r="J593" s="117">
        <f t="shared" si="78"/>
        <v>15.418148148150067</v>
      </c>
      <c r="K593" s="113">
        <f t="shared" si="81"/>
        <v>80429.100000000006</v>
      </c>
      <c r="L593" s="113">
        <f t="shared" si="79"/>
        <v>80274.166666666672</v>
      </c>
      <c r="M593" s="114">
        <f t="shared" si="82"/>
        <v>80274.166666666672</v>
      </c>
      <c r="N593" s="100">
        <f t="shared" si="83"/>
        <v>283.60024682640881</v>
      </c>
      <c r="W593" s="21">
        <v>15.75418981481198</v>
      </c>
      <c r="X593">
        <f t="shared" si="75"/>
        <v>78039.598705069293</v>
      </c>
      <c r="Y593">
        <f t="shared" si="76"/>
        <v>78035.786120112462</v>
      </c>
      <c r="Z593">
        <f t="shared" si="77"/>
        <v>14.535804053057204</v>
      </c>
    </row>
    <row r="594" spans="1:26" x14ac:dyDescent="0.25">
      <c r="A594" s="2">
        <v>21</v>
      </c>
      <c r="B594" s="49">
        <v>92.96</v>
      </c>
      <c r="C594" s="64">
        <v>45233.815601851849</v>
      </c>
      <c r="D594" s="10">
        <v>48630.31</v>
      </c>
      <c r="E594" s="52">
        <f t="shared" si="80"/>
        <v>48537.35</v>
      </c>
      <c r="F594" s="54">
        <v>45233.817928240744</v>
      </c>
      <c r="G594" s="15">
        <v>100</v>
      </c>
      <c r="H594" s="58">
        <v>1.024</v>
      </c>
      <c r="I594" s="15"/>
      <c r="J594" s="117">
        <f t="shared" si="78"/>
        <v>15.422766203708306</v>
      </c>
      <c r="K594" s="113">
        <f t="shared" si="81"/>
        <v>81050.516666666663</v>
      </c>
      <c r="L594" s="113">
        <f t="shared" si="79"/>
        <v>80895.583333333328</v>
      </c>
      <c r="M594" s="114">
        <f t="shared" si="82"/>
        <v>80895.583333333328</v>
      </c>
      <c r="N594" s="100">
        <f t="shared" si="83"/>
        <v>284.69372431907709</v>
      </c>
      <c r="W594" s="21">
        <v>15.758854166662786</v>
      </c>
      <c r="X594">
        <f t="shared" si="75"/>
        <v>78001.560629034211</v>
      </c>
      <c r="Y594">
        <f t="shared" si="76"/>
        <v>77997.752428766136</v>
      </c>
      <c r="Z594">
        <f t="shared" si="77"/>
        <v>14.502389281765513</v>
      </c>
    </row>
    <row r="595" spans="1:26" x14ac:dyDescent="0.25">
      <c r="A595" s="2">
        <v>22</v>
      </c>
      <c r="B595" s="49">
        <v>86.96</v>
      </c>
      <c r="C595" s="64">
        <v>45233.820208333331</v>
      </c>
      <c r="D595" s="10">
        <v>48655.27</v>
      </c>
      <c r="E595" s="52">
        <f t="shared" si="80"/>
        <v>48568.31</v>
      </c>
      <c r="F595" s="54">
        <v>45233.822534722225</v>
      </c>
      <c r="G595" s="15">
        <v>100</v>
      </c>
      <c r="H595" s="58">
        <v>1.024</v>
      </c>
      <c r="I595" s="15"/>
      <c r="J595" s="117">
        <f t="shared" si="78"/>
        <v>15.427372685189766</v>
      </c>
      <c r="K595" s="113">
        <f t="shared" si="81"/>
        <v>81092.116666666669</v>
      </c>
      <c r="L595" s="113">
        <f t="shared" si="79"/>
        <v>80947.183333333334</v>
      </c>
      <c r="M595" s="114">
        <f t="shared" si="82"/>
        <v>80947.183333333334</v>
      </c>
      <c r="N595" s="100">
        <f t="shared" si="83"/>
        <v>284.76677591788456</v>
      </c>
      <c r="W595" s="21">
        <v>15.763506944444089</v>
      </c>
      <c r="X595">
        <f t="shared" si="75"/>
        <v>77963.635411828713</v>
      </c>
      <c r="Y595">
        <f t="shared" si="76"/>
        <v>77959.831582013299</v>
      </c>
      <c r="Z595">
        <f t="shared" si="77"/>
        <v>14.469121264627463</v>
      </c>
    </row>
    <row r="596" spans="1:26" x14ac:dyDescent="0.25">
      <c r="A596" s="2">
        <v>23</v>
      </c>
      <c r="B596" s="49">
        <v>81.569999999999993</v>
      </c>
      <c r="C596" s="64">
        <v>45233.824814814812</v>
      </c>
      <c r="D596" s="10">
        <v>48231.48</v>
      </c>
      <c r="E596" s="52">
        <f t="shared" si="80"/>
        <v>48149.91</v>
      </c>
      <c r="F596" s="54">
        <v>45233.827141203707</v>
      </c>
      <c r="G596" s="15">
        <v>100</v>
      </c>
      <c r="H596" s="58">
        <v>1.024</v>
      </c>
      <c r="I596" s="15"/>
      <c r="J596" s="117">
        <f t="shared" si="78"/>
        <v>15.431979166671226</v>
      </c>
      <c r="K596" s="113">
        <f t="shared" si="81"/>
        <v>80385.8</v>
      </c>
      <c r="L596" s="113">
        <f t="shared" si="79"/>
        <v>80249.850000000006</v>
      </c>
      <c r="M596" s="114">
        <f t="shared" si="82"/>
        <v>80249.850000000006</v>
      </c>
      <c r="N596" s="100">
        <f t="shared" si="83"/>
        <v>283.52389670008415</v>
      </c>
      <c r="W596" s="21">
        <v>15.768148148148612</v>
      </c>
      <c r="X596">
        <f t="shared" si="75"/>
        <v>77925.822906899295</v>
      </c>
      <c r="Y596">
        <f t="shared" si="76"/>
        <v>77922.02343332766</v>
      </c>
      <c r="Z596">
        <f t="shared" si="77"/>
        <v>14.435999421550809</v>
      </c>
    </row>
    <row r="597" spans="1:26" x14ac:dyDescent="0.25">
      <c r="A597" s="2">
        <v>24</v>
      </c>
      <c r="B597" s="49">
        <v>93.56</v>
      </c>
      <c r="C597" s="64">
        <v>45233.829432870371</v>
      </c>
      <c r="D597" s="10">
        <v>48330.96</v>
      </c>
      <c r="E597" s="52">
        <f t="shared" si="80"/>
        <v>48237.4</v>
      </c>
      <c r="F597" s="54">
        <v>45233.831759259258</v>
      </c>
      <c r="G597" s="15">
        <v>100</v>
      </c>
      <c r="H597" s="58">
        <v>1.024</v>
      </c>
      <c r="I597" s="15"/>
      <c r="J597" s="117">
        <f t="shared" si="78"/>
        <v>15.43659722222219</v>
      </c>
      <c r="K597" s="113">
        <f t="shared" si="81"/>
        <v>80551.600000000006</v>
      </c>
      <c r="L597" s="113">
        <f t="shared" si="79"/>
        <v>80395.666666666672</v>
      </c>
      <c r="M597" s="114">
        <f t="shared" si="82"/>
        <v>80395.666666666672</v>
      </c>
      <c r="N597" s="100">
        <f t="shared" si="83"/>
        <v>283.81613766662389</v>
      </c>
      <c r="W597" s="21">
        <v>15.772800925922638</v>
      </c>
      <c r="X597">
        <f t="shared" si="75"/>
        <v>77887.934514267065</v>
      </c>
      <c r="Y597">
        <f t="shared" si="76"/>
        <v>77884.139404459464</v>
      </c>
      <c r="Z597">
        <f t="shared" si="77"/>
        <v>14.402858451749038</v>
      </c>
    </row>
    <row r="598" spans="1:26" x14ac:dyDescent="0.25">
      <c r="A598" s="2">
        <v>25</v>
      </c>
      <c r="B598" s="49">
        <v>89.37</v>
      </c>
      <c r="C598" s="64">
        <v>45233.834039351852</v>
      </c>
      <c r="D598" s="10">
        <v>48395.77</v>
      </c>
      <c r="E598" s="52">
        <f t="shared" si="80"/>
        <v>48306.399999999994</v>
      </c>
      <c r="F598" s="54">
        <v>45233.836377314816</v>
      </c>
      <c r="G598" s="15">
        <v>100</v>
      </c>
      <c r="H598" s="58">
        <v>1.024</v>
      </c>
      <c r="I598" s="15"/>
      <c r="J598" s="117">
        <f t="shared" si="78"/>
        <v>15.441215277780429</v>
      </c>
      <c r="K598" s="113">
        <f t="shared" si="81"/>
        <v>80659.616666666669</v>
      </c>
      <c r="L598" s="113">
        <f t="shared" si="79"/>
        <v>80510.666666666672</v>
      </c>
      <c r="M598" s="114">
        <f t="shared" si="82"/>
        <v>80510.666666666657</v>
      </c>
      <c r="N598" s="100">
        <f t="shared" si="83"/>
        <v>284.00636729951435</v>
      </c>
      <c r="W598" s="21">
        <v>15.77746527778072</v>
      </c>
      <c r="X598">
        <f t="shared" si="75"/>
        <v>77849.970362361477</v>
      </c>
      <c r="Y598">
        <f t="shared" si="76"/>
        <v>77846.17962381542</v>
      </c>
      <c r="Z598">
        <f t="shared" si="77"/>
        <v>14.369698724559859</v>
      </c>
    </row>
    <row r="599" spans="1:26" x14ac:dyDescent="0.25">
      <c r="A599" s="2">
        <v>26</v>
      </c>
      <c r="B599" s="49">
        <v>86.96</v>
      </c>
      <c r="C599" s="64">
        <v>45233.83865740741</v>
      </c>
      <c r="D599" s="10">
        <v>48454.46</v>
      </c>
      <c r="E599" s="52">
        <f t="shared" si="80"/>
        <v>48367.5</v>
      </c>
      <c r="F599" s="54">
        <v>45233.840983796297</v>
      </c>
      <c r="G599" s="15">
        <v>100</v>
      </c>
      <c r="H599" s="58">
        <v>1.024</v>
      </c>
      <c r="I599" s="15"/>
      <c r="J599" s="117">
        <f t="shared" si="78"/>
        <v>15.445821759261889</v>
      </c>
      <c r="K599" s="113">
        <f t="shared" si="81"/>
        <v>80757.433333333334</v>
      </c>
      <c r="L599" s="113">
        <f t="shared" si="79"/>
        <v>80612.5</v>
      </c>
      <c r="M599" s="114">
        <f t="shared" si="82"/>
        <v>80612.5</v>
      </c>
      <c r="N599" s="100">
        <f t="shared" si="83"/>
        <v>284.17852370179793</v>
      </c>
      <c r="W599" s="21">
        <v>15.782106481477967</v>
      </c>
      <c r="X599">
        <f t="shared" si="75"/>
        <v>77812.212985246879</v>
      </c>
      <c r="Y599">
        <f t="shared" si="76"/>
        <v>77808.426592934149</v>
      </c>
      <c r="Z599">
        <f t="shared" si="77"/>
        <v>14.336766745898803</v>
      </c>
    </row>
    <row r="600" spans="1:26" x14ac:dyDescent="0.25">
      <c r="A600" s="2">
        <v>27</v>
      </c>
      <c r="B600" s="49">
        <v>90.57</v>
      </c>
      <c r="C600" s="64">
        <v>45233.843263888892</v>
      </c>
      <c r="D600" s="10">
        <v>48475.1</v>
      </c>
      <c r="E600" s="52">
        <f t="shared" si="80"/>
        <v>48384.53</v>
      </c>
      <c r="F600" s="54">
        <v>45233.845590277779</v>
      </c>
      <c r="G600" s="15">
        <v>100</v>
      </c>
      <c r="H600" s="58">
        <v>1.0229999999999999</v>
      </c>
      <c r="I600" s="15"/>
      <c r="J600" s="117">
        <f t="shared" si="78"/>
        <v>15.450428240743349</v>
      </c>
      <c r="K600" s="113">
        <f t="shared" si="81"/>
        <v>80791.833333333328</v>
      </c>
      <c r="L600" s="113">
        <f t="shared" si="79"/>
        <v>80640.883333333331</v>
      </c>
      <c r="M600" s="114">
        <f t="shared" si="82"/>
        <v>80640.883333333331</v>
      </c>
      <c r="N600" s="100">
        <f t="shared" si="83"/>
        <v>284.23904259150135</v>
      </c>
      <c r="W600" s="21">
        <v>15.78675925925927</v>
      </c>
      <c r="X600">
        <f t="shared" si="75"/>
        <v>77774.37983094962</v>
      </c>
      <c r="Y600">
        <f t="shared" si="76"/>
        <v>77770.59779237218</v>
      </c>
      <c r="Z600">
        <f t="shared" si="77"/>
        <v>14.303815801239688</v>
      </c>
    </row>
    <row r="601" spans="1:26" x14ac:dyDescent="0.25">
      <c r="A601" s="2">
        <v>28</v>
      </c>
      <c r="B601" s="49">
        <v>84.57</v>
      </c>
      <c r="C601" s="64">
        <v>45233.847870370373</v>
      </c>
      <c r="D601" s="10">
        <v>48603.39</v>
      </c>
      <c r="E601" s="52">
        <f t="shared" si="80"/>
        <v>48518.82</v>
      </c>
      <c r="F601" s="54">
        <v>45233.850208333337</v>
      </c>
      <c r="G601" s="15">
        <v>100</v>
      </c>
      <c r="H601" s="58">
        <v>1.024</v>
      </c>
      <c r="I601" s="15"/>
      <c r="J601" s="117">
        <f t="shared" si="78"/>
        <v>15.455046296301589</v>
      </c>
      <c r="K601" s="113">
        <f t="shared" si="81"/>
        <v>81005.649999999994</v>
      </c>
      <c r="L601" s="113">
        <f t="shared" si="79"/>
        <v>80864.7</v>
      </c>
      <c r="M601" s="114">
        <f t="shared" si="82"/>
        <v>80864.7</v>
      </c>
      <c r="N601" s="100">
        <f t="shared" si="83"/>
        <v>284.6149152802783</v>
      </c>
      <c r="W601" s="21">
        <v>15.791412037033297</v>
      </c>
      <c r="X601">
        <f t="shared" ref="X601:X664" si="84">$X$84*EXP(-($X$85*W601))</f>
        <v>77736.565071607489</v>
      </c>
      <c r="Y601">
        <f t="shared" ref="Y601:Y664" si="85">404947.26127997*EXP(-(0.10451755*W601))</f>
        <v>77732.787383426825</v>
      </c>
      <c r="Z601">
        <f t="shared" ref="Z601:Z664" si="86">(Y601-X601)^2</f>
        <v>14.270927990328271</v>
      </c>
    </row>
    <row r="602" spans="1:26" x14ac:dyDescent="0.25">
      <c r="A602" s="2">
        <v>29</v>
      </c>
      <c r="B602" s="49">
        <v>86.37</v>
      </c>
      <c r="C602" s="64">
        <v>45233.852488425924</v>
      </c>
      <c r="D602" s="10">
        <v>48105.54</v>
      </c>
      <c r="E602" s="52">
        <f t="shared" si="80"/>
        <v>48019.17</v>
      </c>
      <c r="F602" s="54">
        <v>45233.854814814818</v>
      </c>
      <c r="G602" s="15">
        <v>100</v>
      </c>
      <c r="H602" s="58">
        <v>1.0229999999999999</v>
      </c>
      <c r="I602" s="15"/>
      <c r="J602" s="117">
        <f t="shared" ref="J602:J665" si="87">F602-$F$4</f>
        <v>15.459652777783049</v>
      </c>
      <c r="K602" s="113">
        <f t="shared" si="81"/>
        <v>80175.899999999994</v>
      </c>
      <c r="L602" s="113">
        <f t="shared" si="79"/>
        <v>80031.95</v>
      </c>
      <c r="M602" s="114">
        <f t="shared" si="82"/>
        <v>80031.95</v>
      </c>
      <c r="N602" s="100">
        <f t="shared" si="83"/>
        <v>283.1534919438572</v>
      </c>
      <c r="W602" s="21">
        <v>15.796064814814599</v>
      </c>
      <c r="X602">
        <f t="shared" si="84"/>
        <v>77698.768698158368</v>
      </c>
      <c r="Y602">
        <f t="shared" si="85"/>
        <v>77694.995357038264</v>
      </c>
      <c r="Z602">
        <f t="shared" si="86"/>
        <v>14.238103208670015</v>
      </c>
    </row>
    <row r="603" spans="1:26" x14ac:dyDescent="0.25">
      <c r="A603" s="2">
        <v>30</v>
      </c>
      <c r="B603" s="81">
        <v>88.17</v>
      </c>
      <c r="C603" s="82">
        <v>45233.852488425924</v>
      </c>
      <c r="D603" s="11">
        <v>48152.23</v>
      </c>
      <c r="E603" s="53">
        <f t="shared" si="80"/>
        <v>48064.060000000005</v>
      </c>
      <c r="F603" s="55">
        <v>45233.859432870369</v>
      </c>
      <c r="G603" s="14">
        <v>100</v>
      </c>
      <c r="H603" s="76">
        <v>1.0229999999999999</v>
      </c>
      <c r="I603" s="14"/>
      <c r="J603" s="117">
        <f t="shared" si="87"/>
        <v>15.464270833334012</v>
      </c>
      <c r="K603" s="113">
        <f t="shared" si="81"/>
        <v>80253.71666666666</v>
      </c>
      <c r="L603" s="113">
        <f t="shared" si="79"/>
        <v>80106.766666666663</v>
      </c>
      <c r="M603" s="114">
        <f t="shared" si="82"/>
        <v>80106.766666666677</v>
      </c>
      <c r="N603" s="100">
        <f t="shared" si="83"/>
        <v>283.29086936692238</v>
      </c>
      <c r="W603" s="21">
        <v>15.800706018519122</v>
      </c>
      <c r="X603">
        <f t="shared" si="84"/>
        <v>77661.084654066639</v>
      </c>
      <c r="Y603">
        <f t="shared" si="85"/>
        <v>77657.315645871873</v>
      </c>
      <c r="Z603">
        <f t="shared" si="86"/>
        <v>14.205422772211563</v>
      </c>
    </row>
    <row r="604" spans="1:26" x14ac:dyDescent="0.25">
      <c r="A604" s="1">
        <v>1</v>
      </c>
      <c r="B604" s="48">
        <v>87.56</v>
      </c>
      <c r="C604" s="60">
        <f>'[2]Lu-177_1'!$B$17</f>
        <v>45236.366377314815</v>
      </c>
      <c r="D604" s="83">
        <v>37223.480000000003</v>
      </c>
      <c r="E604" s="56">
        <f t="shared" si="80"/>
        <v>37135.920000000006</v>
      </c>
      <c r="F604" s="70">
        <f>'[2]Lu-177_1'!$B$32387</f>
        <v>45236.368703703702</v>
      </c>
      <c r="G604" s="61">
        <v>100</v>
      </c>
      <c r="H604" s="77">
        <v>1.018</v>
      </c>
      <c r="I604" s="13"/>
      <c r="J604" s="117">
        <f t="shared" si="87"/>
        <v>17.973541666666279</v>
      </c>
      <c r="K604" s="113">
        <f t="shared" si="81"/>
        <v>62039.133333333339</v>
      </c>
      <c r="L604" s="113">
        <f t="shared" si="79"/>
        <v>61893.200000000004</v>
      </c>
      <c r="M604" s="114">
        <f t="shared" si="82"/>
        <v>61893.200000000004</v>
      </c>
      <c r="N604" s="100">
        <f t="shared" si="83"/>
        <v>249.07656118818835</v>
      </c>
      <c r="W604" s="21">
        <v>15.805358796293149</v>
      </c>
      <c r="X604">
        <f t="shared" si="84"/>
        <v>77623.324980086254</v>
      </c>
      <c r="Y604">
        <f t="shared" si="85"/>
        <v>77619.56031229443</v>
      </c>
      <c r="Z604">
        <f t="shared" si="86"/>
        <v>14.172723582795035</v>
      </c>
    </row>
    <row r="605" spans="1:26" x14ac:dyDescent="0.25">
      <c r="A605" s="2">
        <v>2</v>
      </c>
      <c r="B605" s="89">
        <v>83.36</v>
      </c>
      <c r="C605" s="80">
        <f>'[2]Lu-177_1'!$B$1096</f>
        <v>45236.370983796296</v>
      </c>
      <c r="D605" s="84">
        <v>37041.440000000002</v>
      </c>
      <c r="E605" s="65">
        <f t="shared" si="80"/>
        <v>36958.080000000002</v>
      </c>
      <c r="F605" s="73">
        <f>'[2]Lu-177_1'!$B$33466</f>
        <v>45236.373310185183</v>
      </c>
      <c r="G605" s="62">
        <v>100</v>
      </c>
      <c r="H605" s="58">
        <v>1.018</v>
      </c>
      <c r="I605" s="15"/>
      <c r="J605" s="117">
        <f t="shared" si="87"/>
        <v>17.978148148147739</v>
      </c>
      <c r="K605" s="113">
        <f t="shared" si="81"/>
        <v>61735.73333333333</v>
      </c>
      <c r="L605" s="113">
        <f t="shared" si="79"/>
        <v>61596.799999999996</v>
      </c>
      <c r="M605" s="114">
        <f t="shared" si="82"/>
        <v>61596.800000000003</v>
      </c>
      <c r="N605" s="100">
        <f t="shared" si="83"/>
        <v>248.46676504782957</v>
      </c>
      <c r="W605" s="21">
        <v>15.809999999997672</v>
      </c>
      <c r="X605">
        <f t="shared" si="84"/>
        <v>77585.67752633497</v>
      </c>
      <c r="Y605">
        <f t="shared" si="85"/>
        <v>77581.917184831866</v>
      </c>
      <c r="Z605">
        <f t="shared" si="86"/>
        <v>14.140168219969668</v>
      </c>
    </row>
    <row r="606" spans="1:26" x14ac:dyDescent="0.25">
      <c r="A606" s="2">
        <v>3</v>
      </c>
      <c r="B606" s="49">
        <v>97.76</v>
      </c>
      <c r="C606" s="80">
        <f>'[2]Lu-177_1'!$B$2175</f>
        <v>45236.375601851854</v>
      </c>
      <c r="D606" s="84">
        <v>37160.660000000003</v>
      </c>
      <c r="E606" s="65">
        <f t="shared" si="80"/>
        <v>37062.9</v>
      </c>
      <c r="F606" s="73">
        <f>'[2]Lu-177_1'!$B$34545</f>
        <v>45236.377928240741</v>
      </c>
      <c r="G606" s="62">
        <v>100</v>
      </c>
      <c r="H606" s="58">
        <v>1.018</v>
      </c>
      <c r="I606" s="15"/>
      <c r="J606" s="117">
        <f t="shared" si="87"/>
        <v>17.982766203705978</v>
      </c>
      <c r="K606" s="113">
        <f t="shared" si="81"/>
        <v>61934.433333333342</v>
      </c>
      <c r="L606" s="113">
        <f t="shared" si="79"/>
        <v>61771.500000000007</v>
      </c>
      <c r="M606" s="114">
        <f t="shared" si="82"/>
        <v>61771.5</v>
      </c>
      <c r="N606" s="100">
        <f t="shared" si="83"/>
        <v>248.86629609758998</v>
      </c>
      <c r="W606" s="21">
        <v>15.814664351848478</v>
      </c>
      <c r="X606">
        <f t="shared" si="84"/>
        <v>77547.860700647114</v>
      </c>
      <c r="Y606">
        <f t="shared" si="85"/>
        <v>77544.104703674529</v>
      </c>
      <c r="Z606">
        <f t="shared" si="86"/>
        <v>14.107513258063166</v>
      </c>
    </row>
    <row r="607" spans="1:26" x14ac:dyDescent="0.25">
      <c r="A607" s="2">
        <v>4</v>
      </c>
      <c r="B607" s="49">
        <v>104.96</v>
      </c>
      <c r="C607" s="80">
        <f>'[2]Lu-177_1'!$B$3254</f>
        <v>45236.380208333336</v>
      </c>
      <c r="D607" s="84">
        <v>37394.410000000003</v>
      </c>
      <c r="E607" s="65">
        <f t="shared" si="80"/>
        <v>37289.450000000004</v>
      </c>
      <c r="F607" s="73">
        <f>'[2]Lu-177_1'!$B$35624</f>
        <v>45236.382534722223</v>
      </c>
      <c r="G607" s="62">
        <v>100</v>
      </c>
      <c r="H607" s="58">
        <v>1.018</v>
      </c>
      <c r="I607" s="15"/>
      <c r="J607" s="117">
        <f t="shared" si="87"/>
        <v>17.987372685187438</v>
      </c>
      <c r="K607" s="113">
        <f t="shared" si="81"/>
        <v>62324.016666666677</v>
      </c>
      <c r="L607" s="113">
        <f t="shared" si="79"/>
        <v>62149.083333333343</v>
      </c>
      <c r="M607" s="114">
        <f t="shared" si="82"/>
        <v>62149.083333333343</v>
      </c>
      <c r="N607" s="100">
        <f t="shared" si="83"/>
        <v>249.64778522283484</v>
      </c>
      <c r="W607" s="21">
        <v>15.819305555553001</v>
      </c>
      <c r="X607">
        <f t="shared" si="84"/>
        <v>77510.249847208572</v>
      </c>
      <c r="Y607">
        <f t="shared" si="85"/>
        <v>77506.498169888611</v>
      </c>
      <c r="Z607">
        <f t="shared" si="86"/>
        <v>14.075082713105518</v>
      </c>
    </row>
    <row r="608" spans="1:26" x14ac:dyDescent="0.25">
      <c r="A608" s="2">
        <v>5</v>
      </c>
      <c r="B608" s="49">
        <v>111.57</v>
      </c>
      <c r="C608" s="80">
        <f>'[2]Lu-177_1'!$B$4333</f>
        <v>45236.384826388887</v>
      </c>
      <c r="D608" s="84">
        <v>36899.51</v>
      </c>
      <c r="E608" s="65">
        <f t="shared" si="80"/>
        <v>36787.94</v>
      </c>
      <c r="F608" s="73">
        <f>'[2]Lu-177_1'!$B$36703</f>
        <v>45236.387152777781</v>
      </c>
      <c r="G608" s="62">
        <v>100</v>
      </c>
      <c r="H608" s="58">
        <v>1.018</v>
      </c>
      <c r="I608" s="15"/>
      <c r="J608" s="117">
        <f t="shared" si="87"/>
        <v>17.991990740745678</v>
      </c>
      <c r="K608" s="113">
        <f t="shared" si="81"/>
        <v>61499.183333333334</v>
      </c>
      <c r="L608" s="113">
        <f t="shared" si="79"/>
        <v>61313.233333333337</v>
      </c>
      <c r="M608" s="114">
        <f t="shared" si="82"/>
        <v>61313.23333333333</v>
      </c>
      <c r="N608" s="100">
        <f t="shared" si="83"/>
        <v>247.99028878835827</v>
      </c>
      <c r="W608" s="21">
        <v>16.609733796292858</v>
      </c>
      <c r="X608">
        <f t="shared" si="84"/>
        <v>71363.82381244775</v>
      </c>
      <c r="Y608">
        <f t="shared" si="85"/>
        <v>71360.761326276421</v>
      </c>
      <c r="Z608">
        <f t="shared" si="86"/>
        <v>9.3788215495844831</v>
      </c>
    </row>
    <row r="609" spans="1:26" x14ac:dyDescent="0.25">
      <c r="A609" s="2">
        <v>6</v>
      </c>
      <c r="B609" s="89">
        <v>100.77</v>
      </c>
      <c r="C609" s="80">
        <f>'[2]Lu-177_1'!$B$5412</f>
        <v>45236.389432870368</v>
      </c>
      <c r="D609" s="84">
        <v>37043.269999999997</v>
      </c>
      <c r="E609" s="65">
        <f t="shared" si="80"/>
        <v>36942.5</v>
      </c>
      <c r="F609" s="73">
        <f>'[2]Lu-177_1'!$B$37782</f>
        <v>45236.391770833332</v>
      </c>
      <c r="G609" s="62">
        <v>100</v>
      </c>
      <c r="H609" s="58">
        <v>1.018</v>
      </c>
      <c r="I609" s="15"/>
      <c r="J609" s="117">
        <f t="shared" si="87"/>
        <v>17.996608796296641</v>
      </c>
      <c r="K609" s="113">
        <f t="shared" si="81"/>
        <v>61738.783333333326</v>
      </c>
      <c r="L609" s="113">
        <f t="shared" si="79"/>
        <v>61570.833333333328</v>
      </c>
      <c r="M609" s="114">
        <f t="shared" si="82"/>
        <v>61570.833333333336</v>
      </c>
      <c r="N609" s="100">
        <f t="shared" si="83"/>
        <v>248.47290261381286</v>
      </c>
      <c r="W609" s="21">
        <v>16.61438657407416</v>
      </c>
      <c r="X609">
        <f t="shared" si="84"/>
        <v>71329.125935932534</v>
      </c>
      <c r="Y609">
        <f t="shared" si="85"/>
        <v>71326.067243304089</v>
      </c>
      <c r="Z609">
        <f t="shared" si="86"/>
        <v>9.3556005953037058</v>
      </c>
    </row>
    <row r="610" spans="1:26" x14ac:dyDescent="0.25">
      <c r="A610" s="2">
        <v>7</v>
      </c>
      <c r="B610" s="89">
        <v>103.16</v>
      </c>
      <c r="C610" s="80">
        <f>'[2]Lu-177_1'!$B$6491</f>
        <v>45236.394050925926</v>
      </c>
      <c r="D610" s="84">
        <v>37237.57</v>
      </c>
      <c r="E610" s="65">
        <f t="shared" si="80"/>
        <v>37134.409999999996</v>
      </c>
      <c r="F610" s="73">
        <f>'[2]Lu-177_1'!$B$38861</f>
        <v>45236.396377314813</v>
      </c>
      <c r="G610" s="62">
        <v>100</v>
      </c>
      <c r="H610" s="58">
        <v>1.018</v>
      </c>
      <c r="I610" s="15"/>
      <c r="J610" s="117">
        <f t="shared" si="87"/>
        <v>18.001215277778101</v>
      </c>
      <c r="K610" s="113">
        <f t="shared" si="81"/>
        <v>62062.616666666669</v>
      </c>
      <c r="L610" s="113">
        <f t="shared" ref="L610:L673" si="88">K610-(B610*G610/60)</f>
        <v>61890.683333333334</v>
      </c>
      <c r="M610" s="114">
        <f t="shared" si="82"/>
        <v>61890.683333333327</v>
      </c>
      <c r="N610" s="100">
        <f t="shared" si="83"/>
        <v>249.12369752126486</v>
      </c>
      <c r="W610" s="21">
        <v>16.619039351848187</v>
      </c>
      <c r="X610">
        <f t="shared" si="84"/>
        <v>71294.44492996094</v>
      </c>
      <c r="Y610">
        <f t="shared" si="85"/>
        <v>71291.390027910515</v>
      </c>
      <c r="Z610">
        <f t="shared" si="86"/>
        <v>9.3324265376962501</v>
      </c>
    </row>
    <row r="611" spans="1:26" x14ac:dyDescent="0.25">
      <c r="A611" s="2">
        <v>8</v>
      </c>
      <c r="B611" s="89">
        <v>85.17</v>
      </c>
      <c r="C611" s="80">
        <f>'[2]Lu-177_1'!$B$7570</f>
        <v>45236.398657407408</v>
      </c>
      <c r="D611" s="84">
        <v>36851.51</v>
      </c>
      <c r="E611" s="65">
        <f t="shared" si="80"/>
        <v>36766.340000000004</v>
      </c>
      <c r="F611" s="73">
        <f>'[2]Lu-177_1'!$B$39940</f>
        <v>45236.400983796295</v>
      </c>
      <c r="G611" s="62">
        <v>100</v>
      </c>
      <c r="H611" s="58">
        <v>1.018</v>
      </c>
      <c r="I611" s="15"/>
      <c r="J611" s="117">
        <f t="shared" si="87"/>
        <v>18.005821759259561</v>
      </c>
      <c r="K611" s="113">
        <f t="shared" si="81"/>
        <v>61419.183333333334</v>
      </c>
      <c r="L611" s="113">
        <f t="shared" si="88"/>
        <v>61277.233333333337</v>
      </c>
      <c r="M611" s="114">
        <f t="shared" si="82"/>
        <v>61277.233333333344</v>
      </c>
      <c r="N611" s="100">
        <f t="shared" si="83"/>
        <v>247.82893966067269</v>
      </c>
      <c r="W611" s="21">
        <v>16.62369212962949</v>
      </c>
      <c r="X611">
        <f t="shared" si="84"/>
        <v>71259.78078622192</v>
      </c>
      <c r="Y611">
        <f t="shared" si="85"/>
        <v>71256.729671786612</v>
      </c>
      <c r="Z611">
        <f t="shared" si="86"/>
        <v>9.3092992973429123</v>
      </c>
    </row>
    <row r="612" spans="1:26" x14ac:dyDescent="0.25">
      <c r="A612" s="2">
        <v>9</v>
      </c>
      <c r="B612" s="89">
        <v>87.56</v>
      </c>
      <c r="C612" s="80">
        <f>'[2]Lu-177_1'!$B$8649</f>
        <v>45236.403263888889</v>
      </c>
      <c r="D612" s="84">
        <v>37006.959999999999</v>
      </c>
      <c r="E612" s="65">
        <f t="shared" si="80"/>
        <v>36919.4</v>
      </c>
      <c r="F612" s="73">
        <f>'[2]Lu-177_1'!$B$41019</f>
        <v>45236.405590277776</v>
      </c>
      <c r="G612" s="62">
        <v>100</v>
      </c>
      <c r="H612" s="58">
        <v>1.018</v>
      </c>
      <c r="I612" s="15"/>
      <c r="J612" s="117">
        <f t="shared" si="87"/>
        <v>18.010428240741021</v>
      </c>
      <c r="K612" s="113">
        <f t="shared" si="81"/>
        <v>61678.26666666667</v>
      </c>
      <c r="L612" s="113">
        <f t="shared" si="88"/>
        <v>61532.333333333336</v>
      </c>
      <c r="M612" s="114">
        <f t="shared" si="82"/>
        <v>61532.333333333336</v>
      </c>
      <c r="N612" s="100">
        <f t="shared" si="83"/>
        <v>248.35109556163965</v>
      </c>
      <c r="W612" s="21">
        <v>16.628356481480296</v>
      </c>
      <c r="X612">
        <f t="shared" si="84"/>
        <v>71225.0473303256</v>
      </c>
      <c r="Y612">
        <f t="shared" si="85"/>
        <v>71222.000009955387</v>
      </c>
      <c r="Z612">
        <f t="shared" si="86"/>
        <v>9.2861614387158795</v>
      </c>
    </row>
    <row r="613" spans="1:26" x14ac:dyDescent="0.25">
      <c r="A613" s="2">
        <v>10</v>
      </c>
      <c r="B613" s="89">
        <v>108.56</v>
      </c>
      <c r="C613" s="80">
        <f>'[2]Lu-177_1'!$B$9728</f>
        <v>45236.407881944448</v>
      </c>
      <c r="D613" s="10">
        <v>36926.25</v>
      </c>
      <c r="E613" s="71">
        <f t="shared" si="80"/>
        <v>36817.69</v>
      </c>
      <c r="F613" s="73">
        <f>'[2]Lu-177_1'!$B$42098</f>
        <v>45236.410208333335</v>
      </c>
      <c r="G613" s="62">
        <v>100</v>
      </c>
      <c r="H613" s="15">
        <v>1.018</v>
      </c>
      <c r="I613" s="15"/>
      <c r="J613" s="117">
        <f t="shared" si="87"/>
        <v>18.015046296299261</v>
      </c>
      <c r="K613" s="113">
        <f t="shared" si="81"/>
        <v>61543.75</v>
      </c>
      <c r="L613" s="113">
        <f t="shared" si="88"/>
        <v>61362.816666666666</v>
      </c>
      <c r="M613" s="114">
        <f t="shared" si="82"/>
        <v>61362.816666666666</v>
      </c>
      <c r="N613" s="100">
        <f t="shared" si="83"/>
        <v>248.0801281844235</v>
      </c>
      <c r="W613" s="21">
        <v>16.632997685184819</v>
      </c>
      <c r="X613">
        <f t="shared" si="84"/>
        <v>71190.503052867891</v>
      </c>
      <c r="Y613">
        <f t="shared" si="85"/>
        <v>71187.459504782106</v>
      </c>
      <c r="Z613">
        <f t="shared" si="86"/>
        <v>9.2631849504855701</v>
      </c>
    </row>
    <row r="614" spans="1:26" x14ac:dyDescent="0.25">
      <c r="A614" s="2">
        <v>11</v>
      </c>
      <c r="B614" s="89">
        <v>100.16</v>
      </c>
      <c r="C614" s="80">
        <f>'[2]Lu-177_1'!$B$10807</f>
        <v>45236.412488425929</v>
      </c>
      <c r="D614" s="10">
        <v>37128.720000000001</v>
      </c>
      <c r="E614" s="72">
        <f t="shared" si="80"/>
        <v>37028.559999999998</v>
      </c>
      <c r="F614" s="73">
        <f>'[2]Lu-177_1'!$B$43177</f>
        <v>45236.414814814816</v>
      </c>
      <c r="G614" s="62">
        <v>100</v>
      </c>
      <c r="H614" s="58">
        <v>1.018</v>
      </c>
      <c r="I614" s="15"/>
      <c r="J614" s="117">
        <f t="shared" si="87"/>
        <v>18.01965277778072</v>
      </c>
      <c r="K614" s="113">
        <f t="shared" si="81"/>
        <v>61881.2</v>
      </c>
      <c r="L614" s="113">
        <f t="shared" si="88"/>
        <v>61714.266666666663</v>
      </c>
      <c r="M614" s="114">
        <f t="shared" si="82"/>
        <v>61714.26666666667</v>
      </c>
      <c r="N614" s="100">
        <f t="shared" si="83"/>
        <v>248.75932143338872</v>
      </c>
      <c r="W614" s="21">
        <v>16.637650462958845</v>
      </c>
      <c r="X614">
        <f t="shared" si="84"/>
        <v>71155.889446867543</v>
      </c>
      <c r="Y614">
        <f t="shared" si="85"/>
        <v>71152.849677520106</v>
      </c>
      <c r="Z614">
        <f t="shared" si="86"/>
        <v>9.2401976856173142</v>
      </c>
    </row>
    <row r="615" spans="1:26" x14ac:dyDescent="0.25">
      <c r="A615" s="2">
        <v>12</v>
      </c>
      <c r="B615" s="89">
        <v>88.76</v>
      </c>
      <c r="C615" s="80">
        <f>'[2]Lu-177_1'!$B$11886</f>
        <v>45236.417094907411</v>
      </c>
      <c r="D615" s="10">
        <v>36847.22</v>
      </c>
      <c r="E615" s="72">
        <f t="shared" si="80"/>
        <v>36758.46</v>
      </c>
      <c r="F615" s="73">
        <f>'[2]Lu-177_1'!$B$44256</f>
        <v>45236.419421296298</v>
      </c>
      <c r="G615" s="62">
        <v>100</v>
      </c>
      <c r="H615" s="58">
        <v>1.018</v>
      </c>
      <c r="I615" s="15"/>
      <c r="J615" s="117">
        <f t="shared" si="87"/>
        <v>18.02425925926218</v>
      </c>
      <c r="K615" s="113">
        <f t="shared" si="81"/>
        <v>61412.033333333333</v>
      </c>
      <c r="L615" s="113">
        <f t="shared" si="88"/>
        <v>61264.1</v>
      </c>
      <c r="M615" s="114">
        <f t="shared" si="82"/>
        <v>61264.1</v>
      </c>
      <c r="N615" s="100">
        <f t="shared" si="83"/>
        <v>247.81451396827694</v>
      </c>
      <c r="W615" s="21">
        <v>16.642303240740148</v>
      </c>
      <c r="X615">
        <f t="shared" si="84"/>
        <v>71121.292670329232</v>
      </c>
      <c r="Y615">
        <f t="shared" si="85"/>
        <v>71118.256676765217</v>
      </c>
      <c r="Z615">
        <f t="shared" si="86"/>
        <v>9.2172569207427539</v>
      </c>
    </row>
    <row r="616" spans="1:26" x14ac:dyDescent="0.25">
      <c r="A616" s="2">
        <v>13</v>
      </c>
      <c r="B616" s="89">
        <v>87.56</v>
      </c>
      <c r="C616" s="80">
        <f>'[2]Lu-177_1'!$B$12965</f>
        <v>45236.421701388892</v>
      </c>
      <c r="D616" s="10">
        <v>36944.19</v>
      </c>
      <c r="E616" s="52">
        <f t="shared" si="80"/>
        <v>36856.630000000005</v>
      </c>
      <c r="F616" s="73">
        <f>'[2]Lu-177_1'!$B$45335</f>
        <v>45236.424039351848</v>
      </c>
      <c r="G616" s="15">
        <v>100</v>
      </c>
      <c r="H616" s="58">
        <v>1.018</v>
      </c>
      <c r="I616" s="15"/>
      <c r="J616" s="117">
        <f t="shared" si="87"/>
        <v>18.028877314813144</v>
      </c>
      <c r="K616" s="113">
        <f t="shared" si="81"/>
        <v>61573.65</v>
      </c>
      <c r="L616" s="113">
        <f t="shared" si="88"/>
        <v>61427.716666666667</v>
      </c>
      <c r="M616" s="114">
        <f t="shared" si="82"/>
        <v>61427.716666666674</v>
      </c>
      <c r="N616" s="100">
        <f t="shared" si="83"/>
        <v>248.14038365409209</v>
      </c>
      <c r="W616" s="21">
        <v>16.646944444444671</v>
      </c>
      <c r="X616">
        <f t="shared" si="84"/>
        <v>71086.798714070275</v>
      </c>
      <c r="Y616">
        <f t="shared" si="85"/>
        <v>71083.766483955202</v>
      </c>
      <c r="Z616">
        <f t="shared" si="86"/>
        <v>9.1944194707593585</v>
      </c>
    </row>
    <row r="617" spans="1:26" x14ac:dyDescent="0.25">
      <c r="A617" s="2">
        <v>14</v>
      </c>
      <c r="B617" s="89">
        <v>82.77</v>
      </c>
      <c r="C617" s="80">
        <f>'[2]Lu-177_1'!$B$14044</f>
        <v>45236.426307870373</v>
      </c>
      <c r="D617" s="10">
        <v>36942.559999999998</v>
      </c>
      <c r="E617" s="52">
        <f t="shared" si="80"/>
        <v>36859.79</v>
      </c>
      <c r="F617" s="54">
        <f>'[2]Lu-177_1'!$B$46414</f>
        <v>45236.42863425926</v>
      </c>
      <c r="G617" s="15">
        <v>100</v>
      </c>
      <c r="H617" s="58">
        <v>1.018</v>
      </c>
      <c r="I617" s="15"/>
      <c r="J617" s="117">
        <f t="shared" si="87"/>
        <v>18.0334722222251</v>
      </c>
      <c r="K617" s="113">
        <f t="shared" si="81"/>
        <v>61570.933333333334</v>
      </c>
      <c r="L617" s="113">
        <f t="shared" si="88"/>
        <v>61432.983333333337</v>
      </c>
      <c r="M617" s="114">
        <f t="shared" si="82"/>
        <v>61432.98333333333</v>
      </c>
      <c r="N617" s="100">
        <f t="shared" si="83"/>
        <v>248.13490954183237</v>
      </c>
      <c r="W617" s="21">
        <v>16.651597222218697</v>
      </c>
      <c r="X617">
        <f t="shared" si="84"/>
        <v>71052.235530260645</v>
      </c>
      <c r="Y617">
        <f t="shared" si="85"/>
        <v>71049.207070032353</v>
      </c>
      <c r="Z617">
        <f t="shared" si="86"/>
        <v>9.1715713543452573</v>
      </c>
    </row>
    <row r="618" spans="1:26" x14ac:dyDescent="0.25">
      <c r="A618" s="2">
        <v>15</v>
      </c>
      <c r="B618" s="89">
        <v>90.56</v>
      </c>
      <c r="C618" s="80">
        <f>'[2]Lu-177_1'!$B$15123</f>
        <v>45236.430925925924</v>
      </c>
      <c r="D618" s="10">
        <v>37201.370000000003</v>
      </c>
      <c r="E618" s="52">
        <f t="shared" si="80"/>
        <v>37110.810000000005</v>
      </c>
      <c r="F618" s="54">
        <f>'[2]Lu-177_1'!$B$15123</f>
        <v>45236.430925925924</v>
      </c>
      <c r="G618" s="15">
        <v>100</v>
      </c>
      <c r="H618" s="58">
        <v>1.018</v>
      </c>
      <c r="I618" s="15"/>
      <c r="J618" s="117">
        <f t="shared" si="87"/>
        <v>18.035763888889051</v>
      </c>
      <c r="K618" s="113">
        <f t="shared" si="81"/>
        <v>62002.28333333334</v>
      </c>
      <c r="L618" s="113">
        <f t="shared" si="88"/>
        <v>61851.350000000006</v>
      </c>
      <c r="M618" s="114">
        <f t="shared" si="82"/>
        <v>61851.350000000006</v>
      </c>
      <c r="N618" s="100">
        <f t="shared" si="83"/>
        <v>249.00257696123015</v>
      </c>
      <c r="W618" s="21">
        <v>16.65625</v>
      </c>
      <c r="X618">
        <f t="shared" si="84"/>
        <v>71017.689151397353</v>
      </c>
      <c r="Y618">
        <f t="shared" si="85"/>
        <v>71014.664458106781</v>
      </c>
      <c r="Z618">
        <f t="shared" si="86"/>
        <v>9.1487695020314632</v>
      </c>
    </row>
    <row r="619" spans="1:26" x14ac:dyDescent="0.25">
      <c r="A619" s="2">
        <v>16</v>
      </c>
      <c r="B619" s="89">
        <v>94.16</v>
      </c>
      <c r="C619" s="80">
        <f>'[2]Lu-177_1'!$B$16202</f>
        <v>45236.435532407406</v>
      </c>
      <c r="D619" s="10">
        <v>36937.919999999998</v>
      </c>
      <c r="E619" s="52">
        <f t="shared" si="80"/>
        <v>36843.759999999995</v>
      </c>
      <c r="F619" s="54">
        <f>'[2]Lu-177_1'!$B$48572</f>
        <v>45236.437858796293</v>
      </c>
      <c r="G619" s="15">
        <v>100</v>
      </c>
      <c r="H619" s="58">
        <v>1.018</v>
      </c>
      <c r="I619" s="15"/>
      <c r="J619" s="117">
        <f t="shared" si="87"/>
        <v>18.042696759257524</v>
      </c>
      <c r="K619" s="113">
        <f t="shared" si="81"/>
        <v>61563.199999999997</v>
      </c>
      <c r="L619" s="113">
        <f t="shared" si="88"/>
        <v>61406.266666666663</v>
      </c>
      <c r="M619" s="114">
        <f t="shared" si="82"/>
        <v>61406.266666666656</v>
      </c>
      <c r="N619" s="100">
        <f t="shared" si="83"/>
        <v>248.11932613160141</v>
      </c>
      <c r="W619" s="21">
        <v>16.660891203704523</v>
      </c>
      <c r="X619">
        <f t="shared" si="84"/>
        <v>70983.245443033447</v>
      </c>
      <c r="Y619">
        <f t="shared" si="85"/>
        <v>70980.224504374084</v>
      </c>
      <c r="Z619">
        <f t="shared" si="86"/>
        <v>9.1260703836357919</v>
      </c>
    </row>
    <row r="620" spans="1:26" x14ac:dyDescent="0.25">
      <c r="A620" s="2">
        <v>17</v>
      </c>
      <c r="B620" s="49">
        <v>89.97</v>
      </c>
      <c r="C620" s="64">
        <f>'[2]Lu-177_1'!$B$17281</f>
        <v>45236.440138888887</v>
      </c>
      <c r="D620" s="10">
        <v>36780.79</v>
      </c>
      <c r="E620" s="52">
        <f t="shared" si="80"/>
        <v>36690.82</v>
      </c>
      <c r="F620" s="54">
        <f>'[2]Lu-177_1'!$B$49651</f>
        <v>45236.442465277774</v>
      </c>
      <c r="G620" s="15">
        <v>100</v>
      </c>
      <c r="H620" s="58">
        <v>1.018</v>
      </c>
      <c r="I620" s="15"/>
      <c r="J620" s="117">
        <f t="shared" si="87"/>
        <v>18.047303240738984</v>
      </c>
      <c r="K620" s="113">
        <f t="shared" si="81"/>
        <v>61301.316666666666</v>
      </c>
      <c r="L620" s="113">
        <f t="shared" si="88"/>
        <v>61151.366666666669</v>
      </c>
      <c r="M620" s="114">
        <f t="shared" si="82"/>
        <v>61151.366666666669</v>
      </c>
      <c r="N620" s="100">
        <f t="shared" si="83"/>
        <v>247.5910270318104</v>
      </c>
      <c r="W620" s="21">
        <v>16.66554398147855</v>
      </c>
      <c r="X620">
        <f t="shared" si="84"/>
        <v>70948.732607963757</v>
      </c>
      <c r="Y620">
        <f t="shared" si="85"/>
        <v>70945.715430357348</v>
      </c>
      <c r="Z620">
        <f t="shared" si="86"/>
        <v>9.1033607086156412</v>
      </c>
    </row>
    <row r="621" spans="1:26" x14ac:dyDescent="0.25">
      <c r="A621" s="2">
        <v>18</v>
      </c>
      <c r="B621" s="49">
        <v>94.16</v>
      </c>
      <c r="C621" s="64">
        <f>'[2]Lu-177_1'!$B$18360</f>
        <v>45236.444756944446</v>
      </c>
      <c r="D621" s="10">
        <v>36888.83</v>
      </c>
      <c r="E621" s="52">
        <f t="shared" si="80"/>
        <v>36794.67</v>
      </c>
      <c r="F621" s="54">
        <f>'[2]Lu-177_1'!$B$18360</f>
        <v>45236.444756944446</v>
      </c>
      <c r="G621" s="15">
        <v>100</v>
      </c>
      <c r="H621" s="58">
        <v>1.018</v>
      </c>
      <c r="I621" s="15"/>
      <c r="J621" s="117">
        <f t="shared" si="87"/>
        <v>18.04959490741021</v>
      </c>
      <c r="K621" s="113">
        <f t="shared" si="81"/>
        <v>61481.383333333331</v>
      </c>
      <c r="L621" s="113">
        <f t="shared" si="88"/>
        <v>61324.45</v>
      </c>
      <c r="M621" s="114">
        <f t="shared" si="82"/>
        <v>61324.45</v>
      </c>
      <c r="N621" s="100">
        <f t="shared" si="83"/>
        <v>247.95439768903742</v>
      </c>
      <c r="W621" s="21">
        <v>16.670173611113569</v>
      </c>
      <c r="X621">
        <f t="shared" si="84"/>
        <v>70914.408133987119</v>
      </c>
      <c r="Y621">
        <f t="shared" si="85"/>
        <v>70911.394695800787</v>
      </c>
      <c r="Z621">
        <f t="shared" si="86"/>
        <v>9.0808097028424992</v>
      </c>
    </row>
    <row r="622" spans="1:26" x14ac:dyDescent="0.25">
      <c r="A622" s="2">
        <v>19</v>
      </c>
      <c r="B622" s="49">
        <v>80.97</v>
      </c>
      <c r="C622" s="64">
        <f>'[2]Lu-177_1'!$B$19439</f>
        <v>45236.449363425927</v>
      </c>
      <c r="D622" s="10">
        <v>36862.879999999997</v>
      </c>
      <c r="E622" s="52">
        <f t="shared" si="80"/>
        <v>36781.909999999996</v>
      </c>
      <c r="F622" s="54">
        <f>'[2]Lu-177_1'!$B$51809</f>
        <v>45236.451689814814</v>
      </c>
      <c r="G622" s="15">
        <v>100</v>
      </c>
      <c r="H622" s="58">
        <v>1.018</v>
      </c>
      <c r="I622" s="15"/>
      <c r="J622" s="117">
        <f t="shared" si="87"/>
        <v>18.056527777778683</v>
      </c>
      <c r="K622" s="113">
        <f t="shared" si="81"/>
        <v>61438.133333333324</v>
      </c>
      <c r="L622" s="113">
        <f t="shared" si="88"/>
        <v>61303.183333333327</v>
      </c>
      <c r="M622" s="114">
        <f t="shared" si="82"/>
        <v>61303.183333333327</v>
      </c>
      <c r="N622" s="100">
        <f t="shared" si="83"/>
        <v>247.86716872819869</v>
      </c>
      <c r="W622" s="21">
        <v>16.674837962964375</v>
      </c>
      <c r="X622">
        <f t="shared" si="84"/>
        <v>70879.843019694585</v>
      </c>
      <c r="Y622">
        <f t="shared" si="85"/>
        <v>70876.833346029191</v>
      </c>
      <c r="Z622">
        <f t="shared" si="86"/>
        <v>9.0581355721666075</v>
      </c>
    </row>
    <row r="623" spans="1:26" x14ac:dyDescent="0.25">
      <c r="A623" s="2">
        <v>20</v>
      </c>
      <c r="B623" s="49">
        <v>82.17</v>
      </c>
      <c r="C623" s="64">
        <f>'[2]Lu-177_1'!$B$20518</f>
        <v>45236.453969907408</v>
      </c>
      <c r="D623" s="10">
        <v>37117.54</v>
      </c>
      <c r="E623" s="52">
        <f t="shared" si="80"/>
        <v>37035.370000000003</v>
      </c>
      <c r="F623" s="54">
        <f>'[2]Lu-177_1'!$B$52888</f>
        <v>45236.456296296295</v>
      </c>
      <c r="G623" s="15">
        <v>100</v>
      </c>
      <c r="H623" s="58">
        <v>1.018</v>
      </c>
      <c r="I623" s="15"/>
      <c r="J623" s="117">
        <f t="shared" si="87"/>
        <v>18.061134259260143</v>
      </c>
      <c r="K623" s="113">
        <f t="shared" si="81"/>
        <v>61862.566666666666</v>
      </c>
      <c r="L623" s="113">
        <f t="shared" si="88"/>
        <v>61725.616666666669</v>
      </c>
      <c r="M623" s="114">
        <f t="shared" si="82"/>
        <v>61725.616666666676</v>
      </c>
      <c r="N623" s="100">
        <f t="shared" si="83"/>
        <v>248.72186608070203</v>
      </c>
      <c r="W623" s="21">
        <v>16.679479166668898</v>
      </c>
      <c r="X623">
        <f t="shared" si="84"/>
        <v>70845.466166955201</v>
      </c>
      <c r="Y623">
        <f t="shared" si="85"/>
        <v>70842.460236196377</v>
      </c>
      <c r="Z623">
        <f t="shared" si="86"/>
        <v>9.035619726841368</v>
      </c>
    </row>
    <row r="624" spans="1:26" x14ac:dyDescent="0.25">
      <c r="A624" s="2">
        <v>21</v>
      </c>
      <c r="B624" s="49">
        <v>95.96</v>
      </c>
      <c r="C624" s="64">
        <f>'[2]Lu-177_1'!$B$21597</f>
        <v>45236.45857638889</v>
      </c>
      <c r="D624" s="10">
        <v>36598.519999999997</v>
      </c>
      <c r="E624" s="52">
        <f t="shared" si="80"/>
        <v>36502.559999999998</v>
      </c>
      <c r="F624" s="54">
        <f>'[2]Lu-177_1'!$B$53967</f>
        <v>45236.460914351854</v>
      </c>
      <c r="G624" s="15">
        <v>100</v>
      </c>
      <c r="H624" s="58">
        <v>1.018</v>
      </c>
      <c r="I624" s="15"/>
      <c r="J624" s="117">
        <f t="shared" si="87"/>
        <v>18.065752314818383</v>
      </c>
      <c r="K624" s="113">
        <f t="shared" si="81"/>
        <v>60997.533333333326</v>
      </c>
      <c r="L624" s="113">
        <f t="shared" si="88"/>
        <v>60837.599999999991</v>
      </c>
      <c r="M624" s="114">
        <f t="shared" si="82"/>
        <v>60837.599999999999</v>
      </c>
      <c r="N624" s="100">
        <f t="shared" si="83"/>
        <v>246.97678703338363</v>
      </c>
      <c r="W624" s="21">
        <v>16.684143518519704</v>
      </c>
      <c r="X624">
        <f t="shared" si="84"/>
        <v>70810.934656369354</v>
      </c>
      <c r="Y624">
        <f t="shared" si="85"/>
        <v>70807.932484240504</v>
      </c>
      <c r="Z624">
        <f t="shared" si="86"/>
        <v>9.0130374912459104</v>
      </c>
    </row>
    <row r="625" spans="1:26" x14ac:dyDescent="0.25">
      <c r="A625" s="2">
        <v>22</v>
      </c>
      <c r="B625" s="49">
        <v>98.36</v>
      </c>
      <c r="C625" s="64">
        <f>'[2]Lu-177_1'!$B$22676</f>
        <v>45236.463194444441</v>
      </c>
      <c r="D625" s="10">
        <v>36784.83</v>
      </c>
      <c r="E625" s="52">
        <f t="shared" si="80"/>
        <v>36686.47</v>
      </c>
      <c r="F625" s="54">
        <f>'[2]Lu-177_1'!$B$55046</f>
        <v>45236.465520833335</v>
      </c>
      <c r="G625" s="15">
        <v>100</v>
      </c>
      <c r="H625" s="58">
        <v>1.018</v>
      </c>
      <c r="I625" s="15"/>
      <c r="J625" s="117">
        <f t="shared" si="87"/>
        <v>18.070358796299843</v>
      </c>
      <c r="K625" s="113">
        <f t="shared" si="81"/>
        <v>61308.05</v>
      </c>
      <c r="L625" s="113">
        <f t="shared" si="88"/>
        <v>61144.116666666669</v>
      </c>
      <c r="M625" s="114">
        <f t="shared" si="82"/>
        <v>61144.116666666669</v>
      </c>
      <c r="N625" s="100">
        <f t="shared" si="83"/>
        <v>247.60462435100035</v>
      </c>
      <c r="W625" s="21">
        <v>16.688796296293731</v>
      </c>
      <c r="X625">
        <f t="shared" si="84"/>
        <v>70776.505600700344</v>
      </c>
      <c r="Y625">
        <f t="shared" si="85"/>
        <v>70773.507174935919</v>
      </c>
      <c r="Z625">
        <f t="shared" si="86"/>
        <v>8.9905570647653068</v>
      </c>
    </row>
    <row r="626" spans="1:26" x14ac:dyDescent="0.25">
      <c r="A626" s="2">
        <v>23</v>
      </c>
      <c r="B626" s="49">
        <v>92.36</v>
      </c>
      <c r="C626" s="64">
        <f>'[2]Lu-177_1'!$B$23755</f>
        <v>45236.467800925922</v>
      </c>
      <c r="D626" s="10">
        <v>36864.85</v>
      </c>
      <c r="E626" s="52">
        <f t="shared" si="80"/>
        <v>36772.49</v>
      </c>
      <c r="F626" s="54">
        <f>'[2]Lu-177_1'!$B$56125</f>
        <v>45236.470127314817</v>
      </c>
      <c r="G626" s="15">
        <v>100</v>
      </c>
      <c r="H626" s="58">
        <v>1.018</v>
      </c>
      <c r="I626" s="15"/>
      <c r="J626" s="117">
        <f t="shared" si="87"/>
        <v>18.074965277781303</v>
      </c>
      <c r="K626" s="113">
        <f t="shared" si="81"/>
        <v>61441.416666666664</v>
      </c>
      <c r="L626" s="113">
        <f t="shared" si="88"/>
        <v>61287.48333333333</v>
      </c>
      <c r="M626" s="114">
        <f t="shared" si="82"/>
        <v>61287.48333333333</v>
      </c>
      <c r="N626" s="100">
        <f t="shared" si="83"/>
        <v>247.87379181080573</v>
      </c>
      <c r="W626" s="21">
        <v>16.693449074075033</v>
      </c>
      <c r="X626">
        <f t="shared" si="84"/>
        <v>70742.093284763265</v>
      </c>
      <c r="Y626">
        <f t="shared" si="85"/>
        <v>70739.098602430022</v>
      </c>
      <c r="Z626">
        <f t="shared" si="86"/>
        <v>8.9681222770375175</v>
      </c>
    </row>
    <row r="627" spans="1:26" x14ac:dyDescent="0.25">
      <c r="A627" s="2">
        <v>24</v>
      </c>
      <c r="B627" s="49">
        <v>80.97</v>
      </c>
      <c r="C627" s="64">
        <f>'[2]Lu-177_1'!$B$24834</f>
        <v>45236.472407407404</v>
      </c>
      <c r="D627" s="10">
        <v>36752.230000000003</v>
      </c>
      <c r="E627" s="52">
        <f t="shared" si="80"/>
        <v>36671.26</v>
      </c>
      <c r="F627" s="54">
        <f>'[2]Lu-177_1'!$B$57204</f>
        <v>45236.474733796298</v>
      </c>
      <c r="G627" s="15">
        <v>100</v>
      </c>
      <c r="H627" s="58">
        <v>1.018</v>
      </c>
      <c r="I627" s="15"/>
      <c r="J627" s="117">
        <f t="shared" si="87"/>
        <v>18.079571759262762</v>
      </c>
      <c r="K627" s="113">
        <f t="shared" si="81"/>
        <v>61253.716666666674</v>
      </c>
      <c r="L627" s="113">
        <f t="shared" si="88"/>
        <v>61118.766666666677</v>
      </c>
      <c r="M627" s="114">
        <f t="shared" si="82"/>
        <v>61118.76666666667</v>
      </c>
      <c r="N627" s="100">
        <f t="shared" si="83"/>
        <v>247.49488210196725</v>
      </c>
      <c r="W627" s="21">
        <v>16.69810185184906</v>
      </c>
      <c r="X627">
        <f t="shared" si="84"/>
        <v>70707.697700526696</v>
      </c>
      <c r="Y627">
        <f t="shared" si="85"/>
        <v>70704.706758693355</v>
      </c>
      <c r="Z627">
        <f t="shared" si="86"/>
        <v>8.9457330504286965</v>
      </c>
    </row>
    <row r="628" spans="1:26" x14ac:dyDescent="0.25">
      <c r="A628" s="2">
        <v>25</v>
      </c>
      <c r="B628" s="49">
        <v>81.569999999999993</v>
      </c>
      <c r="C628" s="64">
        <f>'[2]Lu-177_1'!$B$25913</f>
        <v>45236.477025462962</v>
      </c>
      <c r="D628" s="10">
        <v>36726.57</v>
      </c>
      <c r="E628" s="52">
        <f t="shared" si="80"/>
        <v>36645</v>
      </c>
      <c r="F628" s="54">
        <f>'[2]Lu-177_1'!$B$58283</f>
        <v>45236.47934027778</v>
      </c>
      <c r="G628" s="15">
        <v>100</v>
      </c>
      <c r="H628" s="58">
        <v>1.018</v>
      </c>
      <c r="I628" s="15"/>
      <c r="J628" s="117">
        <f t="shared" si="87"/>
        <v>18.084178240744222</v>
      </c>
      <c r="K628" s="113">
        <f t="shared" si="81"/>
        <v>61210.95</v>
      </c>
      <c r="L628" s="113">
        <f t="shared" si="88"/>
        <v>61075</v>
      </c>
      <c r="M628" s="114">
        <f t="shared" si="82"/>
        <v>61075</v>
      </c>
      <c r="N628" s="100">
        <f t="shared" si="83"/>
        <v>247.40846792298763</v>
      </c>
      <c r="W628" s="21">
        <v>16.84005787037313</v>
      </c>
      <c r="X628">
        <f t="shared" si="84"/>
        <v>69666.290538220812</v>
      </c>
      <c r="Y628">
        <f t="shared" si="85"/>
        <v>69663.412320022238</v>
      </c>
      <c r="Z628">
        <f t="shared" si="86"/>
        <v>8.2841399985993931</v>
      </c>
    </row>
    <row r="629" spans="1:26" x14ac:dyDescent="0.25">
      <c r="A629" s="2">
        <v>26</v>
      </c>
      <c r="B629" s="49">
        <v>90.56</v>
      </c>
      <c r="C629" s="64">
        <f>'[2]Lu-177_1'!$B$26992</f>
        <v>45236.481631944444</v>
      </c>
      <c r="D629" s="10">
        <v>36819.919999999998</v>
      </c>
      <c r="E629" s="52">
        <f t="shared" si="80"/>
        <v>36729.360000000001</v>
      </c>
      <c r="F629" s="54">
        <f>'[2]Lu-177_1'!$B$59362</f>
        <v>45236.483958333331</v>
      </c>
      <c r="G629" s="15">
        <v>100</v>
      </c>
      <c r="H629" s="58">
        <v>1.018</v>
      </c>
      <c r="I629" s="15"/>
      <c r="J629" s="117">
        <f t="shared" si="87"/>
        <v>18.088796296295186</v>
      </c>
      <c r="K629" s="113">
        <f t="shared" si="81"/>
        <v>61366.533333333333</v>
      </c>
      <c r="L629" s="113">
        <f t="shared" si="88"/>
        <v>61215.6</v>
      </c>
      <c r="M629" s="114">
        <f t="shared" si="82"/>
        <v>61215.6</v>
      </c>
      <c r="N629" s="100">
        <f t="shared" si="83"/>
        <v>247.7226944253056</v>
      </c>
      <c r="W629" s="21">
        <v>16.844710648147156</v>
      </c>
      <c r="X629">
        <f t="shared" si="84"/>
        <v>69632.418021118283</v>
      </c>
      <c r="Y629">
        <f t="shared" si="85"/>
        <v>69629.543452055193</v>
      </c>
      <c r="Z629">
        <f t="shared" si="86"/>
        <v>8.2631472984708942</v>
      </c>
    </row>
    <row r="630" spans="1:26" x14ac:dyDescent="0.25">
      <c r="A630" s="2">
        <v>27</v>
      </c>
      <c r="B630" s="49">
        <v>109.76</v>
      </c>
      <c r="C630" s="64">
        <f>'[2]Lu-177_1'!$B$28071</f>
        <v>45236.486238425925</v>
      </c>
      <c r="D630" s="10">
        <v>36797.29</v>
      </c>
      <c r="E630" s="52">
        <f t="shared" si="80"/>
        <v>36687.53</v>
      </c>
      <c r="F630" s="54">
        <f>'[2]Lu-177_1'!$B$60441</f>
        <v>45236.488576388889</v>
      </c>
      <c r="G630" s="15">
        <v>100</v>
      </c>
      <c r="H630" s="58">
        <v>1.018</v>
      </c>
      <c r="I630" s="15"/>
      <c r="J630" s="117">
        <f t="shared" si="87"/>
        <v>18.093414351853426</v>
      </c>
      <c r="K630" s="113">
        <f t="shared" si="81"/>
        <v>61328.816666666666</v>
      </c>
      <c r="L630" s="113">
        <f t="shared" si="88"/>
        <v>61145.883333333331</v>
      </c>
      <c r="M630" s="114">
        <f t="shared" si="82"/>
        <v>61145.883333333331</v>
      </c>
      <c r="N630" s="100">
        <f t="shared" si="83"/>
        <v>247.64655593540294</v>
      </c>
      <c r="W630" s="21">
        <v>16.849363425928459</v>
      </c>
      <c r="X630">
        <f t="shared" si="84"/>
        <v>69598.561973153381</v>
      </c>
      <c r="Y630">
        <f t="shared" si="85"/>
        <v>69595.691050357767</v>
      </c>
      <c r="Z630">
        <f t="shared" si="86"/>
        <v>8.2421976983720651</v>
      </c>
    </row>
    <row r="631" spans="1:26" x14ac:dyDescent="0.25">
      <c r="A631" s="2">
        <v>28</v>
      </c>
      <c r="B631" s="49">
        <v>91.16</v>
      </c>
      <c r="C631" s="64">
        <f>'[2]Lu-177_1'!$B$29150</f>
        <v>45236.490844907406</v>
      </c>
      <c r="D631" s="10">
        <v>36747.32</v>
      </c>
      <c r="E631" s="52">
        <f t="shared" si="80"/>
        <v>36656.159999999996</v>
      </c>
      <c r="F631" s="54">
        <f>'[2]Lu-177_1'!$B$61520</f>
        <v>45236.493171296293</v>
      </c>
      <c r="G631" s="15">
        <v>100</v>
      </c>
      <c r="H631" s="58">
        <v>1.018</v>
      </c>
      <c r="I631" s="15"/>
      <c r="J631" s="117">
        <f t="shared" si="87"/>
        <v>18.098009259258106</v>
      </c>
      <c r="K631" s="113">
        <f t="shared" si="81"/>
        <v>61245.533333333333</v>
      </c>
      <c r="L631" s="113">
        <f t="shared" si="88"/>
        <v>61093.599999999999</v>
      </c>
      <c r="M631" s="114">
        <f t="shared" si="82"/>
        <v>61093.599999999991</v>
      </c>
      <c r="N631" s="100">
        <f t="shared" si="83"/>
        <v>247.47834922136789</v>
      </c>
      <c r="W631" s="21">
        <v>16.854027777779265</v>
      </c>
      <c r="X631">
        <f t="shared" si="84"/>
        <v>69564.638228846685</v>
      </c>
      <c r="Y631">
        <f t="shared" si="85"/>
        <v>69561.770958512076</v>
      </c>
      <c r="Z631">
        <f t="shared" si="86"/>
        <v>8.221239171729966</v>
      </c>
    </row>
    <row r="632" spans="1:26" x14ac:dyDescent="0.25">
      <c r="A632" s="2">
        <v>29</v>
      </c>
      <c r="B632" s="49">
        <v>74.97</v>
      </c>
      <c r="C632" s="64">
        <f>'[2]Lu-177_1'!$B$30229</f>
        <v>45236.495462962965</v>
      </c>
      <c r="D632" s="10">
        <v>36646.239999999998</v>
      </c>
      <c r="E632" s="52">
        <f t="shared" si="80"/>
        <v>36571.269999999997</v>
      </c>
      <c r="F632" s="54">
        <f>'[2]Lu-177_1'!$B$62599</f>
        <v>45236.497777777775</v>
      </c>
      <c r="G632" s="15">
        <v>100</v>
      </c>
      <c r="H632" s="58">
        <v>1.018</v>
      </c>
      <c r="I632" s="15"/>
      <c r="J632" s="117">
        <f t="shared" si="87"/>
        <v>18.102615740739566</v>
      </c>
      <c r="K632" s="113">
        <f t="shared" si="81"/>
        <v>61077.066666666666</v>
      </c>
      <c r="L632" s="113">
        <f t="shared" si="88"/>
        <v>60952.116666666669</v>
      </c>
      <c r="M632" s="114">
        <f t="shared" si="82"/>
        <v>60952.116666666661</v>
      </c>
      <c r="N632" s="100">
        <f t="shared" si="83"/>
        <v>247.13774836448329</v>
      </c>
      <c r="W632" s="21">
        <v>16.858668981483788</v>
      </c>
      <c r="X632">
        <f t="shared" si="84"/>
        <v>69530.899252822201</v>
      </c>
      <c r="Y632">
        <f t="shared" si="85"/>
        <v>69528.035613965199</v>
      </c>
      <c r="Z632">
        <f t="shared" si="86"/>
        <v>8.2004275033271732</v>
      </c>
    </row>
    <row r="633" spans="1:26" x14ac:dyDescent="0.25">
      <c r="A633" s="2">
        <v>30</v>
      </c>
      <c r="B633" s="49">
        <v>86.36</v>
      </c>
      <c r="C633" s="64">
        <f>'[2]Lu-177_1'!$B$30229</f>
        <v>45236.495462962965</v>
      </c>
      <c r="D633" s="10">
        <v>36601.15</v>
      </c>
      <c r="E633" s="52">
        <f t="shared" si="80"/>
        <v>36514.79</v>
      </c>
      <c r="F633" s="54">
        <f>'[2]Lu-177_1'!$B$63678</f>
        <v>45236.502384259256</v>
      </c>
      <c r="G633" s="15">
        <v>100</v>
      </c>
      <c r="H633" s="58">
        <v>1.018</v>
      </c>
      <c r="I633" s="15"/>
      <c r="J633" s="117">
        <f t="shared" si="87"/>
        <v>18.107222222221026</v>
      </c>
      <c r="K633" s="113">
        <f t="shared" si="81"/>
        <v>61001.916666666664</v>
      </c>
      <c r="L633" s="113">
        <f t="shared" si="88"/>
        <v>60857.98333333333</v>
      </c>
      <c r="M633" s="114">
        <f t="shared" si="82"/>
        <v>60857.98333333333</v>
      </c>
      <c r="N633" s="100">
        <f t="shared" si="83"/>
        <v>246.98566085233909</v>
      </c>
      <c r="W633" s="21">
        <v>16.863321759257815</v>
      </c>
      <c r="X633">
        <f t="shared" si="84"/>
        <v>69497.092564452541</v>
      </c>
      <c r="Y633">
        <f t="shared" si="85"/>
        <v>69494.232563270518</v>
      </c>
      <c r="Z633">
        <f t="shared" si="86"/>
        <v>8.1796067611761156</v>
      </c>
    </row>
    <row r="634" spans="1:26" x14ac:dyDescent="0.25">
      <c r="A634" s="1">
        <v>1</v>
      </c>
      <c r="B634" s="48">
        <v>92.96</v>
      </c>
      <c r="C634" s="60">
        <v>45236.697870370372</v>
      </c>
      <c r="D634" s="83">
        <v>35772.83</v>
      </c>
      <c r="E634" s="56">
        <f t="shared" si="80"/>
        <v>35679.870000000003</v>
      </c>
      <c r="F634" s="70">
        <v>45236.700196759259</v>
      </c>
      <c r="G634" s="61">
        <v>100</v>
      </c>
      <c r="H634" s="77">
        <v>1.0169999999999999</v>
      </c>
      <c r="I634" s="13"/>
      <c r="J634" s="117">
        <f t="shared" si="87"/>
        <v>18.305034722223354</v>
      </c>
      <c r="K634" s="113">
        <f t="shared" si="81"/>
        <v>59621.383333333331</v>
      </c>
      <c r="L634" s="113">
        <f t="shared" si="88"/>
        <v>59466.45</v>
      </c>
      <c r="M634" s="114">
        <f t="shared" si="82"/>
        <v>59466.450000000004</v>
      </c>
      <c r="N634" s="100">
        <f t="shared" si="83"/>
        <v>244.1749031602825</v>
      </c>
      <c r="W634" s="21">
        <v>16.867962962962338</v>
      </c>
      <c r="X634">
        <f t="shared" si="84"/>
        <v>69463.386348198066</v>
      </c>
      <c r="Y634">
        <f t="shared" si="85"/>
        <v>69460.529972792443</v>
      </c>
      <c r="Z634">
        <f t="shared" si="86"/>
        <v>8.1588804578485963</v>
      </c>
    </row>
    <row r="635" spans="1:26" x14ac:dyDescent="0.25">
      <c r="A635" s="2">
        <v>2</v>
      </c>
      <c r="B635" s="89">
        <v>83.97</v>
      </c>
      <c r="C635" s="80">
        <v>45236.702476851853</v>
      </c>
      <c r="D635" s="84">
        <v>35971.69</v>
      </c>
      <c r="E635" s="65">
        <f t="shared" si="80"/>
        <v>35887.72</v>
      </c>
      <c r="F635" s="73">
        <v>45236.70480324074</v>
      </c>
      <c r="G635" s="62">
        <v>100</v>
      </c>
      <c r="H635" s="58">
        <v>1.018</v>
      </c>
      <c r="I635" s="15"/>
      <c r="J635" s="117">
        <f t="shared" si="87"/>
        <v>18.309641203704814</v>
      </c>
      <c r="K635" s="113">
        <f t="shared" si="81"/>
        <v>59952.816666666666</v>
      </c>
      <c r="L635" s="113">
        <f t="shared" si="88"/>
        <v>59812.866666666669</v>
      </c>
      <c r="M635" s="114">
        <f t="shared" si="82"/>
        <v>59812.866666666669</v>
      </c>
      <c r="N635" s="100">
        <f t="shared" si="83"/>
        <v>244.85264276022562</v>
      </c>
      <c r="W635" s="21">
        <v>16.872604166666861</v>
      </c>
      <c r="X635">
        <f t="shared" si="84"/>
        <v>69429.696479519785</v>
      </c>
      <c r="Y635">
        <f t="shared" si="85"/>
        <v>69426.843727046347</v>
      </c>
      <c r="Z635">
        <f t="shared" si="86"/>
        <v>8.1381966747075314</v>
      </c>
    </row>
    <row r="636" spans="1:26" x14ac:dyDescent="0.25">
      <c r="A636" s="2">
        <v>3</v>
      </c>
      <c r="B636" s="49">
        <v>90.56</v>
      </c>
      <c r="C636" s="80">
        <v>45236.707083333335</v>
      </c>
      <c r="D636" s="84">
        <v>35876.74</v>
      </c>
      <c r="E636" s="65">
        <f t="shared" si="80"/>
        <v>35786.18</v>
      </c>
      <c r="F636" s="73">
        <v>45236.709409722222</v>
      </c>
      <c r="G636" s="62">
        <v>100</v>
      </c>
      <c r="H636" s="58">
        <v>1.018</v>
      </c>
      <c r="I636" s="15"/>
      <c r="J636" s="117">
        <f t="shared" si="87"/>
        <v>18.314247685186274</v>
      </c>
      <c r="K636" s="113">
        <f t="shared" si="81"/>
        <v>59794.566666666666</v>
      </c>
      <c r="L636" s="113">
        <f t="shared" si="88"/>
        <v>59643.633333333331</v>
      </c>
      <c r="M636" s="114">
        <f t="shared" si="82"/>
        <v>59643.633333333331</v>
      </c>
      <c r="N636" s="100">
        <f t="shared" si="83"/>
        <v>244.52927568425557</v>
      </c>
      <c r="W636" s="21">
        <v>16.877245370371384</v>
      </c>
      <c r="X636">
        <f t="shared" si="84"/>
        <v>69396.022950489059</v>
      </c>
      <c r="Y636">
        <f t="shared" si="85"/>
        <v>69393.173818105541</v>
      </c>
      <c r="Z636">
        <f t="shared" si="86"/>
        <v>8.1175553388151531</v>
      </c>
    </row>
    <row r="637" spans="1:26" x14ac:dyDescent="0.25">
      <c r="A637" s="2">
        <v>4</v>
      </c>
      <c r="B637" s="49">
        <v>81.569999999999993</v>
      </c>
      <c r="C637" s="80">
        <v>45236.711689814816</v>
      </c>
      <c r="D637" s="84">
        <v>35776.31</v>
      </c>
      <c r="E637" s="65">
        <f t="shared" si="80"/>
        <v>35694.74</v>
      </c>
      <c r="F637" s="73">
        <v>45236.714016203703</v>
      </c>
      <c r="G637" s="62">
        <v>100</v>
      </c>
      <c r="H637" s="58">
        <v>1.0169999999999999</v>
      </c>
      <c r="I637" s="15"/>
      <c r="J637" s="117">
        <f t="shared" si="87"/>
        <v>18.318854166667734</v>
      </c>
      <c r="K637" s="113">
        <f t="shared" si="81"/>
        <v>59627.183333333334</v>
      </c>
      <c r="L637" s="113">
        <f t="shared" si="88"/>
        <v>59491.233333333337</v>
      </c>
      <c r="M637" s="114">
        <f t="shared" si="82"/>
        <v>59491.23333333333</v>
      </c>
      <c r="N637" s="100">
        <f t="shared" si="83"/>
        <v>244.18677960391986</v>
      </c>
      <c r="W637" s="21">
        <v>16.881886574075907</v>
      </c>
      <c r="X637">
        <f t="shared" si="84"/>
        <v>69362.365753181119</v>
      </c>
      <c r="Y637">
        <f t="shared" si="85"/>
        <v>69359.520238047131</v>
      </c>
      <c r="Z637">
        <f t="shared" si="86"/>
        <v>8.0969563777527345</v>
      </c>
    </row>
    <row r="638" spans="1:26" x14ac:dyDescent="0.25">
      <c r="A638" s="2">
        <v>5</v>
      </c>
      <c r="B638" s="49">
        <v>115.16</v>
      </c>
      <c r="C638" s="80">
        <v>45236.716296296298</v>
      </c>
      <c r="D638" s="84">
        <v>36163.67</v>
      </c>
      <c r="E638" s="65">
        <f t="shared" si="80"/>
        <v>36048.509999999995</v>
      </c>
      <c r="F638" s="73">
        <v>45236.718622685185</v>
      </c>
      <c r="G638" s="62">
        <v>100</v>
      </c>
      <c r="H638" s="58">
        <v>1.0169999999999999</v>
      </c>
      <c r="I638" s="15"/>
      <c r="J638" s="117">
        <f t="shared" si="87"/>
        <v>18.323460648149194</v>
      </c>
      <c r="K638" s="113">
        <f t="shared" si="81"/>
        <v>60272.783333333333</v>
      </c>
      <c r="L638" s="113">
        <f t="shared" si="88"/>
        <v>60080.85</v>
      </c>
      <c r="M638" s="114">
        <f t="shared" si="82"/>
        <v>60080.849999999991</v>
      </c>
      <c r="N638" s="100">
        <f t="shared" si="83"/>
        <v>245.50515948414062</v>
      </c>
      <c r="W638" s="21">
        <v>16.886550925926713</v>
      </c>
      <c r="X638">
        <f t="shared" si="84"/>
        <v>69328.557135680894</v>
      </c>
      <c r="Y638">
        <f t="shared" si="85"/>
        <v>69325.715252977825</v>
      </c>
      <c r="Z638">
        <f t="shared" si="86"/>
        <v>8.0762972980035155</v>
      </c>
    </row>
    <row r="639" spans="1:26" x14ac:dyDescent="0.25">
      <c r="A639" s="2">
        <v>6</v>
      </c>
      <c r="B639" s="89">
        <v>128.36000000000001</v>
      </c>
      <c r="C639" s="80">
        <v>45236.720902777779</v>
      </c>
      <c r="D639" s="84">
        <v>35625.699999999997</v>
      </c>
      <c r="E639" s="65">
        <f t="shared" si="80"/>
        <v>35497.339999999997</v>
      </c>
      <c r="F639" s="73">
        <v>45236.723229166666</v>
      </c>
      <c r="G639" s="62">
        <v>100</v>
      </c>
      <c r="H639" s="58">
        <v>1.0169999999999999</v>
      </c>
      <c r="I639" s="15"/>
      <c r="J639" s="117">
        <f t="shared" si="87"/>
        <v>18.328067129630654</v>
      </c>
      <c r="K639" s="113">
        <f t="shared" si="81"/>
        <v>59376.166666666657</v>
      </c>
      <c r="L639" s="113">
        <f t="shared" si="88"/>
        <v>59162.233333333323</v>
      </c>
      <c r="M639" s="114">
        <f t="shared" si="82"/>
        <v>59162.233333333323</v>
      </c>
      <c r="N639" s="100">
        <f t="shared" si="83"/>
        <v>243.67225255795265</v>
      </c>
      <c r="W639" s="21">
        <v>16.891192129631236</v>
      </c>
      <c r="X639">
        <f t="shared" si="84"/>
        <v>69294.932659415805</v>
      </c>
      <c r="Y639">
        <f t="shared" si="85"/>
        <v>69292.094388273064</v>
      </c>
      <c r="Z639">
        <f t="shared" si="86"/>
        <v>8.0557830797121479</v>
      </c>
    </row>
    <row r="640" spans="1:26" x14ac:dyDescent="0.25">
      <c r="A640" s="2">
        <v>7</v>
      </c>
      <c r="B640" s="89">
        <v>116.96</v>
      </c>
      <c r="C640" s="80">
        <v>45236.72552083333</v>
      </c>
      <c r="D640" s="84">
        <v>35859.46</v>
      </c>
      <c r="E640" s="65">
        <f t="shared" si="80"/>
        <v>35742.5</v>
      </c>
      <c r="F640" s="73">
        <v>45236.727835648147</v>
      </c>
      <c r="G640" s="62">
        <v>100</v>
      </c>
      <c r="H640" s="58">
        <v>1.0169999999999999</v>
      </c>
      <c r="I640" s="15"/>
      <c r="J640" s="117">
        <f t="shared" si="87"/>
        <v>18.332673611112114</v>
      </c>
      <c r="K640" s="113">
        <f t="shared" si="81"/>
        <v>59765.76666666667</v>
      </c>
      <c r="L640" s="113">
        <f t="shared" si="88"/>
        <v>59570.833333333336</v>
      </c>
      <c r="M640" s="114">
        <f t="shared" si="82"/>
        <v>59570.833333333336</v>
      </c>
      <c r="N640" s="100">
        <f t="shared" si="83"/>
        <v>244.47037993725675</v>
      </c>
      <c r="W640" s="21">
        <v>16.895844907405262</v>
      </c>
      <c r="X640">
        <f t="shared" si="84"/>
        <v>69261.240700600552</v>
      </c>
      <c r="Y640">
        <f t="shared" si="85"/>
        <v>69258.406047179233</v>
      </c>
      <c r="Z640">
        <f t="shared" si="86"/>
        <v>8.0352600189993222</v>
      </c>
    </row>
    <row r="641" spans="1:26" x14ac:dyDescent="0.25">
      <c r="A641" s="2">
        <v>8</v>
      </c>
      <c r="B641" s="89">
        <v>88.76</v>
      </c>
      <c r="C641" s="80">
        <v>45236.730127314811</v>
      </c>
      <c r="D641" s="84">
        <v>35728.910000000003</v>
      </c>
      <c r="E641" s="65">
        <f t="shared" ref="E641:E704" si="89">D641-B641</f>
        <v>35640.15</v>
      </c>
      <c r="F641" s="73">
        <v>45236.732453703706</v>
      </c>
      <c r="G641" s="62">
        <v>100</v>
      </c>
      <c r="H641" s="58">
        <v>1.0169999999999999</v>
      </c>
      <c r="I641" s="15"/>
      <c r="J641" s="117">
        <f t="shared" si="87"/>
        <v>18.337291666670353</v>
      </c>
      <c r="K641" s="113">
        <f t="shared" si="81"/>
        <v>59548.183333333342</v>
      </c>
      <c r="L641" s="113">
        <f t="shared" si="88"/>
        <v>59400.250000000007</v>
      </c>
      <c r="M641" s="114">
        <f t="shared" si="82"/>
        <v>59400.25</v>
      </c>
      <c r="N641" s="100">
        <f t="shared" si="83"/>
        <v>244.02496456988439</v>
      </c>
      <c r="W641" s="21">
        <v>16.900486111109785</v>
      </c>
      <c r="X641">
        <f t="shared" si="84"/>
        <v>69227.648872928898</v>
      </c>
      <c r="Y641">
        <f t="shared" si="85"/>
        <v>69224.817825393387</v>
      </c>
      <c r="Z641">
        <f t="shared" si="86"/>
        <v>8.0148301483181026</v>
      </c>
    </row>
    <row r="642" spans="1:26" x14ac:dyDescent="0.25">
      <c r="A642" s="2">
        <v>9</v>
      </c>
      <c r="B642" s="89">
        <v>138.56</v>
      </c>
      <c r="C642" s="80">
        <v>45236.73474537037</v>
      </c>
      <c r="D642" s="84">
        <v>35607.800000000003</v>
      </c>
      <c r="E642" s="65">
        <f t="shared" si="89"/>
        <v>35469.240000000005</v>
      </c>
      <c r="F642" s="73">
        <v>45236.737071759257</v>
      </c>
      <c r="G642" s="62">
        <v>100</v>
      </c>
      <c r="H642" s="58">
        <v>1.0169999999999999</v>
      </c>
      <c r="I642" s="15"/>
      <c r="J642" s="117">
        <f t="shared" si="87"/>
        <v>18.341909722221317</v>
      </c>
      <c r="K642" s="113">
        <f t="shared" si="81"/>
        <v>59346.333333333343</v>
      </c>
      <c r="L642" s="113">
        <f t="shared" si="88"/>
        <v>59115.400000000009</v>
      </c>
      <c r="M642" s="114">
        <f t="shared" si="82"/>
        <v>59115.400000000009</v>
      </c>
      <c r="N642" s="100">
        <f t="shared" si="83"/>
        <v>243.61102875964656</v>
      </c>
      <c r="W642" s="21">
        <v>16.905138888891088</v>
      </c>
      <c r="X642">
        <f t="shared" si="84"/>
        <v>69193.989628178446</v>
      </c>
      <c r="Y642">
        <f t="shared" si="85"/>
        <v>69191.16219267952</v>
      </c>
      <c r="Z642">
        <f t="shared" si="86"/>
        <v>7.9943915005880859</v>
      </c>
    </row>
    <row r="643" spans="1:26" x14ac:dyDescent="0.25">
      <c r="A643" s="2">
        <v>10</v>
      </c>
      <c r="B643" s="89">
        <v>83.37</v>
      </c>
      <c r="C643" s="80">
        <v>45236.739363425928</v>
      </c>
      <c r="D643" s="10">
        <v>35766.47</v>
      </c>
      <c r="E643" s="71">
        <f t="shared" si="89"/>
        <v>35683.1</v>
      </c>
      <c r="F643" s="73">
        <v>45236.741678240738</v>
      </c>
      <c r="G643" s="62">
        <v>100</v>
      </c>
      <c r="H643" s="15">
        <v>1.0169999999999999</v>
      </c>
      <c r="I643" s="15"/>
      <c r="J643" s="117">
        <f t="shared" si="87"/>
        <v>18.346516203702777</v>
      </c>
      <c r="K643" s="113">
        <f t="shared" si="81"/>
        <v>59610.783333333333</v>
      </c>
      <c r="L643" s="113">
        <f t="shared" si="88"/>
        <v>59471.833333333336</v>
      </c>
      <c r="M643" s="114">
        <f t="shared" si="82"/>
        <v>59471.833333333336</v>
      </c>
      <c r="N643" s="100">
        <f t="shared" si="83"/>
        <v>244.15319644299834</v>
      </c>
      <c r="W643" s="21">
        <v>16.909791666665114</v>
      </c>
      <c r="X643">
        <f t="shared" si="84"/>
        <v>69160.346748975804</v>
      </c>
      <c r="Y643">
        <f t="shared" si="85"/>
        <v>69157.522922670396</v>
      </c>
      <c r="Z643">
        <f t="shared" si="86"/>
        <v>7.9739950031150268</v>
      </c>
    </row>
    <row r="644" spans="1:26" x14ac:dyDescent="0.25">
      <c r="A644" s="2">
        <v>11</v>
      </c>
      <c r="B644" s="89">
        <v>136.16</v>
      </c>
      <c r="C644" s="80">
        <v>45236.743969907409</v>
      </c>
      <c r="D644" s="10">
        <v>35535.94</v>
      </c>
      <c r="E644" s="72">
        <f t="shared" si="89"/>
        <v>35399.78</v>
      </c>
      <c r="F644" s="73">
        <v>45236.746296296296</v>
      </c>
      <c r="G644" s="62">
        <v>100</v>
      </c>
      <c r="H644" s="58">
        <v>1.0169999999999999</v>
      </c>
      <c r="I644" s="15"/>
      <c r="J644" s="117">
        <f t="shared" si="87"/>
        <v>18.351134259261016</v>
      </c>
      <c r="K644" s="113">
        <f t="shared" si="81"/>
        <v>59226.566666666666</v>
      </c>
      <c r="L644" s="113">
        <f t="shared" si="88"/>
        <v>58999.633333333331</v>
      </c>
      <c r="M644" s="114">
        <f t="shared" si="82"/>
        <v>58999.633333333331</v>
      </c>
      <c r="N644" s="100">
        <f t="shared" si="83"/>
        <v>243.36508925206726</v>
      </c>
      <c r="W644" s="21">
        <v>16.914432870369637</v>
      </c>
      <c r="X644">
        <f t="shared" si="84"/>
        <v>69126.803855054124</v>
      </c>
      <c r="Y644">
        <f t="shared" si="85"/>
        <v>69123.983626133559</v>
      </c>
      <c r="Z644">
        <f t="shared" si="86"/>
        <v>7.9536911643944332</v>
      </c>
    </row>
    <row r="645" spans="1:26" x14ac:dyDescent="0.25">
      <c r="A645" s="2">
        <v>12</v>
      </c>
      <c r="B645" s="89">
        <v>170.36</v>
      </c>
      <c r="C645" s="80">
        <v>45236.748576388891</v>
      </c>
      <c r="D645" s="10">
        <v>35645.51</v>
      </c>
      <c r="E645" s="72">
        <f t="shared" si="89"/>
        <v>35475.15</v>
      </c>
      <c r="F645" s="73">
        <v>45236.750902777778</v>
      </c>
      <c r="G645" s="62">
        <v>100</v>
      </c>
      <c r="H645" s="58">
        <v>1.0169999999999999</v>
      </c>
      <c r="I645" s="15"/>
      <c r="J645" s="117">
        <f t="shared" si="87"/>
        <v>18.355740740742476</v>
      </c>
      <c r="K645" s="113">
        <f t="shared" ref="K645:K708" si="90">D645*G645/60</f>
        <v>59409.183333333334</v>
      </c>
      <c r="L645" s="113">
        <f t="shared" si="88"/>
        <v>59125.25</v>
      </c>
      <c r="M645" s="114">
        <f t="shared" ref="M645:M708" si="91">E645*100/60</f>
        <v>59125.25</v>
      </c>
      <c r="N645" s="100">
        <f t="shared" ref="N645:N708" si="92">SQRT((B645*(100/60)+M645))</f>
        <v>243.73999124750401</v>
      </c>
      <c r="W645" s="21">
        <v>16.91908564815094</v>
      </c>
      <c r="X645">
        <f t="shared" si="84"/>
        <v>69093.193642261176</v>
      </c>
      <c r="Y645">
        <f t="shared" si="85"/>
        <v>69090.37701686073</v>
      </c>
      <c r="Z645">
        <f t="shared" si="86"/>
        <v>7.9333786464395919</v>
      </c>
    </row>
    <row r="646" spans="1:26" x14ac:dyDescent="0.25">
      <c r="A646" s="2">
        <v>13</v>
      </c>
      <c r="B646" s="89">
        <v>160.15</v>
      </c>
      <c r="C646" s="80">
        <v>45236.753182870372</v>
      </c>
      <c r="D646" s="10">
        <v>35661.910000000003</v>
      </c>
      <c r="E646" s="52">
        <f t="shared" si="89"/>
        <v>35501.760000000002</v>
      </c>
      <c r="F646" s="73">
        <v>45236.755509259259</v>
      </c>
      <c r="G646" s="15">
        <v>100</v>
      </c>
      <c r="H646" s="58">
        <v>1.0169999999999999</v>
      </c>
      <c r="I646" s="15"/>
      <c r="J646" s="117">
        <f t="shared" si="87"/>
        <v>18.360347222223936</v>
      </c>
      <c r="K646" s="113">
        <f t="shared" si="90"/>
        <v>59436.516666666677</v>
      </c>
      <c r="L646" s="113">
        <f t="shared" si="88"/>
        <v>59169.600000000013</v>
      </c>
      <c r="M646" s="114">
        <f t="shared" si="91"/>
        <v>59169.599999999999</v>
      </c>
      <c r="N646" s="100">
        <f t="shared" si="92"/>
        <v>243.79605547807097</v>
      </c>
      <c r="W646" s="21">
        <v>16.923726851848187</v>
      </c>
      <c r="X646">
        <f t="shared" si="84"/>
        <v>69059.683317770876</v>
      </c>
      <c r="Y646">
        <f t="shared" si="85"/>
        <v>69056.870284099787</v>
      </c>
      <c r="Z646">
        <f t="shared" si="86"/>
        <v>7.9131584346816668</v>
      </c>
    </row>
    <row r="647" spans="1:26" x14ac:dyDescent="0.25">
      <c r="A647" s="2">
        <v>14</v>
      </c>
      <c r="B647" s="89">
        <v>98.36</v>
      </c>
      <c r="C647" s="80">
        <v>45236.757789351854</v>
      </c>
      <c r="D647" s="10">
        <v>35839.199999999997</v>
      </c>
      <c r="E647" s="52">
        <f t="shared" si="89"/>
        <v>35740.839999999997</v>
      </c>
      <c r="F647" s="54">
        <v>45236.760115740741</v>
      </c>
      <c r="G647" s="15">
        <v>100</v>
      </c>
      <c r="H647" s="58">
        <v>1.018</v>
      </c>
      <c r="I647" s="15"/>
      <c r="J647" s="117">
        <f t="shared" si="87"/>
        <v>18.364953703705396</v>
      </c>
      <c r="K647" s="113">
        <f t="shared" si="90"/>
        <v>59731.999999999993</v>
      </c>
      <c r="L647" s="113">
        <f t="shared" si="88"/>
        <v>59568.066666666658</v>
      </c>
      <c r="M647" s="114">
        <f t="shared" si="91"/>
        <v>59568.066666666658</v>
      </c>
      <c r="N647" s="100">
        <f t="shared" si="92"/>
        <v>244.40130932546165</v>
      </c>
      <c r="W647" s="21">
        <v>16.928391203706269</v>
      </c>
      <c r="X647">
        <f t="shared" si="84"/>
        <v>69026.022233748343</v>
      </c>
      <c r="Y647">
        <f t="shared" si="85"/>
        <v>69023.212806877942</v>
      </c>
      <c r="Z647">
        <f t="shared" si="86"/>
        <v>7.8928793401299462</v>
      </c>
    </row>
    <row r="648" spans="1:26" x14ac:dyDescent="0.25">
      <c r="A648" s="2">
        <v>15</v>
      </c>
      <c r="B648" s="89">
        <v>103.16</v>
      </c>
      <c r="C648" s="80">
        <v>45236.762395833335</v>
      </c>
      <c r="D648" s="10">
        <v>35810.19</v>
      </c>
      <c r="E648" s="52">
        <f t="shared" si="89"/>
        <v>35707.03</v>
      </c>
      <c r="F648" s="54">
        <v>45236.762395833335</v>
      </c>
      <c r="G648" s="15">
        <v>100</v>
      </c>
      <c r="H648" s="58">
        <v>1.0169999999999999</v>
      </c>
      <c r="I648" s="15"/>
      <c r="J648" s="117">
        <f t="shared" si="87"/>
        <v>18.367233796299843</v>
      </c>
      <c r="K648" s="113">
        <f t="shared" si="90"/>
        <v>59683.65</v>
      </c>
      <c r="L648" s="113">
        <f t="shared" si="88"/>
        <v>59511.716666666667</v>
      </c>
      <c r="M648" s="114">
        <f t="shared" si="91"/>
        <v>59511.716666666667</v>
      </c>
      <c r="N648" s="100">
        <f t="shared" si="92"/>
        <v>244.30237411863195</v>
      </c>
      <c r="W648" s="21">
        <v>19.613657407404389</v>
      </c>
      <c r="X648">
        <f t="shared" si="84"/>
        <v>52133.486406265023</v>
      </c>
      <c r="Y648">
        <f t="shared" si="85"/>
        <v>52132.336624488591</v>
      </c>
      <c r="Z648">
        <f t="shared" si="86"/>
        <v>1.3219981334152737</v>
      </c>
    </row>
    <row r="649" spans="1:26" x14ac:dyDescent="0.25">
      <c r="A649" s="2">
        <v>16</v>
      </c>
      <c r="B649" s="89">
        <v>96.56</v>
      </c>
      <c r="C649" s="80">
        <v>45236.767013888886</v>
      </c>
      <c r="D649" s="10">
        <v>35626.51</v>
      </c>
      <c r="E649" s="52">
        <f t="shared" si="89"/>
        <v>35529.950000000004</v>
      </c>
      <c r="F649" s="54">
        <v>45236.76934027778</v>
      </c>
      <c r="G649" s="15">
        <v>100</v>
      </c>
      <c r="H649" s="58">
        <v>1.0169999999999999</v>
      </c>
      <c r="I649" s="15"/>
      <c r="J649" s="117">
        <f t="shared" si="87"/>
        <v>18.374178240745096</v>
      </c>
      <c r="K649" s="113">
        <f t="shared" si="90"/>
        <v>59377.51666666667</v>
      </c>
      <c r="L649" s="113">
        <f t="shared" si="88"/>
        <v>59216.583333333336</v>
      </c>
      <c r="M649" s="114">
        <f t="shared" si="91"/>
        <v>59216.583333333343</v>
      </c>
      <c r="N649" s="100">
        <f t="shared" si="92"/>
        <v>243.67502265654286</v>
      </c>
      <c r="W649" s="21">
        <v>19.618287037039408</v>
      </c>
      <c r="X649">
        <f t="shared" si="84"/>
        <v>52108.264609741171</v>
      </c>
      <c r="Y649">
        <f t="shared" si="85"/>
        <v>52107.11705941338</v>
      </c>
      <c r="Z649">
        <f t="shared" si="86"/>
        <v>1.3168717548124702</v>
      </c>
    </row>
    <row r="650" spans="1:26" x14ac:dyDescent="0.25">
      <c r="A650" s="2">
        <v>17</v>
      </c>
      <c r="B650" s="49">
        <v>92.97</v>
      </c>
      <c r="C650" s="64">
        <v>45236.771631944444</v>
      </c>
      <c r="D650" s="10">
        <v>36024.629999999997</v>
      </c>
      <c r="E650" s="52">
        <f t="shared" si="89"/>
        <v>35931.659999999996</v>
      </c>
      <c r="F650" s="54">
        <v>45236.773958333331</v>
      </c>
      <c r="G650" s="15">
        <v>100</v>
      </c>
      <c r="H650" s="58">
        <v>1.0169999999999999</v>
      </c>
      <c r="I650" s="15"/>
      <c r="J650" s="117">
        <f t="shared" si="87"/>
        <v>18.378796296296059</v>
      </c>
      <c r="K650" s="113">
        <f t="shared" si="90"/>
        <v>60041.049999999996</v>
      </c>
      <c r="L650" s="113">
        <f t="shared" si="88"/>
        <v>59886.1</v>
      </c>
      <c r="M650" s="114">
        <f t="shared" si="91"/>
        <v>59886.099999999991</v>
      </c>
      <c r="N650" s="100">
        <f t="shared" si="92"/>
        <v>245.03275291274835</v>
      </c>
      <c r="W650" s="21">
        <v>19.622951388890215</v>
      </c>
      <c r="X650">
        <f t="shared" si="84"/>
        <v>52082.865989500024</v>
      </c>
      <c r="Y650">
        <f t="shared" si="85"/>
        <v>52081.720685445485</v>
      </c>
      <c r="Z650">
        <f t="shared" si="86"/>
        <v>1.3117213773421632</v>
      </c>
    </row>
    <row r="651" spans="1:26" x14ac:dyDescent="0.25">
      <c r="A651" s="2">
        <v>18</v>
      </c>
      <c r="B651" s="49">
        <v>80.97</v>
      </c>
      <c r="C651" s="64">
        <v>45236.776238425926</v>
      </c>
      <c r="D651" s="10">
        <v>35805.39</v>
      </c>
      <c r="E651" s="52">
        <f t="shared" si="89"/>
        <v>35724.42</v>
      </c>
      <c r="F651" s="54">
        <v>45236.776238425926</v>
      </c>
      <c r="G651" s="15">
        <v>100</v>
      </c>
      <c r="H651" s="58">
        <v>1.0169999999999999</v>
      </c>
      <c r="I651" s="15"/>
      <c r="J651" s="117">
        <f t="shared" si="87"/>
        <v>18.381076388890506</v>
      </c>
      <c r="K651" s="113">
        <f t="shared" si="90"/>
        <v>59675.65</v>
      </c>
      <c r="L651" s="113">
        <f t="shared" si="88"/>
        <v>59540.700000000004</v>
      </c>
      <c r="M651" s="114">
        <f t="shared" si="91"/>
        <v>59540.7</v>
      </c>
      <c r="N651" s="100">
        <f t="shared" si="92"/>
        <v>244.28600041754336</v>
      </c>
      <c r="W651" s="21">
        <v>19.627592592594738</v>
      </c>
      <c r="X651">
        <f t="shared" si="84"/>
        <v>52057.605704797243</v>
      </c>
      <c r="Y651">
        <f t="shared" si="85"/>
        <v>52056.462633965377</v>
      </c>
      <c r="Z651">
        <f t="shared" si="86"/>
        <v>1.3066109266623052</v>
      </c>
    </row>
    <row r="652" spans="1:26" x14ac:dyDescent="0.25">
      <c r="A652" s="2">
        <v>19</v>
      </c>
      <c r="B652" s="49">
        <v>118.16</v>
      </c>
      <c r="C652" s="64">
        <v>45236.780844907407</v>
      </c>
      <c r="D652" s="10">
        <v>35670.300000000003</v>
      </c>
      <c r="E652" s="52">
        <f t="shared" si="89"/>
        <v>35552.14</v>
      </c>
      <c r="F652" s="54">
        <v>45236.783171296294</v>
      </c>
      <c r="G652" s="15">
        <v>100</v>
      </c>
      <c r="H652" s="58">
        <v>1.0169999999999999</v>
      </c>
      <c r="I652" s="15"/>
      <c r="J652" s="117">
        <f t="shared" si="87"/>
        <v>18.388009259258979</v>
      </c>
      <c r="K652" s="113">
        <f t="shared" si="90"/>
        <v>59450.500000000007</v>
      </c>
      <c r="L652" s="113">
        <f t="shared" si="88"/>
        <v>59253.566666666673</v>
      </c>
      <c r="M652" s="114">
        <f t="shared" si="91"/>
        <v>59253.566666666666</v>
      </c>
      <c r="N652" s="100">
        <f t="shared" si="92"/>
        <v>243.8247321335553</v>
      </c>
      <c r="W652" s="21">
        <v>19.632245370368764</v>
      </c>
      <c r="X652">
        <f t="shared" si="84"/>
        <v>52032.294724035535</v>
      </c>
      <c r="Y652">
        <f t="shared" si="85"/>
        <v>52031.153890091577</v>
      </c>
      <c r="Z652">
        <f t="shared" si="86"/>
        <v>1.301502087688063</v>
      </c>
    </row>
    <row r="653" spans="1:26" x14ac:dyDescent="0.25">
      <c r="A653" s="2">
        <v>20</v>
      </c>
      <c r="B653" s="49">
        <v>97.76</v>
      </c>
      <c r="C653" s="64">
        <v>45236.785451388889</v>
      </c>
      <c r="D653" s="10">
        <v>35488.120000000003</v>
      </c>
      <c r="E653" s="52">
        <f t="shared" si="89"/>
        <v>35390.36</v>
      </c>
      <c r="F653" s="54">
        <v>45236.787777777776</v>
      </c>
      <c r="G653" s="15">
        <v>100</v>
      </c>
      <c r="H653" s="58">
        <v>1.0169999999999999</v>
      </c>
      <c r="I653" s="15"/>
      <c r="J653" s="117">
        <f t="shared" si="87"/>
        <v>18.392615740740439</v>
      </c>
      <c r="K653" s="113">
        <f t="shared" si="90"/>
        <v>59146.866666666676</v>
      </c>
      <c r="L653" s="113">
        <f t="shared" si="88"/>
        <v>58983.933333333342</v>
      </c>
      <c r="M653" s="114">
        <f t="shared" si="91"/>
        <v>58983.933333333334</v>
      </c>
      <c r="N653" s="100">
        <f t="shared" si="92"/>
        <v>243.20128837378036</v>
      </c>
      <c r="W653" s="21">
        <v>19.636886574073287</v>
      </c>
      <c r="X653">
        <f t="shared" si="84"/>
        <v>52007.058966488446</v>
      </c>
      <c r="Y653">
        <f t="shared" si="85"/>
        <v>52005.920361970202</v>
      </c>
      <c r="Z653">
        <f t="shared" si="86"/>
        <v>1.2964202489665446</v>
      </c>
    </row>
    <row r="654" spans="1:26" x14ac:dyDescent="0.25">
      <c r="A654" s="2">
        <v>21</v>
      </c>
      <c r="B654" s="49">
        <v>101.96</v>
      </c>
      <c r="C654" s="64">
        <v>45236.79005787037</v>
      </c>
      <c r="D654" s="10">
        <v>35657.29</v>
      </c>
      <c r="E654" s="52">
        <f t="shared" si="89"/>
        <v>35555.33</v>
      </c>
      <c r="F654" s="54">
        <v>45236.792395833334</v>
      </c>
      <c r="G654" s="15">
        <v>100</v>
      </c>
      <c r="H654" s="58">
        <v>1.0169999999999999</v>
      </c>
      <c r="I654" s="15"/>
      <c r="J654" s="117">
        <f t="shared" si="87"/>
        <v>18.397233796298678</v>
      </c>
      <c r="K654" s="113">
        <f t="shared" si="90"/>
        <v>59428.816666666666</v>
      </c>
      <c r="L654" s="113">
        <f t="shared" si="88"/>
        <v>59258.883333333331</v>
      </c>
      <c r="M654" s="114">
        <f t="shared" si="91"/>
        <v>59258.883333333331</v>
      </c>
      <c r="N654" s="100">
        <f t="shared" si="92"/>
        <v>243.78026307859022</v>
      </c>
      <c r="W654" s="21">
        <v>19.64151620370103</v>
      </c>
      <c r="X654">
        <f t="shared" si="84"/>
        <v>51981.898334667763</v>
      </c>
      <c r="Y654">
        <f t="shared" si="85"/>
        <v>51980.761952128523</v>
      </c>
      <c r="Z654">
        <f t="shared" si="86"/>
        <v>1.2913652754895573</v>
      </c>
    </row>
    <row r="655" spans="1:26" x14ac:dyDescent="0.25">
      <c r="A655" s="2">
        <v>22</v>
      </c>
      <c r="B655" s="49">
        <v>110.36</v>
      </c>
      <c r="C655" s="64">
        <v>45236.794675925928</v>
      </c>
      <c r="D655" s="10">
        <v>35491.040000000001</v>
      </c>
      <c r="E655" s="52">
        <f t="shared" si="89"/>
        <v>35380.68</v>
      </c>
      <c r="F655" s="54">
        <v>45236.797013888892</v>
      </c>
      <c r="G655" s="15">
        <v>100</v>
      </c>
      <c r="H655" s="58">
        <v>1.0169999999999999</v>
      </c>
      <c r="I655" s="15"/>
      <c r="J655" s="117">
        <f t="shared" si="87"/>
        <v>18.401851851856918</v>
      </c>
      <c r="K655" s="113">
        <f t="shared" si="90"/>
        <v>59151.73333333333</v>
      </c>
      <c r="L655" s="113">
        <f t="shared" si="88"/>
        <v>58967.799999999996</v>
      </c>
      <c r="M655" s="114">
        <f t="shared" si="91"/>
        <v>58967.8</v>
      </c>
      <c r="N655" s="100">
        <f t="shared" si="92"/>
        <v>243.21129359742596</v>
      </c>
      <c r="W655" s="21">
        <v>19.646168981482333</v>
      </c>
      <c r="X655">
        <f t="shared" si="84"/>
        <v>51956.624163623019</v>
      </c>
      <c r="Y655">
        <f t="shared" si="85"/>
        <v>51955.490012275099</v>
      </c>
      <c r="Z655">
        <f t="shared" si="86"/>
        <v>1.286299279989034</v>
      </c>
    </row>
    <row r="656" spans="1:26" x14ac:dyDescent="0.25">
      <c r="A656" s="2">
        <v>23</v>
      </c>
      <c r="B656" s="49">
        <v>89.97</v>
      </c>
      <c r="C656" s="64">
        <v>45236.799293981479</v>
      </c>
      <c r="D656" s="10">
        <v>35527.26</v>
      </c>
      <c r="E656" s="52">
        <f t="shared" si="89"/>
        <v>35437.29</v>
      </c>
      <c r="F656" s="54">
        <v>45236.801620370374</v>
      </c>
      <c r="G656" s="15">
        <v>100</v>
      </c>
      <c r="H656" s="58">
        <v>1.0169999999999999</v>
      </c>
      <c r="I656" s="15"/>
      <c r="J656" s="117">
        <f t="shared" si="87"/>
        <v>18.406458333338378</v>
      </c>
      <c r="K656" s="113">
        <f t="shared" si="90"/>
        <v>59212.1</v>
      </c>
      <c r="L656" s="113">
        <f t="shared" si="88"/>
        <v>59062.15</v>
      </c>
      <c r="M656" s="114">
        <f t="shared" si="91"/>
        <v>59062.15</v>
      </c>
      <c r="N656" s="100">
        <f t="shared" si="92"/>
        <v>243.33536528831974</v>
      </c>
      <c r="W656" s="21">
        <v>19.650810185186856</v>
      </c>
      <c r="X656">
        <f t="shared" si="84"/>
        <v>51931.425106435316</v>
      </c>
      <c r="Y656">
        <f t="shared" si="85"/>
        <v>51930.29317883461</v>
      </c>
      <c r="Z656">
        <f t="shared" si="86"/>
        <v>1.28126009323832</v>
      </c>
    </row>
    <row r="657" spans="1:26" x14ac:dyDescent="0.25">
      <c r="A657" s="2">
        <v>24</v>
      </c>
      <c r="B657" s="49">
        <v>105.56</v>
      </c>
      <c r="C657" s="64">
        <v>45236.803900462961</v>
      </c>
      <c r="D657" s="10">
        <v>35677.61</v>
      </c>
      <c r="E657" s="52">
        <f t="shared" si="89"/>
        <v>35572.050000000003</v>
      </c>
      <c r="F657" s="54">
        <v>45236.806215277778</v>
      </c>
      <c r="G657" s="15">
        <v>100</v>
      </c>
      <c r="H657" s="58">
        <v>1.0169999999999999</v>
      </c>
      <c r="I657" s="15"/>
      <c r="J657" s="117">
        <f t="shared" si="87"/>
        <v>18.411053240743058</v>
      </c>
      <c r="K657" s="113">
        <f t="shared" si="90"/>
        <v>59462.683333333334</v>
      </c>
      <c r="L657" s="113">
        <f t="shared" si="88"/>
        <v>59286.75</v>
      </c>
      <c r="M657" s="114">
        <f t="shared" si="91"/>
        <v>59286.750000000007</v>
      </c>
      <c r="N657" s="100">
        <f t="shared" si="92"/>
        <v>243.8497146468155</v>
      </c>
      <c r="W657" s="21">
        <v>19.655451388891379</v>
      </c>
      <c r="X657">
        <f t="shared" si="84"/>
        <v>51906.238270836162</v>
      </c>
      <c r="Y657">
        <f t="shared" si="85"/>
        <v>51905.108565092458</v>
      </c>
      <c r="Z657">
        <f t="shared" si="86"/>
        <v>1.2762350673580509</v>
      </c>
    </row>
    <row r="658" spans="1:26" x14ac:dyDescent="0.25">
      <c r="A658" s="2">
        <v>25</v>
      </c>
      <c r="B658" s="49">
        <v>117.56</v>
      </c>
      <c r="C658" s="64">
        <v>45236.808506944442</v>
      </c>
      <c r="D658" s="10">
        <v>35374.720000000001</v>
      </c>
      <c r="E658" s="52">
        <f t="shared" si="89"/>
        <v>35257.160000000003</v>
      </c>
      <c r="F658" s="54">
        <v>45236.810833333337</v>
      </c>
      <c r="G658" s="15">
        <v>100</v>
      </c>
      <c r="H658" s="58">
        <v>1.0169999999999999</v>
      </c>
      <c r="I658" s="15"/>
      <c r="J658" s="117">
        <f t="shared" si="87"/>
        <v>18.415671296301298</v>
      </c>
      <c r="K658" s="113">
        <f t="shared" si="90"/>
        <v>58957.866666666669</v>
      </c>
      <c r="L658" s="113">
        <f t="shared" si="88"/>
        <v>58761.933333333334</v>
      </c>
      <c r="M658" s="114">
        <f t="shared" si="91"/>
        <v>58761.933333333342</v>
      </c>
      <c r="N658" s="100">
        <f t="shared" si="92"/>
        <v>242.81241044614396</v>
      </c>
      <c r="W658" s="21">
        <v>19.660092592588626</v>
      </c>
      <c r="X658">
        <f t="shared" si="84"/>
        <v>51881.06365093754</v>
      </c>
      <c r="Y658">
        <f t="shared" si="85"/>
        <v>51879.936165161962</v>
      </c>
      <c r="Z658">
        <f t="shared" si="86"/>
        <v>1.2712241741306163</v>
      </c>
    </row>
    <row r="659" spans="1:26" x14ac:dyDescent="0.25">
      <c r="A659" s="2">
        <v>26</v>
      </c>
      <c r="B659" s="49">
        <v>80.37</v>
      </c>
      <c r="C659" s="64">
        <v>45236.813125000001</v>
      </c>
      <c r="D659" s="10">
        <v>35255.24</v>
      </c>
      <c r="E659" s="52">
        <f t="shared" si="89"/>
        <v>35174.869999999995</v>
      </c>
      <c r="F659" s="54">
        <v>45236.815439814818</v>
      </c>
      <c r="G659" s="15">
        <v>100</v>
      </c>
      <c r="H659" s="58">
        <v>1.0169999999999999</v>
      </c>
      <c r="I659" s="15"/>
      <c r="J659" s="117">
        <f t="shared" si="87"/>
        <v>18.420277777782758</v>
      </c>
      <c r="K659" s="113">
        <f t="shared" si="90"/>
        <v>58758.73333333333</v>
      </c>
      <c r="L659" s="113">
        <f t="shared" si="88"/>
        <v>58624.783333333333</v>
      </c>
      <c r="M659" s="114">
        <f t="shared" si="91"/>
        <v>58624.783333333326</v>
      </c>
      <c r="N659" s="100">
        <f t="shared" si="92"/>
        <v>242.40200769245564</v>
      </c>
      <c r="W659" s="21">
        <v>19.664733796293149</v>
      </c>
      <c r="X659">
        <f t="shared" si="84"/>
        <v>51855.901240735882</v>
      </c>
      <c r="Y659">
        <f t="shared" si="85"/>
        <v>51854.775973040814</v>
      </c>
      <c r="Z659">
        <f t="shared" si="86"/>
        <v>1.2662273855637225</v>
      </c>
    </row>
    <row r="660" spans="1:26" x14ac:dyDescent="0.25">
      <c r="A660" s="2">
        <v>27</v>
      </c>
      <c r="B660" s="49">
        <v>128.36000000000001</v>
      </c>
      <c r="C660" s="64">
        <v>45236.817731481482</v>
      </c>
      <c r="D660" s="10">
        <v>35297.42</v>
      </c>
      <c r="E660" s="52">
        <f t="shared" si="89"/>
        <v>35169.06</v>
      </c>
      <c r="F660" s="54">
        <v>45236.820057870369</v>
      </c>
      <c r="G660" s="15">
        <v>100</v>
      </c>
      <c r="H660" s="58">
        <v>1.0169999999999999</v>
      </c>
      <c r="I660" s="15"/>
      <c r="J660" s="117">
        <f t="shared" si="87"/>
        <v>18.424895833333721</v>
      </c>
      <c r="K660" s="113">
        <f t="shared" si="90"/>
        <v>58829.033333333333</v>
      </c>
      <c r="L660" s="113">
        <f t="shared" si="88"/>
        <v>58615.1</v>
      </c>
      <c r="M660" s="114">
        <f t="shared" si="91"/>
        <v>58615.1</v>
      </c>
      <c r="N660" s="100">
        <f t="shared" si="92"/>
        <v>242.5469713959202</v>
      </c>
      <c r="W660" s="21">
        <v>19.669374999997672</v>
      </c>
      <c r="X660">
        <f t="shared" si="84"/>
        <v>51830.751034348905</v>
      </c>
      <c r="Y660">
        <f t="shared" si="85"/>
        <v>51829.627982848098</v>
      </c>
      <c r="Z660">
        <f t="shared" si="86"/>
        <v>1.2612446734636613</v>
      </c>
    </row>
    <row r="661" spans="1:26" x14ac:dyDescent="0.25">
      <c r="A661" s="2">
        <v>28</v>
      </c>
      <c r="B661" s="49">
        <v>108.56</v>
      </c>
      <c r="C661" s="64">
        <v>45236.822337962964</v>
      </c>
      <c r="D661" s="10">
        <v>35477.370000000003</v>
      </c>
      <c r="E661" s="52">
        <f t="shared" si="89"/>
        <v>35368.810000000005</v>
      </c>
      <c r="F661" s="54">
        <v>45236.824664351851</v>
      </c>
      <c r="G661" s="15">
        <v>100</v>
      </c>
      <c r="H661" s="58">
        <v>1.0169999999999999</v>
      </c>
      <c r="I661" s="15"/>
      <c r="J661" s="117">
        <f t="shared" si="87"/>
        <v>18.429502314815181</v>
      </c>
      <c r="K661" s="113">
        <f t="shared" si="90"/>
        <v>59128.950000000004</v>
      </c>
      <c r="L661" s="113">
        <f t="shared" si="88"/>
        <v>58948.01666666667</v>
      </c>
      <c r="M661" s="114">
        <f t="shared" si="91"/>
        <v>58948.016666666677</v>
      </c>
      <c r="N661" s="100">
        <f t="shared" si="92"/>
        <v>243.16445052679887</v>
      </c>
      <c r="W661" s="21">
        <v>19.674039351848478</v>
      </c>
      <c r="X661">
        <f t="shared" si="84"/>
        <v>51805.487679827427</v>
      </c>
      <c r="Y661">
        <f t="shared" si="85"/>
        <v>51804.366853675121</v>
      </c>
      <c r="Z661">
        <f t="shared" si="86"/>
        <v>1.2562512636933154</v>
      </c>
    </row>
    <row r="662" spans="1:26" x14ac:dyDescent="0.25">
      <c r="A662" s="2">
        <v>29</v>
      </c>
      <c r="B662" s="49">
        <v>95.37</v>
      </c>
      <c r="C662" s="64">
        <v>45236.826944444445</v>
      </c>
      <c r="D662" s="10">
        <v>35707.599999999999</v>
      </c>
      <c r="E662" s="52">
        <f t="shared" si="89"/>
        <v>35612.229999999996</v>
      </c>
      <c r="F662" s="54">
        <v>45236.829270833332</v>
      </c>
      <c r="G662" s="15">
        <v>100</v>
      </c>
      <c r="H662" s="58">
        <v>1.0169999999999999</v>
      </c>
      <c r="I662" s="15"/>
      <c r="J662" s="117">
        <f t="shared" si="87"/>
        <v>18.434108796296641</v>
      </c>
      <c r="K662" s="113">
        <f t="shared" si="90"/>
        <v>59512.666666666664</v>
      </c>
      <c r="L662" s="113">
        <f t="shared" si="88"/>
        <v>59353.716666666667</v>
      </c>
      <c r="M662" s="114">
        <f t="shared" si="91"/>
        <v>59353.71666666666</v>
      </c>
      <c r="N662" s="100">
        <f t="shared" si="92"/>
        <v>243.95218110659854</v>
      </c>
      <c r="W662" s="21">
        <v>19.678680555553001</v>
      </c>
      <c r="X662">
        <f t="shared" si="84"/>
        <v>51780.361924109158</v>
      </c>
      <c r="Y662">
        <f t="shared" si="85"/>
        <v>51779.243310373095</v>
      </c>
      <c r="Z662">
        <f t="shared" si="86"/>
        <v>1.2512966905104062</v>
      </c>
    </row>
    <row r="663" spans="1:26" x14ac:dyDescent="0.25">
      <c r="A663" s="2">
        <v>30</v>
      </c>
      <c r="B663" s="49">
        <v>97.77</v>
      </c>
      <c r="C663" s="64">
        <v>45236.826944444445</v>
      </c>
      <c r="D663" s="10">
        <v>35507.4</v>
      </c>
      <c r="E663" s="52">
        <f t="shared" si="89"/>
        <v>35409.630000000005</v>
      </c>
      <c r="F663" s="54">
        <v>45236.833877314813</v>
      </c>
      <c r="G663" s="15">
        <v>100</v>
      </c>
      <c r="H663" s="58">
        <v>1.0169999999999999</v>
      </c>
      <c r="I663" s="15"/>
      <c r="J663" s="117">
        <f t="shared" si="87"/>
        <v>18.438715277778101</v>
      </c>
      <c r="K663" s="113">
        <f t="shared" si="90"/>
        <v>59179</v>
      </c>
      <c r="L663" s="113">
        <f t="shared" si="88"/>
        <v>59016.05</v>
      </c>
      <c r="M663" s="114">
        <f t="shared" si="91"/>
        <v>59016.05000000001</v>
      </c>
      <c r="N663" s="100">
        <f t="shared" si="92"/>
        <v>243.26734265001542</v>
      </c>
      <c r="W663" s="21">
        <v>19.683321759257524</v>
      </c>
      <c r="X663">
        <f t="shared" si="84"/>
        <v>51755.248354428128</v>
      </c>
      <c r="Y663">
        <f t="shared" si="85"/>
        <v>51754.131951225914</v>
      </c>
      <c r="Z663">
        <f t="shared" si="86"/>
        <v>1.2463561099123452</v>
      </c>
    </row>
    <row r="664" spans="1:26" x14ac:dyDescent="0.25">
      <c r="A664" s="1">
        <v>1</v>
      </c>
      <c r="B664" s="48">
        <v>87.56</v>
      </c>
      <c r="C664" s="60">
        <v>45237.362083333333</v>
      </c>
      <c r="D664" s="83">
        <v>33385.300000000003</v>
      </c>
      <c r="E664" s="56">
        <f t="shared" si="89"/>
        <v>33297.740000000005</v>
      </c>
      <c r="F664" s="70">
        <v>45237.36440972222</v>
      </c>
      <c r="G664" s="61">
        <v>100</v>
      </c>
      <c r="H664" s="77">
        <v>1.016</v>
      </c>
      <c r="I664" s="13"/>
      <c r="J664" s="117">
        <f t="shared" si="87"/>
        <v>18.96924768518511</v>
      </c>
      <c r="K664" s="113">
        <f t="shared" si="90"/>
        <v>55642.166666666672</v>
      </c>
      <c r="L664" s="113">
        <f t="shared" si="88"/>
        <v>55496.233333333337</v>
      </c>
      <c r="M664" s="114">
        <f t="shared" si="91"/>
        <v>55496.233333333344</v>
      </c>
      <c r="N664" s="100">
        <f t="shared" si="92"/>
        <v>235.88591875452565</v>
      </c>
      <c r="W664" s="21">
        <v>19.687962962962047</v>
      </c>
      <c r="X664">
        <f t="shared" si="84"/>
        <v>51730.146964874017</v>
      </c>
      <c r="Y664">
        <f t="shared" si="85"/>
        <v>51729.032770324658</v>
      </c>
      <c r="Z664">
        <f t="shared" si="86"/>
        <v>1.2414294938195605</v>
      </c>
    </row>
    <row r="665" spans="1:26" x14ac:dyDescent="0.25">
      <c r="A665" s="2">
        <v>2</v>
      </c>
      <c r="B665" s="89">
        <v>83.36</v>
      </c>
      <c r="C665" s="80">
        <v>45237.366689814815</v>
      </c>
      <c r="D665" s="84">
        <v>33545.79</v>
      </c>
      <c r="E665" s="65">
        <f t="shared" si="89"/>
        <v>33462.43</v>
      </c>
      <c r="F665" s="73">
        <v>45237.369016203702</v>
      </c>
      <c r="G665" s="62">
        <v>100</v>
      </c>
      <c r="H665" s="58">
        <v>1.016</v>
      </c>
      <c r="I665" s="15"/>
      <c r="J665" s="117">
        <f t="shared" si="87"/>
        <v>18.97385416666657</v>
      </c>
      <c r="K665" s="113">
        <f t="shared" si="90"/>
        <v>55909.65</v>
      </c>
      <c r="L665" s="113">
        <f t="shared" si="88"/>
        <v>55770.716666666667</v>
      </c>
      <c r="M665" s="114">
        <f t="shared" si="91"/>
        <v>55770.716666666667</v>
      </c>
      <c r="N665" s="100">
        <f t="shared" si="92"/>
        <v>236.45221504566203</v>
      </c>
      <c r="W665" s="21">
        <v>19.69260416666657</v>
      </c>
      <c r="X665">
        <f t="shared" ref="X665:X728" si="93">$X$84*EXP(-($X$85*W665))</f>
        <v>51705.057749539497</v>
      </c>
      <c r="Y665">
        <f t="shared" ref="Y665:Y728" si="94">404947.26127997*EXP(-(0.10451755*W665))</f>
        <v>51703.945761763229</v>
      </c>
      <c r="Z665">
        <f t="shared" ref="Z665:Z728" si="95">(Y665-X665)^2</f>
        <v>1.2365168145705778</v>
      </c>
    </row>
    <row r="666" spans="1:26" x14ac:dyDescent="0.25">
      <c r="A666" s="2">
        <v>3</v>
      </c>
      <c r="B666" s="49">
        <v>83.96</v>
      </c>
      <c r="C666" s="80">
        <v>45237.371296296296</v>
      </c>
      <c r="D666" s="84">
        <v>33603.360000000001</v>
      </c>
      <c r="E666" s="65">
        <f t="shared" si="89"/>
        <v>33519.4</v>
      </c>
      <c r="F666" s="73">
        <v>45237.373622685183</v>
      </c>
      <c r="G666" s="62">
        <v>100</v>
      </c>
      <c r="H666" s="58">
        <v>1.016</v>
      </c>
      <c r="I666" s="15"/>
      <c r="J666" s="117">
        <f t="shared" ref="J666:J729" si="96">F666-$F$4</f>
        <v>18.97846064814803</v>
      </c>
      <c r="K666" s="113">
        <f t="shared" si="90"/>
        <v>56005.599999999999</v>
      </c>
      <c r="L666" s="113">
        <f t="shared" si="88"/>
        <v>55865.666666666664</v>
      </c>
      <c r="M666" s="114">
        <f t="shared" si="91"/>
        <v>55865.666666666664</v>
      </c>
      <c r="N666" s="100">
        <f t="shared" si="92"/>
        <v>236.65502318776163</v>
      </c>
      <c r="W666" s="21">
        <v>19.697268518517376</v>
      </c>
      <c r="X666">
        <f t="shared" si="93"/>
        <v>51679.855660462788</v>
      </c>
      <c r="Y666">
        <f t="shared" si="94"/>
        <v>51678.745888573474</v>
      </c>
      <c r="Z666">
        <f t="shared" si="95"/>
        <v>1.2315936463122048</v>
      </c>
    </row>
    <row r="667" spans="1:26" x14ac:dyDescent="0.25">
      <c r="A667" s="2">
        <v>4</v>
      </c>
      <c r="B667" s="49">
        <v>85.17</v>
      </c>
      <c r="C667" s="80">
        <v>45237.375902777778</v>
      </c>
      <c r="D667" s="84">
        <v>33182.800000000003</v>
      </c>
      <c r="E667" s="65">
        <f t="shared" si="89"/>
        <v>33097.630000000005</v>
      </c>
      <c r="F667" s="73">
        <v>45237.378229166665</v>
      </c>
      <c r="G667" s="62">
        <v>100</v>
      </c>
      <c r="H667" s="58">
        <v>1.016</v>
      </c>
      <c r="I667" s="15"/>
      <c r="J667" s="117">
        <f t="shared" si="96"/>
        <v>18.98306712962949</v>
      </c>
      <c r="K667" s="113">
        <f t="shared" si="90"/>
        <v>55304.666666666672</v>
      </c>
      <c r="L667" s="113">
        <f t="shared" si="88"/>
        <v>55162.716666666674</v>
      </c>
      <c r="M667" s="114">
        <f t="shared" si="91"/>
        <v>55162.716666666674</v>
      </c>
      <c r="N667" s="100">
        <f t="shared" si="92"/>
        <v>235.16944245940346</v>
      </c>
      <c r="W667" s="21">
        <v>19.701921296298678</v>
      </c>
      <c r="X667">
        <f t="shared" si="93"/>
        <v>51654.728345890297</v>
      </c>
      <c r="Y667">
        <f t="shared" si="94"/>
        <v>51653.620782500599</v>
      </c>
      <c r="Z667">
        <f t="shared" si="95"/>
        <v>1.2266966621994202</v>
      </c>
    </row>
    <row r="668" spans="1:26" x14ac:dyDescent="0.25">
      <c r="A668" s="2">
        <v>5</v>
      </c>
      <c r="B668" s="49">
        <v>86.37</v>
      </c>
      <c r="C668" s="80">
        <v>45237.380509259259</v>
      </c>
      <c r="D668" s="84">
        <v>33178.1</v>
      </c>
      <c r="E668" s="65">
        <f t="shared" si="89"/>
        <v>33091.729999999996</v>
      </c>
      <c r="F668" s="73">
        <v>45237.382835648146</v>
      </c>
      <c r="G668" s="62">
        <v>100</v>
      </c>
      <c r="H668" s="58">
        <v>1.016</v>
      </c>
      <c r="I668" s="15"/>
      <c r="J668" s="117">
        <f t="shared" si="96"/>
        <v>18.987673611110949</v>
      </c>
      <c r="K668" s="113">
        <f t="shared" si="90"/>
        <v>55296.833333333336</v>
      </c>
      <c r="L668" s="113">
        <f t="shared" si="88"/>
        <v>55152.883333333339</v>
      </c>
      <c r="M668" s="114">
        <f t="shared" si="91"/>
        <v>55152.883333333324</v>
      </c>
      <c r="N668" s="100">
        <f t="shared" si="92"/>
        <v>235.15278721149218</v>
      </c>
      <c r="W668" s="21">
        <v>19.848472222220153</v>
      </c>
      <c r="X668">
        <f t="shared" si="93"/>
        <v>50869.502343215987</v>
      </c>
      <c r="Y668">
        <f t="shared" si="94"/>
        <v>50868.463384029026</v>
      </c>
      <c r="Z668">
        <f t="shared" si="95"/>
        <v>1.0794361921700599</v>
      </c>
    </row>
    <row r="669" spans="1:26" x14ac:dyDescent="0.25">
      <c r="A669" s="2">
        <v>6</v>
      </c>
      <c r="B669" s="89">
        <v>103.16</v>
      </c>
      <c r="C669" s="80">
        <v>45237.385115740741</v>
      </c>
      <c r="D669" s="84">
        <v>33527.69</v>
      </c>
      <c r="E669" s="65">
        <f t="shared" si="89"/>
        <v>33424.53</v>
      </c>
      <c r="F669" s="73">
        <v>45237.387453703705</v>
      </c>
      <c r="G669" s="62">
        <v>100</v>
      </c>
      <c r="H669" s="58">
        <v>1.016</v>
      </c>
      <c r="I669" s="15"/>
      <c r="J669" s="117">
        <f t="shared" si="96"/>
        <v>18.992291666669189</v>
      </c>
      <c r="K669" s="113">
        <f t="shared" si="90"/>
        <v>55879.48333333333</v>
      </c>
      <c r="L669" s="113">
        <f t="shared" si="88"/>
        <v>55707.549999999996</v>
      </c>
      <c r="M669" s="114">
        <f t="shared" si="91"/>
        <v>55707.55</v>
      </c>
      <c r="N669" s="100">
        <f t="shared" si="92"/>
        <v>236.38841624185679</v>
      </c>
      <c r="W669" s="21">
        <v>19.853113425924676</v>
      </c>
      <c r="X669">
        <f t="shared" si="93"/>
        <v>50844.830542087802</v>
      </c>
      <c r="Y669">
        <f t="shared" si="94"/>
        <v>50843.793725462478</v>
      </c>
      <c r="Z669">
        <f t="shared" si="95"/>
        <v>1.074988714549737</v>
      </c>
    </row>
    <row r="670" spans="1:26" x14ac:dyDescent="0.25">
      <c r="A670" s="2">
        <v>7</v>
      </c>
      <c r="B670" s="89">
        <v>94.76</v>
      </c>
      <c r="C670" s="80">
        <v>45237.389733796299</v>
      </c>
      <c r="D670" s="84">
        <v>33483.160000000003</v>
      </c>
      <c r="E670" s="65">
        <f t="shared" si="89"/>
        <v>33388.400000000001</v>
      </c>
      <c r="F670" s="73">
        <v>45237.392060185186</v>
      </c>
      <c r="G670" s="62">
        <v>100</v>
      </c>
      <c r="H670" s="58">
        <v>1.016</v>
      </c>
      <c r="I670" s="15"/>
      <c r="J670" s="117">
        <f t="shared" si="96"/>
        <v>18.996898148150649</v>
      </c>
      <c r="K670" s="113">
        <f t="shared" si="90"/>
        <v>55805.266666666677</v>
      </c>
      <c r="L670" s="113">
        <f t="shared" si="88"/>
        <v>55647.333333333343</v>
      </c>
      <c r="M670" s="114">
        <f t="shared" si="91"/>
        <v>55647.333333333336</v>
      </c>
      <c r="N670" s="100">
        <f t="shared" si="92"/>
        <v>236.23138374624713</v>
      </c>
      <c r="W670" s="21">
        <v>19.857754629629198</v>
      </c>
      <c r="X670">
        <f t="shared" si="93"/>
        <v>50820.170706828023</v>
      </c>
      <c r="Y670">
        <f t="shared" si="94"/>
        <v>50819.13603093048</v>
      </c>
      <c r="Z670">
        <f t="shared" si="95"/>
        <v>1.0705542129562287</v>
      </c>
    </row>
    <row r="671" spans="1:26" x14ac:dyDescent="0.25">
      <c r="A671" s="2">
        <v>8</v>
      </c>
      <c r="B671" s="89">
        <v>85.77</v>
      </c>
      <c r="C671" s="80">
        <v>45237.39434027778</v>
      </c>
      <c r="D671" s="84">
        <v>33247.43</v>
      </c>
      <c r="E671" s="65">
        <f t="shared" si="89"/>
        <v>33161.660000000003</v>
      </c>
      <c r="F671" s="73">
        <v>45237.396666666667</v>
      </c>
      <c r="G671" s="62">
        <v>100</v>
      </c>
      <c r="H671" s="58">
        <v>1.016</v>
      </c>
      <c r="I671" s="15"/>
      <c r="J671" s="117">
        <f t="shared" si="96"/>
        <v>19.001504629632109</v>
      </c>
      <c r="K671" s="113">
        <f t="shared" si="90"/>
        <v>55412.383333333331</v>
      </c>
      <c r="L671" s="113">
        <f t="shared" si="88"/>
        <v>55269.433333333334</v>
      </c>
      <c r="M671" s="114">
        <f t="shared" si="91"/>
        <v>55269.433333333342</v>
      </c>
      <c r="N671" s="100">
        <f t="shared" si="92"/>
        <v>235.39835031990631</v>
      </c>
      <c r="W671" s="21">
        <v>19.862407407403225</v>
      </c>
      <c r="X671">
        <f t="shared" si="93"/>
        <v>50795.461380579676</v>
      </c>
      <c r="Y671">
        <f t="shared" si="94"/>
        <v>50794.428848908967</v>
      </c>
      <c r="Z671">
        <f t="shared" si="95"/>
        <v>1.0661216510180103</v>
      </c>
    </row>
    <row r="672" spans="1:26" x14ac:dyDescent="0.25">
      <c r="A672" s="2">
        <v>9</v>
      </c>
      <c r="B672" s="89">
        <v>78.569999999999993</v>
      </c>
      <c r="C672" s="80">
        <v>45237.398946759262</v>
      </c>
      <c r="D672" s="84">
        <v>33450.080000000002</v>
      </c>
      <c r="E672" s="65">
        <f t="shared" si="89"/>
        <v>33371.51</v>
      </c>
      <c r="F672" s="73">
        <v>45237.401273148149</v>
      </c>
      <c r="G672" s="62">
        <v>100</v>
      </c>
      <c r="H672" s="58">
        <v>1.016</v>
      </c>
      <c r="I672" s="15"/>
      <c r="J672" s="117">
        <f t="shared" si="96"/>
        <v>19.006111111113569</v>
      </c>
      <c r="K672" s="113">
        <f t="shared" si="90"/>
        <v>55750.133333333331</v>
      </c>
      <c r="L672" s="113">
        <f t="shared" si="88"/>
        <v>55619.183333333334</v>
      </c>
      <c r="M672" s="114">
        <f t="shared" si="91"/>
        <v>55619.183333333334</v>
      </c>
      <c r="N672" s="100">
        <f t="shared" si="92"/>
        <v>236.11466141121633</v>
      </c>
      <c r="W672" s="21">
        <v>19.867048611107748</v>
      </c>
      <c r="X672">
        <f t="shared" si="93"/>
        <v>50770.825489452989</v>
      </c>
      <c r="Y672">
        <f t="shared" si="94"/>
        <v>50769.795094841626</v>
      </c>
      <c r="Z672">
        <f t="shared" si="95"/>
        <v>1.0617130551271241</v>
      </c>
    </row>
    <row r="673" spans="1:26" x14ac:dyDescent="0.25">
      <c r="A673" s="2">
        <v>10</v>
      </c>
      <c r="B673" s="89">
        <v>86.36</v>
      </c>
      <c r="C673" s="80">
        <v>45237.403553240743</v>
      </c>
      <c r="D673" s="10">
        <v>33467.019999999997</v>
      </c>
      <c r="E673" s="71">
        <f t="shared" si="89"/>
        <v>33380.659999999996</v>
      </c>
      <c r="F673" s="73">
        <v>45237.405868055554</v>
      </c>
      <c r="G673" s="62">
        <v>100</v>
      </c>
      <c r="H673" s="15">
        <v>1.016</v>
      </c>
      <c r="I673" s="15"/>
      <c r="J673" s="117">
        <f t="shared" si="96"/>
        <v>19.010706018518249</v>
      </c>
      <c r="K673" s="113">
        <f t="shared" si="90"/>
        <v>55778.366666666661</v>
      </c>
      <c r="L673" s="113">
        <f t="shared" si="88"/>
        <v>55634.433333333327</v>
      </c>
      <c r="M673" s="114">
        <f t="shared" si="91"/>
        <v>55634.433333333327</v>
      </c>
      <c r="N673" s="100">
        <f t="shared" si="92"/>
        <v>236.17444117996058</v>
      </c>
      <c r="W673" s="21">
        <v>19.871701388889051</v>
      </c>
      <c r="X673">
        <f t="shared" si="93"/>
        <v>50746.140155353758</v>
      </c>
      <c r="Y673">
        <f t="shared" si="94"/>
        <v>50745.111901294193</v>
      </c>
      <c r="Z673">
        <f t="shared" si="95"/>
        <v>1.0573064110126633</v>
      </c>
    </row>
    <row r="674" spans="1:26" x14ac:dyDescent="0.25">
      <c r="A674" s="2">
        <v>11</v>
      </c>
      <c r="B674" s="89">
        <v>95.96</v>
      </c>
      <c r="C674" s="80">
        <v>45237.408159722225</v>
      </c>
      <c r="D674" s="10">
        <v>32983.29</v>
      </c>
      <c r="E674" s="72">
        <f t="shared" si="89"/>
        <v>32887.33</v>
      </c>
      <c r="F674" s="73">
        <v>45237.410486111112</v>
      </c>
      <c r="G674" s="62">
        <v>100</v>
      </c>
      <c r="H674" s="58">
        <v>1.016</v>
      </c>
      <c r="I674" s="15"/>
      <c r="J674" s="117">
        <f t="shared" si="96"/>
        <v>19.015324074076489</v>
      </c>
      <c r="K674" s="113">
        <f t="shared" si="90"/>
        <v>54972.15</v>
      </c>
      <c r="L674" s="113">
        <f t="shared" ref="L674:L737" si="97">K674-(B674*G674/60)</f>
        <v>54812.216666666667</v>
      </c>
      <c r="M674" s="114">
        <f t="shared" si="91"/>
        <v>54812.216666666667</v>
      </c>
      <c r="N674" s="100">
        <f t="shared" si="92"/>
        <v>234.46140407325041</v>
      </c>
      <c r="W674" s="21">
        <v>19.876342592593573</v>
      </c>
      <c r="X674">
        <f t="shared" si="93"/>
        <v>50721.528185110983</v>
      </c>
      <c r="Y674">
        <f t="shared" si="94"/>
        <v>50720.502064447428</v>
      </c>
      <c r="Z674">
        <f t="shared" si="95"/>
        <v>1.0529236161746518</v>
      </c>
    </row>
    <row r="675" spans="1:26" x14ac:dyDescent="0.25">
      <c r="A675" s="2">
        <v>12</v>
      </c>
      <c r="B675" s="89">
        <v>79.17</v>
      </c>
      <c r="C675" s="80">
        <v>45237.412766203706</v>
      </c>
      <c r="D675" s="10">
        <v>33334.93</v>
      </c>
      <c r="E675" s="72">
        <f t="shared" si="89"/>
        <v>33255.760000000002</v>
      </c>
      <c r="F675" s="73">
        <v>45237.415092592593</v>
      </c>
      <c r="G675" s="62">
        <v>100</v>
      </c>
      <c r="H675" s="58">
        <v>1.016</v>
      </c>
      <c r="I675" s="15"/>
      <c r="J675" s="117">
        <f t="shared" si="96"/>
        <v>19.019930555557949</v>
      </c>
      <c r="K675" s="113">
        <f t="shared" si="90"/>
        <v>55558.216666666667</v>
      </c>
      <c r="L675" s="113">
        <f t="shared" si="97"/>
        <v>55426.26666666667</v>
      </c>
      <c r="M675" s="114">
        <f t="shared" si="91"/>
        <v>55426.26666666667</v>
      </c>
      <c r="N675" s="100">
        <f t="shared" si="92"/>
        <v>235.70790539705422</v>
      </c>
      <c r="W675" s="21">
        <v>19.880983796298096</v>
      </c>
      <c r="X675">
        <f t="shared" si="93"/>
        <v>50696.928151718552</v>
      </c>
      <c r="Y675">
        <f t="shared" si="94"/>
        <v>50695.904162623505</v>
      </c>
      <c r="Z675">
        <f t="shared" si="95"/>
        <v>1.0485536667751738</v>
      </c>
    </row>
    <row r="676" spans="1:26" x14ac:dyDescent="0.25">
      <c r="A676" s="2">
        <v>13</v>
      </c>
      <c r="B676" s="89">
        <v>79.77</v>
      </c>
      <c r="C676" s="80">
        <v>45237.417372685188</v>
      </c>
      <c r="D676" s="10">
        <v>33273.65</v>
      </c>
      <c r="E676" s="52">
        <f t="shared" si="89"/>
        <v>33193.880000000005</v>
      </c>
      <c r="F676" s="73">
        <v>45237.419699074075</v>
      </c>
      <c r="G676" s="15">
        <v>100</v>
      </c>
      <c r="H676" s="58">
        <v>1.016</v>
      </c>
      <c r="I676" s="15"/>
      <c r="J676" s="117">
        <f t="shared" si="96"/>
        <v>19.024537037039408</v>
      </c>
      <c r="K676" s="113">
        <f t="shared" si="90"/>
        <v>55456.083333333336</v>
      </c>
      <c r="L676" s="113">
        <f t="shared" si="97"/>
        <v>55323.133333333339</v>
      </c>
      <c r="M676" s="114">
        <f t="shared" si="91"/>
        <v>55323.133333333339</v>
      </c>
      <c r="N676" s="100">
        <f t="shared" si="92"/>
        <v>235.49115340779434</v>
      </c>
      <c r="W676" s="21">
        <v>19.885625000002619</v>
      </c>
      <c r="X676">
        <f t="shared" si="93"/>
        <v>50672.340049387021</v>
      </c>
      <c r="Y676">
        <f t="shared" si="94"/>
        <v>50671.318190034312</v>
      </c>
      <c r="Z676">
        <f t="shared" si="95"/>
        <v>1.0441965367203392</v>
      </c>
    </row>
    <row r="677" spans="1:26" x14ac:dyDescent="0.25">
      <c r="A677" s="2">
        <v>14</v>
      </c>
      <c r="B677" s="89">
        <v>77.97</v>
      </c>
      <c r="C677" s="80">
        <v>45237.421979166669</v>
      </c>
      <c r="D677" s="10">
        <v>33350.78</v>
      </c>
      <c r="E677" s="52">
        <f t="shared" si="89"/>
        <v>33272.81</v>
      </c>
      <c r="F677" s="54">
        <v>45237.424305555556</v>
      </c>
      <c r="G677" s="15">
        <v>100</v>
      </c>
      <c r="H677" s="58">
        <v>1.016</v>
      </c>
      <c r="I677" s="15"/>
      <c r="J677" s="117">
        <f t="shared" si="96"/>
        <v>19.029143518520868</v>
      </c>
      <c r="K677" s="113">
        <f t="shared" si="90"/>
        <v>55584.633333333331</v>
      </c>
      <c r="L677" s="113">
        <f t="shared" si="97"/>
        <v>55454.683333333334</v>
      </c>
      <c r="M677" s="114">
        <f t="shared" si="91"/>
        <v>55454.683333333334</v>
      </c>
      <c r="N677" s="100">
        <f t="shared" si="92"/>
        <v>235.7639356079155</v>
      </c>
      <c r="W677" s="21">
        <v>19.890266203699866</v>
      </c>
      <c r="X677">
        <f t="shared" si="93"/>
        <v>50647.763872368327</v>
      </c>
      <c r="Y677">
        <f t="shared" si="94"/>
        <v>50646.744140933013</v>
      </c>
      <c r="Z677">
        <f t="shared" si="95"/>
        <v>1.0398522001667103</v>
      </c>
    </row>
    <row r="678" spans="1:26" x14ac:dyDescent="0.25">
      <c r="A678" s="2">
        <v>15</v>
      </c>
      <c r="B678" s="89">
        <v>92.96</v>
      </c>
      <c r="C678" s="80">
        <v>45237.426585648151</v>
      </c>
      <c r="D678" s="10">
        <v>33103.56</v>
      </c>
      <c r="E678" s="52">
        <f t="shared" si="89"/>
        <v>33010.6</v>
      </c>
      <c r="F678" s="54">
        <v>45237.426585648151</v>
      </c>
      <c r="G678" s="15">
        <v>100</v>
      </c>
      <c r="H678" s="58">
        <v>1.016</v>
      </c>
      <c r="I678" s="15"/>
      <c r="J678" s="117">
        <f t="shared" si="96"/>
        <v>19.031423611115315</v>
      </c>
      <c r="K678" s="113">
        <f t="shared" si="90"/>
        <v>55172.6</v>
      </c>
      <c r="L678" s="113">
        <f t="shared" si="97"/>
        <v>55017.666666666664</v>
      </c>
      <c r="M678" s="114">
        <f t="shared" si="91"/>
        <v>55017.666666666664</v>
      </c>
      <c r="N678" s="100">
        <f t="shared" si="92"/>
        <v>234.88848417919513</v>
      </c>
      <c r="W678" s="21">
        <v>19.894907407404389</v>
      </c>
      <c r="X678">
        <f t="shared" si="93"/>
        <v>50623.199614801677</v>
      </c>
      <c r="Y678">
        <f t="shared" si="94"/>
        <v>50622.182009460084</v>
      </c>
      <c r="Z678">
        <f t="shared" si="95"/>
        <v>1.0355206312377325</v>
      </c>
    </row>
    <row r="679" spans="1:26" x14ac:dyDescent="0.25">
      <c r="A679" s="2">
        <v>16</v>
      </c>
      <c r="B679" s="89">
        <v>98.36</v>
      </c>
      <c r="C679" s="80">
        <v>45237.431203703702</v>
      </c>
      <c r="D679" s="10">
        <v>33240.53</v>
      </c>
      <c r="E679" s="52">
        <f t="shared" si="89"/>
        <v>33142.17</v>
      </c>
      <c r="F679" s="54">
        <v>45237.433530092596</v>
      </c>
      <c r="G679" s="15">
        <v>100</v>
      </c>
      <c r="H679" s="58">
        <v>1.016</v>
      </c>
      <c r="I679" s="15"/>
      <c r="J679" s="117">
        <f t="shared" si="96"/>
        <v>19.038368055560568</v>
      </c>
      <c r="K679" s="113">
        <f t="shared" si="90"/>
        <v>55400.883333333331</v>
      </c>
      <c r="L679" s="113">
        <f t="shared" si="97"/>
        <v>55236.95</v>
      </c>
      <c r="M679" s="114">
        <f t="shared" si="91"/>
        <v>55236.95</v>
      </c>
      <c r="N679" s="100">
        <f t="shared" si="92"/>
        <v>235.37392237317482</v>
      </c>
      <c r="W679" s="21">
        <v>19.899560185185692</v>
      </c>
      <c r="X679">
        <f t="shared" si="93"/>
        <v>50598.586058027358</v>
      </c>
      <c r="Y679">
        <f t="shared" si="94"/>
        <v>50597.570582252258</v>
      </c>
      <c r="Z679">
        <f t="shared" si="95"/>
        <v>1.0311910498162455</v>
      </c>
    </row>
    <row r="680" spans="1:26" x14ac:dyDescent="0.25">
      <c r="A680" s="2">
        <v>17</v>
      </c>
      <c r="B680" s="49">
        <v>83.37</v>
      </c>
      <c r="C680" s="64">
        <v>45237.435810185183</v>
      </c>
      <c r="D680" s="10">
        <v>33275.64</v>
      </c>
      <c r="E680" s="52">
        <f t="shared" si="89"/>
        <v>33192.269999999997</v>
      </c>
      <c r="F680" s="54">
        <v>45237.438136574077</v>
      </c>
      <c r="G680" s="15">
        <v>100</v>
      </c>
      <c r="H680" s="58">
        <v>1.016</v>
      </c>
      <c r="I680" s="15"/>
      <c r="J680" s="117">
        <f t="shared" si="96"/>
        <v>19.042974537042028</v>
      </c>
      <c r="K680" s="113">
        <f t="shared" si="90"/>
        <v>55459.4</v>
      </c>
      <c r="L680" s="113">
        <f t="shared" si="97"/>
        <v>55320.450000000004</v>
      </c>
      <c r="M680" s="114">
        <f t="shared" si="91"/>
        <v>55320.44999999999</v>
      </c>
      <c r="N680" s="100">
        <f t="shared" si="92"/>
        <v>235.49819532217225</v>
      </c>
      <c r="W680" s="21">
        <v>19.904212962959718</v>
      </c>
      <c r="X680">
        <f t="shared" si="93"/>
        <v>50573.984468673705</v>
      </c>
      <c r="Y680">
        <f t="shared" si="94"/>
        <v>50572.971120634866</v>
      </c>
      <c r="Z680">
        <f t="shared" si="95"/>
        <v>1.0268742478197945</v>
      </c>
    </row>
    <row r="681" spans="1:26" x14ac:dyDescent="0.25">
      <c r="A681" s="2">
        <v>18</v>
      </c>
      <c r="B681" s="49">
        <v>83.37</v>
      </c>
      <c r="C681" s="64">
        <v>45237.440416666665</v>
      </c>
      <c r="D681" s="10">
        <v>33348.21</v>
      </c>
      <c r="E681" s="52">
        <f t="shared" si="89"/>
        <v>33264.839999999997</v>
      </c>
      <c r="F681" s="54">
        <v>45237.440416666665</v>
      </c>
      <c r="G681" s="15">
        <v>100</v>
      </c>
      <c r="H681" s="58">
        <v>1.016</v>
      </c>
      <c r="I681" s="15"/>
      <c r="J681" s="117">
        <f t="shared" si="96"/>
        <v>19.045254629629198</v>
      </c>
      <c r="K681" s="113">
        <f t="shared" si="90"/>
        <v>55580.35</v>
      </c>
      <c r="L681" s="113">
        <f t="shared" si="97"/>
        <v>55441.4</v>
      </c>
      <c r="M681" s="114">
        <f t="shared" si="91"/>
        <v>55441.399999999994</v>
      </c>
      <c r="N681" s="100">
        <f t="shared" si="92"/>
        <v>235.75485148772654</v>
      </c>
      <c r="W681" s="21">
        <v>19.908865740741021</v>
      </c>
      <c r="X681">
        <f t="shared" si="93"/>
        <v>50549.394840845067</v>
      </c>
      <c r="Y681">
        <f t="shared" si="94"/>
        <v>50548.383618713553</v>
      </c>
      <c r="Z681">
        <f t="shared" si="95"/>
        <v>1.0225701992635805</v>
      </c>
    </row>
    <row r="682" spans="1:26" x14ac:dyDescent="0.25">
      <c r="A682" s="2">
        <v>19</v>
      </c>
      <c r="B682" s="49">
        <v>92.37</v>
      </c>
      <c r="C682" s="64">
        <v>45237.445023148146</v>
      </c>
      <c r="D682" s="10">
        <v>33388.81</v>
      </c>
      <c r="E682" s="52">
        <f t="shared" si="89"/>
        <v>33296.439999999995</v>
      </c>
      <c r="F682" s="54">
        <v>45237.44734953704</v>
      </c>
      <c r="G682" s="15">
        <v>100</v>
      </c>
      <c r="H682" s="58">
        <v>1.016</v>
      </c>
      <c r="I682" s="15"/>
      <c r="J682" s="117">
        <f t="shared" si="96"/>
        <v>19.052187500004948</v>
      </c>
      <c r="K682" s="113">
        <f t="shared" si="90"/>
        <v>55648.01666666667</v>
      </c>
      <c r="L682" s="113">
        <f t="shared" si="97"/>
        <v>55494.066666666673</v>
      </c>
      <c r="M682" s="114">
        <f t="shared" si="91"/>
        <v>55494.066666666658</v>
      </c>
      <c r="N682" s="100">
        <f t="shared" si="92"/>
        <v>235.89831849054511</v>
      </c>
      <c r="W682" s="21">
        <v>19.913506944445544</v>
      </c>
      <c r="X682">
        <f t="shared" si="93"/>
        <v>50524.878292437556</v>
      </c>
      <c r="Y682">
        <f t="shared" si="94"/>
        <v>50523.869189104174</v>
      </c>
      <c r="Z682">
        <f t="shared" si="95"/>
        <v>1.0182895374407726</v>
      </c>
    </row>
    <row r="683" spans="1:26" x14ac:dyDescent="0.25">
      <c r="A683" s="2">
        <v>20</v>
      </c>
      <c r="B683" s="49">
        <v>104.36</v>
      </c>
      <c r="C683" s="64">
        <v>45237.449629629627</v>
      </c>
      <c r="D683" s="10">
        <v>33241.160000000003</v>
      </c>
      <c r="E683" s="52">
        <f t="shared" si="89"/>
        <v>33136.800000000003</v>
      </c>
      <c r="F683" s="54">
        <v>45237.451967592591</v>
      </c>
      <c r="G683" s="15">
        <v>100</v>
      </c>
      <c r="H683" s="58">
        <v>1.016</v>
      </c>
      <c r="I683" s="15"/>
      <c r="J683" s="117">
        <f t="shared" si="96"/>
        <v>19.056805555555911</v>
      </c>
      <c r="K683" s="113">
        <f t="shared" si="90"/>
        <v>55401.933333333342</v>
      </c>
      <c r="L683" s="113">
        <f t="shared" si="97"/>
        <v>55228.000000000007</v>
      </c>
      <c r="M683" s="114">
        <f t="shared" si="91"/>
        <v>55228.000000000007</v>
      </c>
      <c r="N683" s="100">
        <f t="shared" si="92"/>
        <v>235.37615285608979</v>
      </c>
      <c r="W683" s="21">
        <v>19.918148148150067</v>
      </c>
      <c r="X683">
        <f t="shared" si="93"/>
        <v>50500.373634600597</v>
      </c>
      <c r="Y683">
        <f t="shared" si="94"/>
        <v>50499.366648248026</v>
      </c>
      <c r="Z683">
        <f t="shared" si="95"/>
        <v>1.0140215142650573</v>
      </c>
    </row>
    <row r="684" spans="1:26" x14ac:dyDescent="0.25">
      <c r="A684" s="2">
        <v>21</v>
      </c>
      <c r="B684" s="49">
        <v>104.96</v>
      </c>
      <c r="C684" s="64">
        <v>45237.454259259262</v>
      </c>
      <c r="D684" s="10">
        <v>33036.71</v>
      </c>
      <c r="E684" s="52">
        <f t="shared" si="89"/>
        <v>32931.75</v>
      </c>
      <c r="F684" s="54">
        <v>45237.456585648149</v>
      </c>
      <c r="G684" s="15">
        <v>100</v>
      </c>
      <c r="H684" s="58">
        <v>1.016</v>
      </c>
      <c r="I684" s="15"/>
      <c r="J684" s="117">
        <f t="shared" si="96"/>
        <v>19.061423611114151</v>
      </c>
      <c r="K684" s="113">
        <f t="shared" si="90"/>
        <v>55061.183333333334</v>
      </c>
      <c r="L684" s="113">
        <f t="shared" si="97"/>
        <v>54886.25</v>
      </c>
      <c r="M684" s="114">
        <f t="shared" si="91"/>
        <v>54886.25</v>
      </c>
      <c r="N684" s="100">
        <f t="shared" si="92"/>
        <v>234.65119503921844</v>
      </c>
      <c r="W684" s="21">
        <v>19.92278935185459</v>
      </c>
      <c r="X684">
        <f t="shared" si="93"/>
        <v>50475.880861567239</v>
      </c>
      <c r="Y684">
        <f t="shared" si="94"/>
        <v>50474.875990379427</v>
      </c>
      <c r="Z684">
        <f t="shared" si="95"/>
        <v>1.0097661040940149</v>
      </c>
    </row>
    <row r="685" spans="1:26" x14ac:dyDescent="0.25">
      <c r="A685" s="2">
        <v>22</v>
      </c>
      <c r="B685" s="49">
        <v>143.35</v>
      </c>
      <c r="C685" s="64">
        <v>45237.458865740744</v>
      </c>
      <c r="D685" s="10">
        <v>33288.129999999997</v>
      </c>
      <c r="E685" s="52">
        <f t="shared" si="89"/>
        <v>33144.78</v>
      </c>
      <c r="F685" s="54">
        <v>45237.4612037037</v>
      </c>
      <c r="G685" s="15">
        <v>100</v>
      </c>
      <c r="H685" s="58">
        <v>1.016</v>
      </c>
      <c r="I685" s="15"/>
      <c r="J685" s="117">
        <f t="shared" si="96"/>
        <v>19.066041666665114</v>
      </c>
      <c r="K685" s="113">
        <f t="shared" si="90"/>
        <v>55480.21666666666</v>
      </c>
      <c r="L685" s="113">
        <f t="shared" si="97"/>
        <v>55241.299999999996</v>
      </c>
      <c r="M685" s="114">
        <f t="shared" si="91"/>
        <v>55241.3</v>
      </c>
      <c r="N685" s="100">
        <f t="shared" si="92"/>
        <v>235.54238825881566</v>
      </c>
      <c r="W685" s="21">
        <v>19.927430555551837</v>
      </c>
      <c r="X685">
        <f t="shared" si="93"/>
        <v>50451.399967611724</v>
      </c>
      <c r="Y685">
        <f t="shared" si="94"/>
        <v>50450.397209773866</v>
      </c>
      <c r="Z685">
        <f t="shared" si="95"/>
        <v>1.0055232813849362</v>
      </c>
    </row>
    <row r="686" spans="1:26" x14ac:dyDescent="0.25">
      <c r="A686" s="2">
        <v>23</v>
      </c>
      <c r="B686" s="49">
        <v>87.56</v>
      </c>
      <c r="C686" s="64">
        <v>45237.463483796295</v>
      </c>
      <c r="D686" s="10">
        <v>32934.32</v>
      </c>
      <c r="E686" s="52">
        <f t="shared" si="89"/>
        <v>32846.76</v>
      </c>
      <c r="F686" s="54">
        <v>45237.465798611112</v>
      </c>
      <c r="G686" s="15">
        <v>100</v>
      </c>
      <c r="H686" s="58">
        <v>1.016</v>
      </c>
      <c r="I686" s="15"/>
      <c r="J686" s="117">
        <f t="shared" si="96"/>
        <v>19.070636574077071</v>
      </c>
      <c r="K686" s="113">
        <f t="shared" si="90"/>
        <v>54890.533333333333</v>
      </c>
      <c r="L686" s="113">
        <f t="shared" si="97"/>
        <v>54744.6</v>
      </c>
      <c r="M686" s="114">
        <f t="shared" si="91"/>
        <v>54744.6</v>
      </c>
      <c r="N686" s="100">
        <f t="shared" si="92"/>
        <v>234.28728803188051</v>
      </c>
      <c r="W686" s="21">
        <v>19.93207175925636</v>
      </c>
      <c r="X686">
        <f t="shared" si="93"/>
        <v>50426.930946895911</v>
      </c>
      <c r="Y686">
        <f t="shared" si="94"/>
        <v>50425.930300594475</v>
      </c>
      <c r="Z686">
        <f t="shared" si="95"/>
        <v>1.0012930205776729</v>
      </c>
    </row>
    <row r="687" spans="1:26" x14ac:dyDescent="0.25">
      <c r="A687" s="2">
        <v>24</v>
      </c>
      <c r="B687" s="49">
        <v>93.56</v>
      </c>
      <c r="C687" s="64">
        <v>45237.468090277776</v>
      </c>
      <c r="D687" s="10">
        <v>33071.21</v>
      </c>
      <c r="E687" s="52">
        <f t="shared" si="89"/>
        <v>32977.65</v>
      </c>
      <c r="F687" s="54">
        <v>45237.470416666663</v>
      </c>
      <c r="G687" s="15">
        <v>100</v>
      </c>
      <c r="H687" s="58">
        <v>1.016</v>
      </c>
      <c r="I687" s="15"/>
      <c r="J687" s="117">
        <f t="shared" si="96"/>
        <v>19.075254629628034</v>
      </c>
      <c r="K687" s="113">
        <f t="shared" si="90"/>
        <v>55118.683333333334</v>
      </c>
      <c r="L687" s="113">
        <f t="shared" si="97"/>
        <v>54962.75</v>
      </c>
      <c r="M687" s="114">
        <f t="shared" si="91"/>
        <v>54962.75</v>
      </c>
      <c r="N687" s="100">
        <f t="shared" si="92"/>
        <v>234.77368535109153</v>
      </c>
      <c r="W687" s="21">
        <v>19.936724537037662</v>
      </c>
      <c r="X687">
        <f t="shared" si="93"/>
        <v>50402.412818107921</v>
      </c>
      <c r="Y687">
        <f t="shared" si="94"/>
        <v>50401.414286789535</v>
      </c>
      <c r="Z687">
        <f t="shared" si="95"/>
        <v>0.99706479379785373</v>
      </c>
    </row>
    <row r="688" spans="1:26" x14ac:dyDescent="0.25">
      <c r="A688" s="2">
        <v>25</v>
      </c>
      <c r="B688" s="49">
        <v>91.77</v>
      </c>
      <c r="C688" s="64">
        <v>45237.472696759258</v>
      </c>
      <c r="D688" s="10">
        <v>33783.730000000003</v>
      </c>
      <c r="E688" s="52">
        <f t="shared" si="89"/>
        <v>33691.960000000006</v>
      </c>
      <c r="F688" s="54">
        <v>45237.475023148145</v>
      </c>
      <c r="G688" s="15">
        <v>100</v>
      </c>
      <c r="H688" s="58">
        <v>1.016</v>
      </c>
      <c r="I688" s="15"/>
      <c r="J688" s="117">
        <f t="shared" si="96"/>
        <v>19.079861111109494</v>
      </c>
      <c r="K688" s="113">
        <f t="shared" si="90"/>
        <v>56306.216666666674</v>
      </c>
      <c r="L688" s="113">
        <f t="shared" si="97"/>
        <v>56153.266666666677</v>
      </c>
      <c r="M688" s="114">
        <f t="shared" si="91"/>
        <v>56153.266666666677</v>
      </c>
      <c r="N688" s="100">
        <f t="shared" si="92"/>
        <v>237.28931005560844</v>
      </c>
      <c r="W688" s="21">
        <v>20.609039351853426</v>
      </c>
      <c r="X688">
        <f t="shared" si="93"/>
        <v>46982.053170553081</v>
      </c>
      <c r="Y688">
        <f t="shared" si="94"/>
        <v>46981.341740965996</v>
      </c>
      <c r="Z688">
        <f t="shared" si="95"/>
        <v>0.50613205738014599</v>
      </c>
    </row>
    <row r="689" spans="1:26" x14ac:dyDescent="0.25">
      <c r="A689" s="2">
        <v>26</v>
      </c>
      <c r="B689" s="49">
        <v>94.76</v>
      </c>
      <c r="C689" s="64">
        <v>45237.477314814816</v>
      </c>
      <c r="D689" s="10">
        <v>33258.17</v>
      </c>
      <c r="E689" s="52">
        <f t="shared" si="89"/>
        <v>33163.409999999996</v>
      </c>
      <c r="F689" s="54">
        <v>45237.479641203703</v>
      </c>
      <c r="G689" s="15">
        <v>100</v>
      </c>
      <c r="H689" s="58">
        <v>1.016</v>
      </c>
      <c r="I689" s="15"/>
      <c r="J689" s="117">
        <f t="shared" si="96"/>
        <v>19.084479166667734</v>
      </c>
      <c r="K689" s="113">
        <f t="shared" si="90"/>
        <v>55430.283333333333</v>
      </c>
      <c r="L689" s="113">
        <f t="shared" si="97"/>
        <v>55272.35</v>
      </c>
      <c r="M689" s="114">
        <f t="shared" si="91"/>
        <v>55272.349999999991</v>
      </c>
      <c r="N689" s="100">
        <f t="shared" si="92"/>
        <v>235.43636790719765</v>
      </c>
      <c r="W689" s="21">
        <v>20.613692129627452</v>
      </c>
      <c r="X689">
        <f t="shared" si="93"/>
        <v>46959.209979287436</v>
      </c>
      <c r="Y689">
        <f t="shared" si="94"/>
        <v>46958.500412823319</v>
      </c>
      <c r="Z689">
        <f t="shared" si="95"/>
        <v>0.50348456699880051</v>
      </c>
    </row>
    <row r="690" spans="1:26" x14ac:dyDescent="0.25">
      <c r="A690" s="2">
        <v>27</v>
      </c>
      <c r="B690" s="49">
        <v>91.76</v>
      </c>
      <c r="C690" s="64">
        <v>45237.481921296298</v>
      </c>
      <c r="D690" s="10">
        <v>33333.199999999997</v>
      </c>
      <c r="E690" s="52">
        <f t="shared" si="89"/>
        <v>33241.439999999995</v>
      </c>
      <c r="F690" s="54">
        <v>45237.484247685185</v>
      </c>
      <c r="G690" s="15">
        <v>100</v>
      </c>
      <c r="H690" s="58">
        <v>1.016</v>
      </c>
      <c r="I690" s="15"/>
      <c r="J690" s="117">
        <f t="shared" si="96"/>
        <v>19.089085648149194</v>
      </c>
      <c r="K690" s="113">
        <f t="shared" si="90"/>
        <v>55555.333333333328</v>
      </c>
      <c r="L690" s="113">
        <f t="shared" si="97"/>
        <v>55402.399999999994</v>
      </c>
      <c r="M690" s="114">
        <f t="shared" si="91"/>
        <v>55402.399999999994</v>
      </c>
      <c r="N690" s="100">
        <f t="shared" si="92"/>
        <v>235.70178899052362</v>
      </c>
      <c r="W690" s="21">
        <v>20.618333333331975</v>
      </c>
      <c r="X690">
        <f t="shared" si="93"/>
        <v>46936.43467706551</v>
      </c>
      <c r="Y690">
        <f t="shared" si="94"/>
        <v>46935.726967452356</v>
      </c>
      <c r="Z690">
        <f t="shared" si="95"/>
        <v>0.50085289655099907</v>
      </c>
    </row>
    <row r="691" spans="1:26" x14ac:dyDescent="0.25">
      <c r="A691" s="2">
        <v>28</v>
      </c>
      <c r="B691" s="49">
        <v>122.36</v>
      </c>
      <c r="C691" s="64">
        <v>45237.486539351848</v>
      </c>
      <c r="D691" s="10">
        <v>32875.760000000002</v>
      </c>
      <c r="E691" s="52">
        <f t="shared" si="89"/>
        <v>32753.4</v>
      </c>
      <c r="F691" s="54">
        <v>45237.488854166666</v>
      </c>
      <c r="G691" s="15">
        <v>100</v>
      </c>
      <c r="H691" s="58">
        <v>1.016</v>
      </c>
      <c r="I691" s="15"/>
      <c r="J691" s="117">
        <f t="shared" si="96"/>
        <v>19.093692129630654</v>
      </c>
      <c r="K691" s="113">
        <f t="shared" si="90"/>
        <v>54792.933333333334</v>
      </c>
      <c r="L691" s="113">
        <f t="shared" si="97"/>
        <v>54589</v>
      </c>
      <c r="M691" s="114">
        <f t="shared" si="91"/>
        <v>54589</v>
      </c>
      <c r="N691" s="100">
        <f t="shared" si="92"/>
        <v>234.07890407581229</v>
      </c>
      <c r="W691" s="21">
        <v>20.622986111113278</v>
      </c>
      <c r="X691">
        <f t="shared" si="93"/>
        <v>46913.61366597774</v>
      </c>
      <c r="Y691">
        <f t="shared" si="94"/>
        <v>46912.907816205778</v>
      </c>
      <c r="Z691">
        <f t="shared" si="95"/>
        <v>0.49822390057976135</v>
      </c>
    </row>
    <row r="692" spans="1:26" x14ac:dyDescent="0.25">
      <c r="A692" s="2">
        <v>29</v>
      </c>
      <c r="B692" s="49">
        <v>109.76</v>
      </c>
      <c r="C692" s="64">
        <v>45237.49114583333</v>
      </c>
      <c r="D692" s="10">
        <v>32855.83</v>
      </c>
      <c r="E692" s="52">
        <f t="shared" si="89"/>
        <v>32746.070000000003</v>
      </c>
      <c r="F692" s="54">
        <v>45237.493472222224</v>
      </c>
      <c r="G692" s="15">
        <v>100</v>
      </c>
      <c r="H692" s="58">
        <v>1.016</v>
      </c>
      <c r="I692" s="15"/>
      <c r="J692" s="117">
        <f t="shared" si="96"/>
        <v>19.098310185188893</v>
      </c>
      <c r="K692" s="113">
        <f t="shared" si="90"/>
        <v>54759.716666666667</v>
      </c>
      <c r="L692" s="113">
        <f t="shared" si="97"/>
        <v>54576.783333333333</v>
      </c>
      <c r="M692" s="114">
        <f t="shared" si="91"/>
        <v>54576.78333333334</v>
      </c>
      <c r="N692" s="100">
        <f t="shared" si="92"/>
        <v>234.0079414606835</v>
      </c>
      <c r="W692" s="21">
        <v>20.627627314817801</v>
      </c>
      <c r="X692">
        <f t="shared" si="93"/>
        <v>46890.860478050672</v>
      </c>
      <c r="Y692">
        <f t="shared" si="94"/>
        <v>46890.156481858343</v>
      </c>
      <c r="Z692">
        <f t="shared" si="95"/>
        <v>0.49561063881403161</v>
      </c>
    </row>
    <row r="693" spans="1:26" x14ac:dyDescent="0.25">
      <c r="A693" s="2">
        <v>30</v>
      </c>
      <c r="B693" s="49">
        <v>96.56</v>
      </c>
      <c r="C693" s="64">
        <v>45237.49114583333</v>
      </c>
      <c r="D693" s="10">
        <v>33021.96</v>
      </c>
      <c r="E693" s="52">
        <f t="shared" si="89"/>
        <v>32925.4</v>
      </c>
      <c r="F693" s="54">
        <v>45237.498078703706</v>
      </c>
      <c r="G693" s="15">
        <v>100</v>
      </c>
      <c r="H693" s="58">
        <v>1.016</v>
      </c>
      <c r="I693" s="15"/>
      <c r="J693" s="117">
        <f t="shared" si="96"/>
        <v>19.102916666670353</v>
      </c>
      <c r="K693" s="113">
        <f t="shared" si="90"/>
        <v>55036.6</v>
      </c>
      <c r="L693" s="113">
        <f t="shared" si="97"/>
        <v>54875.666666666664</v>
      </c>
      <c r="M693" s="114">
        <f t="shared" si="91"/>
        <v>54875.666666666664</v>
      </c>
      <c r="N693" s="100">
        <f t="shared" si="92"/>
        <v>234.59880647607736</v>
      </c>
      <c r="W693" s="21">
        <v>20.632268518515048</v>
      </c>
      <c r="X693">
        <f t="shared" si="93"/>
        <v>46868.118325496776</v>
      </c>
      <c r="Y693">
        <f t="shared" si="94"/>
        <v>46867.416181252171</v>
      </c>
      <c r="Z693">
        <f t="shared" si="95"/>
        <v>0.4930065402329562</v>
      </c>
    </row>
    <row r="694" spans="1:26" x14ac:dyDescent="0.25">
      <c r="A694" s="1">
        <v>1</v>
      </c>
      <c r="B694" s="48">
        <v>80.97</v>
      </c>
      <c r="C694" s="60">
        <v>45237.620752314811</v>
      </c>
      <c r="D694" s="83">
        <v>32519.88</v>
      </c>
      <c r="E694" s="56">
        <f t="shared" si="89"/>
        <v>32438.91</v>
      </c>
      <c r="F694" s="70">
        <v>45237.623067129629</v>
      </c>
      <c r="G694" s="61">
        <v>100</v>
      </c>
      <c r="H694" s="77">
        <v>1.016</v>
      </c>
      <c r="I694" s="13"/>
      <c r="J694" s="117">
        <f t="shared" si="96"/>
        <v>19.227905092593573</v>
      </c>
      <c r="K694" s="113">
        <f t="shared" si="90"/>
        <v>54199.8</v>
      </c>
      <c r="L694" s="113">
        <f t="shared" si="97"/>
        <v>54064.850000000006</v>
      </c>
      <c r="M694" s="114">
        <f t="shared" si="91"/>
        <v>54064.85</v>
      </c>
      <c r="N694" s="100">
        <f t="shared" si="92"/>
        <v>232.80850499928047</v>
      </c>
      <c r="W694" s="21">
        <v>20.636909722219571</v>
      </c>
      <c r="X694">
        <f t="shared" si="93"/>
        <v>46845.387202892562</v>
      </c>
      <c r="Y694">
        <f t="shared" si="94"/>
        <v>46844.686908964963</v>
      </c>
      <c r="Z694">
        <f t="shared" si="95"/>
        <v>0.49041158503200188</v>
      </c>
    </row>
    <row r="695" spans="1:26" x14ac:dyDescent="0.25">
      <c r="A695" s="2">
        <v>2</v>
      </c>
      <c r="B695" s="89">
        <v>97.16</v>
      </c>
      <c r="C695" s="80">
        <v>45237.625358796293</v>
      </c>
      <c r="D695" s="84">
        <v>32416.7</v>
      </c>
      <c r="E695" s="65">
        <f t="shared" si="89"/>
        <v>32319.54</v>
      </c>
      <c r="F695" s="73">
        <v>45237.627685185187</v>
      </c>
      <c r="G695" s="62">
        <v>100</v>
      </c>
      <c r="H695" s="58">
        <v>1.016</v>
      </c>
      <c r="I695" s="15"/>
      <c r="J695" s="117">
        <f t="shared" si="96"/>
        <v>19.232523148151813</v>
      </c>
      <c r="K695" s="113">
        <f t="shared" si="90"/>
        <v>54027.833333333336</v>
      </c>
      <c r="L695" s="113">
        <f t="shared" si="97"/>
        <v>53865.9</v>
      </c>
      <c r="M695" s="114">
        <f t="shared" si="91"/>
        <v>53865.9</v>
      </c>
      <c r="N695" s="100">
        <f t="shared" si="92"/>
        <v>232.43888085544839</v>
      </c>
      <c r="W695" s="21">
        <v>20.641562500000873</v>
      </c>
      <c r="X695">
        <f t="shared" si="93"/>
        <v>46822.610460088741</v>
      </c>
      <c r="Y695">
        <f t="shared" si="94"/>
        <v>46821.912019456686</v>
      </c>
      <c r="Z695">
        <f t="shared" si="95"/>
        <v>0.48781931650578003</v>
      </c>
    </row>
    <row r="696" spans="1:26" x14ac:dyDescent="0.25">
      <c r="A696" s="2">
        <v>3</v>
      </c>
      <c r="B696" s="49">
        <v>99.56</v>
      </c>
      <c r="C696" s="80">
        <v>45237.629976851851</v>
      </c>
      <c r="D696" s="84">
        <v>32739.61</v>
      </c>
      <c r="E696" s="65">
        <f t="shared" si="89"/>
        <v>32640.05</v>
      </c>
      <c r="F696" s="73">
        <v>45237.632303240738</v>
      </c>
      <c r="G696" s="62">
        <v>100</v>
      </c>
      <c r="H696" s="58">
        <v>1.016</v>
      </c>
      <c r="I696" s="15"/>
      <c r="J696" s="117">
        <f t="shared" si="96"/>
        <v>19.237141203702777</v>
      </c>
      <c r="K696" s="113">
        <f t="shared" si="90"/>
        <v>54566.01666666667</v>
      </c>
      <c r="L696" s="113">
        <f t="shared" si="97"/>
        <v>54400.083333333336</v>
      </c>
      <c r="M696" s="114">
        <f t="shared" si="91"/>
        <v>54400.083333333336</v>
      </c>
      <c r="N696" s="100">
        <f t="shared" si="92"/>
        <v>233.59369997212397</v>
      </c>
      <c r="W696" s="21">
        <v>20.646192129628616</v>
      </c>
      <c r="X696">
        <f t="shared" si="93"/>
        <v>46799.958026244552</v>
      </c>
      <c r="Y696">
        <f t="shared" si="94"/>
        <v>46799.26142806327</v>
      </c>
      <c r="Z696">
        <f t="shared" si="95"/>
        <v>0.48524902616643811</v>
      </c>
    </row>
    <row r="697" spans="1:26" x14ac:dyDescent="0.25">
      <c r="A697" s="2">
        <v>4</v>
      </c>
      <c r="B697" s="49">
        <v>88.17</v>
      </c>
      <c r="C697" s="80">
        <v>45237.634583333333</v>
      </c>
      <c r="D697" s="84">
        <v>32571.49</v>
      </c>
      <c r="E697" s="65">
        <f t="shared" si="89"/>
        <v>32483.320000000003</v>
      </c>
      <c r="F697" s="73">
        <v>45237.63690972222</v>
      </c>
      <c r="G697" s="62">
        <v>100</v>
      </c>
      <c r="H697" s="58">
        <v>1.016</v>
      </c>
      <c r="I697" s="15"/>
      <c r="J697" s="117">
        <f t="shared" si="96"/>
        <v>19.241747685184237</v>
      </c>
      <c r="K697" s="113">
        <f t="shared" si="90"/>
        <v>54285.816666666666</v>
      </c>
      <c r="L697" s="113">
        <f t="shared" si="97"/>
        <v>54138.866666666669</v>
      </c>
      <c r="M697" s="114">
        <f t="shared" si="91"/>
        <v>54138.866666666676</v>
      </c>
      <c r="N697" s="100">
        <f t="shared" si="92"/>
        <v>232.99316871244673</v>
      </c>
      <c r="W697" s="21">
        <v>20.650833333333139</v>
      </c>
      <c r="X697">
        <f t="shared" si="93"/>
        <v>46777.2599615094</v>
      </c>
      <c r="Y697">
        <f t="shared" si="94"/>
        <v>46776.565208759741</v>
      </c>
      <c r="Z697">
        <f t="shared" si="95"/>
        <v>0.48268138315947545</v>
      </c>
    </row>
    <row r="698" spans="1:26" x14ac:dyDescent="0.25">
      <c r="A698" s="2">
        <v>5</v>
      </c>
      <c r="B698" s="49">
        <v>118.16</v>
      </c>
      <c r="C698" s="80">
        <v>45237.639189814814</v>
      </c>
      <c r="D698" s="84">
        <v>32584.43</v>
      </c>
      <c r="E698" s="65">
        <f t="shared" si="89"/>
        <v>32466.27</v>
      </c>
      <c r="F698" s="73">
        <v>45237.641516203701</v>
      </c>
      <c r="G698" s="62">
        <v>100</v>
      </c>
      <c r="H698" s="58">
        <v>1.016</v>
      </c>
      <c r="I698" s="15"/>
      <c r="J698" s="117">
        <f t="shared" si="96"/>
        <v>19.246354166665697</v>
      </c>
      <c r="K698" s="113">
        <f t="shared" si="90"/>
        <v>54307.383333333331</v>
      </c>
      <c r="L698" s="113">
        <f t="shared" si="97"/>
        <v>54110.45</v>
      </c>
      <c r="M698" s="114">
        <f t="shared" si="91"/>
        <v>54110.45</v>
      </c>
      <c r="N698" s="100">
        <f t="shared" si="92"/>
        <v>233.03944587415523</v>
      </c>
      <c r="W698" s="21">
        <v>20.655486111107166</v>
      </c>
      <c r="X698">
        <f t="shared" si="93"/>
        <v>46754.516342955663</v>
      </c>
      <c r="Y698">
        <f t="shared" si="94"/>
        <v>46753.823438607447</v>
      </c>
      <c r="Z698">
        <f t="shared" si="95"/>
        <v>0.48011643577658625</v>
      </c>
    </row>
    <row r="699" spans="1:26" x14ac:dyDescent="0.25">
      <c r="A699" s="2">
        <v>6</v>
      </c>
      <c r="B699" s="89">
        <v>95.97</v>
      </c>
      <c r="C699" s="80">
        <v>45237.643796296295</v>
      </c>
      <c r="D699" s="84">
        <v>32654.54</v>
      </c>
      <c r="E699" s="65">
        <f t="shared" si="89"/>
        <v>32558.57</v>
      </c>
      <c r="F699" s="73">
        <v>45237.646122685182</v>
      </c>
      <c r="G699" s="62">
        <v>100</v>
      </c>
      <c r="H699" s="58">
        <v>1.016</v>
      </c>
      <c r="I699" s="15"/>
      <c r="J699" s="117">
        <f t="shared" si="96"/>
        <v>19.250960648147156</v>
      </c>
      <c r="K699" s="113">
        <f t="shared" si="90"/>
        <v>54424.23333333333</v>
      </c>
      <c r="L699" s="113">
        <f t="shared" si="97"/>
        <v>54264.283333333333</v>
      </c>
      <c r="M699" s="114">
        <f t="shared" si="91"/>
        <v>54264.283333333333</v>
      </c>
      <c r="N699" s="100">
        <f t="shared" si="92"/>
        <v>233.29001978938862</v>
      </c>
      <c r="W699" s="21">
        <v>20.660162037034752</v>
      </c>
      <c r="X699">
        <f t="shared" si="93"/>
        <v>46731.67071289364</v>
      </c>
      <c r="Y699">
        <f t="shared" si="94"/>
        <v>46730.979664497543</v>
      </c>
      <c r="Z699">
        <f t="shared" si="95"/>
        <v>0.47754788574747387</v>
      </c>
    </row>
    <row r="700" spans="1:26" x14ac:dyDescent="0.25">
      <c r="A700" s="2">
        <v>7</v>
      </c>
      <c r="B700" s="89">
        <v>97.77</v>
      </c>
      <c r="C700" s="80">
        <v>45237.648414351854</v>
      </c>
      <c r="D700" s="84">
        <v>32750.83</v>
      </c>
      <c r="E700" s="65">
        <f t="shared" si="89"/>
        <v>32653.06</v>
      </c>
      <c r="F700" s="73">
        <v>45237.650729166664</v>
      </c>
      <c r="G700" s="62">
        <v>100</v>
      </c>
      <c r="H700" s="58">
        <v>1.016</v>
      </c>
      <c r="I700" s="15"/>
      <c r="J700" s="117">
        <f t="shared" si="96"/>
        <v>19.255567129628616</v>
      </c>
      <c r="K700" s="113">
        <f t="shared" si="90"/>
        <v>54584.716666666667</v>
      </c>
      <c r="L700" s="113">
        <f t="shared" si="97"/>
        <v>54421.76666666667</v>
      </c>
      <c r="M700" s="114">
        <f t="shared" si="91"/>
        <v>54421.76666666667</v>
      </c>
      <c r="N700" s="100">
        <f t="shared" si="92"/>
        <v>233.63372330780217</v>
      </c>
      <c r="W700" s="21">
        <v>20.664814814816054</v>
      </c>
      <c r="X700">
        <f t="shared" si="93"/>
        <v>46708.94926029873</v>
      </c>
      <c r="Y700">
        <f t="shared" si="94"/>
        <v>46708.260057030835</v>
      </c>
      <c r="Z700">
        <f t="shared" si="95"/>
        <v>0.47500114447743541</v>
      </c>
    </row>
    <row r="701" spans="1:26" x14ac:dyDescent="0.25">
      <c r="A701" s="2">
        <v>8</v>
      </c>
      <c r="B701" s="89">
        <v>101.96</v>
      </c>
      <c r="C701" s="80">
        <v>45237.653009259258</v>
      </c>
      <c r="D701" s="84">
        <v>32867.19</v>
      </c>
      <c r="E701" s="65">
        <f t="shared" si="89"/>
        <v>32765.230000000003</v>
      </c>
      <c r="F701" s="73">
        <v>45237.655335648145</v>
      </c>
      <c r="G701" s="62">
        <v>100</v>
      </c>
      <c r="H701" s="58">
        <v>1.016</v>
      </c>
      <c r="I701" s="15"/>
      <c r="J701" s="117">
        <f t="shared" si="96"/>
        <v>19.260173611110076</v>
      </c>
      <c r="K701" s="113">
        <f t="shared" si="90"/>
        <v>54778.65</v>
      </c>
      <c r="L701" s="113">
        <f t="shared" si="97"/>
        <v>54608.716666666667</v>
      </c>
      <c r="M701" s="114">
        <f t="shared" si="91"/>
        <v>54608.716666666674</v>
      </c>
      <c r="N701" s="100">
        <f t="shared" si="92"/>
        <v>234.0483924319926</v>
      </c>
      <c r="W701" s="21">
        <v>20.669456018520577</v>
      </c>
      <c r="X701">
        <f t="shared" si="93"/>
        <v>46686.295334980539</v>
      </c>
      <c r="Y701">
        <f t="shared" si="94"/>
        <v>46685.607970626224</v>
      </c>
      <c r="Z701">
        <f t="shared" si="95"/>
        <v>0.47246975558277077</v>
      </c>
    </row>
    <row r="702" spans="1:26" x14ac:dyDescent="0.25">
      <c r="A702" s="2">
        <v>9</v>
      </c>
      <c r="B702" s="89">
        <v>110.36</v>
      </c>
      <c r="C702" s="80">
        <v>45237.65761574074</v>
      </c>
      <c r="D702" s="84">
        <v>32370.58</v>
      </c>
      <c r="E702" s="65">
        <f t="shared" si="89"/>
        <v>32260.22</v>
      </c>
      <c r="F702" s="73">
        <v>45237.659942129627</v>
      </c>
      <c r="G702" s="62">
        <v>100</v>
      </c>
      <c r="H702" s="58">
        <v>1.016</v>
      </c>
      <c r="I702" s="15"/>
      <c r="J702" s="117">
        <f t="shared" si="96"/>
        <v>19.264780092591536</v>
      </c>
      <c r="K702" s="113">
        <f t="shared" si="90"/>
        <v>53950.966666666667</v>
      </c>
      <c r="L702" s="113">
        <f t="shared" si="97"/>
        <v>53767.033333333333</v>
      </c>
      <c r="M702" s="114">
        <f t="shared" si="91"/>
        <v>53767.033333333333</v>
      </c>
      <c r="N702" s="100">
        <f t="shared" si="92"/>
        <v>232.27347387652054</v>
      </c>
      <c r="W702" s="21">
        <v>20.674108796294604</v>
      </c>
      <c r="X702">
        <f t="shared" si="93"/>
        <v>46663.595944429217</v>
      </c>
      <c r="Y702">
        <f t="shared" si="94"/>
        <v>46662.910421946639</v>
      </c>
      <c r="Z702">
        <f t="shared" si="95"/>
        <v>0.46994107411942876</v>
      </c>
    </row>
    <row r="703" spans="1:26" x14ac:dyDescent="0.25">
      <c r="A703" s="2">
        <v>10</v>
      </c>
      <c r="B703" s="89">
        <v>90.57</v>
      </c>
      <c r="C703" s="80">
        <v>45237.662222222221</v>
      </c>
      <c r="D703" s="10">
        <v>32581.86</v>
      </c>
      <c r="E703" s="71">
        <f t="shared" si="89"/>
        <v>32491.29</v>
      </c>
      <c r="F703" s="73">
        <v>45237.664548611108</v>
      </c>
      <c r="G703" s="62">
        <v>100</v>
      </c>
      <c r="H703" s="15">
        <v>1.016</v>
      </c>
      <c r="I703" s="15"/>
      <c r="J703" s="117">
        <f t="shared" si="96"/>
        <v>19.269386574072996</v>
      </c>
      <c r="K703" s="113">
        <f t="shared" si="90"/>
        <v>54303.1</v>
      </c>
      <c r="L703" s="113">
        <f t="shared" si="97"/>
        <v>54152.15</v>
      </c>
      <c r="M703" s="114">
        <f t="shared" si="91"/>
        <v>54152.15</v>
      </c>
      <c r="N703" s="100">
        <f t="shared" si="92"/>
        <v>233.03025554635605</v>
      </c>
      <c r="W703" s="21">
        <v>20.678761574075907</v>
      </c>
      <c r="X703">
        <f t="shared" si="93"/>
        <v>46640.90759053592</v>
      </c>
      <c r="Y703">
        <f t="shared" si="94"/>
        <v>46640.223908296553</v>
      </c>
      <c r="Z703">
        <f t="shared" si="95"/>
        <v>0.46742140442593677</v>
      </c>
    </row>
    <row r="704" spans="1:26" x14ac:dyDescent="0.25">
      <c r="A704" s="2">
        <v>11</v>
      </c>
      <c r="B704" s="89">
        <v>88.77</v>
      </c>
      <c r="C704" s="80">
        <v>45237.66684027778</v>
      </c>
      <c r="D704" s="10">
        <v>32209.34</v>
      </c>
      <c r="E704" s="72">
        <f t="shared" si="89"/>
        <v>32120.57</v>
      </c>
      <c r="F704" s="73">
        <v>45237.669166666667</v>
      </c>
      <c r="G704" s="62">
        <v>100</v>
      </c>
      <c r="H704" s="58">
        <v>1.016</v>
      </c>
      <c r="I704" s="15"/>
      <c r="J704" s="117">
        <f t="shared" si="96"/>
        <v>19.274004629631236</v>
      </c>
      <c r="K704" s="113">
        <f t="shared" si="90"/>
        <v>53682.23333333333</v>
      </c>
      <c r="L704" s="113">
        <f t="shared" si="97"/>
        <v>53534.283333333333</v>
      </c>
      <c r="M704" s="114">
        <f t="shared" si="91"/>
        <v>53534.283333333333</v>
      </c>
      <c r="N704" s="100">
        <f t="shared" si="92"/>
        <v>231.69426694101287</v>
      </c>
      <c r="W704" s="21">
        <v>20.68339120370365</v>
      </c>
      <c r="X704">
        <f t="shared" si="93"/>
        <v>46618.343063200839</v>
      </c>
      <c r="Y704">
        <f t="shared" si="94"/>
        <v>46617.661210433966</v>
      </c>
      <c r="Z704">
        <f t="shared" si="95"/>
        <v>0.46492319569223955</v>
      </c>
    </row>
    <row r="705" spans="1:26" x14ac:dyDescent="0.25">
      <c r="A705" s="2">
        <v>12</v>
      </c>
      <c r="B705" s="89">
        <v>89.37</v>
      </c>
      <c r="C705" s="80">
        <v>45237.671446759261</v>
      </c>
      <c r="D705" s="10">
        <v>32619.16</v>
      </c>
      <c r="E705" s="72">
        <f t="shared" ref="E705:E768" si="98">D705-B705</f>
        <v>32529.79</v>
      </c>
      <c r="F705" s="73">
        <v>45237.673773148148</v>
      </c>
      <c r="G705" s="62">
        <v>100</v>
      </c>
      <c r="H705" s="58">
        <v>1.016</v>
      </c>
      <c r="I705" s="15"/>
      <c r="J705" s="117">
        <f t="shared" si="96"/>
        <v>19.278611111112696</v>
      </c>
      <c r="K705" s="113">
        <f t="shared" si="90"/>
        <v>54365.26666666667</v>
      </c>
      <c r="L705" s="113">
        <f t="shared" si="97"/>
        <v>54216.316666666673</v>
      </c>
      <c r="M705" s="114">
        <f t="shared" si="91"/>
        <v>54216.316666666666</v>
      </c>
      <c r="N705" s="100">
        <f t="shared" si="92"/>
        <v>233.16360493581897</v>
      </c>
      <c r="W705" s="21">
        <v>20.688032407408173</v>
      </c>
      <c r="X705">
        <f t="shared" si="93"/>
        <v>46595.733082052982</v>
      </c>
      <c r="Y705">
        <f t="shared" si="94"/>
        <v>46595.053061716157</v>
      </c>
      <c r="Z705">
        <f t="shared" si="95"/>
        <v>0.46242765849652712</v>
      </c>
    </row>
    <row r="706" spans="1:26" x14ac:dyDescent="0.25">
      <c r="A706" s="2">
        <v>13</v>
      </c>
      <c r="B706" s="89">
        <v>90.57</v>
      </c>
      <c r="C706" s="80">
        <v>45237.676053240742</v>
      </c>
      <c r="D706" s="10">
        <v>32532.83</v>
      </c>
      <c r="E706" s="52">
        <f t="shared" si="98"/>
        <v>32442.260000000002</v>
      </c>
      <c r="F706" s="73">
        <v>45237.678379629629</v>
      </c>
      <c r="G706" s="15">
        <v>100</v>
      </c>
      <c r="H706" s="58">
        <v>1.016</v>
      </c>
      <c r="I706" s="15"/>
      <c r="J706" s="117">
        <f t="shared" si="96"/>
        <v>19.283217592594156</v>
      </c>
      <c r="K706" s="113">
        <f t="shared" si="90"/>
        <v>54221.383333333331</v>
      </c>
      <c r="L706" s="113">
        <f t="shared" si="97"/>
        <v>54070.433333333334</v>
      </c>
      <c r="M706" s="114">
        <f t="shared" si="91"/>
        <v>54070.433333333334</v>
      </c>
      <c r="N706" s="100">
        <f t="shared" si="92"/>
        <v>232.85485464841253</v>
      </c>
      <c r="W706" s="21">
        <v>20.692685185182199</v>
      </c>
      <c r="X706">
        <f t="shared" si="93"/>
        <v>46573.077723865623</v>
      </c>
      <c r="Y706">
        <f t="shared" si="94"/>
        <v>46572.399538905411</v>
      </c>
      <c r="Z706">
        <f t="shared" si="95"/>
        <v>0.45993484025787795</v>
      </c>
    </row>
    <row r="707" spans="1:26" x14ac:dyDescent="0.25">
      <c r="A707" s="2">
        <v>14</v>
      </c>
      <c r="B707" s="89">
        <v>83.97</v>
      </c>
      <c r="C707" s="80">
        <v>45237.680671296293</v>
      </c>
      <c r="D707" s="10">
        <v>32616.44</v>
      </c>
      <c r="E707" s="52">
        <f t="shared" si="98"/>
        <v>32532.469999999998</v>
      </c>
      <c r="F707" s="54">
        <v>45237.682997685188</v>
      </c>
      <c r="G707" s="15">
        <v>100</v>
      </c>
      <c r="H707" s="58">
        <v>1.016</v>
      </c>
      <c r="I707" s="15"/>
      <c r="J707" s="117">
        <f t="shared" si="96"/>
        <v>19.287835648152395</v>
      </c>
      <c r="K707" s="113">
        <f t="shared" si="90"/>
        <v>54360.73333333333</v>
      </c>
      <c r="L707" s="113">
        <f t="shared" si="97"/>
        <v>54220.783333333333</v>
      </c>
      <c r="M707" s="114">
        <f t="shared" si="91"/>
        <v>54220.783333333326</v>
      </c>
      <c r="N707" s="100">
        <f t="shared" si="92"/>
        <v>233.15388337605128</v>
      </c>
      <c r="W707" s="21">
        <v>20.697326388886722</v>
      </c>
      <c r="X707">
        <f t="shared" si="93"/>
        <v>46550.489696489654</v>
      </c>
      <c r="Y707">
        <f t="shared" si="94"/>
        <v>46549.81334072254</v>
      </c>
      <c r="Z707">
        <f t="shared" si="95"/>
        <v>0.45745712370935249</v>
      </c>
    </row>
    <row r="708" spans="1:26" x14ac:dyDescent="0.25">
      <c r="A708" s="2">
        <v>15</v>
      </c>
      <c r="B708" s="89">
        <v>82.17</v>
      </c>
      <c r="C708" s="80">
        <v>45237.685266203705</v>
      </c>
      <c r="D708" s="10">
        <v>32329.89</v>
      </c>
      <c r="E708" s="52">
        <f t="shared" si="98"/>
        <v>32247.72</v>
      </c>
      <c r="F708" s="54">
        <v>45237.685266203705</v>
      </c>
      <c r="G708" s="15">
        <v>100</v>
      </c>
      <c r="H708" s="58">
        <v>1.016</v>
      </c>
      <c r="I708" s="15"/>
      <c r="J708" s="117">
        <f t="shared" si="96"/>
        <v>19.290104166670062</v>
      </c>
      <c r="K708" s="113">
        <f t="shared" si="90"/>
        <v>53883.15</v>
      </c>
      <c r="L708" s="113">
        <f t="shared" si="97"/>
        <v>53746.200000000004</v>
      </c>
      <c r="M708" s="114">
        <f t="shared" si="91"/>
        <v>53746.2</v>
      </c>
      <c r="N708" s="100">
        <f t="shared" si="92"/>
        <v>232.12744344432863</v>
      </c>
      <c r="W708" s="21">
        <v>20.70953703703708</v>
      </c>
      <c r="X708">
        <f t="shared" si="93"/>
        <v>46491.114654781384</v>
      </c>
      <c r="Y708">
        <f t="shared" si="94"/>
        <v>46490.44310377026</v>
      </c>
      <c r="Z708">
        <f t="shared" si="95"/>
        <v>0.45098076054219455</v>
      </c>
    </row>
    <row r="709" spans="1:26" x14ac:dyDescent="0.25">
      <c r="A709" s="2">
        <v>16</v>
      </c>
      <c r="B709" s="89">
        <v>101.37</v>
      </c>
      <c r="C709" s="80">
        <v>45237.689884259256</v>
      </c>
      <c r="D709" s="10">
        <v>32217.13</v>
      </c>
      <c r="E709" s="52">
        <f t="shared" si="98"/>
        <v>32115.760000000002</v>
      </c>
      <c r="F709" s="54">
        <v>45237.692199074074</v>
      </c>
      <c r="G709" s="15">
        <v>100</v>
      </c>
      <c r="H709" s="58">
        <v>1.016</v>
      </c>
      <c r="I709" s="15"/>
      <c r="J709" s="117">
        <f t="shared" si="96"/>
        <v>19.297037037038535</v>
      </c>
      <c r="K709" s="113">
        <f t="shared" ref="K709:K772" si="99">D709*G709/60</f>
        <v>53695.216666666667</v>
      </c>
      <c r="L709" s="113">
        <f t="shared" si="97"/>
        <v>53526.26666666667</v>
      </c>
      <c r="M709" s="114">
        <f t="shared" ref="M709:M772" si="100">E709*100/60</f>
        <v>53526.26666666667</v>
      </c>
      <c r="N709" s="100">
        <f t="shared" ref="N709:N772" si="101">SQRT((B709*(100/60)+M709))</f>
        <v>231.72228349182706</v>
      </c>
      <c r="W709" s="21">
        <v>20.714189814811107</v>
      </c>
      <c r="X709">
        <f t="shared" si="93"/>
        <v>46468.510163224637</v>
      </c>
      <c r="Y709">
        <f t="shared" si="94"/>
        <v>46467.840440093991</v>
      </c>
      <c r="Z709">
        <f t="shared" si="95"/>
        <v>0.44852907172249584</v>
      </c>
    </row>
    <row r="710" spans="1:26" x14ac:dyDescent="0.25">
      <c r="A710" s="2">
        <v>17</v>
      </c>
      <c r="B710" s="49">
        <v>94.16</v>
      </c>
      <c r="C710" s="64">
        <v>45237.694490740738</v>
      </c>
      <c r="D710" s="10">
        <v>32400.5</v>
      </c>
      <c r="E710" s="52">
        <f t="shared" si="98"/>
        <v>32306.34</v>
      </c>
      <c r="F710" s="54">
        <v>45237.696805555555</v>
      </c>
      <c r="G710" s="15">
        <v>100</v>
      </c>
      <c r="H710" s="58">
        <v>1.016</v>
      </c>
      <c r="I710" s="15"/>
      <c r="J710" s="117">
        <f t="shared" si="96"/>
        <v>19.301643518519995</v>
      </c>
      <c r="K710" s="113">
        <f t="shared" si="99"/>
        <v>54000.833333333336</v>
      </c>
      <c r="L710" s="113">
        <f t="shared" si="97"/>
        <v>53843.9</v>
      </c>
      <c r="M710" s="114">
        <f t="shared" si="100"/>
        <v>53843.9</v>
      </c>
      <c r="N710" s="100">
        <f t="shared" si="101"/>
        <v>232.38079381337292</v>
      </c>
      <c r="W710" s="21">
        <v>20.718842592592409</v>
      </c>
      <c r="X710">
        <f t="shared" si="93"/>
        <v>46445.916662185133</v>
      </c>
      <c r="Y710">
        <f t="shared" si="94"/>
        <v>46445.248765316275</v>
      </c>
      <c r="Z710">
        <f t="shared" si="95"/>
        <v>0.44608622742964837</v>
      </c>
    </row>
    <row r="711" spans="1:26" x14ac:dyDescent="0.25">
      <c r="A711" s="2">
        <v>18</v>
      </c>
      <c r="B711" s="49">
        <v>80.37</v>
      </c>
      <c r="C711" s="64">
        <v>45237.69908564815</v>
      </c>
      <c r="D711" s="10">
        <v>32292.02</v>
      </c>
      <c r="E711" s="52">
        <f t="shared" si="98"/>
        <v>32211.65</v>
      </c>
      <c r="F711" s="54">
        <v>45237.69908564815</v>
      </c>
      <c r="G711" s="15">
        <v>100</v>
      </c>
      <c r="H711" s="58">
        <v>1.016</v>
      </c>
      <c r="I711" s="15"/>
      <c r="J711" s="117">
        <f t="shared" si="96"/>
        <v>19.303923611114442</v>
      </c>
      <c r="K711" s="113">
        <f t="shared" si="99"/>
        <v>53820.033333333333</v>
      </c>
      <c r="L711" s="113">
        <f t="shared" si="97"/>
        <v>53686.083333333336</v>
      </c>
      <c r="M711" s="114">
        <f t="shared" si="100"/>
        <v>53686.083333333336</v>
      </c>
      <c r="N711" s="100">
        <f t="shared" si="101"/>
        <v>231.99145099191335</v>
      </c>
      <c r="W711" s="21">
        <v>20.723483796296932</v>
      </c>
      <c r="X711">
        <f t="shared" si="93"/>
        <v>46423.390308155278</v>
      </c>
      <c r="Y711">
        <f t="shared" si="94"/>
        <v>46422.724231393775</v>
      </c>
      <c r="Z711">
        <f t="shared" si="95"/>
        <v>0.44365825221440908</v>
      </c>
    </row>
    <row r="712" spans="1:26" x14ac:dyDescent="0.25">
      <c r="A712" s="2">
        <v>19</v>
      </c>
      <c r="B712" s="49">
        <v>84.57</v>
      </c>
      <c r="C712" s="64">
        <v>45237.703692129631</v>
      </c>
      <c r="D712" s="10">
        <v>32292.79</v>
      </c>
      <c r="E712" s="52">
        <f t="shared" si="98"/>
        <v>32208.22</v>
      </c>
      <c r="F712" s="54">
        <v>45237.706018518518</v>
      </c>
      <c r="G712" s="15">
        <v>100</v>
      </c>
      <c r="H712" s="58">
        <v>1.016</v>
      </c>
      <c r="I712" s="15"/>
      <c r="J712" s="117">
        <f t="shared" si="96"/>
        <v>19.310856481482915</v>
      </c>
      <c r="K712" s="113">
        <f t="shared" si="99"/>
        <v>53821.316666666666</v>
      </c>
      <c r="L712" s="113">
        <f t="shared" si="97"/>
        <v>53680.366666666669</v>
      </c>
      <c r="M712" s="114">
        <f t="shared" si="100"/>
        <v>53680.366666666669</v>
      </c>
      <c r="N712" s="100">
        <f t="shared" si="101"/>
        <v>231.99421688194442</v>
      </c>
      <c r="W712" s="21">
        <v>20.728125000001455</v>
      </c>
      <c r="X712">
        <f t="shared" si="93"/>
        <v>46400.874879448085</v>
      </c>
      <c r="Y712">
        <f t="shared" si="94"/>
        <v>46400.210621185579</v>
      </c>
      <c r="Z712">
        <f t="shared" si="95"/>
        <v>0.44123903930793756</v>
      </c>
    </row>
    <row r="713" spans="1:26" x14ac:dyDescent="0.25">
      <c r="A713" s="2">
        <v>20</v>
      </c>
      <c r="B713" s="49">
        <v>86.97</v>
      </c>
      <c r="C713" s="64">
        <v>45237.708287037036</v>
      </c>
      <c r="D713" s="10">
        <v>32152.09</v>
      </c>
      <c r="E713" s="52">
        <f t="shared" si="98"/>
        <v>32065.119999999999</v>
      </c>
      <c r="F713" s="54">
        <v>45237.710613425923</v>
      </c>
      <c r="G713" s="15">
        <v>100</v>
      </c>
      <c r="H713" s="58">
        <v>1.016</v>
      </c>
      <c r="I713" s="15"/>
      <c r="J713" s="117">
        <f t="shared" si="96"/>
        <v>19.315451388887595</v>
      </c>
      <c r="K713" s="113">
        <f t="shared" si="99"/>
        <v>53586.816666666666</v>
      </c>
      <c r="L713" s="113">
        <f t="shared" si="97"/>
        <v>53441.866666666669</v>
      </c>
      <c r="M713" s="114">
        <f t="shared" si="100"/>
        <v>53441.866666666669</v>
      </c>
      <c r="N713" s="100">
        <f t="shared" si="101"/>
        <v>231.48826464135641</v>
      </c>
      <c r="W713" s="21">
        <v>20.732766203705978</v>
      </c>
      <c r="X713">
        <f t="shared" si="93"/>
        <v>46378.370370764758</v>
      </c>
      <c r="Y713">
        <f t="shared" si="94"/>
        <v>46377.707929394019</v>
      </c>
      <c r="Z713">
        <f t="shared" si="95"/>
        <v>0.43882856966728512</v>
      </c>
    </row>
    <row r="714" spans="1:26" x14ac:dyDescent="0.25">
      <c r="A714" s="2">
        <v>21</v>
      </c>
      <c r="B714" s="49">
        <v>83.37</v>
      </c>
      <c r="C714" s="64">
        <v>45237.712893518517</v>
      </c>
      <c r="D714" s="10">
        <v>32535.5</v>
      </c>
      <c r="E714" s="52">
        <f t="shared" si="98"/>
        <v>32452.13</v>
      </c>
      <c r="F714" s="54">
        <v>45237.715219907404</v>
      </c>
      <c r="G714" s="15">
        <v>100</v>
      </c>
      <c r="H714" s="58">
        <v>1.016</v>
      </c>
      <c r="I714" s="15"/>
      <c r="J714" s="117">
        <f t="shared" si="96"/>
        <v>19.320057870369055</v>
      </c>
      <c r="K714" s="113">
        <f t="shared" si="99"/>
        <v>54225.833333333336</v>
      </c>
      <c r="L714" s="113">
        <f t="shared" si="97"/>
        <v>54086.883333333339</v>
      </c>
      <c r="M714" s="114">
        <f t="shared" si="100"/>
        <v>54086.883333333331</v>
      </c>
      <c r="N714" s="100">
        <f t="shared" si="101"/>
        <v>232.86440976098802</v>
      </c>
      <c r="W714" s="21">
        <v>20.737418981480005</v>
      </c>
      <c r="X714">
        <f t="shared" si="93"/>
        <v>46355.820696719624</v>
      </c>
      <c r="Y714">
        <f t="shared" si="94"/>
        <v>46355.160075159452</v>
      </c>
      <c r="Z714">
        <f t="shared" si="95"/>
        <v>0.43642084576332263</v>
      </c>
    </row>
    <row r="715" spans="1:26" x14ac:dyDescent="0.25">
      <c r="A715" s="2">
        <v>22</v>
      </c>
      <c r="B715" s="49">
        <v>89.97</v>
      </c>
      <c r="C715" s="64">
        <v>45237.717499999999</v>
      </c>
      <c r="D715" s="10">
        <v>32136.68</v>
      </c>
      <c r="E715" s="52">
        <f t="shared" si="98"/>
        <v>32046.71</v>
      </c>
      <c r="F715" s="54">
        <v>45237.719826388886</v>
      </c>
      <c r="G715" s="15">
        <v>100</v>
      </c>
      <c r="H715" s="58">
        <v>1.016</v>
      </c>
      <c r="I715" s="15"/>
      <c r="J715" s="117">
        <f t="shared" si="96"/>
        <v>19.324664351850515</v>
      </c>
      <c r="K715" s="113">
        <f t="shared" si="99"/>
        <v>53561.133333333331</v>
      </c>
      <c r="L715" s="113">
        <f t="shared" si="97"/>
        <v>53411.183333333334</v>
      </c>
      <c r="M715" s="114">
        <f t="shared" si="100"/>
        <v>53411.183333333334</v>
      </c>
      <c r="N715" s="100">
        <f t="shared" si="101"/>
        <v>231.4327836183399</v>
      </c>
      <c r="W715" s="21">
        <v>20.742071759261307</v>
      </c>
      <c r="X715">
        <f t="shared" si="93"/>
        <v>46333.28198653891</v>
      </c>
      <c r="Y715">
        <f t="shared" si="94"/>
        <v>46332.623183176336</v>
      </c>
      <c r="Z715">
        <f t="shared" si="95"/>
        <v>0.43402187053876012</v>
      </c>
    </row>
    <row r="716" spans="1:26" x14ac:dyDescent="0.25">
      <c r="A716" s="2">
        <v>23</v>
      </c>
      <c r="B716" s="49">
        <v>88.77</v>
      </c>
      <c r="C716" s="64">
        <v>45237.72210648148</v>
      </c>
      <c r="D716" s="10">
        <v>32364.52</v>
      </c>
      <c r="E716" s="52">
        <f t="shared" si="98"/>
        <v>32275.75</v>
      </c>
      <c r="F716" s="54">
        <v>45237.724421296298</v>
      </c>
      <c r="G716" s="15">
        <v>100</v>
      </c>
      <c r="H716" s="58">
        <v>1.016</v>
      </c>
      <c r="I716" s="15"/>
      <c r="J716" s="117">
        <f t="shared" si="96"/>
        <v>19.329259259262471</v>
      </c>
      <c r="K716" s="113">
        <f t="shared" si="99"/>
        <v>53940.866666666669</v>
      </c>
      <c r="L716" s="113">
        <f t="shared" si="97"/>
        <v>53792.916666666672</v>
      </c>
      <c r="M716" s="114">
        <f t="shared" si="100"/>
        <v>53792.916666666664</v>
      </c>
      <c r="N716" s="100">
        <f t="shared" si="101"/>
        <v>232.25173124578998</v>
      </c>
      <c r="W716" s="21">
        <v>20.74671296296583</v>
      </c>
      <c r="X716">
        <f t="shared" si="93"/>
        <v>46310.810260531536</v>
      </c>
      <c r="Y716">
        <f t="shared" si="94"/>
        <v>46310.153269237853</v>
      </c>
      <c r="Z716">
        <f t="shared" si="95"/>
        <v>0.43163755997519576</v>
      </c>
    </row>
    <row r="717" spans="1:26" x14ac:dyDescent="0.25">
      <c r="A717" s="2">
        <v>24</v>
      </c>
      <c r="B717" s="49">
        <v>97.16</v>
      </c>
      <c r="C717" s="64">
        <v>45237.726712962962</v>
      </c>
      <c r="D717" s="10">
        <v>32191.38</v>
      </c>
      <c r="E717" s="52">
        <f t="shared" si="98"/>
        <v>32094.22</v>
      </c>
      <c r="F717" s="54">
        <v>45237.729039351849</v>
      </c>
      <c r="G717" s="15">
        <v>100</v>
      </c>
      <c r="H717" s="58">
        <v>1.016</v>
      </c>
      <c r="I717" s="15"/>
      <c r="J717" s="117">
        <f t="shared" si="96"/>
        <v>19.333877314813435</v>
      </c>
      <c r="K717" s="113">
        <f t="shared" si="99"/>
        <v>53652.3</v>
      </c>
      <c r="L717" s="113">
        <f t="shared" si="97"/>
        <v>53490.366666666669</v>
      </c>
      <c r="M717" s="114">
        <f t="shared" si="100"/>
        <v>53490.366666666669</v>
      </c>
      <c r="N717" s="100">
        <f t="shared" si="101"/>
        <v>231.62966131305379</v>
      </c>
      <c r="W717" s="21">
        <v>20.751365740739857</v>
      </c>
      <c r="X717">
        <f t="shared" si="93"/>
        <v>46288.293434955442</v>
      </c>
      <c r="Y717">
        <f t="shared" si="94"/>
        <v>46287.638258640829</v>
      </c>
      <c r="Z717">
        <f t="shared" si="95"/>
        <v>0.42925600322937185</v>
      </c>
    </row>
    <row r="718" spans="1:26" x14ac:dyDescent="0.25">
      <c r="A718" s="2">
        <v>25</v>
      </c>
      <c r="B718" s="49">
        <v>85.77</v>
      </c>
      <c r="C718" s="64">
        <v>45237.73133101852</v>
      </c>
      <c r="D718" s="10">
        <v>32248.12</v>
      </c>
      <c r="E718" s="52">
        <f t="shared" si="98"/>
        <v>32162.35</v>
      </c>
      <c r="F718" s="54">
        <v>45237.733657407407</v>
      </c>
      <c r="G718" s="15">
        <v>100</v>
      </c>
      <c r="H718" s="58">
        <v>1.016</v>
      </c>
      <c r="I718" s="15"/>
      <c r="J718" s="117">
        <f t="shared" si="96"/>
        <v>19.338495370371675</v>
      </c>
      <c r="K718" s="113">
        <f t="shared" si="99"/>
        <v>53746.866666666669</v>
      </c>
      <c r="L718" s="113">
        <f t="shared" si="97"/>
        <v>53603.916666666672</v>
      </c>
      <c r="M718" s="114">
        <f t="shared" si="100"/>
        <v>53603.916666666664</v>
      </c>
      <c r="N718" s="100">
        <f t="shared" si="101"/>
        <v>231.83370476845394</v>
      </c>
      <c r="W718" s="21">
        <v>20.756018518521159</v>
      </c>
      <c r="X718">
        <f t="shared" si="93"/>
        <v>46265.787557272553</v>
      </c>
      <c r="Y718">
        <f t="shared" si="94"/>
        <v>46265.134194327446</v>
      </c>
      <c r="Z718">
        <f t="shared" si="95"/>
        <v>0.42688313803993982</v>
      </c>
    </row>
    <row r="719" spans="1:26" x14ac:dyDescent="0.25">
      <c r="A719" s="2">
        <v>26</v>
      </c>
      <c r="B719" s="49">
        <v>104.96</v>
      </c>
      <c r="C719" s="64">
        <v>45237.735937500001</v>
      </c>
      <c r="D719" s="10">
        <v>32292.48</v>
      </c>
      <c r="E719" s="52">
        <f t="shared" si="98"/>
        <v>32187.52</v>
      </c>
      <c r="F719" s="54">
        <v>45237.738275462965</v>
      </c>
      <c r="G719" s="15">
        <v>100</v>
      </c>
      <c r="H719" s="58">
        <v>1.016</v>
      </c>
      <c r="I719" s="15"/>
      <c r="J719" s="117">
        <f t="shared" si="96"/>
        <v>19.343113425929914</v>
      </c>
      <c r="K719" s="113">
        <f t="shared" si="99"/>
        <v>53820.800000000003</v>
      </c>
      <c r="L719" s="113">
        <f t="shared" si="97"/>
        <v>53645.866666666669</v>
      </c>
      <c r="M719" s="114">
        <f t="shared" si="100"/>
        <v>53645.866666666669</v>
      </c>
      <c r="N719" s="100">
        <f t="shared" si="101"/>
        <v>231.99310334576759</v>
      </c>
      <c r="W719" s="21">
        <v>20.760648148148903</v>
      </c>
      <c r="X719">
        <f t="shared" si="93"/>
        <v>46243.404510244793</v>
      </c>
      <c r="Y719">
        <f t="shared" si="94"/>
        <v>46242.752950051028</v>
      </c>
      <c r="Z719">
        <f t="shared" si="95"/>
        <v>0.42453068609837191</v>
      </c>
    </row>
    <row r="720" spans="1:26" x14ac:dyDescent="0.25">
      <c r="A720" s="2">
        <v>27</v>
      </c>
      <c r="B720" s="49">
        <v>86.37</v>
      </c>
      <c r="C720" s="64">
        <v>45237.740543981483</v>
      </c>
      <c r="D720" s="10">
        <v>32195.63</v>
      </c>
      <c r="E720" s="52">
        <f t="shared" si="98"/>
        <v>32109.260000000002</v>
      </c>
      <c r="F720" s="54">
        <v>45237.74287037037</v>
      </c>
      <c r="G720" s="15">
        <v>100</v>
      </c>
      <c r="H720" s="58">
        <v>1.0149999999999999</v>
      </c>
      <c r="I720" s="15"/>
      <c r="J720" s="117">
        <f t="shared" si="96"/>
        <v>19.347708333334594</v>
      </c>
      <c r="K720" s="113">
        <f t="shared" si="99"/>
        <v>53659.383333333331</v>
      </c>
      <c r="L720" s="113">
        <f t="shared" si="97"/>
        <v>53515.433333333334</v>
      </c>
      <c r="M720" s="114">
        <f t="shared" si="100"/>
        <v>53515.433333333334</v>
      </c>
      <c r="N720" s="100">
        <f t="shared" si="101"/>
        <v>231.64495102059388</v>
      </c>
      <c r="W720" s="21">
        <v>20.765300925922929</v>
      </c>
      <c r="X720">
        <f t="shared" si="93"/>
        <v>46220.920458086272</v>
      </c>
      <c r="Y720">
        <f t="shared" si="94"/>
        <v>46220.270708054268</v>
      </c>
      <c r="Z720">
        <f t="shared" si="95"/>
        <v>0.42217510408893177</v>
      </c>
    </row>
    <row r="721" spans="1:26" x14ac:dyDescent="0.25">
      <c r="A721" s="2">
        <v>28</v>
      </c>
      <c r="B721" s="49">
        <v>89.37</v>
      </c>
      <c r="C721" s="64">
        <v>45237.745162037034</v>
      </c>
      <c r="D721" s="10">
        <v>32139.39</v>
      </c>
      <c r="E721" s="52">
        <f t="shared" si="98"/>
        <v>32050.02</v>
      </c>
      <c r="F721" s="54">
        <v>45237.747476851851</v>
      </c>
      <c r="G721" s="15">
        <v>100</v>
      </c>
      <c r="H721" s="58">
        <v>1.016</v>
      </c>
      <c r="I721" s="15"/>
      <c r="J721" s="117">
        <f t="shared" si="96"/>
        <v>19.352314814816054</v>
      </c>
      <c r="K721" s="113">
        <f t="shared" si="99"/>
        <v>53565.65</v>
      </c>
      <c r="L721" s="113">
        <f t="shared" si="97"/>
        <v>53416.700000000004</v>
      </c>
      <c r="M721" s="114">
        <f t="shared" si="100"/>
        <v>53416.7</v>
      </c>
      <c r="N721" s="100">
        <f t="shared" si="101"/>
        <v>231.44254146547905</v>
      </c>
      <c r="W721" s="21">
        <v>20.769942129627452</v>
      </c>
      <c r="X721">
        <f t="shared" si="93"/>
        <v>46198.503227624504</v>
      </c>
      <c r="Y721">
        <f t="shared" si="94"/>
        <v>46197.855281651209</v>
      </c>
      <c r="Z721">
        <f t="shared" si="95"/>
        <v>0.41983398430862723</v>
      </c>
    </row>
    <row r="722" spans="1:26" x14ac:dyDescent="0.25">
      <c r="A722" s="2">
        <v>29</v>
      </c>
      <c r="B722" s="49">
        <v>85.77</v>
      </c>
      <c r="C722" s="64">
        <v>45237.749768518515</v>
      </c>
      <c r="D722" s="10">
        <v>32232.75</v>
      </c>
      <c r="E722" s="52">
        <f t="shared" si="98"/>
        <v>32146.98</v>
      </c>
      <c r="F722" s="54">
        <v>45237.75209490741</v>
      </c>
      <c r="G722" s="15">
        <v>100</v>
      </c>
      <c r="H722" s="58">
        <v>1.016</v>
      </c>
      <c r="I722" s="15"/>
      <c r="J722" s="117">
        <f t="shared" si="96"/>
        <v>19.356932870374294</v>
      </c>
      <c r="K722" s="113">
        <f t="shared" si="99"/>
        <v>53721.25</v>
      </c>
      <c r="L722" s="113">
        <f t="shared" si="97"/>
        <v>53578.3</v>
      </c>
      <c r="M722" s="114">
        <f t="shared" si="100"/>
        <v>53578.3</v>
      </c>
      <c r="N722" s="100">
        <f t="shared" si="101"/>
        <v>231.77845024937068</v>
      </c>
      <c r="W722" s="21">
        <v>20.774583333331975</v>
      </c>
      <c r="X722">
        <f t="shared" si="93"/>
        <v>46176.096869560264</v>
      </c>
      <c r="Y722">
        <f t="shared" si="94"/>
        <v>46175.450726048643</v>
      </c>
      <c r="Z722">
        <f t="shared" si="95"/>
        <v>0.4175014376107325</v>
      </c>
    </row>
    <row r="723" spans="1:26" x14ac:dyDescent="0.25">
      <c r="A723" s="2">
        <v>30</v>
      </c>
      <c r="B723" s="49">
        <v>94.77</v>
      </c>
      <c r="C723" s="64">
        <v>45237.749768518515</v>
      </c>
      <c r="D723" s="10">
        <v>32099.79</v>
      </c>
      <c r="E723" s="52">
        <f t="shared" si="98"/>
        <v>32005.02</v>
      </c>
      <c r="F723" s="54">
        <v>45237.756701388891</v>
      </c>
      <c r="G723" s="15">
        <v>100</v>
      </c>
      <c r="H723" s="58">
        <v>1.016</v>
      </c>
      <c r="I723" s="15"/>
      <c r="J723" s="117">
        <f t="shared" si="96"/>
        <v>19.361539351855754</v>
      </c>
      <c r="K723" s="113">
        <f t="shared" si="99"/>
        <v>53499.65</v>
      </c>
      <c r="L723" s="113">
        <f t="shared" si="97"/>
        <v>53341.700000000004</v>
      </c>
      <c r="M723" s="114">
        <f t="shared" si="100"/>
        <v>53341.7</v>
      </c>
      <c r="N723" s="100">
        <f t="shared" si="101"/>
        <v>231.29991353219307</v>
      </c>
      <c r="W723" s="21">
        <v>20.779236111113278</v>
      </c>
      <c r="X723">
        <f t="shared" si="93"/>
        <v>46153.645543082217</v>
      </c>
      <c r="Y723">
        <f t="shared" si="94"/>
        <v>46153.001204925269</v>
      </c>
      <c r="Z723">
        <f t="shared" si="95"/>
        <v>0.41517166049904791</v>
      </c>
    </row>
    <row r="724" spans="1:26" x14ac:dyDescent="0.25">
      <c r="A724" s="1">
        <v>1</v>
      </c>
      <c r="B724" s="48">
        <v>77.97</v>
      </c>
      <c r="C724" s="60">
        <v>45238.368310185186</v>
      </c>
      <c r="D724" s="83">
        <v>30048.77</v>
      </c>
      <c r="E724" s="56">
        <f t="shared" si="98"/>
        <v>29970.799999999999</v>
      </c>
      <c r="F724" s="70">
        <v>45238.370625000003</v>
      </c>
      <c r="G724" s="61">
        <v>100</v>
      </c>
      <c r="H724" s="77">
        <v>1.0149999999999999</v>
      </c>
      <c r="I724" s="13"/>
      <c r="J724" s="117">
        <f t="shared" si="96"/>
        <v>19.975462962967867</v>
      </c>
      <c r="K724" s="113">
        <f t="shared" si="99"/>
        <v>50081.283333333333</v>
      </c>
      <c r="L724" s="113">
        <f t="shared" si="97"/>
        <v>49951.333333333336</v>
      </c>
      <c r="M724" s="114">
        <f t="shared" si="100"/>
        <v>49951.333333333336</v>
      </c>
      <c r="N724" s="100">
        <f t="shared" si="101"/>
        <v>223.78847900044661</v>
      </c>
      <c r="W724" s="21">
        <v>20.783877314817801</v>
      </c>
      <c r="X724">
        <f t="shared" si="93"/>
        <v>46131.260941076536</v>
      </c>
      <c r="Y724">
        <f t="shared" si="94"/>
        <v>46130.618402186534</v>
      </c>
      <c r="Z724">
        <f t="shared" si="95"/>
        <v>0.41285622516560622</v>
      </c>
    </row>
    <row r="725" spans="1:26" x14ac:dyDescent="0.25">
      <c r="A725" s="2">
        <v>2</v>
      </c>
      <c r="B725" s="89">
        <v>76.77</v>
      </c>
      <c r="C725" s="80">
        <v>45238.37290509259</v>
      </c>
      <c r="D725" s="84">
        <v>30355.59</v>
      </c>
      <c r="E725" s="65">
        <f t="shared" si="98"/>
        <v>30278.82</v>
      </c>
      <c r="F725" s="73">
        <v>45238.375231481485</v>
      </c>
      <c r="G725" s="62">
        <v>100</v>
      </c>
      <c r="H725" s="58">
        <v>1.0149999999999999</v>
      </c>
      <c r="I725" s="15"/>
      <c r="J725" s="117">
        <f t="shared" si="96"/>
        <v>19.980069444449327</v>
      </c>
      <c r="K725" s="113">
        <f t="shared" si="99"/>
        <v>50592.65</v>
      </c>
      <c r="L725" s="113">
        <f t="shared" si="97"/>
        <v>50464.700000000004</v>
      </c>
      <c r="M725" s="114">
        <f t="shared" si="100"/>
        <v>50464.7</v>
      </c>
      <c r="N725" s="100">
        <f t="shared" si="101"/>
        <v>224.9280996229684</v>
      </c>
      <c r="W725" s="21">
        <v>20.788506944445544</v>
      </c>
      <c r="X725">
        <f t="shared" si="93"/>
        <v>46108.942977034225</v>
      </c>
      <c r="Y725">
        <f t="shared" si="94"/>
        <v>46108.302231336456</v>
      </c>
      <c r="Z725">
        <f t="shared" si="95"/>
        <v>0.41055504920894409</v>
      </c>
    </row>
    <row r="726" spans="1:26" x14ac:dyDescent="0.25">
      <c r="A726" s="2">
        <v>3</v>
      </c>
      <c r="B726" s="49">
        <v>95.36</v>
      </c>
      <c r="C726" s="80">
        <v>45238.377511574072</v>
      </c>
      <c r="D726" s="84">
        <v>29967.61</v>
      </c>
      <c r="E726" s="65">
        <f t="shared" si="98"/>
        <v>29872.25</v>
      </c>
      <c r="F726" s="73">
        <v>45238.379837962966</v>
      </c>
      <c r="G726" s="62">
        <v>100</v>
      </c>
      <c r="H726" s="58">
        <v>1.0149999999999999</v>
      </c>
      <c r="I726" s="15"/>
      <c r="J726" s="117">
        <f t="shared" si="96"/>
        <v>19.984675925930787</v>
      </c>
      <c r="K726" s="113">
        <f t="shared" si="99"/>
        <v>49946.01666666667</v>
      </c>
      <c r="L726" s="113">
        <f t="shared" si="97"/>
        <v>49787.083333333336</v>
      </c>
      <c r="M726" s="114">
        <f t="shared" si="100"/>
        <v>49787.083333333336</v>
      </c>
      <c r="N726" s="100">
        <f t="shared" si="101"/>
        <v>223.48605474764341</v>
      </c>
      <c r="W726" s="21">
        <v>20.79317129629635</v>
      </c>
      <c r="X726">
        <f t="shared" si="93"/>
        <v>46086.468547283672</v>
      </c>
      <c r="Y726">
        <f t="shared" si="94"/>
        <v>46085.829606624618</v>
      </c>
      <c r="Z726">
        <f t="shared" si="95"/>
        <v>0.40824516579150705</v>
      </c>
    </row>
    <row r="727" spans="1:26" x14ac:dyDescent="0.25">
      <c r="A727" s="2">
        <v>4</v>
      </c>
      <c r="B727" s="49">
        <v>87.56</v>
      </c>
      <c r="C727" s="80">
        <v>45238.382118055553</v>
      </c>
      <c r="D727" s="84">
        <v>30245.85</v>
      </c>
      <c r="E727" s="65">
        <f t="shared" si="98"/>
        <v>30158.289999999997</v>
      </c>
      <c r="F727" s="73">
        <v>45238.384432870371</v>
      </c>
      <c r="G727" s="62">
        <v>100</v>
      </c>
      <c r="H727" s="58">
        <v>1.0149999999999999</v>
      </c>
      <c r="I727" s="15"/>
      <c r="J727" s="117">
        <f t="shared" si="96"/>
        <v>19.989270833335468</v>
      </c>
      <c r="K727" s="113">
        <f t="shared" si="99"/>
        <v>50409.75</v>
      </c>
      <c r="L727" s="113">
        <f t="shared" si="97"/>
        <v>50263.816666666666</v>
      </c>
      <c r="M727" s="114">
        <f t="shared" si="100"/>
        <v>50263.816666666658</v>
      </c>
      <c r="N727" s="100">
        <f t="shared" si="101"/>
        <v>224.52115713223998</v>
      </c>
      <c r="W727" s="21">
        <v>20.797812500000873</v>
      </c>
      <c r="X727">
        <f t="shared" si="93"/>
        <v>46064.116526243102</v>
      </c>
      <c r="Y727">
        <f t="shared" si="94"/>
        <v>46063.479380069359</v>
      </c>
      <c r="Z727">
        <f t="shared" si="95"/>
        <v>0.40595524671602196</v>
      </c>
    </row>
    <row r="728" spans="1:26" x14ac:dyDescent="0.25">
      <c r="A728" s="2">
        <v>5</v>
      </c>
      <c r="B728" s="49">
        <v>79.77</v>
      </c>
      <c r="C728" s="80">
        <v>45238.386724537035</v>
      </c>
      <c r="D728" s="84">
        <v>30296.55</v>
      </c>
      <c r="E728" s="65">
        <f t="shared" si="98"/>
        <v>30216.78</v>
      </c>
      <c r="F728" s="73">
        <v>45238.389039351852</v>
      </c>
      <c r="G728" s="62">
        <v>100</v>
      </c>
      <c r="H728" s="58">
        <v>1.0149999999999999</v>
      </c>
      <c r="I728" s="15"/>
      <c r="J728" s="117">
        <f t="shared" si="96"/>
        <v>19.993877314816928</v>
      </c>
      <c r="K728" s="113">
        <f t="shared" si="99"/>
        <v>50494.25</v>
      </c>
      <c r="L728" s="113">
        <f t="shared" si="97"/>
        <v>50361.3</v>
      </c>
      <c r="M728" s="114">
        <f t="shared" si="100"/>
        <v>50361.3</v>
      </c>
      <c r="N728" s="100">
        <f t="shared" si="101"/>
        <v>224.7092565961625</v>
      </c>
      <c r="W728" s="21">
        <v>21.761527777780429</v>
      </c>
      <c r="X728">
        <f t="shared" si="93"/>
        <v>41650.043439392924</v>
      </c>
      <c r="Y728">
        <f t="shared" si="94"/>
        <v>41649.746075805167</v>
      </c>
      <c r="Z728">
        <f t="shared" si="95"/>
        <v>8.842510332370937E-2</v>
      </c>
    </row>
    <row r="729" spans="1:26" x14ac:dyDescent="0.25">
      <c r="A729" s="2">
        <v>6</v>
      </c>
      <c r="B729" s="89">
        <v>91.16</v>
      </c>
      <c r="C729" s="80">
        <v>45238.391331018516</v>
      </c>
      <c r="D729" s="84">
        <v>30084.38</v>
      </c>
      <c r="E729" s="65">
        <f t="shared" si="98"/>
        <v>29993.22</v>
      </c>
      <c r="F729" s="73">
        <v>45238.393645833334</v>
      </c>
      <c r="G729" s="62">
        <v>100</v>
      </c>
      <c r="H729" s="58">
        <v>1.0149999999999999</v>
      </c>
      <c r="I729" s="15"/>
      <c r="J729" s="117">
        <f t="shared" si="96"/>
        <v>19.998483796298387</v>
      </c>
      <c r="K729" s="113">
        <f t="shared" si="99"/>
        <v>50140.633333333331</v>
      </c>
      <c r="L729" s="113">
        <f t="shared" si="97"/>
        <v>49988.7</v>
      </c>
      <c r="M729" s="114">
        <f t="shared" si="100"/>
        <v>49988.7</v>
      </c>
      <c r="N729" s="100">
        <f t="shared" si="101"/>
        <v>223.92104263184675</v>
      </c>
      <c r="W729" s="21">
        <v>21.766168981477676</v>
      </c>
      <c r="X729">
        <f t="shared" ref="X729:X792" si="102">$X$84*EXP(-($X$85*W729))</f>
        <v>41629.843092627729</v>
      </c>
      <c r="Y729">
        <f t="shared" ref="Y729:Y792" si="103">404947.26127997*EXP(-(0.10451755*W729))</f>
        <v>41629.547214956823</v>
      </c>
      <c r="Z729">
        <f t="shared" ref="Z729:Z792" si="104">(Y729-X729)^2</f>
        <v>8.7543596140529048E-2</v>
      </c>
    </row>
    <row r="730" spans="1:26" x14ac:dyDescent="0.25">
      <c r="A730" s="2">
        <v>7</v>
      </c>
      <c r="B730" s="89">
        <v>77.97</v>
      </c>
      <c r="C730" s="80">
        <v>45238.395925925928</v>
      </c>
      <c r="D730" s="84">
        <v>30089.52</v>
      </c>
      <c r="E730" s="65">
        <f t="shared" si="98"/>
        <v>30011.55</v>
      </c>
      <c r="F730" s="73">
        <v>45238.398252314815</v>
      </c>
      <c r="G730" s="62">
        <v>100</v>
      </c>
      <c r="H730" s="58">
        <v>1.0149999999999999</v>
      </c>
      <c r="I730" s="15"/>
      <c r="J730" s="117">
        <f t="shared" ref="J730:J793" si="105">F730-$F$4</f>
        <v>20.003090277779847</v>
      </c>
      <c r="K730" s="113">
        <f t="shared" si="99"/>
        <v>50149.2</v>
      </c>
      <c r="L730" s="113">
        <f t="shared" si="97"/>
        <v>50019.25</v>
      </c>
      <c r="M730" s="114">
        <f t="shared" si="100"/>
        <v>50019.25</v>
      </c>
      <c r="N730" s="100">
        <f t="shared" si="101"/>
        <v>223.94017058134077</v>
      </c>
      <c r="W730" s="21">
        <v>21.770810185182199</v>
      </c>
      <c r="X730">
        <f t="shared" si="102"/>
        <v>41609.652543035772</v>
      </c>
      <c r="Y730">
        <f t="shared" si="103"/>
        <v>41609.358149910368</v>
      </c>
      <c r="Z730">
        <f t="shared" si="104"/>
        <v>8.6667312285662129E-2</v>
      </c>
    </row>
    <row r="731" spans="1:26" x14ac:dyDescent="0.25">
      <c r="A731" s="2">
        <v>8</v>
      </c>
      <c r="B731" s="89">
        <v>88.76</v>
      </c>
      <c r="C731" s="80">
        <v>45238.40053240741</v>
      </c>
      <c r="D731" s="84">
        <v>30009.22</v>
      </c>
      <c r="E731" s="65">
        <f t="shared" si="98"/>
        <v>29920.460000000003</v>
      </c>
      <c r="F731" s="73">
        <v>45238.40284722222</v>
      </c>
      <c r="G731" s="62">
        <v>100</v>
      </c>
      <c r="H731" s="58">
        <v>1.0149999999999999</v>
      </c>
      <c r="I731" s="15"/>
      <c r="J731" s="117">
        <f t="shared" si="105"/>
        <v>20.007685185184528</v>
      </c>
      <c r="K731" s="113">
        <f t="shared" si="99"/>
        <v>50015.366666666669</v>
      </c>
      <c r="L731" s="113">
        <f t="shared" si="97"/>
        <v>49867.433333333334</v>
      </c>
      <c r="M731" s="114">
        <f t="shared" si="100"/>
        <v>49867.433333333342</v>
      </c>
      <c r="N731" s="100">
        <f t="shared" si="101"/>
        <v>223.64115602157551</v>
      </c>
      <c r="W731" s="21">
        <v>21.775451388886722</v>
      </c>
      <c r="X731">
        <f t="shared" si="102"/>
        <v>41589.471785897076</v>
      </c>
      <c r="Y731">
        <f t="shared" si="103"/>
        <v>41589.178875946804</v>
      </c>
      <c r="Z731">
        <f t="shared" si="104"/>
        <v>8.5796238968689736E-2</v>
      </c>
    </row>
    <row r="732" spans="1:26" x14ac:dyDescent="0.25">
      <c r="A732" s="2">
        <v>9</v>
      </c>
      <c r="B732" s="89">
        <v>73.77</v>
      </c>
      <c r="C732" s="80">
        <v>45238.405127314814</v>
      </c>
      <c r="D732" s="84">
        <v>29926.560000000001</v>
      </c>
      <c r="E732" s="65">
        <f t="shared" si="98"/>
        <v>29852.79</v>
      </c>
      <c r="F732" s="73">
        <v>45238.407453703701</v>
      </c>
      <c r="G732" s="62">
        <v>100</v>
      </c>
      <c r="H732" s="58">
        <v>1.014</v>
      </c>
      <c r="I732" s="15"/>
      <c r="J732" s="117">
        <f t="shared" si="105"/>
        <v>20.012291666665988</v>
      </c>
      <c r="K732" s="113">
        <f t="shared" si="99"/>
        <v>49877.599999999999</v>
      </c>
      <c r="L732" s="113">
        <f t="shared" si="97"/>
        <v>49754.65</v>
      </c>
      <c r="M732" s="114">
        <f t="shared" si="100"/>
        <v>49754.65</v>
      </c>
      <c r="N732" s="100">
        <f t="shared" si="101"/>
        <v>223.33293532302844</v>
      </c>
      <c r="W732" s="21">
        <v>21.780092592591245</v>
      </c>
      <c r="X732">
        <f t="shared" si="102"/>
        <v>41569.300816462288</v>
      </c>
      <c r="Y732">
        <f t="shared" si="103"/>
        <v>41569.009388317769</v>
      </c>
      <c r="Z732">
        <f t="shared" si="104"/>
        <v>8.4930363417879878E-2</v>
      </c>
    </row>
    <row r="733" spans="1:26" x14ac:dyDescent="0.25">
      <c r="A733" s="2">
        <v>10</v>
      </c>
      <c r="B733" s="89">
        <v>88.17</v>
      </c>
      <c r="C733" s="80">
        <v>45238.409733796296</v>
      </c>
      <c r="D733" s="10">
        <v>29988.22</v>
      </c>
      <c r="E733" s="71">
        <f t="shared" si="98"/>
        <v>29900.050000000003</v>
      </c>
      <c r="F733" s="73">
        <v>45238.412060185183</v>
      </c>
      <c r="G733" s="62">
        <v>100</v>
      </c>
      <c r="H733" s="15">
        <v>1.014</v>
      </c>
      <c r="I733" s="15"/>
      <c r="J733" s="117">
        <f t="shared" si="105"/>
        <v>20.016898148147448</v>
      </c>
      <c r="K733" s="113">
        <f t="shared" si="99"/>
        <v>49980.366666666669</v>
      </c>
      <c r="L733" s="113">
        <f t="shared" si="97"/>
        <v>49833.416666666672</v>
      </c>
      <c r="M733" s="114">
        <f t="shared" si="100"/>
        <v>49833.416666666672</v>
      </c>
      <c r="N733" s="100">
        <f t="shared" si="101"/>
        <v>223.56289197151361</v>
      </c>
      <c r="W733" s="21">
        <v>21.784722222218988</v>
      </c>
      <c r="X733">
        <f t="shared" si="102"/>
        <v>41549.18989510525</v>
      </c>
      <c r="Y733">
        <f t="shared" si="103"/>
        <v>41548.899943707889</v>
      </c>
      <c r="Z733">
        <f t="shared" si="104"/>
        <v>8.4071812831428325E-2</v>
      </c>
    </row>
    <row r="734" spans="1:26" x14ac:dyDescent="0.25">
      <c r="A734" s="2">
        <v>11</v>
      </c>
      <c r="B734" s="89">
        <v>98.36</v>
      </c>
      <c r="C734" s="80">
        <v>45238.414340277777</v>
      </c>
      <c r="D734" s="10">
        <v>30193.82</v>
      </c>
      <c r="E734" s="72">
        <f t="shared" si="98"/>
        <v>30095.46</v>
      </c>
      <c r="F734" s="73">
        <v>45238.416666666664</v>
      </c>
      <c r="G734" s="62">
        <v>100</v>
      </c>
      <c r="H734" s="58">
        <v>1.0149999999999999</v>
      </c>
      <c r="I734" s="15"/>
      <c r="J734" s="117">
        <f t="shared" si="105"/>
        <v>20.021504629628907</v>
      </c>
      <c r="K734" s="113">
        <f t="shared" si="99"/>
        <v>50323.033333333333</v>
      </c>
      <c r="L734" s="113">
        <f t="shared" si="97"/>
        <v>50159.1</v>
      </c>
      <c r="M734" s="114">
        <f t="shared" si="100"/>
        <v>50159.1</v>
      </c>
      <c r="N734" s="100">
        <f t="shared" si="101"/>
        <v>224.32795932146607</v>
      </c>
      <c r="W734" s="21">
        <v>21.789363425923511</v>
      </c>
      <c r="X734">
        <f t="shared" si="102"/>
        <v>41529.038462460754</v>
      </c>
      <c r="Y734">
        <f t="shared" si="103"/>
        <v>41528.749990136675</v>
      </c>
      <c r="Z734">
        <f t="shared" si="104"/>
        <v>8.3216281759315502E-2</v>
      </c>
    </row>
    <row r="735" spans="1:26" x14ac:dyDescent="0.25">
      <c r="A735" s="2">
        <v>12</v>
      </c>
      <c r="B735" s="89">
        <v>91.17</v>
      </c>
      <c r="C735" s="80">
        <v>45238.418946759259</v>
      </c>
      <c r="D735" s="10">
        <v>30185.19</v>
      </c>
      <c r="E735" s="72">
        <f t="shared" si="98"/>
        <v>30094.02</v>
      </c>
      <c r="F735" s="73">
        <v>45238.421273148146</v>
      </c>
      <c r="G735" s="62">
        <v>100</v>
      </c>
      <c r="H735" s="58">
        <v>1.0149999999999999</v>
      </c>
      <c r="I735" s="15"/>
      <c r="J735" s="117">
        <f t="shared" si="105"/>
        <v>20.026111111110367</v>
      </c>
      <c r="K735" s="113">
        <f t="shared" si="99"/>
        <v>50308.65</v>
      </c>
      <c r="L735" s="113">
        <f t="shared" si="97"/>
        <v>50156.700000000004</v>
      </c>
      <c r="M735" s="114">
        <f t="shared" si="100"/>
        <v>50156.7</v>
      </c>
      <c r="N735" s="100">
        <f t="shared" si="101"/>
        <v>224.29589831292054</v>
      </c>
      <c r="W735" s="21">
        <v>21.794004629628034</v>
      </c>
      <c r="X735">
        <f t="shared" si="102"/>
        <v>41508.896803297714</v>
      </c>
      <c r="Y735">
        <f t="shared" si="103"/>
        <v>41508.609808680492</v>
      </c>
      <c r="Z735">
        <f t="shared" si="104"/>
        <v>8.2365910314030996E-2</v>
      </c>
    </row>
    <row r="736" spans="1:26" x14ac:dyDescent="0.25">
      <c r="A736" s="2">
        <v>13</v>
      </c>
      <c r="B736" s="89">
        <v>76.16</v>
      </c>
      <c r="C736" s="80">
        <v>45238.42355324074</v>
      </c>
      <c r="D736" s="10">
        <v>29936.69</v>
      </c>
      <c r="E736" s="52">
        <f t="shared" si="98"/>
        <v>29860.53</v>
      </c>
      <c r="F736" s="73">
        <v>45238.425868055558</v>
      </c>
      <c r="G736" s="15">
        <v>100</v>
      </c>
      <c r="H736" s="58">
        <v>1.0149999999999999</v>
      </c>
      <c r="I736" s="15"/>
      <c r="J736" s="117">
        <f t="shared" si="105"/>
        <v>20.030706018522324</v>
      </c>
      <c r="K736" s="113">
        <f t="shared" si="99"/>
        <v>49894.48333333333</v>
      </c>
      <c r="L736" s="113">
        <f t="shared" si="97"/>
        <v>49767.549999999996</v>
      </c>
      <c r="M736" s="114">
        <f t="shared" si="100"/>
        <v>49767.55</v>
      </c>
      <c r="N736" s="100">
        <f t="shared" si="101"/>
        <v>223.37073069973457</v>
      </c>
      <c r="W736" s="21">
        <v>21.798645833332557</v>
      </c>
      <c r="X736">
        <f t="shared" si="102"/>
        <v>41488.764912875988</v>
      </c>
      <c r="Y736">
        <f t="shared" si="103"/>
        <v>41488.479394600123</v>
      </c>
      <c r="Z736">
        <f t="shared" si="104"/>
        <v>8.152068585285828E-2</v>
      </c>
    </row>
    <row r="737" spans="1:26" x14ac:dyDescent="0.25">
      <c r="A737" s="2">
        <v>14</v>
      </c>
      <c r="B737" s="89">
        <v>97.76</v>
      </c>
      <c r="C737" s="80">
        <v>45238.428159722222</v>
      </c>
      <c r="D737" s="10">
        <v>29959.360000000001</v>
      </c>
      <c r="E737" s="52">
        <f t="shared" si="98"/>
        <v>29861.600000000002</v>
      </c>
      <c r="F737" s="54">
        <v>45238.430474537039</v>
      </c>
      <c r="G737" s="15">
        <v>100</v>
      </c>
      <c r="H737" s="58">
        <v>1.0149999999999999</v>
      </c>
      <c r="I737" s="15"/>
      <c r="J737" s="117">
        <f t="shared" si="105"/>
        <v>20.035312500003783</v>
      </c>
      <c r="K737" s="113">
        <f t="shared" si="99"/>
        <v>49932.26666666667</v>
      </c>
      <c r="L737" s="113">
        <f t="shared" si="97"/>
        <v>49769.333333333336</v>
      </c>
      <c r="M737" s="114">
        <f t="shared" si="100"/>
        <v>49769.333333333336</v>
      </c>
      <c r="N737" s="100">
        <f t="shared" si="101"/>
        <v>223.45529008431791</v>
      </c>
      <c r="W737" s="21">
        <v>21.803275462960301</v>
      </c>
      <c r="X737">
        <f t="shared" si="102"/>
        <v>41468.692954195532</v>
      </c>
      <c r="Y737">
        <f t="shared" si="103"/>
        <v>41468.408907219971</v>
      </c>
      <c r="Z737">
        <f t="shared" si="104"/>
        <v>8.0682684325390192E-2</v>
      </c>
    </row>
    <row r="738" spans="1:26" x14ac:dyDescent="0.25">
      <c r="A738" s="2">
        <v>15</v>
      </c>
      <c r="B738" s="89">
        <v>99.57</v>
      </c>
      <c r="C738" s="80">
        <v>45238.432754629626</v>
      </c>
      <c r="D738" s="10">
        <v>29979</v>
      </c>
      <c r="E738" s="52">
        <f t="shared" si="98"/>
        <v>29879.43</v>
      </c>
      <c r="F738" s="54">
        <v>45238.432754629626</v>
      </c>
      <c r="G738" s="15">
        <v>100</v>
      </c>
      <c r="H738" s="58">
        <v>1.0149999999999999</v>
      </c>
      <c r="I738" s="15"/>
      <c r="J738" s="117">
        <f t="shared" si="105"/>
        <v>20.037592592590954</v>
      </c>
      <c r="K738" s="113">
        <f t="shared" si="99"/>
        <v>49965</v>
      </c>
      <c r="L738" s="113">
        <f t="shared" ref="L738:L801" si="106">K738-(B738*G738/60)</f>
        <v>49799.05</v>
      </c>
      <c r="M738" s="114">
        <f t="shared" si="100"/>
        <v>49799.05</v>
      </c>
      <c r="N738" s="100">
        <f t="shared" si="101"/>
        <v>223.52852167005446</v>
      </c>
      <c r="W738" s="21">
        <v>21.807916666664823</v>
      </c>
      <c r="X738">
        <f t="shared" si="102"/>
        <v>41448.580562713723</v>
      </c>
      <c r="Y738">
        <f t="shared" si="103"/>
        <v>41448.297989354876</v>
      </c>
      <c r="Z738">
        <f t="shared" si="104"/>
        <v>7.9847703130077108E-2</v>
      </c>
    </row>
    <row r="739" spans="1:26" x14ac:dyDescent="0.25">
      <c r="A739" s="2">
        <v>16</v>
      </c>
      <c r="B739" s="89">
        <v>126.55</v>
      </c>
      <c r="C739" s="80">
        <v>45238.437372685185</v>
      </c>
      <c r="D739" s="10">
        <v>29966.86</v>
      </c>
      <c r="E739" s="52">
        <f t="shared" si="98"/>
        <v>29840.31</v>
      </c>
      <c r="F739" s="54">
        <v>45238.439699074072</v>
      </c>
      <c r="G739" s="15">
        <v>100</v>
      </c>
      <c r="H739" s="58">
        <v>1.014</v>
      </c>
      <c r="I739" s="15"/>
      <c r="J739" s="117">
        <f t="shared" si="105"/>
        <v>20.044537037036207</v>
      </c>
      <c r="K739" s="113">
        <f t="shared" si="99"/>
        <v>49944.76666666667</v>
      </c>
      <c r="L739" s="113">
        <f t="shared" si="106"/>
        <v>49733.850000000006</v>
      </c>
      <c r="M739" s="114">
        <f t="shared" si="100"/>
        <v>49733.85</v>
      </c>
      <c r="N739" s="100">
        <f t="shared" si="101"/>
        <v>223.48325813507074</v>
      </c>
      <c r="W739" s="21">
        <v>21.812557870369346</v>
      </c>
      <c r="X739">
        <f t="shared" si="102"/>
        <v>41428.477925778345</v>
      </c>
      <c r="Y739">
        <f t="shared" si="103"/>
        <v>41428.196824673687</v>
      </c>
      <c r="Z739">
        <f t="shared" si="104"/>
        <v>7.9017831039871519E-2</v>
      </c>
    </row>
    <row r="740" spans="1:26" x14ac:dyDescent="0.25">
      <c r="A740" s="2">
        <v>17</v>
      </c>
      <c r="B740" s="49">
        <v>98.36</v>
      </c>
      <c r="C740" s="64">
        <v>45238.441979166666</v>
      </c>
      <c r="D740" s="10">
        <v>30021.47</v>
      </c>
      <c r="E740" s="52">
        <f t="shared" si="98"/>
        <v>29923.11</v>
      </c>
      <c r="F740" s="54">
        <v>45238.444305555553</v>
      </c>
      <c r="G740" s="15">
        <v>100</v>
      </c>
      <c r="H740" s="58">
        <v>1.0149999999999999</v>
      </c>
      <c r="I740" s="15"/>
      <c r="J740" s="117">
        <f t="shared" si="105"/>
        <v>20.049143518517667</v>
      </c>
      <c r="K740" s="113">
        <f t="shared" si="99"/>
        <v>50035.783333333333</v>
      </c>
      <c r="L740" s="113">
        <f t="shared" si="106"/>
        <v>49871.85</v>
      </c>
      <c r="M740" s="114">
        <f t="shared" si="100"/>
        <v>49871.85</v>
      </c>
      <c r="N740" s="100">
        <f t="shared" si="101"/>
        <v>223.68679740506218</v>
      </c>
      <c r="W740" s="21">
        <v>21.81718749999709</v>
      </c>
      <c r="X740">
        <f t="shared" si="102"/>
        <v>41408.435133497929</v>
      </c>
      <c r="Y740">
        <f t="shared" si="103"/>
        <v>41408.155499619475</v>
      </c>
      <c r="Z740">
        <f t="shared" si="104"/>
        <v>7.8195105979087243E-2</v>
      </c>
    </row>
    <row r="741" spans="1:26" x14ac:dyDescent="0.25">
      <c r="A741" s="2">
        <v>18</v>
      </c>
      <c r="B741" s="49">
        <v>77.37</v>
      </c>
      <c r="C741" s="64">
        <v>45238.446585648147</v>
      </c>
      <c r="D741" s="10">
        <v>29778.21</v>
      </c>
      <c r="E741" s="52">
        <f t="shared" si="98"/>
        <v>29700.84</v>
      </c>
      <c r="F741" s="54">
        <v>45238.446585648147</v>
      </c>
      <c r="G741" s="15">
        <v>100</v>
      </c>
      <c r="H741" s="58">
        <v>1.014</v>
      </c>
      <c r="I741" s="15"/>
      <c r="J741" s="117">
        <f t="shared" si="105"/>
        <v>20.051423611112114</v>
      </c>
      <c r="K741" s="113">
        <f t="shared" si="99"/>
        <v>49630.35</v>
      </c>
      <c r="L741" s="113">
        <f t="shared" si="106"/>
        <v>49501.4</v>
      </c>
      <c r="M741" s="114">
        <f t="shared" si="100"/>
        <v>49501.4</v>
      </c>
      <c r="N741" s="100">
        <f t="shared" si="101"/>
        <v>222.77870185455342</v>
      </c>
      <c r="W741" s="21">
        <v>21.821828703701613</v>
      </c>
      <c r="X741">
        <f t="shared" si="102"/>
        <v>41388.351967168717</v>
      </c>
      <c r="Y741">
        <f t="shared" si="103"/>
        <v>41388.073802825638</v>
      </c>
      <c r="Z741">
        <f t="shared" si="104"/>
        <v>7.7375401760554907E-2</v>
      </c>
    </row>
    <row r="742" spans="1:26" x14ac:dyDescent="0.25">
      <c r="A742" s="2">
        <v>19</v>
      </c>
      <c r="B742" s="49">
        <v>85.16</v>
      </c>
      <c r="C742" s="64">
        <v>45238.451192129629</v>
      </c>
      <c r="D742" s="10">
        <v>30031.68</v>
      </c>
      <c r="E742" s="52">
        <f t="shared" si="98"/>
        <v>29946.52</v>
      </c>
      <c r="F742" s="54">
        <v>45238.453518518516</v>
      </c>
      <c r="G742" s="15">
        <v>100</v>
      </c>
      <c r="H742" s="58">
        <v>1.0149999999999999</v>
      </c>
      <c r="I742" s="15"/>
      <c r="J742" s="117">
        <f t="shared" si="105"/>
        <v>20.058356481480587</v>
      </c>
      <c r="K742" s="113">
        <f t="shared" si="99"/>
        <v>50052.800000000003</v>
      </c>
      <c r="L742" s="113">
        <f t="shared" si="106"/>
        <v>49910.866666666669</v>
      </c>
      <c r="M742" s="114">
        <f t="shared" si="100"/>
        <v>49910.866666666669</v>
      </c>
      <c r="N742" s="100">
        <f t="shared" si="101"/>
        <v>223.72483098663858</v>
      </c>
      <c r="W742" s="21">
        <v>21.826469907406135</v>
      </c>
      <c r="X742">
        <f t="shared" si="102"/>
        <v>41368.278541211694</v>
      </c>
      <c r="Y742">
        <f t="shared" si="103"/>
        <v>41368.001845044368</v>
      </c>
      <c r="Z742">
        <f t="shared" si="104"/>
        <v>7.6560769012902458E-2</v>
      </c>
    </row>
    <row r="743" spans="1:26" x14ac:dyDescent="0.25">
      <c r="A743" s="2">
        <v>20</v>
      </c>
      <c r="B743" s="49">
        <v>109.17</v>
      </c>
      <c r="C743" s="64">
        <v>45238.45579861111</v>
      </c>
      <c r="D743" s="10">
        <v>29800.71</v>
      </c>
      <c r="E743" s="52">
        <f t="shared" si="98"/>
        <v>29691.54</v>
      </c>
      <c r="F743" s="54">
        <v>45238.458124999997</v>
      </c>
      <c r="G743" s="15">
        <v>100</v>
      </c>
      <c r="H743" s="58">
        <v>1.014</v>
      </c>
      <c r="I743" s="15"/>
      <c r="J743" s="117">
        <f t="shared" si="105"/>
        <v>20.062962962962047</v>
      </c>
      <c r="K743" s="113">
        <f t="shared" si="99"/>
        <v>49667.85</v>
      </c>
      <c r="L743" s="113">
        <f t="shared" si="106"/>
        <v>49485.9</v>
      </c>
      <c r="M743" s="114">
        <f t="shared" si="100"/>
        <v>49485.9</v>
      </c>
      <c r="N743" s="100">
        <f t="shared" si="101"/>
        <v>222.86285020164306</v>
      </c>
      <c r="W743" s="21">
        <v>21.831099537033879</v>
      </c>
      <c r="X743">
        <f t="shared" si="102"/>
        <v>41348.264872949825</v>
      </c>
      <c r="Y743">
        <f t="shared" si="103"/>
        <v>41347.989639943371</v>
      </c>
      <c r="Z743">
        <f t="shared" si="104"/>
        <v>7.575320784174773E-2</v>
      </c>
    </row>
    <row r="744" spans="1:26" x14ac:dyDescent="0.25">
      <c r="A744" s="2">
        <v>21</v>
      </c>
      <c r="B744" s="49">
        <v>81.569999999999993</v>
      </c>
      <c r="C744" s="64">
        <v>45238.460405092592</v>
      </c>
      <c r="D744" s="10">
        <v>29766.53</v>
      </c>
      <c r="E744" s="52">
        <f t="shared" si="98"/>
        <v>29684.959999999999</v>
      </c>
      <c r="F744" s="54">
        <v>45238.462731481479</v>
      </c>
      <c r="G744" s="15">
        <v>100</v>
      </c>
      <c r="H744" s="58">
        <v>1.014</v>
      </c>
      <c r="I744" s="15"/>
      <c r="J744" s="117">
        <f t="shared" si="105"/>
        <v>20.067569444443507</v>
      </c>
      <c r="K744" s="113">
        <f t="shared" si="99"/>
        <v>49610.883333333331</v>
      </c>
      <c r="L744" s="113">
        <f t="shared" si="106"/>
        <v>49474.933333333334</v>
      </c>
      <c r="M744" s="114">
        <f t="shared" si="100"/>
        <v>49474.933333333334</v>
      </c>
      <c r="N744" s="100">
        <f t="shared" si="101"/>
        <v>222.73500697764896</v>
      </c>
      <c r="W744" s="21">
        <v>21.835740740738402</v>
      </c>
      <c r="X744">
        <f t="shared" si="102"/>
        <v>41328.210889306378</v>
      </c>
      <c r="Y744">
        <f t="shared" si="103"/>
        <v>41327.937121762705</v>
      </c>
      <c r="Z744">
        <f t="shared" si="104"/>
        <v>7.4948667968679536E-2</v>
      </c>
    </row>
    <row r="745" spans="1:26" x14ac:dyDescent="0.25">
      <c r="A745" s="2">
        <v>22</v>
      </c>
      <c r="B745" s="49">
        <v>100.16</v>
      </c>
      <c r="C745" s="64">
        <v>45238.46502314815</v>
      </c>
      <c r="D745" s="10">
        <v>29992.67</v>
      </c>
      <c r="E745" s="52">
        <f t="shared" si="98"/>
        <v>29892.51</v>
      </c>
      <c r="F745" s="54">
        <v>45238.467349537037</v>
      </c>
      <c r="G745" s="15">
        <v>100</v>
      </c>
      <c r="H745" s="58">
        <v>1.014</v>
      </c>
      <c r="I745" s="15"/>
      <c r="J745" s="117">
        <f t="shared" si="105"/>
        <v>20.072187500001746</v>
      </c>
      <c r="K745" s="113">
        <f t="shared" si="99"/>
        <v>49987.783333333333</v>
      </c>
      <c r="L745" s="113">
        <f t="shared" si="106"/>
        <v>49820.85</v>
      </c>
      <c r="M745" s="114">
        <f t="shared" si="100"/>
        <v>49820.85</v>
      </c>
      <c r="N745" s="100">
        <f t="shared" si="101"/>
        <v>223.57947878401839</v>
      </c>
      <c r="W745" s="21">
        <v>21.840381944442925</v>
      </c>
      <c r="X745">
        <f t="shared" si="102"/>
        <v>41308.166631881468</v>
      </c>
      <c r="Y745">
        <f t="shared" si="103"/>
        <v>41307.894328443865</v>
      </c>
      <c r="Z745">
        <f t="shared" si="104"/>
        <v>7.4149162130472845E-2</v>
      </c>
    </row>
    <row r="746" spans="1:26" x14ac:dyDescent="0.25">
      <c r="A746" s="2">
        <v>23</v>
      </c>
      <c r="B746" s="49">
        <v>102.56</v>
      </c>
      <c r="C746" s="64">
        <v>45238.469629629632</v>
      </c>
      <c r="D746" s="10">
        <v>29839.57</v>
      </c>
      <c r="E746" s="52">
        <f t="shared" si="98"/>
        <v>29737.01</v>
      </c>
      <c r="F746" s="54">
        <v>45238.471956018519</v>
      </c>
      <c r="G746" s="15">
        <v>100</v>
      </c>
      <c r="H746" s="58">
        <v>1.014</v>
      </c>
      <c r="I746" s="15"/>
      <c r="J746" s="117">
        <f t="shared" si="105"/>
        <v>20.076793981483206</v>
      </c>
      <c r="K746" s="113">
        <f t="shared" si="99"/>
        <v>49732.616666666669</v>
      </c>
      <c r="L746" s="113">
        <f t="shared" si="106"/>
        <v>49561.683333333334</v>
      </c>
      <c r="M746" s="114">
        <f t="shared" si="100"/>
        <v>49561.683333333334</v>
      </c>
      <c r="N746" s="100">
        <f t="shared" si="101"/>
        <v>223.00810897065307</v>
      </c>
      <c r="W746" s="21">
        <v>21.845011574070668</v>
      </c>
      <c r="X746">
        <f t="shared" si="102"/>
        <v>41288.18204531831</v>
      </c>
      <c r="Y746">
        <f t="shared" si="103"/>
        <v>41287.911200984927</v>
      </c>
      <c r="Z746">
        <f t="shared" si="104"/>
        <v>7.3356652925756563E-2</v>
      </c>
    </row>
    <row r="747" spans="1:26" x14ac:dyDescent="0.25">
      <c r="A747" s="2">
        <v>24</v>
      </c>
      <c r="B747" s="49">
        <v>83.37</v>
      </c>
      <c r="C747" s="64">
        <v>45238.474236111113</v>
      </c>
      <c r="D747" s="10">
        <v>29663.47</v>
      </c>
      <c r="E747" s="52">
        <f t="shared" si="98"/>
        <v>29580.100000000002</v>
      </c>
      <c r="F747" s="54">
        <v>45238.4765625</v>
      </c>
      <c r="G747" s="15">
        <v>100</v>
      </c>
      <c r="H747" s="58">
        <v>1.014</v>
      </c>
      <c r="I747" s="15"/>
      <c r="J747" s="117">
        <f t="shared" si="105"/>
        <v>20.081400462964666</v>
      </c>
      <c r="K747" s="113">
        <f t="shared" si="99"/>
        <v>49439.116666666669</v>
      </c>
      <c r="L747" s="113">
        <f t="shared" si="106"/>
        <v>49300.166666666672</v>
      </c>
      <c r="M747" s="114">
        <f t="shared" si="100"/>
        <v>49300.166666666664</v>
      </c>
      <c r="N747" s="100">
        <f t="shared" si="101"/>
        <v>222.34908739787232</v>
      </c>
      <c r="W747" s="21">
        <v>21.849641203705687</v>
      </c>
      <c r="X747">
        <f t="shared" si="102"/>
        <v>41268.207127119429</v>
      </c>
      <c r="Y747">
        <f t="shared" si="103"/>
        <v>41267.937740542264</v>
      </c>
      <c r="Z747">
        <f t="shared" si="104"/>
        <v>7.2569127956824353E-2</v>
      </c>
    </row>
    <row r="748" spans="1:26" x14ac:dyDescent="0.25">
      <c r="A748" s="2">
        <v>25</v>
      </c>
      <c r="B748" s="49">
        <v>98.36</v>
      </c>
      <c r="C748" s="64">
        <v>45238.478842592594</v>
      </c>
      <c r="D748" s="10">
        <v>29755.47</v>
      </c>
      <c r="E748" s="52">
        <f t="shared" si="98"/>
        <v>29657.11</v>
      </c>
      <c r="F748" s="54">
        <v>45238.481168981481</v>
      </c>
      <c r="G748" s="15">
        <v>100</v>
      </c>
      <c r="H748" s="58">
        <v>1.014</v>
      </c>
      <c r="I748" s="15"/>
      <c r="J748" s="117">
        <f t="shared" si="105"/>
        <v>20.086006944446126</v>
      </c>
      <c r="K748" s="113">
        <f t="shared" si="99"/>
        <v>49592.45</v>
      </c>
      <c r="L748" s="113">
        <f t="shared" si="106"/>
        <v>49428.516666666663</v>
      </c>
      <c r="M748" s="114">
        <f t="shared" si="100"/>
        <v>49428.51666666667</v>
      </c>
      <c r="N748" s="100">
        <f t="shared" si="101"/>
        <v>222.6936236177408</v>
      </c>
      <c r="W748" s="21">
        <v>22.615659722221608</v>
      </c>
      <c r="X748">
        <f t="shared" si="102"/>
        <v>38092.777685845816</v>
      </c>
      <c r="Y748">
        <f t="shared" si="103"/>
        <v>38092.731656580283</v>
      </c>
      <c r="Z748">
        <f t="shared" si="104"/>
        <v>2.1186932855473961E-3</v>
      </c>
    </row>
    <row r="749" spans="1:26" x14ac:dyDescent="0.25">
      <c r="A749" s="2">
        <v>26</v>
      </c>
      <c r="B749" s="49">
        <v>91.77</v>
      </c>
      <c r="C749" s="64">
        <v>45238.483449074076</v>
      </c>
      <c r="D749" s="10">
        <v>29872.91</v>
      </c>
      <c r="E749" s="52">
        <f t="shared" si="98"/>
        <v>29781.14</v>
      </c>
      <c r="F749" s="54">
        <v>45238.485775462963</v>
      </c>
      <c r="G749" s="15">
        <v>100</v>
      </c>
      <c r="H749" s="58">
        <v>1.014</v>
      </c>
      <c r="I749" s="15"/>
      <c r="J749" s="117">
        <f t="shared" si="105"/>
        <v>20.090613425927586</v>
      </c>
      <c r="K749" s="113">
        <f t="shared" si="99"/>
        <v>49788.183333333334</v>
      </c>
      <c r="L749" s="113">
        <f t="shared" si="106"/>
        <v>49635.233333333337</v>
      </c>
      <c r="M749" s="114">
        <f t="shared" si="100"/>
        <v>49635.23333333333</v>
      </c>
      <c r="N749" s="100">
        <f t="shared" si="101"/>
        <v>223.13265859872087</v>
      </c>
      <c r="W749" s="21">
        <v>22.62031250000291</v>
      </c>
      <c r="X749">
        <f t="shared" si="102"/>
        <v>38074.256558113942</v>
      </c>
      <c r="Y749">
        <f t="shared" si="103"/>
        <v>38074.211781397149</v>
      </c>
      <c r="Z749">
        <f t="shared" si="104"/>
        <v>2.004954366798289E-3</v>
      </c>
    </row>
    <row r="750" spans="1:26" x14ac:dyDescent="0.25">
      <c r="A750" s="2">
        <v>27</v>
      </c>
      <c r="B750" s="49">
        <v>97.16</v>
      </c>
      <c r="C750" s="64">
        <v>45238.488055555557</v>
      </c>
      <c r="D750" s="10">
        <v>29864.53</v>
      </c>
      <c r="E750" s="52">
        <f t="shared" si="98"/>
        <v>29767.37</v>
      </c>
      <c r="F750" s="54">
        <v>45238.490381944444</v>
      </c>
      <c r="G750" s="15">
        <v>100</v>
      </c>
      <c r="H750" s="58">
        <v>1.014</v>
      </c>
      <c r="I750" s="15"/>
      <c r="J750" s="117">
        <f t="shared" si="105"/>
        <v>20.095219907409046</v>
      </c>
      <c r="K750" s="113">
        <f t="shared" si="99"/>
        <v>49774.216666666667</v>
      </c>
      <c r="L750" s="113">
        <f t="shared" si="106"/>
        <v>49612.283333333333</v>
      </c>
      <c r="M750" s="114">
        <f t="shared" si="100"/>
        <v>49612.283333333333</v>
      </c>
      <c r="N750" s="100">
        <f t="shared" si="101"/>
        <v>223.10135962532067</v>
      </c>
      <c r="W750" s="21">
        <v>22.624953703700157</v>
      </c>
      <c r="X750">
        <f t="shared" si="102"/>
        <v>38055.79047448498</v>
      </c>
      <c r="Y750">
        <f t="shared" si="103"/>
        <v>38055.746945998544</v>
      </c>
      <c r="Z750">
        <f t="shared" si="104"/>
        <v>1.8947291314191789E-3</v>
      </c>
    </row>
    <row r="751" spans="1:26" x14ac:dyDescent="0.25">
      <c r="A751" s="2">
        <v>28</v>
      </c>
      <c r="B751" s="49">
        <v>94.17</v>
      </c>
      <c r="C751" s="64">
        <v>45238.492662037039</v>
      </c>
      <c r="D751" s="10">
        <v>29628.36</v>
      </c>
      <c r="E751" s="52">
        <f t="shared" si="98"/>
        <v>29534.190000000002</v>
      </c>
      <c r="F751" s="54">
        <v>45238.494988425926</v>
      </c>
      <c r="G751" s="15">
        <v>100</v>
      </c>
      <c r="H751" s="58">
        <v>1.014</v>
      </c>
      <c r="I751" s="15"/>
      <c r="J751" s="117">
        <f t="shared" si="105"/>
        <v>20.099826388890506</v>
      </c>
      <c r="K751" s="113">
        <f t="shared" si="99"/>
        <v>49380.6</v>
      </c>
      <c r="L751" s="113">
        <f t="shared" si="106"/>
        <v>49223.65</v>
      </c>
      <c r="M751" s="114">
        <f t="shared" si="100"/>
        <v>49223.65</v>
      </c>
      <c r="N751" s="100">
        <f t="shared" si="101"/>
        <v>222.21746106010661</v>
      </c>
      <c r="W751" s="21">
        <v>22.62959490740468</v>
      </c>
      <c r="X751">
        <f t="shared" si="102"/>
        <v>38037.333346911219</v>
      </c>
      <c r="Y751">
        <f t="shared" si="103"/>
        <v>38037.291065454941</v>
      </c>
      <c r="Z751">
        <f t="shared" si="104"/>
        <v>1.7877215449143191E-3</v>
      </c>
    </row>
    <row r="752" spans="1:26" x14ac:dyDescent="0.25">
      <c r="A752" s="2">
        <v>29</v>
      </c>
      <c r="B752" s="49">
        <v>92.36</v>
      </c>
      <c r="C752" s="64">
        <v>45238.49728009259</v>
      </c>
      <c r="D752" s="10">
        <v>29642.04</v>
      </c>
      <c r="E752" s="52">
        <f t="shared" si="98"/>
        <v>29549.68</v>
      </c>
      <c r="F752" s="54">
        <v>45238.499594907407</v>
      </c>
      <c r="G752" s="15">
        <v>100</v>
      </c>
      <c r="H752" s="58">
        <v>1.014</v>
      </c>
      <c r="I752" s="15"/>
      <c r="J752" s="117">
        <f t="shared" si="105"/>
        <v>20.104432870371966</v>
      </c>
      <c r="K752" s="113">
        <f t="shared" si="99"/>
        <v>49403.4</v>
      </c>
      <c r="L752" s="113">
        <f t="shared" si="106"/>
        <v>49249.466666666667</v>
      </c>
      <c r="M752" s="114">
        <f t="shared" si="100"/>
        <v>49249.466666666667</v>
      </c>
      <c r="N752" s="100">
        <f t="shared" si="101"/>
        <v>222.26875623892801</v>
      </c>
      <c r="W752" s="21">
        <v>22.634247685185983</v>
      </c>
      <c r="X752">
        <f t="shared" si="102"/>
        <v>38018.839176827118</v>
      </c>
      <c r="Y752">
        <f t="shared" si="103"/>
        <v>38018.798144306951</v>
      </c>
      <c r="Z752">
        <f t="shared" si="104"/>
        <v>1.6836677112127393E-3</v>
      </c>
    </row>
    <row r="753" spans="1:26" x14ac:dyDescent="0.25">
      <c r="A753" s="2">
        <v>30</v>
      </c>
      <c r="B753" s="49">
        <v>76.77</v>
      </c>
      <c r="C753" s="64">
        <v>45238.49728009259</v>
      </c>
      <c r="D753" s="10">
        <v>29779.72</v>
      </c>
      <c r="E753" s="52">
        <f t="shared" si="98"/>
        <v>29702.95</v>
      </c>
      <c r="F753" s="54">
        <v>45238.504201388889</v>
      </c>
      <c r="G753" s="15">
        <v>100</v>
      </c>
      <c r="H753" s="58">
        <v>1.014</v>
      </c>
      <c r="I753" s="15"/>
      <c r="J753" s="117">
        <f t="shared" si="105"/>
        <v>20.109039351853426</v>
      </c>
      <c r="K753" s="113">
        <f t="shared" si="99"/>
        <v>49632.866666666669</v>
      </c>
      <c r="L753" s="113">
        <f t="shared" si="106"/>
        <v>49504.916666666672</v>
      </c>
      <c r="M753" s="114">
        <f t="shared" si="100"/>
        <v>49504.916666666664</v>
      </c>
      <c r="N753" s="100">
        <f t="shared" si="101"/>
        <v>222.78435013857384</v>
      </c>
      <c r="W753" s="21">
        <v>22.638888888890506</v>
      </c>
      <c r="X753">
        <f t="shared" si="102"/>
        <v>38000.399970699909</v>
      </c>
      <c r="Y753">
        <f t="shared" si="103"/>
        <v>38000.360182809076</v>
      </c>
      <c r="Z753">
        <f t="shared" si="104"/>
        <v>1.5830762569701633E-3</v>
      </c>
    </row>
    <row r="754" spans="1:26" x14ac:dyDescent="0.25">
      <c r="A754" s="1">
        <v>1</v>
      </c>
      <c r="B754" s="48">
        <v>86.97</v>
      </c>
      <c r="C754" s="60">
        <v>45238.622037037036</v>
      </c>
      <c r="D754" s="83">
        <v>29534.42</v>
      </c>
      <c r="E754" s="56">
        <f t="shared" si="98"/>
        <v>29447.449999999997</v>
      </c>
      <c r="F754" s="70">
        <v>45238.624351851853</v>
      </c>
      <c r="G754" s="61">
        <v>100</v>
      </c>
      <c r="H754" s="77">
        <v>1.014</v>
      </c>
      <c r="I754" s="13"/>
      <c r="J754" s="117">
        <f t="shared" si="105"/>
        <v>20.229189814817801</v>
      </c>
      <c r="K754" s="113">
        <f t="shared" si="99"/>
        <v>49224.033333333333</v>
      </c>
      <c r="L754" s="113">
        <f t="shared" si="106"/>
        <v>49079.083333333336</v>
      </c>
      <c r="M754" s="114">
        <f t="shared" si="100"/>
        <v>49079.083333333328</v>
      </c>
      <c r="N754" s="100">
        <f t="shared" si="101"/>
        <v>221.86489883109795</v>
      </c>
      <c r="W754" s="21">
        <v>22.643530092595029</v>
      </c>
      <c r="X754">
        <f t="shared" si="102"/>
        <v>37981.969707621211</v>
      </c>
      <c r="Y754">
        <f t="shared" si="103"/>
        <v>37981.931163162088</v>
      </c>
      <c r="Z754">
        <f t="shared" si="104"/>
        <v>1.485675329079344E-3</v>
      </c>
    </row>
    <row r="755" spans="1:26" x14ac:dyDescent="0.25">
      <c r="A755" s="2">
        <v>2</v>
      </c>
      <c r="B755" s="89">
        <v>133.75</v>
      </c>
      <c r="C755" s="80">
        <v>45238.626643518517</v>
      </c>
      <c r="D755" s="84">
        <v>29443.61</v>
      </c>
      <c r="E755" s="65">
        <f t="shared" si="98"/>
        <v>29309.86</v>
      </c>
      <c r="F755" s="73">
        <v>45238.628969907404</v>
      </c>
      <c r="G755" s="62">
        <v>100</v>
      </c>
      <c r="H755" s="58">
        <v>1.014</v>
      </c>
      <c r="I755" s="15"/>
      <c r="J755" s="117">
        <f t="shared" si="105"/>
        <v>20.233807870368764</v>
      </c>
      <c r="K755" s="113">
        <f t="shared" si="99"/>
        <v>49072.683333333334</v>
      </c>
      <c r="L755" s="113">
        <f t="shared" si="106"/>
        <v>48849.76666666667</v>
      </c>
      <c r="M755" s="114">
        <f t="shared" si="100"/>
        <v>48849.76666666667</v>
      </c>
      <c r="N755" s="100">
        <f t="shared" si="101"/>
        <v>221.52355029055789</v>
      </c>
      <c r="W755" s="21">
        <v>22.648171296292276</v>
      </c>
      <c r="X755">
        <f t="shared" si="102"/>
        <v>37963.548383282468</v>
      </c>
      <c r="Y755">
        <f t="shared" si="103"/>
        <v>37963.511081058357</v>
      </c>
      <c r="Z755">
        <f t="shared" si="104"/>
        <v>1.3914559236306106E-3</v>
      </c>
    </row>
    <row r="756" spans="1:26" x14ac:dyDescent="0.25">
      <c r="A756" s="2">
        <v>3</v>
      </c>
      <c r="B756" s="49">
        <v>98.96</v>
      </c>
      <c r="C756" s="80">
        <v>45238.631249999999</v>
      </c>
      <c r="D756" s="84">
        <v>29535.58</v>
      </c>
      <c r="E756" s="65">
        <f t="shared" si="98"/>
        <v>29436.620000000003</v>
      </c>
      <c r="F756" s="73">
        <v>45238.633576388886</v>
      </c>
      <c r="G756" s="62">
        <v>100</v>
      </c>
      <c r="H756" s="58">
        <v>1.014</v>
      </c>
      <c r="I756" s="15"/>
      <c r="J756" s="117">
        <f t="shared" si="105"/>
        <v>20.238414351850224</v>
      </c>
      <c r="K756" s="113">
        <f t="shared" si="99"/>
        <v>49225.966666666667</v>
      </c>
      <c r="L756" s="113">
        <f t="shared" si="106"/>
        <v>49061.033333333333</v>
      </c>
      <c r="M756" s="114">
        <f t="shared" si="100"/>
        <v>49061.03333333334</v>
      </c>
      <c r="N756" s="100">
        <f t="shared" si="101"/>
        <v>221.86925579418767</v>
      </c>
      <c r="W756" s="21">
        <v>22.652824074073578</v>
      </c>
      <c r="X756">
        <f t="shared" si="102"/>
        <v>37945.090088259705</v>
      </c>
      <c r="Y756">
        <f t="shared" si="103"/>
        <v>37945.054030168096</v>
      </c>
      <c r="Z756">
        <f t="shared" si="104"/>
        <v>1.3001859705153247E-3</v>
      </c>
    </row>
    <row r="757" spans="1:26" x14ac:dyDescent="0.25">
      <c r="A757" s="2">
        <v>4</v>
      </c>
      <c r="B757" s="49">
        <v>83.37</v>
      </c>
      <c r="C757" s="80">
        <v>45238.635844907411</v>
      </c>
      <c r="D757" s="84">
        <v>29362.49</v>
      </c>
      <c r="E757" s="65">
        <f t="shared" si="98"/>
        <v>29279.120000000003</v>
      </c>
      <c r="F757" s="73">
        <v>45238.638171296298</v>
      </c>
      <c r="G757" s="62">
        <v>100</v>
      </c>
      <c r="H757" s="58">
        <v>1.014</v>
      </c>
      <c r="I757" s="15"/>
      <c r="J757" s="117">
        <f t="shared" si="105"/>
        <v>20.24300925926218</v>
      </c>
      <c r="K757" s="113">
        <f t="shared" si="99"/>
        <v>48937.48333333333</v>
      </c>
      <c r="L757" s="113">
        <f t="shared" si="106"/>
        <v>48798.533333333333</v>
      </c>
      <c r="M757" s="114">
        <f t="shared" si="100"/>
        <v>48798.53333333334</v>
      </c>
      <c r="N757" s="100">
        <f t="shared" si="101"/>
        <v>221.21818038609155</v>
      </c>
      <c r="W757" s="21">
        <v>22.657476851854881</v>
      </c>
      <c r="X757">
        <f t="shared" si="102"/>
        <v>37926.640767863122</v>
      </c>
      <c r="Y757">
        <f t="shared" si="103"/>
        <v>37926.605952703037</v>
      </c>
      <c r="Z757">
        <f t="shared" si="104"/>
        <v>1.2120953717226219E-3</v>
      </c>
    </row>
    <row r="758" spans="1:26" x14ac:dyDescent="0.25">
      <c r="A758" s="2">
        <v>5</v>
      </c>
      <c r="B758" s="49">
        <v>73.77</v>
      </c>
      <c r="C758" s="80">
        <v>45238.640451388892</v>
      </c>
      <c r="D758" s="84">
        <v>29214.959999999999</v>
      </c>
      <c r="E758" s="65">
        <f t="shared" si="98"/>
        <v>29141.19</v>
      </c>
      <c r="F758" s="73">
        <v>45238.642777777779</v>
      </c>
      <c r="G758" s="62">
        <v>100</v>
      </c>
      <c r="H758" s="58">
        <v>1.014</v>
      </c>
      <c r="I758" s="15"/>
      <c r="J758" s="117">
        <f t="shared" si="105"/>
        <v>20.24761574074364</v>
      </c>
      <c r="K758" s="113">
        <f t="shared" si="99"/>
        <v>48691.6</v>
      </c>
      <c r="L758" s="113">
        <f t="shared" si="106"/>
        <v>48568.65</v>
      </c>
      <c r="M758" s="114">
        <f t="shared" si="100"/>
        <v>48568.65</v>
      </c>
      <c r="N758" s="100">
        <f t="shared" si="101"/>
        <v>220.66173206969984</v>
      </c>
      <c r="W758" s="21">
        <v>22.662129629628907</v>
      </c>
      <c r="X758">
        <f t="shared" si="102"/>
        <v>37908.200417757973</v>
      </c>
      <c r="Y758">
        <f t="shared" si="103"/>
        <v>37908.166844329331</v>
      </c>
      <c r="Z758">
        <f t="shared" si="104"/>
        <v>1.1271751107680581E-3</v>
      </c>
    </row>
    <row r="759" spans="1:26" x14ac:dyDescent="0.25">
      <c r="A759" s="2">
        <v>6</v>
      </c>
      <c r="B759" s="89">
        <v>105.57</v>
      </c>
      <c r="C759" s="80">
        <v>45238.645069444443</v>
      </c>
      <c r="D759" s="84">
        <v>29294.39</v>
      </c>
      <c r="E759" s="65">
        <f t="shared" si="98"/>
        <v>29188.82</v>
      </c>
      <c r="F759" s="73">
        <v>45238.64738425926</v>
      </c>
      <c r="G759" s="62">
        <v>100</v>
      </c>
      <c r="H759" s="58">
        <v>1.014</v>
      </c>
      <c r="I759" s="15"/>
      <c r="J759" s="117">
        <f t="shared" si="105"/>
        <v>20.2522222222251</v>
      </c>
      <c r="K759" s="113">
        <f t="shared" si="99"/>
        <v>48823.98333333333</v>
      </c>
      <c r="L759" s="113">
        <f t="shared" si="106"/>
        <v>48648.033333333333</v>
      </c>
      <c r="M759" s="114">
        <f t="shared" si="100"/>
        <v>48648.033333333333</v>
      </c>
      <c r="N759" s="100">
        <f t="shared" si="101"/>
        <v>220.96149740018811</v>
      </c>
      <c r="W759" s="21">
        <v>22.666793981479714</v>
      </c>
      <c r="X759">
        <f t="shared" si="102"/>
        <v>37889.723195504528</v>
      </c>
      <c r="Y759">
        <f t="shared" si="103"/>
        <v>37889.690865692508</v>
      </c>
      <c r="Z759">
        <f t="shared" si="104"/>
        <v>1.0452167452601633E-3</v>
      </c>
    </row>
    <row r="760" spans="1:26" x14ac:dyDescent="0.25">
      <c r="A760" s="2">
        <v>7</v>
      </c>
      <c r="B760" s="89">
        <v>101.96</v>
      </c>
      <c r="C760" s="80">
        <v>45238.649664351855</v>
      </c>
      <c r="D760" s="84">
        <v>29304.59</v>
      </c>
      <c r="E760" s="65">
        <f t="shared" si="98"/>
        <v>29202.63</v>
      </c>
      <c r="F760" s="73">
        <v>45238.652002314811</v>
      </c>
      <c r="G760" s="62">
        <v>100</v>
      </c>
      <c r="H760" s="58">
        <v>1.014</v>
      </c>
      <c r="I760" s="15"/>
      <c r="J760" s="117">
        <f t="shared" si="105"/>
        <v>20.256840277776064</v>
      </c>
      <c r="K760" s="113">
        <f t="shared" si="99"/>
        <v>48840.98333333333</v>
      </c>
      <c r="L760" s="113">
        <f t="shared" si="106"/>
        <v>48671.049999999996</v>
      </c>
      <c r="M760" s="114">
        <f t="shared" si="100"/>
        <v>48671.05</v>
      </c>
      <c r="N760" s="100">
        <f t="shared" si="101"/>
        <v>220.99996229260614</v>
      </c>
      <c r="W760" s="21">
        <v>22.671446759261016</v>
      </c>
      <c r="X760">
        <f t="shared" si="102"/>
        <v>37871.300795100527</v>
      </c>
      <c r="Y760">
        <f t="shared" si="103"/>
        <v>37871.269704619408</v>
      </c>
      <c r="Z760">
        <f t="shared" si="104"/>
        <v>9.6661801623969896E-4</v>
      </c>
    </row>
    <row r="761" spans="1:26" x14ac:dyDescent="0.25">
      <c r="A761" s="2">
        <v>8</v>
      </c>
      <c r="B761" s="89">
        <v>97.77</v>
      </c>
      <c r="C761" s="80">
        <v>45238.654282407406</v>
      </c>
      <c r="D761" s="84">
        <v>29385.47</v>
      </c>
      <c r="E761" s="65">
        <f t="shared" si="98"/>
        <v>29287.7</v>
      </c>
      <c r="F761" s="73">
        <v>45238.656608796293</v>
      </c>
      <c r="G761" s="62">
        <v>100</v>
      </c>
      <c r="H761" s="58">
        <v>1.014</v>
      </c>
      <c r="I761" s="15"/>
      <c r="J761" s="117">
        <f t="shared" si="105"/>
        <v>20.261446759257524</v>
      </c>
      <c r="K761" s="113">
        <f t="shared" si="99"/>
        <v>48975.783333333333</v>
      </c>
      <c r="L761" s="113">
        <f t="shared" si="106"/>
        <v>48812.833333333336</v>
      </c>
      <c r="M761" s="114">
        <f t="shared" si="100"/>
        <v>48812.833333333336</v>
      </c>
      <c r="N761" s="100">
        <f t="shared" si="101"/>
        <v>221.30472957741625</v>
      </c>
      <c r="W761" s="21">
        <v>22.67607638888876</v>
      </c>
      <c r="X761">
        <f t="shared" si="102"/>
        <v>37852.978938898479</v>
      </c>
      <c r="Y761">
        <f t="shared" si="103"/>
        <v>37852.949080393897</v>
      </c>
      <c r="Z761">
        <f t="shared" si="104"/>
        <v>8.9153029587809587E-4</v>
      </c>
    </row>
    <row r="762" spans="1:26" x14ac:dyDescent="0.25">
      <c r="A762" s="2">
        <v>9</v>
      </c>
      <c r="B762" s="89">
        <v>96.57</v>
      </c>
      <c r="C762" s="80">
        <v>45238.658888888887</v>
      </c>
      <c r="D762" s="84">
        <v>29449.26</v>
      </c>
      <c r="E762" s="65">
        <f t="shared" si="98"/>
        <v>29352.69</v>
      </c>
      <c r="F762" s="73">
        <v>45238.661215277774</v>
      </c>
      <c r="G762" s="62">
        <v>100</v>
      </c>
      <c r="H762" s="58">
        <v>1.014</v>
      </c>
      <c r="I762" s="15"/>
      <c r="J762" s="117">
        <f t="shared" si="105"/>
        <v>20.266053240738984</v>
      </c>
      <c r="K762" s="113">
        <f t="shared" si="99"/>
        <v>49082.1</v>
      </c>
      <c r="L762" s="113">
        <f t="shared" si="106"/>
        <v>48921.15</v>
      </c>
      <c r="M762" s="114">
        <f t="shared" si="100"/>
        <v>48921.15</v>
      </c>
      <c r="N762" s="100">
        <f t="shared" si="101"/>
        <v>221.54480359511933</v>
      </c>
      <c r="W762" s="21">
        <v>22.680706018516503</v>
      </c>
      <c r="X762">
        <f t="shared" si="102"/>
        <v>37834.665946675421</v>
      </c>
      <c r="Y762">
        <f t="shared" si="103"/>
        <v>37834.637318962639</v>
      </c>
      <c r="Z762">
        <f t="shared" si="104"/>
        <v>8.195459391057415E-4</v>
      </c>
    </row>
    <row r="763" spans="1:26" x14ac:dyDescent="0.25">
      <c r="A763" s="2">
        <v>10</v>
      </c>
      <c r="B763" s="89">
        <v>94.76</v>
      </c>
      <c r="C763" s="80">
        <v>45238.663506944446</v>
      </c>
      <c r="D763" s="10">
        <v>29353.03</v>
      </c>
      <c r="E763" s="71">
        <f t="shared" si="98"/>
        <v>29258.27</v>
      </c>
      <c r="F763" s="73">
        <v>45238.665821759256</v>
      </c>
      <c r="G763" s="62">
        <v>100</v>
      </c>
      <c r="H763" s="15">
        <v>1.014</v>
      </c>
      <c r="I763" s="15"/>
      <c r="J763" s="117">
        <f t="shared" si="105"/>
        <v>20.270659722220444</v>
      </c>
      <c r="K763" s="113">
        <f t="shared" si="99"/>
        <v>48921.716666666667</v>
      </c>
      <c r="L763" s="113">
        <f t="shared" si="106"/>
        <v>48763.783333333333</v>
      </c>
      <c r="M763" s="114">
        <f t="shared" si="100"/>
        <v>48763.783333333333</v>
      </c>
      <c r="N763" s="100">
        <f t="shared" si="101"/>
        <v>221.18254150512573</v>
      </c>
      <c r="W763" s="21">
        <v>22.685358796297805</v>
      </c>
      <c r="X763">
        <f t="shared" si="102"/>
        <v>37816.270315711721</v>
      </c>
      <c r="Y763">
        <f t="shared" si="103"/>
        <v>37816.242923751932</v>
      </c>
      <c r="Z763">
        <f t="shared" si="104"/>
        <v>7.5031946110321306E-4</v>
      </c>
    </row>
    <row r="764" spans="1:26" x14ac:dyDescent="0.25">
      <c r="A764" s="2">
        <v>11</v>
      </c>
      <c r="B764" s="89">
        <v>96.57</v>
      </c>
      <c r="C764" s="80">
        <v>45238.66810185185</v>
      </c>
      <c r="D764" s="10">
        <v>29264.73</v>
      </c>
      <c r="E764" s="72">
        <f t="shared" si="98"/>
        <v>29168.16</v>
      </c>
      <c r="F764" s="73">
        <v>45238.670428240737</v>
      </c>
      <c r="G764" s="62">
        <v>100</v>
      </c>
      <c r="H764" s="58">
        <v>1.014</v>
      </c>
      <c r="I764" s="15"/>
      <c r="J764" s="117">
        <f t="shared" si="105"/>
        <v>20.275266203701904</v>
      </c>
      <c r="K764" s="113">
        <f t="shared" si="99"/>
        <v>48774.55</v>
      </c>
      <c r="L764" s="113">
        <f t="shared" si="106"/>
        <v>48613.600000000006</v>
      </c>
      <c r="M764" s="114">
        <f t="shared" si="100"/>
        <v>48613.599999999999</v>
      </c>
      <c r="N764" s="100">
        <f t="shared" si="101"/>
        <v>220.84960946309141</v>
      </c>
      <c r="W764" s="21">
        <v>22.690000000002328</v>
      </c>
      <c r="X764">
        <f t="shared" si="102"/>
        <v>37797.929355850465</v>
      </c>
      <c r="Y764">
        <f t="shared" si="103"/>
        <v>37797.903195379244</v>
      </c>
      <c r="Z764">
        <f t="shared" si="104"/>
        <v>6.8437025452433109E-4</v>
      </c>
    </row>
    <row r="765" spans="1:26" x14ac:dyDescent="0.25">
      <c r="A765" s="2">
        <v>12</v>
      </c>
      <c r="B765" s="89">
        <v>97.17</v>
      </c>
      <c r="C765" s="80">
        <v>45238.672719907408</v>
      </c>
      <c r="D765" s="10">
        <v>29078.28</v>
      </c>
      <c r="E765" s="72">
        <f t="shared" si="98"/>
        <v>28981.11</v>
      </c>
      <c r="F765" s="73">
        <v>45238.675046296295</v>
      </c>
      <c r="G765" s="62">
        <v>100</v>
      </c>
      <c r="H765" s="58">
        <v>1.014</v>
      </c>
      <c r="I765" s="15"/>
      <c r="J765" s="117">
        <f t="shared" si="105"/>
        <v>20.279884259260143</v>
      </c>
      <c r="K765" s="113">
        <f t="shared" si="99"/>
        <v>48463.8</v>
      </c>
      <c r="L765" s="113">
        <f t="shared" si="106"/>
        <v>48301.850000000006</v>
      </c>
      <c r="M765" s="114">
        <f t="shared" si="100"/>
        <v>48301.85</v>
      </c>
      <c r="N765" s="100">
        <f t="shared" si="101"/>
        <v>220.1449522473772</v>
      </c>
      <c r="W765" s="21">
        <v>22.694629629630072</v>
      </c>
      <c r="X765">
        <f t="shared" si="102"/>
        <v>37779.642996209972</v>
      </c>
      <c r="Y765">
        <f t="shared" si="103"/>
        <v>37779.618062972651</v>
      </c>
      <c r="Z765">
        <f t="shared" si="104"/>
        <v>6.2166632328090616E-4</v>
      </c>
    </row>
    <row r="766" spans="1:26" x14ac:dyDescent="0.25">
      <c r="A766" s="2">
        <v>13</v>
      </c>
      <c r="B766" s="89">
        <v>97.16</v>
      </c>
      <c r="C766" s="80">
        <v>45238.677314814813</v>
      </c>
      <c r="D766" s="10">
        <v>29322.66</v>
      </c>
      <c r="E766" s="52">
        <f t="shared" si="98"/>
        <v>29225.5</v>
      </c>
      <c r="F766" s="73">
        <v>45238.679652777777</v>
      </c>
      <c r="G766" s="15">
        <v>100</v>
      </c>
      <c r="H766" s="58">
        <v>1.014</v>
      </c>
      <c r="I766" s="15"/>
      <c r="J766" s="117">
        <f t="shared" si="105"/>
        <v>20.284490740741603</v>
      </c>
      <c r="K766" s="113">
        <f t="shared" si="99"/>
        <v>48871.1</v>
      </c>
      <c r="L766" s="113">
        <f t="shared" si="106"/>
        <v>48709.166666666664</v>
      </c>
      <c r="M766" s="114">
        <f t="shared" si="100"/>
        <v>48709.166666666664</v>
      </c>
      <c r="N766" s="100">
        <f t="shared" si="101"/>
        <v>221.06808905855226</v>
      </c>
      <c r="W766" s="21">
        <v>22.699282407404098</v>
      </c>
      <c r="X766">
        <f t="shared" si="102"/>
        <v>37761.274118039044</v>
      </c>
      <c r="Y766">
        <f t="shared" si="103"/>
        <v>37761.250416981631</v>
      </c>
      <c r="Z766">
        <f t="shared" si="104"/>
        <v>5.6174012248655944E-4</v>
      </c>
    </row>
    <row r="767" spans="1:26" x14ac:dyDescent="0.25">
      <c r="A767" s="2">
        <v>14</v>
      </c>
      <c r="B767" s="89">
        <v>86.97</v>
      </c>
      <c r="C767" s="80">
        <v>45238.681921296295</v>
      </c>
      <c r="D767" s="10">
        <v>29284.2</v>
      </c>
      <c r="E767" s="52">
        <f t="shared" si="98"/>
        <v>29197.23</v>
      </c>
      <c r="F767" s="54">
        <v>45238.684247685182</v>
      </c>
      <c r="G767" s="15">
        <v>100</v>
      </c>
      <c r="H767" s="58">
        <v>1.014</v>
      </c>
      <c r="I767" s="15"/>
      <c r="J767" s="117">
        <f t="shared" si="105"/>
        <v>20.289085648146283</v>
      </c>
      <c r="K767" s="113">
        <f t="shared" si="99"/>
        <v>48807</v>
      </c>
      <c r="L767" s="113">
        <f t="shared" si="106"/>
        <v>48662.05</v>
      </c>
      <c r="M767" s="114">
        <f t="shared" si="100"/>
        <v>48662.05</v>
      </c>
      <c r="N767" s="100">
        <f t="shared" si="101"/>
        <v>220.92306353117593</v>
      </c>
      <c r="W767" s="21">
        <v>22.703912037039117</v>
      </c>
      <c r="X767">
        <f t="shared" si="102"/>
        <v>37743.005491903728</v>
      </c>
      <c r="Y767">
        <f t="shared" si="103"/>
        <v>37742.983015712591</v>
      </c>
      <c r="Z767">
        <f t="shared" si="104"/>
        <v>5.051791680577277E-4</v>
      </c>
    </row>
    <row r="768" spans="1:26" x14ac:dyDescent="0.25">
      <c r="A768" s="2">
        <v>15</v>
      </c>
      <c r="B768" s="89">
        <v>98.97</v>
      </c>
      <c r="C768" s="80">
        <v>45238.686539351853</v>
      </c>
      <c r="D768" s="10">
        <v>29225.72</v>
      </c>
      <c r="E768" s="52">
        <f t="shared" si="98"/>
        <v>29126.75</v>
      </c>
      <c r="F768" s="54">
        <v>45238.686539351853</v>
      </c>
      <c r="G768" s="15">
        <v>100</v>
      </c>
      <c r="H768" s="58">
        <v>1.014</v>
      </c>
      <c r="I768" s="15"/>
      <c r="J768" s="117">
        <f t="shared" si="105"/>
        <v>20.29137731481751</v>
      </c>
      <c r="K768" s="113">
        <f t="shared" si="99"/>
        <v>48709.533333333333</v>
      </c>
      <c r="L768" s="113">
        <f t="shared" si="106"/>
        <v>48544.583333333336</v>
      </c>
      <c r="M768" s="114">
        <f t="shared" si="100"/>
        <v>48544.583333333336</v>
      </c>
      <c r="N768" s="100">
        <f t="shared" si="101"/>
        <v>220.7023636786279</v>
      </c>
      <c r="W768" s="21">
        <v>22.868599537039699</v>
      </c>
      <c r="X768">
        <f t="shared" si="102"/>
        <v>37098.862022993686</v>
      </c>
      <c r="Y768">
        <f t="shared" si="103"/>
        <v>37098.882357430521</v>
      </c>
      <c r="Z768">
        <f t="shared" si="104"/>
        <v>4.1348932138332226E-4</v>
      </c>
    </row>
    <row r="769" spans="1:26" x14ac:dyDescent="0.25">
      <c r="A769" s="2">
        <v>16</v>
      </c>
      <c r="B769" s="89">
        <v>109.17</v>
      </c>
      <c r="C769" s="80">
        <v>45238.691145833334</v>
      </c>
      <c r="D769" s="10">
        <v>29034.51</v>
      </c>
      <c r="E769" s="52">
        <f t="shared" ref="E769:E832" si="107">D769-B769</f>
        <v>28925.34</v>
      </c>
      <c r="F769" s="54">
        <v>45238.693472222221</v>
      </c>
      <c r="G769" s="15">
        <v>100</v>
      </c>
      <c r="H769" s="58">
        <v>1.014</v>
      </c>
      <c r="I769" s="15"/>
      <c r="J769" s="117">
        <f t="shared" si="105"/>
        <v>20.298310185185983</v>
      </c>
      <c r="K769" s="113">
        <f t="shared" si="99"/>
        <v>48390.85</v>
      </c>
      <c r="L769" s="113">
        <f t="shared" si="106"/>
        <v>48208.9</v>
      </c>
      <c r="M769" s="114">
        <f t="shared" si="100"/>
        <v>48208.9</v>
      </c>
      <c r="N769" s="100">
        <f t="shared" si="101"/>
        <v>219.97920356251862</v>
      </c>
      <c r="W769" s="21">
        <v>22.873229166667443</v>
      </c>
      <c r="X769">
        <f t="shared" si="102"/>
        <v>37080.91386697648</v>
      </c>
      <c r="Y769">
        <f t="shared" si="103"/>
        <v>37080.935383691372</v>
      </c>
      <c r="Z769">
        <f t="shared" si="104"/>
        <v>4.6296901977120657E-4</v>
      </c>
    </row>
    <row r="770" spans="1:26" x14ac:dyDescent="0.25">
      <c r="A770" s="2">
        <v>17</v>
      </c>
      <c r="B770" s="49">
        <v>77.37</v>
      </c>
      <c r="C770" s="64">
        <v>45238.695752314816</v>
      </c>
      <c r="D770" s="10">
        <v>29062.18</v>
      </c>
      <c r="E770" s="52">
        <f t="shared" si="107"/>
        <v>28984.81</v>
      </c>
      <c r="F770" s="54">
        <v>45238.698078703703</v>
      </c>
      <c r="G770" s="15">
        <v>100</v>
      </c>
      <c r="H770" s="58">
        <v>1.014</v>
      </c>
      <c r="I770" s="15"/>
      <c r="J770" s="117">
        <f t="shared" si="105"/>
        <v>20.302916666667443</v>
      </c>
      <c r="K770" s="113">
        <f t="shared" si="99"/>
        <v>48436.966666666667</v>
      </c>
      <c r="L770" s="113">
        <f t="shared" si="106"/>
        <v>48308.01666666667</v>
      </c>
      <c r="M770" s="114">
        <f t="shared" si="100"/>
        <v>48308.01666666667</v>
      </c>
      <c r="N770" s="100">
        <f t="shared" si="101"/>
        <v>220.08399911548923</v>
      </c>
      <c r="W770" s="21">
        <v>22.877893518518249</v>
      </c>
      <c r="X770">
        <f t="shared" si="102"/>
        <v>37062.839880890861</v>
      </c>
      <c r="Y770">
        <f t="shared" si="103"/>
        <v>37062.862587589261</v>
      </c>
      <c r="Z770">
        <f t="shared" si="104"/>
        <v>5.1559415226149386E-4</v>
      </c>
    </row>
    <row r="771" spans="1:26" x14ac:dyDescent="0.25">
      <c r="A771" s="2">
        <v>18</v>
      </c>
      <c r="B771" s="49">
        <v>101.37</v>
      </c>
      <c r="C771" s="64">
        <v>45238.700370370374</v>
      </c>
      <c r="D771" s="10">
        <v>29261.09</v>
      </c>
      <c r="E771" s="52">
        <f t="shared" si="107"/>
        <v>29159.72</v>
      </c>
      <c r="F771" s="54">
        <v>45238.700370370374</v>
      </c>
      <c r="G771" s="15">
        <v>100</v>
      </c>
      <c r="H771" s="58">
        <v>1.014</v>
      </c>
      <c r="I771" s="15"/>
      <c r="J771" s="117">
        <f t="shared" si="105"/>
        <v>20.305208333338669</v>
      </c>
      <c r="K771" s="113">
        <f t="shared" si="99"/>
        <v>48768.48333333333</v>
      </c>
      <c r="L771" s="113">
        <f t="shared" si="106"/>
        <v>48599.533333333333</v>
      </c>
      <c r="M771" s="114">
        <f t="shared" si="100"/>
        <v>48599.533333333333</v>
      </c>
      <c r="N771" s="100">
        <f t="shared" si="101"/>
        <v>220.83587419921912</v>
      </c>
      <c r="W771" s="21">
        <v>22.882546296292276</v>
      </c>
      <c r="X771">
        <f t="shared" si="102"/>
        <v>37044.819520282676</v>
      </c>
      <c r="Y771">
        <f t="shared" si="103"/>
        <v>37044.843412850962</v>
      </c>
      <c r="Z771">
        <f t="shared" si="104"/>
        <v>5.7085481930599293E-4</v>
      </c>
    </row>
    <row r="772" spans="1:26" x14ac:dyDescent="0.25">
      <c r="A772" s="2">
        <v>19</v>
      </c>
      <c r="B772" s="49">
        <v>96.56</v>
      </c>
      <c r="C772" s="64">
        <v>45238.704976851855</v>
      </c>
      <c r="D772" s="10">
        <v>29121.09</v>
      </c>
      <c r="E772" s="52">
        <f t="shared" si="107"/>
        <v>29024.53</v>
      </c>
      <c r="F772" s="54">
        <v>45238.707303240742</v>
      </c>
      <c r="G772" s="15">
        <v>100</v>
      </c>
      <c r="H772" s="58">
        <v>1.014</v>
      </c>
      <c r="I772" s="15"/>
      <c r="J772" s="117">
        <f t="shared" si="105"/>
        <v>20.312141203707142</v>
      </c>
      <c r="K772" s="113">
        <f t="shared" si="99"/>
        <v>48535.15</v>
      </c>
      <c r="L772" s="113">
        <f t="shared" si="106"/>
        <v>48374.216666666667</v>
      </c>
      <c r="M772" s="114">
        <f t="shared" si="100"/>
        <v>48374.216666666667</v>
      </c>
      <c r="N772" s="100">
        <f t="shared" si="101"/>
        <v>220.30694496542773</v>
      </c>
      <c r="W772" s="21">
        <v>22.887199074073578</v>
      </c>
      <c r="X772">
        <f t="shared" si="102"/>
        <v>37026.807921343934</v>
      </c>
      <c r="Y772">
        <f t="shared" si="103"/>
        <v>37026.832998623649</v>
      </c>
      <c r="Z772">
        <f t="shared" si="104"/>
        <v>6.2886995792105866E-4</v>
      </c>
    </row>
    <row r="773" spans="1:26" x14ac:dyDescent="0.25">
      <c r="A773" s="2">
        <v>20</v>
      </c>
      <c r="B773" s="49">
        <v>85.17</v>
      </c>
      <c r="C773" s="64">
        <v>45238.709583333337</v>
      </c>
      <c r="D773" s="10">
        <v>29023.47</v>
      </c>
      <c r="E773" s="52">
        <f t="shared" si="107"/>
        <v>28938.300000000003</v>
      </c>
      <c r="F773" s="54">
        <v>45238.711909722224</v>
      </c>
      <c r="G773" s="15">
        <v>100</v>
      </c>
      <c r="H773" s="58">
        <v>1.014</v>
      </c>
      <c r="I773" s="15"/>
      <c r="J773" s="117">
        <f t="shared" si="105"/>
        <v>20.316747685188602</v>
      </c>
      <c r="K773" s="113">
        <f t="shared" ref="K773:K836" si="108">D773*G773/60</f>
        <v>48372.45</v>
      </c>
      <c r="L773" s="113">
        <f t="shared" si="106"/>
        <v>48230.5</v>
      </c>
      <c r="M773" s="114">
        <f t="shared" ref="M773:M836" si="109">E773*100/60</f>
        <v>48230.500000000007</v>
      </c>
      <c r="N773" s="100">
        <f t="shared" ref="N773:N836" si="110">SQRT((B773*(100/60)+M773))</f>
        <v>219.93737745094626</v>
      </c>
      <c r="W773" s="21">
        <v>22.891851851854881</v>
      </c>
      <c r="X773">
        <f t="shared" si="102"/>
        <v>37008.805079842845</v>
      </c>
      <c r="Y773">
        <f t="shared" si="103"/>
        <v>37008.831340676319</v>
      </c>
      <c r="Z773">
        <f t="shared" si="104"/>
        <v>6.8963137476099547E-4</v>
      </c>
    </row>
    <row r="774" spans="1:26" x14ac:dyDescent="0.25">
      <c r="A774" s="2">
        <v>21</v>
      </c>
      <c r="B774" s="49">
        <v>79.17</v>
      </c>
      <c r="C774" s="64">
        <v>45238.714189814818</v>
      </c>
      <c r="D774" s="10">
        <v>29126.07</v>
      </c>
      <c r="E774" s="52">
        <f t="shared" si="107"/>
        <v>29046.9</v>
      </c>
      <c r="F774" s="54">
        <v>45238.716504629629</v>
      </c>
      <c r="G774" s="15">
        <v>100</v>
      </c>
      <c r="H774" s="58">
        <v>1.014</v>
      </c>
      <c r="I774" s="15"/>
      <c r="J774" s="117">
        <f t="shared" si="105"/>
        <v>20.321342592593282</v>
      </c>
      <c r="K774" s="113">
        <f t="shared" si="108"/>
        <v>48543.45</v>
      </c>
      <c r="L774" s="113">
        <f t="shared" si="106"/>
        <v>48411.5</v>
      </c>
      <c r="M774" s="114">
        <f t="shared" si="109"/>
        <v>48411.5</v>
      </c>
      <c r="N774" s="100">
        <f t="shared" si="110"/>
        <v>220.3257815145563</v>
      </c>
      <c r="W774" s="21">
        <v>22.896516203705687</v>
      </c>
      <c r="X774">
        <f t="shared" si="102"/>
        <v>36990.76624103597</v>
      </c>
      <c r="Y774">
        <f t="shared" si="103"/>
        <v>36990.793687206235</v>
      </c>
      <c r="Z774">
        <f t="shared" si="104"/>
        <v>7.5329226220102199E-4</v>
      </c>
    </row>
    <row r="775" spans="1:26" x14ac:dyDescent="0.25">
      <c r="A775" s="2">
        <v>22</v>
      </c>
      <c r="B775" s="49">
        <v>81.569999999999993</v>
      </c>
      <c r="C775" s="64">
        <v>45238.718784722223</v>
      </c>
      <c r="D775" s="10">
        <v>28897.25</v>
      </c>
      <c r="E775" s="52">
        <f t="shared" si="107"/>
        <v>28815.68</v>
      </c>
      <c r="F775" s="54">
        <v>45238.72111111111</v>
      </c>
      <c r="G775" s="15">
        <v>100</v>
      </c>
      <c r="H775" s="58">
        <v>1.014</v>
      </c>
      <c r="I775" s="15"/>
      <c r="J775" s="117">
        <f t="shared" si="105"/>
        <v>20.325949074074742</v>
      </c>
      <c r="K775" s="113">
        <f t="shared" si="108"/>
        <v>48162.083333333336</v>
      </c>
      <c r="L775" s="113">
        <f t="shared" si="106"/>
        <v>48026.133333333339</v>
      </c>
      <c r="M775" s="114">
        <f t="shared" si="109"/>
        <v>48026.133333333331</v>
      </c>
      <c r="N775" s="100">
        <f t="shared" si="110"/>
        <v>219.45861416980955</v>
      </c>
      <c r="W775" s="21">
        <v>22.90114583333343</v>
      </c>
      <c r="X775">
        <f t="shared" si="102"/>
        <v>36972.87038096138</v>
      </c>
      <c r="Y775">
        <f t="shared" si="103"/>
        <v>36972.899002495833</v>
      </c>
      <c r="Z775">
        <f t="shared" si="104"/>
        <v>8.1919223445129979E-4</v>
      </c>
    </row>
    <row r="776" spans="1:26" x14ac:dyDescent="0.25">
      <c r="A776" s="2">
        <v>23</v>
      </c>
      <c r="B776" s="49">
        <v>99.56</v>
      </c>
      <c r="C776" s="64">
        <v>45238.723391203705</v>
      </c>
      <c r="D776" s="10">
        <v>29230.93</v>
      </c>
      <c r="E776" s="52">
        <f t="shared" si="107"/>
        <v>29131.37</v>
      </c>
      <c r="F776" s="54">
        <v>45238.725717592592</v>
      </c>
      <c r="G776" s="15">
        <v>100</v>
      </c>
      <c r="H776" s="58">
        <v>1.014</v>
      </c>
      <c r="I776" s="15"/>
      <c r="J776" s="117">
        <f t="shared" si="105"/>
        <v>20.330555555556202</v>
      </c>
      <c r="K776" s="113">
        <f t="shared" si="108"/>
        <v>48718.216666666667</v>
      </c>
      <c r="L776" s="113">
        <f t="shared" si="106"/>
        <v>48552.283333333333</v>
      </c>
      <c r="M776" s="114">
        <f t="shared" si="109"/>
        <v>48552.283333333333</v>
      </c>
      <c r="N776" s="100">
        <f t="shared" si="110"/>
        <v>220.72203484624427</v>
      </c>
      <c r="W776" s="21">
        <v>22.905798611107457</v>
      </c>
      <c r="X776">
        <f t="shared" si="102"/>
        <v>36954.893764514112</v>
      </c>
      <c r="Y776">
        <f t="shared" si="103"/>
        <v>36954.923566137324</v>
      </c>
      <c r="Z776">
        <f t="shared" si="104"/>
        <v>8.8813674605954702E-4</v>
      </c>
    </row>
    <row r="777" spans="1:26" x14ac:dyDescent="0.25">
      <c r="A777" s="2">
        <v>24</v>
      </c>
      <c r="B777" s="49">
        <v>83.97</v>
      </c>
      <c r="C777" s="64">
        <v>45238.727997685186</v>
      </c>
      <c r="D777" s="10">
        <v>29039.55</v>
      </c>
      <c r="E777" s="52">
        <f t="shared" si="107"/>
        <v>28955.579999999998</v>
      </c>
      <c r="F777" s="54">
        <v>45238.730324074073</v>
      </c>
      <c r="G777" s="15">
        <v>100</v>
      </c>
      <c r="H777" s="58">
        <v>1.014</v>
      </c>
      <c r="I777" s="15"/>
      <c r="J777" s="117">
        <f t="shared" si="105"/>
        <v>20.335162037037662</v>
      </c>
      <c r="K777" s="113">
        <f t="shared" si="108"/>
        <v>48399.25</v>
      </c>
      <c r="L777" s="113">
        <f t="shared" si="106"/>
        <v>48259.3</v>
      </c>
      <c r="M777" s="114">
        <f t="shared" si="109"/>
        <v>48259.3</v>
      </c>
      <c r="N777" s="100">
        <f t="shared" si="110"/>
        <v>219.99829544794204</v>
      </c>
      <c r="W777" s="21">
        <v>22.910428240742476</v>
      </c>
      <c r="X777">
        <f t="shared" si="102"/>
        <v>36937.015259251188</v>
      </c>
      <c r="Y777">
        <f t="shared" si="103"/>
        <v>36937.046233946392</v>
      </c>
      <c r="Z777">
        <f t="shared" si="104"/>
        <v>9.5943174300236434E-4</v>
      </c>
    </row>
    <row r="778" spans="1:26" x14ac:dyDescent="0.25">
      <c r="A778" s="2">
        <v>25</v>
      </c>
      <c r="B778" s="49">
        <v>90.57</v>
      </c>
      <c r="C778" s="64">
        <v>45238.732604166667</v>
      </c>
      <c r="D778" s="10">
        <v>29040</v>
      </c>
      <c r="E778" s="52">
        <f t="shared" si="107"/>
        <v>28949.43</v>
      </c>
      <c r="F778" s="54">
        <v>45238.734930555554</v>
      </c>
      <c r="G778" s="15">
        <v>100</v>
      </c>
      <c r="H778" s="58">
        <v>1.014</v>
      </c>
      <c r="I778" s="15"/>
      <c r="J778" s="117">
        <f t="shared" si="105"/>
        <v>20.339768518519122</v>
      </c>
      <c r="K778" s="113">
        <f t="shared" si="108"/>
        <v>48400</v>
      </c>
      <c r="L778" s="113">
        <f t="shared" si="106"/>
        <v>48249.05</v>
      </c>
      <c r="M778" s="114">
        <f t="shared" si="109"/>
        <v>48249.05</v>
      </c>
      <c r="N778" s="100">
        <f t="shared" si="110"/>
        <v>220</v>
      </c>
      <c r="W778" s="21">
        <v>22.915057870370219</v>
      </c>
      <c r="X778">
        <f t="shared" si="102"/>
        <v>36919.145403505419</v>
      </c>
      <c r="Y778">
        <f t="shared" si="103"/>
        <v>36919.177550130655</v>
      </c>
      <c r="Z778">
        <f t="shared" si="104"/>
        <v>1.0334055140205961E-3</v>
      </c>
    </row>
    <row r="779" spans="1:26" x14ac:dyDescent="0.25">
      <c r="A779" s="2">
        <v>26</v>
      </c>
      <c r="B779" s="49">
        <v>80.37</v>
      </c>
      <c r="C779" s="64">
        <v>45238.737210648149</v>
      </c>
      <c r="D779" s="10">
        <v>29121.07</v>
      </c>
      <c r="E779" s="52">
        <f t="shared" si="107"/>
        <v>29040.7</v>
      </c>
      <c r="F779" s="54">
        <v>45238.739525462966</v>
      </c>
      <c r="G779" s="15">
        <v>100</v>
      </c>
      <c r="H779" s="58">
        <v>1.014</v>
      </c>
      <c r="I779" s="15"/>
      <c r="J779" s="117">
        <f t="shared" si="105"/>
        <v>20.344363425931078</v>
      </c>
      <c r="K779" s="113">
        <f t="shared" si="108"/>
        <v>48535.116666666669</v>
      </c>
      <c r="L779" s="113">
        <f t="shared" si="106"/>
        <v>48401.166666666672</v>
      </c>
      <c r="M779" s="114">
        <f t="shared" si="109"/>
        <v>48401.166666666664</v>
      </c>
      <c r="N779" s="100">
        <f t="shared" si="110"/>
        <v>220.306869313389</v>
      </c>
      <c r="W779" s="21">
        <v>22.919699074074742</v>
      </c>
      <c r="X779">
        <f t="shared" si="102"/>
        <v>36901.239550857768</v>
      </c>
      <c r="Y779">
        <f t="shared" si="103"/>
        <v>36901.272871197383</v>
      </c>
      <c r="Z779">
        <f t="shared" si="104"/>
        <v>1.1102450320505872E-3</v>
      </c>
    </row>
    <row r="780" spans="1:26" x14ac:dyDescent="0.25">
      <c r="A780" s="2">
        <v>27</v>
      </c>
      <c r="B780" s="49">
        <v>100.17</v>
      </c>
      <c r="C780" s="64">
        <v>45238.74181712963</v>
      </c>
      <c r="D780" s="10">
        <v>28958.48</v>
      </c>
      <c r="E780" s="52">
        <f t="shared" si="107"/>
        <v>28858.31</v>
      </c>
      <c r="F780" s="54">
        <v>45238.744131944448</v>
      </c>
      <c r="G780" s="15">
        <v>100</v>
      </c>
      <c r="H780" s="58">
        <v>1.014</v>
      </c>
      <c r="I780" s="15"/>
      <c r="J780" s="117">
        <f t="shared" si="105"/>
        <v>20.348969907412538</v>
      </c>
      <c r="K780" s="113">
        <f t="shared" si="108"/>
        <v>48264.133333333331</v>
      </c>
      <c r="L780" s="113">
        <f t="shared" si="106"/>
        <v>48097.183333333334</v>
      </c>
      <c r="M780" s="114">
        <f t="shared" si="109"/>
        <v>48097.183333333334</v>
      </c>
      <c r="N780" s="100">
        <f t="shared" si="110"/>
        <v>219.69099511207403</v>
      </c>
      <c r="W780" s="21">
        <v>22.924340277779265</v>
      </c>
      <c r="X780">
        <f t="shared" si="102"/>
        <v>36883.342382581191</v>
      </c>
      <c r="Y780">
        <f t="shared" si="103"/>
        <v>36883.376875489179</v>
      </c>
      <c r="Z780">
        <f t="shared" si="104"/>
        <v>1.189760701430131E-3</v>
      </c>
    </row>
    <row r="781" spans="1:26" x14ac:dyDescent="0.25">
      <c r="A781" s="2">
        <v>28</v>
      </c>
      <c r="B781" s="49">
        <v>113.96</v>
      </c>
      <c r="C781" s="64">
        <v>45238.746423611112</v>
      </c>
      <c r="D781" s="10">
        <v>29211.03</v>
      </c>
      <c r="E781" s="52">
        <f t="shared" si="107"/>
        <v>29097.07</v>
      </c>
      <c r="F781" s="54">
        <v>45238.748749999999</v>
      </c>
      <c r="G781" s="15">
        <v>100</v>
      </c>
      <c r="H781" s="58">
        <v>1.014</v>
      </c>
      <c r="I781" s="15"/>
      <c r="J781" s="117">
        <f t="shared" si="105"/>
        <v>20.353587962963502</v>
      </c>
      <c r="K781" s="113">
        <f t="shared" si="108"/>
        <v>48685.05</v>
      </c>
      <c r="L781" s="113">
        <f t="shared" si="106"/>
        <v>48495.116666666669</v>
      </c>
      <c r="M781" s="114">
        <f t="shared" si="109"/>
        <v>48495.116666666669</v>
      </c>
      <c r="N781" s="100">
        <f t="shared" si="110"/>
        <v>220.64688984891674</v>
      </c>
      <c r="W781" s="21">
        <v>22.928981481483788</v>
      </c>
      <c r="X781">
        <f t="shared" si="102"/>
        <v>36865.453894463768</v>
      </c>
      <c r="Y781">
        <f t="shared" si="103"/>
        <v>36865.489558794921</v>
      </c>
      <c r="Z781">
        <f t="shared" si="104"/>
        <v>1.2719445166182659E-3</v>
      </c>
    </row>
    <row r="782" spans="1:26" x14ac:dyDescent="0.25">
      <c r="A782" s="2">
        <v>29</v>
      </c>
      <c r="B782" s="49">
        <v>106.17</v>
      </c>
      <c r="C782" s="64">
        <v>45238.751030092593</v>
      </c>
      <c r="D782" s="10">
        <v>29041.82</v>
      </c>
      <c r="E782" s="52">
        <f t="shared" si="107"/>
        <v>28935.65</v>
      </c>
      <c r="F782" s="54">
        <v>45238.75335648148</v>
      </c>
      <c r="G782" s="15">
        <v>100</v>
      </c>
      <c r="H782" s="58">
        <v>1.014</v>
      </c>
      <c r="I782" s="15"/>
      <c r="J782" s="117">
        <f t="shared" si="105"/>
        <v>20.358194444444962</v>
      </c>
      <c r="K782" s="113">
        <f t="shared" si="108"/>
        <v>48403.033333333333</v>
      </c>
      <c r="L782" s="113">
        <f t="shared" si="106"/>
        <v>48226.083333333336</v>
      </c>
      <c r="M782" s="114">
        <f t="shared" si="109"/>
        <v>48226.083333333336</v>
      </c>
      <c r="N782" s="100">
        <f t="shared" si="110"/>
        <v>220.00689383138277</v>
      </c>
      <c r="W782" s="21">
        <v>22.933611111111531</v>
      </c>
      <c r="X782">
        <f t="shared" si="102"/>
        <v>36847.618659578853</v>
      </c>
      <c r="Y782">
        <f t="shared" si="103"/>
        <v>36847.655491271864</v>
      </c>
      <c r="Z782">
        <f t="shared" si="104"/>
        <v>1.3565736100384215E-3</v>
      </c>
    </row>
    <row r="783" spans="1:26" x14ac:dyDescent="0.25">
      <c r="A783" s="2">
        <v>30</v>
      </c>
      <c r="B783" s="49">
        <v>105.57</v>
      </c>
      <c r="C783" s="64">
        <v>45238.751030092593</v>
      </c>
      <c r="D783" s="10">
        <v>28823.74</v>
      </c>
      <c r="E783" s="52">
        <f t="shared" si="107"/>
        <v>28718.170000000002</v>
      </c>
      <c r="F783" s="54">
        <v>45238.757974537039</v>
      </c>
      <c r="G783" s="15">
        <v>100</v>
      </c>
      <c r="H783" s="58">
        <v>1.014</v>
      </c>
      <c r="I783" s="15"/>
      <c r="J783" s="117">
        <f t="shared" si="105"/>
        <v>20.362812500003201</v>
      </c>
      <c r="K783" s="113">
        <f t="shared" si="108"/>
        <v>48039.566666666666</v>
      </c>
      <c r="L783" s="113">
        <f t="shared" si="106"/>
        <v>47863.616666666669</v>
      </c>
      <c r="M783" s="114">
        <f t="shared" si="109"/>
        <v>47863.616666666669</v>
      </c>
      <c r="N783" s="100">
        <f t="shared" si="110"/>
        <v>219.17930255082632</v>
      </c>
      <c r="W783" s="21">
        <v>22.938252314816054</v>
      </c>
      <c r="X783">
        <f t="shared" si="102"/>
        <v>36829.747497532044</v>
      </c>
      <c r="Y783">
        <f t="shared" si="103"/>
        <v>36829.785498363191</v>
      </c>
      <c r="Z783">
        <f t="shared" si="104"/>
        <v>1.4440631679126506E-3</v>
      </c>
    </row>
    <row r="784" spans="1:26" x14ac:dyDescent="0.25">
      <c r="A784" s="1">
        <v>1</v>
      </c>
      <c r="B784" s="48">
        <v>80.97</v>
      </c>
      <c r="C784" s="60">
        <v>45240.377384259256</v>
      </c>
      <c r="D784" s="83">
        <v>24580.240000000002</v>
      </c>
      <c r="E784" s="56">
        <f t="shared" si="107"/>
        <v>24499.27</v>
      </c>
      <c r="F784" s="70">
        <v>45240.379710648151</v>
      </c>
      <c r="G784" s="61">
        <v>100</v>
      </c>
      <c r="H784" s="77">
        <v>1.012</v>
      </c>
      <c r="I784" s="13"/>
      <c r="J784" s="117">
        <f t="shared" si="105"/>
        <v>21.984548611115315</v>
      </c>
      <c r="K784" s="113">
        <f t="shared" si="108"/>
        <v>40967.066666666666</v>
      </c>
      <c r="L784" s="113">
        <f t="shared" si="106"/>
        <v>40832.116666666669</v>
      </c>
      <c r="M784" s="114">
        <f t="shared" si="109"/>
        <v>40832.116666666669</v>
      </c>
      <c r="N784" s="100">
        <f t="shared" si="110"/>
        <v>202.40322790574925</v>
      </c>
      <c r="W784" s="21">
        <v>22.942893518520577</v>
      </c>
      <c r="X784">
        <f t="shared" si="102"/>
        <v>36811.885003031319</v>
      </c>
      <c r="Y784">
        <f t="shared" si="103"/>
        <v>36811.924171857907</v>
      </c>
      <c r="Z784">
        <f t="shared" si="104"/>
        <v>1.5341969762916632E-3</v>
      </c>
    </row>
    <row r="785" spans="1:26" x14ac:dyDescent="0.25">
      <c r="A785" s="2">
        <v>2</v>
      </c>
      <c r="B785" s="89">
        <v>118.16</v>
      </c>
      <c r="C785" s="80">
        <v>45240.381990740738</v>
      </c>
      <c r="D785" s="84">
        <v>24499.08</v>
      </c>
      <c r="E785" s="65">
        <f t="shared" si="107"/>
        <v>24380.920000000002</v>
      </c>
      <c r="F785" s="73">
        <v>45240.384305555555</v>
      </c>
      <c r="G785" s="62">
        <v>100</v>
      </c>
      <c r="H785" s="58">
        <v>1.012</v>
      </c>
      <c r="I785" s="15"/>
      <c r="J785" s="117">
        <f t="shared" si="105"/>
        <v>21.989143518519995</v>
      </c>
      <c r="K785" s="113">
        <f t="shared" si="108"/>
        <v>40831.800000000003</v>
      </c>
      <c r="L785" s="113">
        <f t="shared" si="106"/>
        <v>40634.866666666669</v>
      </c>
      <c r="M785" s="114">
        <f t="shared" si="109"/>
        <v>40634.866666666669</v>
      </c>
      <c r="N785" s="100">
        <f t="shared" si="110"/>
        <v>202.0688001646964</v>
      </c>
      <c r="W785" s="21">
        <v>22.947546296294604</v>
      </c>
      <c r="X785">
        <f t="shared" si="102"/>
        <v>36793.986659446382</v>
      </c>
      <c r="Y785">
        <f t="shared" si="103"/>
        <v>36794.026998034984</v>
      </c>
      <c r="Z785">
        <f t="shared" si="104"/>
        <v>1.6272017304035013E-3</v>
      </c>
    </row>
    <row r="786" spans="1:26" x14ac:dyDescent="0.25">
      <c r="A786" s="2">
        <v>3</v>
      </c>
      <c r="B786" s="49">
        <v>98.96</v>
      </c>
      <c r="C786" s="80">
        <v>45240.386597222219</v>
      </c>
      <c r="D786" s="84">
        <v>24464.89</v>
      </c>
      <c r="E786" s="65">
        <f t="shared" si="107"/>
        <v>24365.93</v>
      </c>
      <c r="F786" s="73">
        <v>45240.388912037037</v>
      </c>
      <c r="G786" s="62">
        <v>100</v>
      </c>
      <c r="H786" s="58">
        <v>1.012</v>
      </c>
      <c r="I786" s="15"/>
      <c r="J786" s="117">
        <f t="shared" si="105"/>
        <v>21.993750000001455</v>
      </c>
      <c r="K786" s="113">
        <f t="shared" si="108"/>
        <v>40774.816666666666</v>
      </c>
      <c r="L786" s="113">
        <f t="shared" si="106"/>
        <v>40609.883333333331</v>
      </c>
      <c r="M786" s="114">
        <f t="shared" si="109"/>
        <v>40609.883333333331</v>
      </c>
      <c r="N786" s="100">
        <f t="shared" si="110"/>
        <v>201.9277511058514</v>
      </c>
      <c r="W786" s="21">
        <v>22.952187499999127</v>
      </c>
      <c r="X786">
        <f t="shared" si="102"/>
        <v>36776.141509017143</v>
      </c>
      <c r="Y786">
        <f t="shared" si="103"/>
        <v>36776.183013315465</v>
      </c>
      <c r="Z786">
        <f t="shared" si="104"/>
        <v>1.7226067792224899E-3</v>
      </c>
    </row>
    <row r="787" spans="1:26" x14ac:dyDescent="0.25">
      <c r="A787" s="2">
        <v>4</v>
      </c>
      <c r="B787" s="49">
        <v>95.97</v>
      </c>
      <c r="C787" s="80">
        <v>45240.391192129631</v>
      </c>
      <c r="D787" s="84">
        <v>24609.17</v>
      </c>
      <c r="E787" s="65">
        <f t="shared" si="107"/>
        <v>24513.199999999997</v>
      </c>
      <c r="F787" s="73">
        <v>45240.393518518518</v>
      </c>
      <c r="G787" s="62">
        <v>100</v>
      </c>
      <c r="H787" s="58">
        <v>1.012</v>
      </c>
      <c r="I787" s="15"/>
      <c r="J787" s="117">
        <f t="shared" si="105"/>
        <v>21.998356481482915</v>
      </c>
      <c r="K787" s="113">
        <f t="shared" si="108"/>
        <v>41015.283333333333</v>
      </c>
      <c r="L787" s="113">
        <f t="shared" si="106"/>
        <v>40855.333333333336</v>
      </c>
      <c r="M787" s="114">
        <f t="shared" si="109"/>
        <v>40855.333333333328</v>
      </c>
      <c r="N787" s="100">
        <f t="shared" si="110"/>
        <v>202.52230329850914</v>
      </c>
      <c r="W787" s="21">
        <v>22.95682870370365</v>
      </c>
      <c r="X787">
        <f t="shared" si="102"/>
        <v>36758.305013518315</v>
      </c>
      <c r="Y787">
        <f t="shared" si="103"/>
        <v>36758.347682386157</v>
      </c>
      <c r="Z787">
        <f t="shared" si="104"/>
        <v>1.8206322828935016E-3</v>
      </c>
    </row>
    <row r="788" spans="1:26" x14ac:dyDescent="0.25">
      <c r="A788" s="2">
        <v>5</v>
      </c>
      <c r="B788" s="49">
        <v>96.56</v>
      </c>
      <c r="C788" s="80">
        <v>45240.395798611113</v>
      </c>
      <c r="D788" s="84">
        <v>24462.01</v>
      </c>
      <c r="E788" s="65">
        <f t="shared" si="107"/>
        <v>24365.449999999997</v>
      </c>
      <c r="F788" s="73">
        <v>45240.398125</v>
      </c>
      <c r="G788" s="62">
        <v>100</v>
      </c>
      <c r="H788" s="58">
        <v>1.012</v>
      </c>
      <c r="I788" s="15"/>
      <c r="J788" s="117">
        <f t="shared" si="105"/>
        <v>22.002962962964375</v>
      </c>
      <c r="K788" s="113">
        <f t="shared" si="108"/>
        <v>40770.01666666667</v>
      </c>
      <c r="L788" s="113">
        <f t="shared" si="106"/>
        <v>40609.083333333336</v>
      </c>
      <c r="M788" s="114">
        <f t="shared" si="109"/>
        <v>40609.083333333328</v>
      </c>
      <c r="N788" s="100">
        <f t="shared" si="110"/>
        <v>201.91586531688554</v>
      </c>
      <c r="W788" s="21">
        <v>23.608020833329647</v>
      </c>
      <c r="X788">
        <f t="shared" si="102"/>
        <v>34339.581173104387</v>
      </c>
      <c r="Y788">
        <f t="shared" si="103"/>
        <v>34339.776318470947</v>
      </c>
      <c r="Z788">
        <f t="shared" si="104"/>
        <v>3.8081714090074666E-2</v>
      </c>
    </row>
    <row r="789" spans="1:26" x14ac:dyDescent="0.25">
      <c r="A789" s="2">
        <v>6</v>
      </c>
      <c r="B789" s="89">
        <v>91.77</v>
      </c>
      <c r="C789" s="80">
        <v>45240.400416666664</v>
      </c>
      <c r="D789" s="84">
        <v>24343.1</v>
      </c>
      <c r="E789" s="65">
        <f t="shared" si="107"/>
        <v>24251.329999999998</v>
      </c>
      <c r="F789" s="73">
        <v>45240.402731481481</v>
      </c>
      <c r="G789" s="62">
        <v>100</v>
      </c>
      <c r="H789" s="58">
        <v>1.012</v>
      </c>
      <c r="I789" s="15"/>
      <c r="J789" s="117">
        <f t="shared" si="105"/>
        <v>22.007569444445835</v>
      </c>
      <c r="K789" s="113">
        <f t="shared" si="108"/>
        <v>40571.833333333336</v>
      </c>
      <c r="L789" s="113">
        <f t="shared" si="106"/>
        <v>40418.883333333339</v>
      </c>
      <c r="M789" s="114">
        <f t="shared" si="109"/>
        <v>40418.883333333331</v>
      </c>
      <c r="N789" s="100">
        <f t="shared" si="110"/>
        <v>201.42451025963382</v>
      </c>
      <c r="W789" s="21">
        <v>23.612673611110949</v>
      </c>
      <c r="X789">
        <f t="shared" si="102"/>
        <v>34322.884890821922</v>
      </c>
      <c r="Y789">
        <f t="shared" si="103"/>
        <v>34323.081050277302</v>
      </c>
      <c r="Z789">
        <f t="shared" si="104"/>
        <v>3.8478531934793579E-2</v>
      </c>
    </row>
    <row r="790" spans="1:26" x14ac:dyDescent="0.25">
      <c r="A790" s="2">
        <v>7</v>
      </c>
      <c r="B790" s="89">
        <v>105.57</v>
      </c>
      <c r="C790" s="80">
        <v>45240.405023148145</v>
      </c>
      <c r="D790" s="84">
        <v>24476.73</v>
      </c>
      <c r="E790" s="65">
        <f t="shared" si="107"/>
        <v>24371.16</v>
      </c>
      <c r="F790" s="73">
        <v>45240.407349537039</v>
      </c>
      <c r="G790" s="62">
        <v>100</v>
      </c>
      <c r="H790" s="58">
        <v>1.012</v>
      </c>
      <c r="I790" s="15"/>
      <c r="J790" s="117">
        <f t="shared" si="105"/>
        <v>22.012187500004075</v>
      </c>
      <c r="K790" s="113">
        <f t="shared" si="108"/>
        <v>40794.550000000003</v>
      </c>
      <c r="L790" s="113">
        <f t="shared" si="106"/>
        <v>40618.600000000006</v>
      </c>
      <c r="M790" s="114">
        <f t="shared" si="109"/>
        <v>40618.6</v>
      </c>
      <c r="N790" s="100">
        <f t="shared" si="110"/>
        <v>201.97660755641974</v>
      </c>
      <c r="W790" s="21">
        <v>23.617314814815472</v>
      </c>
      <c r="X790">
        <f t="shared" si="102"/>
        <v>34306.23822924347</v>
      </c>
      <c r="Y790">
        <f t="shared" si="103"/>
        <v>34306.435399236711</v>
      </c>
      <c r="Z790">
        <f t="shared" si="104"/>
        <v>3.8876006234299189E-2</v>
      </c>
    </row>
    <row r="791" spans="1:26" x14ac:dyDescent="0.25">
      <c r="A791" s="2">
        <v>8</v>
      </c>
      <c r="B791" s="89">
        <v>89.37</v>
      </c>
      <c r="C791" s="80">
        <v>45240.409629629627</v>
      </c>
      <c r="D791" s="84">
        <v>24324.65</v>
      </c>
      <c r="E791" s="65">
        <f t="shared" si="107"/>
        <v>24235.280000000002</v>
      </c>
      <c r="F791" s="73">
        <v>45240.411956018521</v>
      </c>
      <c r="G791" s="62">
        <v>100</v>
      </c>
      <c r="H791" s="58">
        <v>1.012</v>
      </c>
      <c r="I791" s="15"/>
      <c r="J791" s="117">
        <f t="shared" si="105"/>
        <v>22.016793981485534</v>
      </c>
      <c r="K791" s="113">
        <f t="shared" si="108"/>
        <v>40541.083333333336</v>
      </c>
      <c r="L791" s="113">
        <f t="shared" si="106"/>
        <v>40392.133333333339</v>
      </c>
      <c r="M791" s="114">
        <f t="shared" si="109"/>
        <v>40392.133333333339</v>
      </c>
      <c r="N791" s="100">
        <f t="shared" si="110"/>
        <v>201.34816446477313</v>
      </c>
      <c r="W791" s="21">
        <v>23.621956018519995</v>
      </c>
      <c r="X791">
        <f t="shared" si="102"/>
        <v>34289.599641326146</v>
      </c>
      <c r="Y791">
        <f t="shared" si="103"/>
        <v>34289.7978208309</v>
      </c>
      <c r="Z791">
        <f t="shared" si="104"/>
        <v>3.9275116104572405E-2</v>
      </c>
    </row>
    <row r="792" spans="1:26" x14ac:dyDescent="0.25">
      <c r="A792" s="2">
        <v>9</v>
      </c>
      <c r="B792" s="89">
        <v>84.57</v>
      </c>
      <c r="C792" s="80">
        <v>45240.414236111108</v>
      </c>
      <c r="D792" s="84">
        <v>24391.119999999999</v>
      </c>
      <c r="E792" s="65">
        <f t="shared" si="107"/>
        <v>24306.55</v>
      </c>
      <c r="F792" s="73">
        <v>45240.416550925926</v>
      </c>
      <c r="G792" s="62">
        <v>100</v>
      </c>
      <c r="H792" s="58">
        <v>1.012</v>
      </c>
      <c r="I792" s="15"/>
      <c r="J792" s="117">
        <f t="shared" si="105"/>
        <v>22.021388888890215</v>
      </c>
      <c r="K792" s="113">
        <f t="shared" si="108"/>
        <v>40651.866666666669</v>
      </c>
      <c r="L792" s="113">
        <f t="shared" si="106"/>
        <v>40510.916666666672</v>
      </c>
      <c r="M792" s="114">
        <f t="shared" si="109"/>
        <v>40510.916666666664</v>
      </c>
      <c r="N792" s="100">
        <f t="shared" si="110"/>
        <v>201.62308068935624</v>
      </c>
      <c r="W792" s="21">
        <v>23.626585648147739</v>
      </c>
      <c r="X792">
        <f t="shared" si="102"/>
        <v>34273.010585744101</v>
      </c>
      <c r="Y792">
        <f t="shared" si="103"/>
        <v>34273.20977122114</v>
      </c>
      <c r="Z792">
        <f t="shared" si="104"/>
        <v>3.9674854263076473E-2</v>
      </c>
    </row>
    <row r="793" spans="1:26" x14ac:dyDescent="0.25">
      <c r="A793" s="2">
        <v>10</v>
      </c>
      <c r="B793" s="89">
        <v>100.16</v>
      </c>
      <c r="C793" s="80">
        <v>45240.41883101852</v>
      </c>
      <c r="D793" s="10">
        <v>24319.599999999999</v>
      </c>
      <c r="E793" s="71">
        <f t="shared" si="107"/>
        <v>24219.439999999999</v>
      </c>
      <c r="F793" s="73">
        <v>45240.421157407407</v>
      </c>
      <c r="G793" s="62">
        <v>100</v>
      </c>
      <c r="H793" s="15">
        <v>1.012</v>
      </c>
      <c r="I793" s="15"/>
      <c r="J793" s="117">
        <f t="shared" si="105"/>
        <v>22.025995370371675</v>
      </c>
      <c r="K793" s="113">
        <f t="shared" si="108"/>
        <v>40532.666666666664</v>
      </c>
      <c r="L793" s="113">
        <f t="shared" si="106"/>
        <v>40365.73333333333</v>
      </c>
      <c r="M793" s="114">
        <f t="shared" si="109"/>
        <v>40365.73333333333</v>
      </c>
      <c r="N793" s="100">
        <f t="shared" si="110"/>
        <v>201.32726260163244</v>
      </c>
      <c r="W793" s="21">
        <v>23.631215277775482</v>
      </c>
      <c r="X793">
        <f t="shared" ref="X793:X856" si="111">$X$84*EXP(-($X$85*W793))</f>
        <v>34256.429555824892</v>
      </c>
      <c r="Y793">
        <f t="shared" ref="Y793:Y856" si="112">404947.26127997*EXP(-(0.10451755*W793))</f>
        <v>34256.629746254512</v>
      </c>
      <c r="Z793">
        <f t="shared" ref="Z793:Z856" si="113">(Y793-X793)^2</f>
        <v>4.0076208111198761E-2</v>
      </c>
    </row>
    <row r="794" spans="1:26" x14ac:dyDescent="0.25">
      <c r="A794" s="2">
        <v>11</v>
      </c>
      <c r="B794" s="89">
        <v>85.77</v>
      </c>
      <c r="C794" s="80">
        <v>45240.423437500001</v>
      </c>
      <c r="D794" s="10">
        <v>24382.95</v>
      </c>
      <c r="E794" s="72">
        <f t="shared" si="107"/>
        <v>24297.18</v>
      </c>
      <c r="F794" s="73">
        <v>45240.425763888888</v>
      </c>
      <c r="G794" s="62">
        <v>100</v>
      </c>
      <c r="H794" s="58">
        <v>1.012</v>
      </c>
      <c r="I794" s="15"/>
      <c r="J794" s="117">
        <f t="shared" ref="J794:J857" si="114">F794-$F$4</f>
        <v>22.030601851853135</v>
      </c>
      <c r="K794" s="113">
        <f t="shared" si="108"/>
        <v>40638.25</v>
      </c>
      <c r="L794" s="113">
        <f t="shared" si="106"/>
        <v>40495.300000000003</v>
      </c>
      <c r="M794" s="114">
        <f t="shared" si="109"/>
        <v>40495.300000000003</v>
      </c>
      <c r="N794" s="100">
        <f t="shared" si="110"/>
        <v>201.58931023246248</v>
      </c>
      <c r="W794" s="21">
        <v>23.635856481480005</v>
      </c>
      <c r="X794">
        <f t="shared" si="111"/>
        <v>34239.815125204746</v>
      </c>
      <c r="Y794">
        <f t="shared" si="112"/>
        <v>34240.016322076532</v>
      </c>
      <c r="Z794">
        <f t="shared" si="113"/>
        <v>4.048018121615591E-2</v>
      </c>
    </row>
    <row r="795" spans="1:26" x14ac:dyDescent="0.25">
      <c r="A795" s="2">
        <v>12</v>
      </c>
      <c r="B795" s="89">
        <v>81.569999999999993</v>
      </c>
      <c r="C795" s="80">
        <v>45240.428032407406</v>
      </c>
      <c r="D795" s="10">
        <v>24637.02</v>
      </c>
      <c r="E795" s="72">
        <f t="shared" si="107"/>
        <v>24555.45</v>
      </c>
      <c r="F795" s="73">
        <v>45240.430358796293</v>
      </c>
      <c r="G795" s="62">
        <v>100</v>
      </c>
      <c r="H795" s="58">
        <v>1.012</v>
      </c>
      <c r="I795" s="15"/>
      <c r="J795" s="117">
        <f t="shared" si="114"/>
        <v>22.035196759257815</v>
      </c>
      <c r="K795" s="113">
        <f t="shared" si="108"/>
        <v>41061.699999999997</v>
      </c>
      <c r="L795" s="113">
        <f t="shared" si="106"/>
        <v>40925.75</v>
      </c>
      <c r="M795" s="114">
        <f t="shared" si="109"/>
        <v>40925.75</v>
      </c>
      <c r="N795" s="100">
        <f t="shared" si="110"/>
        <v>202.63686732675276</v>
      </c>
      <c r="W795" s="21">
        <v>23.640486111107748</v>
      </c>
      <c r="X795">
        <f t="shared" si="111"/>
        <v>34223.250155004665</v>
      </c>
      <c r="Y795">
        <f t="shared" si="112"/>
        <v>34223.452354789326</v>
      </c>
      <c r="Z795">
        <f t="shared" si="113"/>
        <v>4.0884752916744101E-2</v>
      </c>
    </row>
    <row r="796" spans="1:26" x14ac:dyDescent="0.25">
      <c r="A796" s="2">
        <v>13</v>
      </c>
      <c r="B796" s="89">
        <v>94.16</v>
      </c>
      <c r="C796" s="80">
        <v>45240.432638888888</v>
      </c>
      <c r="D796" s="10">
        <v>24503.39</v>
      </c>
      <c r="E796" s="52">
        <f t="shared" si="107"/>
        <v>24409.23</v>
      </c>
      <c r="F796" s="73">
        <v>45240.434965277775</v>
      </c>
      <c r="G796" s="15">
        <v>100</v>
      </c>
      <c r="H796" s="58">
        <v>1.012</v>
      </c>
      <c r="I796" s="15"/>
      <c r="J796" s="117">
        <f t="shared" si="114"/>
        <v>22.039803240739275</v>
      </c>
      <c r="K796" s="113">
        <f t="shared" si="108"/>
        <v>40838.98333333333</v>
      </c>
      <c r="L796" s="113">
        <f t="shared" si="106"/>
        <v>40682.049999999996</v>
      </c>
      <c r="M796" s="114">
        <f t="shared" si="109"/>
        <v>40682.050000000003</v>
      </c>
      <c r="N796" s="100">
        <f t="shared" si="110"/>
        <v>202.08657385717967</v>
      </c>
      <c r="W796" s="21">
        <v>23.645127314812271</v>
      </c>
      <c r="X796">
        <f t="shared" si="111"/>
        <v>34206.651816454243</v>
      </c>
      <c r="Y796">
        <f t="shared" si="112"/>
        <v>34206.855020637762</v>
      </c>
      <c r="Z796">
        <f t="shared" si="113"/>
        <v>4.1291940199671952E-2</v>
      </c>
    </row>
    <row r="797" spans="1:26" x14ac:dyDescent="0.25">
      <c r="A797" s="2">
        <v>14</v>
      </c>
      <c r="B797" s="89">
        <v>95.96</v>
      </c>
      <c r="C797" s="80">
        <v>45240.437245370369</v>
      </c>
      <c r="D797" s="10">
        <v>24282.26</v>
      </c>
      <c r="E797" s="52">
        <f t="shared" si="107"/>
        <v>24186.3</v>
      </c>
      <c r="F797" s="54">
        <v>45240.439571759256</v>
      </c>
      <c r="G797" s="15">
        <v>100</v>
      </c>
      <c r="H797" s="58">
        <v>1.012</v>
      </c>
      <c r="I797" s="15"/>
      <c r="J797" s="117">
        <f t="shared" si="114"/>
        <v>22.044409722220735</v>
      </c>
      <c r="K797" s="113">
        <f t="shared" si="108"/>
        <v>40470.433333333334</v>
      </c>
      <c r="L797" s="113">
        <f t="shared" si="106"/>
        <v>40310.5</v>
      </c>
      <c r="M797" s="114">
        <f t="shared" si="109"/>
        <v>40310.5</v>
      </c>
      <c r="N797" s="100">
        <f t="shared" si="110"/>
        <v>201.17264558913902</v>
      </c>
      <c r="W797" s="21">
        <v>23.649768518516794</v>
      </c>
      <c r="X797">
        <f t="shared" si="111"/>
        <v>34190.061528128193</v>
      </c>
      <c r="Y797">
        <f t="shared" si="112"/>
        <v>34190.265735688772</v>
      </c>
      <c r="Z797">
        <f t="shared" si="113"/>
        <v>4.1700727797483905E-2</v>
      </c>
    </row>
    <row r="798" spans="1:26" x14ac:dyDescent="0.25">
      <c r="A798" s="2">
        <v>15</v>
      </c>
      <c r="B798" s="89">
        <v>81.569999999999993</v>
      </c>
      <c r="C798" s="80">
        <v>45240.441840277781</v>
      </c>
      <c r="D798" s="10">
        <v>24300.38</v>
      </c>
      <c r="E798" s="52">
        <f t="shared" si="107"/>
        <v>24218.81</v>
      </c>
      <c r="F798" s="54">
        <v>45240.441840277781</v>
      </c>
      <c r="G798" s="15">
        <v>100</v>
      </c>
      <c r="H798" s="58">
        <v>1.012</v>
      </c>
      <c r="I798" s="15"/>
      <c r="J798" s="117">
        <f t="shared" si="114"/>
        <v>22.046678240745678</v>
      </c>
      <c r="K798" s="113">
        <f t="shared" si="108"/>
        <v>40500.633333333331</v>
      </c>
      <c r="L798" s="113">
        <f t="shared" si="106"/>
        <v>40364.683333333334</v>
      </c>
      <c r="M798" s="114">
        <f t="shared" si="109"/>
        <v>40364.683333333334</v>
      </c>
      <c r="N798" s="100">
        <f t="shared" si="110"/>
        <v>201.24769149814696</v>
      </c>
      <c r="W798" s="21">
        <v>23.654409722221317</v>
      </c>
      <c r="X798">
        <f t="shared" si="111"/>
        <v>34173.479286122143</v>
      </c>
      <c r="Y798">
        <f t="shared" si="112"/>
        <v>34173.684496038739</v>
      </c>
      <c r="Z798">
        <f t="shared" si="113"/>
        <v>4.2111109869245766E-2</v>
      </c>
    </row>
    <row r="799" spans="1:26" x14ac:dyDescent="0.25">
      <c r="A799" s="2">
        <v>16</v>
      </c>
      <c r="B799" s="89">
        <v>100.77</v>
      </c>
      <c r="C799" s="80">
        <v>45240.446458333332</v>
      </c>
      <c r="D799" s="10">
        <v>24270.01</v>
      </c>
      <c r="E799" s="52">
        <f t="shared" si="107"/>
        <v>24169.239999999998</v>
      </c>
      <c r="F799" s="54">
        <v>45240.448773148149</v>
      </c>
      <c r="G799" s="15">
        <v>100</v>
      </c>
      <c r="H799" s="58">
        <v>1.012</v>
      </c>
      <c r="I799" s="15"/>
      <c r="J799" s="117">
        <f t="shared" si="114"/>
        <v>22.053611111114151</v>
      </c>
      <c r="K799" s="113">
        <f t="shared" si="108"/>
        <v>40450.01666666667</v>
      </c>
      <c r="L799" s="113">
        <f t="shared" si="106"/>
        <v>40282.066666666673</v>
      </c>
      <c r="M799" s="114">
        <f t="shared" si="109"/>
        <v>40282.066666666666</v>
      </c>
      <c r="N799" s="100">
        <f t="shared" si="110"/>
        <v>201.12189504543423</v>
      </c>
      <c r="W799" s="21">
        <v>23.65903935184906</v>
      </c>
      <c r="X799">
        <f t="shared" si="111"/>
        <v>34156.946408712123</v>
      </c>
      <c r="Y799">
        <f t="shared" si="112"/>
        <v>34157.152617468622</v>
      </c>
      <c r="Z799">
        <f t="shared" si="113"/>
        <v>4.252205125690877E-2</v>
      </c>
    </row>
    <row r="800" spans="1:26" x14ac:dyDescent="0.25">
      <c r="A800" s="2">
        <v>17</v>
      </c>
      <c r="B800" s="49">
        <v>125.96</v>
      </c>
      <c r="C800" s="64">
        <v>45240.451064814813</v>
      </c>
      <c r="D800" s="10">
        <v>24286.3</v>
      </c>
      <c r="E800" s="52">
        <f t="shared" si="107"/>
        <v>24160.34</v>
      </c>
      <c r="F800" s="54">
        <v>45240.4533912037</v>
      </c>
      <c r="G800" s="15">
        <v>100</v>
      </c>
      <c r="H800" s="58">
        <v>1.012</v>
      </c>
      <c r="I800" s="15"/>
      <c r="J800" s="117">
        <f t="shared" si="114"/>
        <v>22.058229166665114</v>
      </c>
      <c r="K800" s="113">
        <f t="shared" si="108"/>
        <v>40477.166666666664</v>
      </c>
      <c r="L800" s="113">
        <f t="shared" si="106"/>
        <v>40267.23333333333</v>
      </c>
      <c r="M800" s="114">
        <f t="shared" si="109"/>
        <v>40267.23333333333</v>
      </c>
      <c r="N800" s="100">
        <f t="shared" si="110"/>
        <v>201.18938010408667</v>
      </c>
      <c r="W800" s="21">
        <v>23.663680555553583</v>
      </c>
      <c r="X800">
        <f t="shared" si="111"/>
        <v>34140.380227599198</v>
      </c>
      <c r="Y800">
        <f t="shared" si="112"/>
        <v>34140.587436674432</v>
      </c>
      <c r="Z800">
        <f t="shared" si="113"/>
        <v>4.2935600859142907E-2</v>
      </c>
    </row>
    <row r="801" spans="1:26" x14ac:dyDescent="0.25">
      <c r="A801" s="2">
        <v>18</v>
      </c>
      <c r="B801" s="49">
        <v>95.97</v>
      </c>
      <c r="C801" s="64">
        <v>45240.455682870372</v>
      </c>
      <c r="D801" s="10">
        <v>24170.67</v>
      </c>
      <c r="E801" s="52">
        <f t="shared" si="107"/>
        <v>24074.699999999997</v>
      </c>
      <c r="F801" s="54">
        <v>45240.455682870372</v>
      </c>
      <c r="G801" s="15">
        <v>100</v>
      </c>
      <c r="H801" s="58">
        <v>1.012</v>
      </c>
      <c r="I801" s="15"/>
      <c r="J801" s="117">
        <f t="shared" si="114"/>
        <v>22.060520833336341</v>
      </c>
      <c r="K801" s="113">
        <f t="shared" si="108"/>
        <v>40284.449999999997</v>
      </c>
      <c r="L801" s="113">
        <f t="shared" si="106"/>
        <v>40124.5</v>
      </c>
      <c r="M801" s="114">
        <f t="shared" si="109"/>
        <v>40124.499999999993</v>
      </c>
      <c r="N801" s="100">
        <f t="shared" si="110"/>
        <v>200.70986522839377</v>
      </c>
      <c r="W801" s="21">
        <v>23.668310185181326</v>
      </c>
      <c r="X801">
        <f t="shared" si="111"/>
        <v>34123.863363269724</v>
      </c>
      <c r="Y801">
        <f t="shared" si="112"/>
        <v>34124.071569154155</v>
      </c>
      <c r="Z801">
        <f t="shared" si="113"/>
        <v>4.3349690311971188E-2</v>
      </c>
    </row>
    <row r="802" spans="1:26" x14ac:dyDescent="0.25">
      <c r="A802" s="2">
        <v>19</v>
      </c>
      <c r="B802" s="49">
        <v>98.97</v>
      </c>
      <c r="C802" s="64">
        <v>45240.460289351853</v>
      </c>
      <c r="D802" s="10">
        <v>24349.67</v>
      </c>
      <c r="E802" s="52">
        <f t="shared" si="107"/>
        <v>24250.699999999997</v>
      </c>
      <c r="F802" s="54">
        <v>45240.462604166663</v>
      </c>
      <c r="G802" s="15">
        <v>100</v>
      </c>
      <c r="H802" s="58">
        <v>1.012</v>
      </c>
      <c r="I802" s="15"/>
      <c r="J802" s="117">
        <f t="shared" si="114"/>
        <v>22.067442129628034</v>
      </c>
      <c r="K802" s="113">
        <f t="shared" si="108"/>
        <v>40582.783333333333</v>
      </c>
      <c r="L802" s="113">
        <f t="shared" ref="L802:L865" si="115">K802-(B802*G802/60)</f>
        <v>40417.833333333336</v>
      </c>
      <c r="M802" s="114">
        <f t="shared" si="109"/>
        <v>40417.833333333328</v>
      </c>
      <c r="N802" s="100">
        <f t="shared" si="110"/>
        <v>201.45168982496355</v>
      </c>
      <c r="W802" s="21">
        <v>23.672951388885849</v>
      </c>
      <c r="X802">
        <f t="shared" si="111"/>
        <v>34107.313227494</v>
      </c>
      <c r="Y802">
        <f t="shared" si="112"/>
        <v>34107.52243166291</v>
      </c>
      <c r="Z802">
        <f t="shared" si="113"/>
        <v>4.3766384289415386E-2</v>
      </c>
    </row>
    <row r="803" spans="1:26" x14ac:dyDescent="0.25">
      <c r="A803" s="2">
        <v>20</v>
      </c>
      <c r="B803" s="49">
        <v>90.57</v>
      </c>
      <c r="C803" s="64">
        <v>45240.464895833335</v>
      </c>
      <c r="D803" s="10">
        <v>24013.81</v>
      </c>
      <c r="E803" s="52">
        <f t="shared" si="107"/>
        <v>23923.24</v>
      </c>
      <c r="F803" s="54">
        <v>45240.467222222222</v>
      </c>
      <c r="G803" s="15">
        <v>100</v>
      </c>
      <c r="H803" s="58">
        <v>1.012</v>
      </c>
      <c r="I803" s="15"/>
      <c r="J803" s="117">
        <f t="shared" si="114"/>
        <v>22.072060185186274</v>
      </c>
      <c r="K803" s="113">
        <f t="shared" si="108"/>
        <v>40023.01666666667</v>
      </c>
      <c r="L803" s="113">
        <f t="shared" si="115"/>
        <v>39872.066666666673</v>
      </c>
      <c r="M803" s="114">
        <f t="shared" si="109"/>
        <v>39872.066666666666</v>
      </c>
      <c r="N803" s="100">
        <f t="shared" si="110"/>
        <v>200.05753339143882</v>
      </c>
      <c r="W803" s="21">
        <v>23.677604166667152</v>
      </c>
      <c r="X803">
        <f t="shared" si="111"/>
        <v>34090.729876442856</v>
      </c>
      <c r="Y803">
        <f t="shared" si="112"/>
        <v>34090.940080364628</v>
      </c>
      <c r="Z803">
        <f t="shared" si="113"/>
        <v>4.4185688728164418E-2</v>
      </c>
    </row>
    <row r="804" spans="1:26" x14ac:dyDescent="0.25">
      <c r="A804" s="2">
        <v>21</v>
      </c>
      <c r="B804" s="49">
        <v>98.36</v>
      </c>
      <c r="C804" s="64">
        <v>45240.469490740739</v>
      </c>
      <c r="D804" s="10">
        <v>24156.22</v>
      </c>
      <c r="E804" s="52">
        <f t="shared" si="107"/>
        <v>24057.86</v>
      </c>
      <c r="F804" s="54">
        <v>45240.471817129626</v>
      </c>
      <c r="G804" s="15">
        <v>100</v>
      </c>
      <c r="H804" s="58">
        <v>1.012</v>
      </c>
      <c r="I804" s="15"/>
      <c r="J804" s="117">
        <f t="shared" si="114"/>
        <v>22.076655092590954</v>
      </c>
      <c r="K804" s="113">
        <f t="shared" si="108"/>
        <v>40260.366666666669</v>
      </c>
      <c r="L804" s="113">
        <f t="shared" si="115"/>
        <v>40096.433333333334</v>
      </c>
      <c r="M804" s="114">
        <f t="shared" si="109"/>
        <v>40096.433333333334</v>
      </c>
      <c r="N804" s="100">
        <f t="shared" si="110"/>
        <v>200.64986086879469</v>
      </c>
      <c r="W804" s="21">
        <v>23.682245370371675</v>
      </c>
      <c r="X804">
        <f t="shared" si="111"/>
        <v>34074.195810468489</v>
      </c>
      <c r="Y804">
        <f t="shared" si="112"/>
        <v>34074.407010638381</v>
      </c>
      <c r="Z804">
        <f t="shared" si="113"/>
        <v>4.4605511762209636E-2</v>
      </c>
    </row>
    <row r="805" spans="1:26" x14ac:dyDescent="0.25">
      <c r="A805" s="2">
        <v>22</v>
      </c>
      <c r="B805" s="49">
        <v>93.57</v>
      </c>
      <c r="C805" s="64">
        <v>45240.474097222221</v>
      </c>
      <c r="D805" s="10">
        <v>24375.99</v>
      </c>
      <c r="E805" s="52">
        <f t="shared" si="107"/>
        <v>24282.420000000002</v>
      </c>
      <c r="F805" s="54">
        <v>45240.476423611108</v>
      </c>
      <c r="G805" s="15">
        <v>100</v>
      </c>
      <c r="H805" s="58">
        <v>1.012</v>
      </c>
      <c r="I805" s="15"/>
      <c r="J805" s="117">
        <f t="shared" si="114"/>
        <v>22.081261574072414</v>
      </c>
      <c r="K805" s="113">
        <f t="shared" si="108"/>
        <v>40626.65</v>
      </c>
      <c r="L805" s="113">
        <f t="shared" si="115"/>
        <v>40470.700000000004</v>
      </c>
      <c r="M805" s="114">
        <f t="shared" si="109"/>
        <v>40470.699999999997</v>
      </c>
      <c r="N805" s="100">
        <f t="shared" si="110"/>
        <v>201.56053681214485</v>
      </c>
      <c r="W805" s="21">
        <v>23.686886574076198</v>
      </c>
      <c r="X805">
        <f t="shared" si="111"/>
        <v>34057.669763546168</v>
      </c>
      <c r="Y805">
        <f t="shared" si="112"/>
        <v>34057.881958948405</v>
      </c>
      <c r="Z805">
        <f t="shared" si="113"/>
        <v>4.502688873045007E-2</v>
      </c>
    </row>
    <row r="806" spans="1:26" x14ac:dyDescent="0.25">
      <c r="A806" s="2">
        <v>23</v>
      </c>
      <c r="B806" s="49">
        <v>114.56</v>
      </c>
      <c r="C806" s="64">
        <v>45240.478703703702</v>
      </c>
      <c r="D806" s="10">
        <v>24507.86</v>
      </c>
      <c r="E806" s="52">
        <f t="shared" si="107"/>
        <v>24393.3</v>
      </c>
      <c r="F806" s="54">
        <v>45240.481030092589</v>
      </c>
      <c r="G806" s="15">
        <v>100</v>
      </c>
      <c r="H806" s="58">
        <v>1.012</v>
      </c>
      <c r="I806" s="15"/>
      <c r="J806" s="117">
        <f t="shared" si="114"/>
        <v>22.085868055553874</v>
      </c>
      <c r="K806" s="113">
        <f t="shared" si="108"/>
        <v>40846.433333333334</v>
      </c>
      <c r="L806" s="113">
        <f t="shared" si="115"/>
        <v>40655.5</v>
      </c>
      <c r="M806" s="114">
        <f t="shared" si="109"/>
        <v>40655.5</v>
      </c>
      <c r="N806" s="100">
        <f t="shared" si="110"/>
        <v>202.10500571072785</v>
      </c>
      <c r="W806" s="21">
        <v>23.691516203703941</v>
      </c>
      <c r="X806">
        <f t="shared" si="111"/>
        <v>34041.192913929619</v>
      </c>
      <c r="Y806">
        <f t="shared" si="112"/>
        <v>34041.406101071094</v>
      </c>
      <c r="Z806">
        <f t="shared" si="113"/>
        <v>4.5448757290246902E-2</v>
      </c>
    </row>
    <row r="807" spans="1:26" x14ac:dyDescent="0.25">
      <c r="A807" s="2">
        <v>24</v>
      </c>
      <c r="B807" s="49">
        <v>98.36</v>
      </c>
      <c r="C807" s="64">
        <v>45240.48332175926</v>
      </c>
      <c r="D807" s="10">
        <v>24316.94</v>
      </c>
      <c r="E807" s="52">
        <f t="shared" si="107"/>
        <v>24218.579999999998</v>
      </c>
      <c r="F807" s="54">
        <v>45240.485636574071</v>
      </c>
      <c r="G807" s="15">
        <v>100</v>
      </c>
      <c r="H807" s="58">
        <v>1.012</v>
      </c>
      <c r="I807" s="15"/>
      <c r="J807" s="117">
        <f t="shared" si="114"/>
        <v>22.090474537035334</v>
      </c>
      <c r="K807" s="113">
        <f t="shared" si="108"/>
        <v>40528.23333333333</v>
      </c>
      <c r="L807" s="113">
        <f t="shared" si="115"/>
        <v>40364.299999999996</v>
      </c>
      <c r="M807" s="114">
        <f t="shared" si="109"/>
        <v>40364.300000000003</v>
      </c>
      <c r="N807" s="100">
        <f t="shared" si="110"/>
        <v>201.31625203478566</v>
      </c>
      <c r="W807" s="21">
        <v>23.696168981477967</v>
      </c>
      <c r="X807">
        <f t="shared" si="111"/>
        <v>34024.641711328477</v>
      </c>
      <c r="Y807">
        <f t="shared" si="112"/>
        <v>34024.855894151086</v>
      </c>
      <c r="Z807">
        <f t="shared" si="113"/>
        <v>4.5874281500571414E-2</v>
      </c>
    </row>
    <row r="808" spans="1:26" x14ac:dyDescent="0.25">
      <c r="A808" s="2">
        <v>25</v>
      </c>
      <c r="B808" s="49">
        <v>82.77</v>
      </c>
      <c r="C808" s="64">
        <v>45240.487916666665</v>
      </c>
      <c r="D808" s="10">
        <v>24112.42</v>
      </c>
      <c r="E808" s="52">
        <f t="shared" si="107"/>
        <v>24029.649999999998</v>
      </c>
      <c r="F808" s="54">
        <v>45240.490243055552</v>
      </c>
      <c r="G808" s="15">
        <v>100</v>
      </c>
      <c r="H808" s="58">
        <v>1.012</v>
      </c>
      <c r="I808" s="15"/>
      <c r="J808" s="117">
        <f t="shared" si="114"/>
        <v>22.095081018516794</v>
      </c>
      <c r="K808" s="113">
        <f t="shared" si="108"/>
        <v>40187.366666666669</v>
      </c>
      <c r="L808" s="113">
        <f t="shared" si="115"/>
        <v>40049.416666666672</v>
      </c>
      <c r="M808" s="114">
        <f t="shared" si="109"/>
        <v>40049.416666666664</v>
      </c>
      <c r="N808" s="100">
        <f t="shared" si="110"/>
        <v>200.46786941219946</v>
      </c>
      <c r="W808" s="21">
        <v>26.709074074075033</v>
      </c>
      <c r="X808">
        <f t="shared" si="111"/>
        <v>24832.732392923463</v>
      </c>
      <c r="Y808">
        <f t="shared" si="112"/>
        <v>24833.408276901544</v>
      </c>
      <c r="Z808">
        <f t="shared" si="113"/>
        <v>0.45681915182714034</v>
      </c>
    </row>
    <row r="809" spans="1:26" x14ac:dyDescent="0.25">
      <c r="A809" s="2">
        <v>26</v>
      </c>
      <c r="B809" s="49">
        <v>79.77</v>
      </c>
      <c r="C809" s="64">
        <v>45240.492511574077</v>
      </c>
      <c r="D809" s="10">
        <v>24492.1</v>
      </c>
      <c r="E809" s="52">
        <f t="shared" si="107"/>
        <v>24412.329999999998</v>
      </c>
      <c r="F809" s="54">
        <v>45240.494837962964</v>
      </c>
      <c r="G809" s="15">
        <v>100</v>
      </c>
      <c r="H809" s="58">
        <v>1.012</v>
      </c>
      <c r="I809" s="15"/>
      <c r="J809" s="117">
        <f t="shared" si="114"/>
        <v>22.09967592592875</v>
      </c>
      <c r="K809" s="113">
        <f t="shared" si="108"/>
        <v>40820.166666666664</v>
      </c>
      <c r="L809" s="113">
        <f t="shared" si="115"/>
        <v>40687.216666666667</v>
      </c>
      <c r="M809" s="114">
        <f t="shared" si="109"/>
        <v>40687.216666666667</v>
      </c>
      <c r="N809" s="100">
        <f t="shared" si="110"/>
        <v>202.04001253877081</v>
      </c>
      <c r="W809" s="21">
        <v>26.713703703702777</v>
      </c>
      <c r="X809">
        <f t="shared" si="111"/>
        <v>24820.718500016301</v>
      </c>
      <c r="Y809">
        <f t="shared" si="112"/>
        <v>24821.394854990194</v>
      </c>
      <c r="Z809">
        <f t="shared" si="113"/>
        <v>0.45745605071043255</v>
      </c>
    </row>
    <row r="810" spans="1:26" x14ac:dyDescent="0.25">
      <c r="A810" s="2">
        <v>27</v>
      </c>
      <c r="B810" s="49">
        <v>91.17</v>
      </c>
      <c r="C810" s="64">
        <v>45240.497129629628</v>
      </c>
      <c r="D810" s="10">
        <v>24159.32</v>
      </c>
      <c r="E810" s="52">
        <f t="shared" si="107"/>
        <v>24068.15</v>
      </c>
      <c r="F810" s="54">
        <v>45240.499444444446</v>
      </c>
      <c r="G810" s="15">
        <v>100</v>
      </c>
      <c r="H810" s="58">
        <v>1.012</v>
      </c>
      <c r="I810" s="15"/>
      <c r="J810" s="117">
        <f t="shared" si="114"/>
        <v>22.10428240741021</v>
      </c>
      <c r="K810" s="113">
        <f t="shared" si="108"/>
        <v>40265.533333333333</v>
      </c>
      <c r="L810" s="113">
        <f t="shared" si="115"/>
        <v>40113.583333333336</v>
      </c>
      <c r="M810" s="114">
        <f t="shared" si="109"/>
        <v>40113.583333333336</v>
      </c>
      <c r="N810" s="100">
        <f t="shared" si="110"/>
        <v>200.66273528817783</v>
      </c>
      <c r="W810" s="21">
        <v>26.71833333333052</v>
      </c>
      <c r="X810">
        <f t="shared" si="111"/>
        <v>24808.710419341995</v>
      </c>
      <c r="Y810">
        <f t="shared" si="112"/>
        <v>24809.387244697795</v>
      </c>
      <c r="Z810">
        <f t="shared" si="113"/>
        <v>0.45809256225413103</v>
      </c>
    </row>
    <row r="811" spans="1:26" x14ac:dyDescent="0.25">
      <c r="A811" s="2">
        <v>28</v>
      </c>
      <c r="B811" s="49">
        <v>99.57</v>
      </c>
      <c r="C811" s="64">
        <v>45240.501736111109</v>
      </c>
      <c r="D811" s="10">
        <v>24325.200000000001</v>
      </c>
      <c r="E811" s="52">
        <f t="shared" si="107"/>
        <v>24225.63</v>
      </c>
      <c r="F811" s="54">
        <v>45240.504050925927</v>
      </c>
      <c r="G811" s="15">
        <v>100</v>
      </c>
      <c r="H811" s="58">
        <v>1.012</v>
      </c>
      <c r="I811" s="15"/>
      <c r="J811" s="117">
        <f t="shared" si="114"/>
        <v>22.10888888889167</v>
      </c>
      <c r="K811" s="113">
        <f t="shared" si="108"/>
        <v>40542</v>
      </c>
      <c r="L811" s="113">
        <f t="shared" si="115"/>
        <v>40376.050000000003</v>
      </c>
      <c r="M811" s="114">
        <f t="shared" si="109"/>
        <v>40376.050000000003</v>
      </c>
      <c r="N811" s="100">
        <f t="shared" si="110"/>
        <v>201.35044077428785</v>
      </c>
      <c r="W811" s="21">
        <v>26.72295138888876</v>
      </c>
      <c r="X811">
        <f t="shared" si="111"/>
        <v>24796.73814651362</v>
      </c>
      <c r="Y811">
        <f t="shared" si="112"/>
        <v>24797.415440464258</v>
      </c>
      <c r="Z811">
        <f t="shared" si="113"/>
        <v>0.45872709556981295</v>
      </c>
    </row>
    <row r="812" spans="1:26" x14ac:dyDescent="0.25">
      <c r="A812" s="2">
        <v>29</v>
      </c>
      <c r="B812" s="49">
        <v>82.77</v>
      </c>
      <c r="C812" s="64">
        <v>45240.506331018521</v>
      </c>
      <c r="D812" s="10">
        <v>24188.46</v>
      </c>
      <c r="E812" s="52">
        <f t="shared" si="107"/>
        <v>24105.69</v>
      </c>
      <c r="F812" s="54">
        <v>45240.508645833332</v>
      </c>
      <c r="G812" s="15">
        <v>100</v>
      </c>
      <c r="H812" s="58">
        <v>1.012</v>
      </c>
      <c r="I812" s="15"/>
      <c r="J812" s="117">
        <f t="shared" si="114"/>
        <v>22.11348379629635</v>
      </c>
      <c r="K812" s="113">
        <f t="shared" si="108"/>
        <v>40314.1</v>
      </c>
      <c r="L812" s="113">
        <f t="shared" si="115"/>
        <v>40176.15</v>
      </c>
      <c r="M812" s="114">
        <f t="shared" si="109"/>
        <v>40176.15</v>
      </c>
      <c r="N812" s="100">
        <f t="shared" si="110"/>
        <v>200.78371447903837</v>
      </c>
      <c r="W812" s="21">
        <v>26.727581018516503</v>
      </c>
      <c r="X812">
        <f t="shared" si="111"/>
        <v>24784.741667357586</v>
      </c>
      <c r="Y812">
        <f t="shared" si="112"/>
        <v>24785.419430465321</v>
      </c>
      <c r="Z812">
        <f t="shared" si="113"/>
        <v>0.45936283020632129</v>
      </c>
    </row>
    <row r="813" spans="1:26" x14ac:dyDescent="0.25">
      <c r="A813" s="2">
        <v>30</v>
      </c>
      <c r="B813" s="49">
        <v>106.76</v>
      </c>
      <c r="C813" s="64">
        <v>45240.506331018521</v>
      </c>
      <c r="D813" s="10">
        <v>24101.18</v>
      </c>
      <c r="E813" s="52">
        <f t="shared" si="107"/>
        <v>23994.420000000002</v>
      </c>
      <c r="F813" s="54">
        <v>45240.513252314813</v>
      </c>
      <c r="G813" s="15">
        <v>100</v>
      </c>
      <c r="H813" s="58">
        <v>1.012</v>
      </c>
      <c r="I813" s="15"/>
      <c r="J813" s="117">
        <f t="shared" si="114"/>
        <v>22.11809027777781</v>
      </c>
      <c r="K813" s="113">
        <f t="shared" si="108"/>
        <v>40168.633333333331</v>
      </c>
      <c r="L813" s="113">
        <f t="shared" si="115"/>
        <v>39990.699999999997</v>
      </c>
      <c r="M813" s="114">
        <f t="shared" si="109"/>
        <v>39990.699999999997</v>
      </c>
      <c r="N813" s="100">
        <f t="shared" si="110"/>
        <v>200.42113993621862</v>
      </c>
      <c r="W813" s="21">
        <v>26.732210648144246</v>
      </c>
      <c r="X813">
        <f t="shared" si="111"/>
        <v>24772.750992009751</v>
      </c>
      <c r="Y813">
        <f t="shared" si="112"/>
        <v>24773.429223662144</v>
      </c>
      <c r="Z813">
        <f t="shared" si="113"/>
        <v>0.45999817430794443</v>
      </c>
    </row>
    <row r="814" spans="1:26" x14ac:dyDescent="0.25">
      <c r="A814" s="1">
        <v>1</v>
      </c>
      <c r="B814" s="48">
        <v>91.16</v>
      </c>
      <c r="C814" s="60">
        <v>45240.575578703705</v>
      </c>
      <c r="D814" s="83">
        <v>24006.03</v>
      </c>
      <c r="E814" s="56">
        <f t="shared" si="107"/>
        <v>23914.87</v>
      </c>
      <c r="F814" s="70">
        <v>45240.577893518515</v>
      </c>
      <c r="G814" s="61">
        <v>100</v>
      </c>
      <c r="H814" s="77">
        <f>'[3]Lu-177_1'!$B$32385</f>
        <v>1.012</v>
      </c>
      <c r="I814" s="13"/>
      <c r="J814" s="117">
        <f t="shared" si="114"/>
        <v>22.182731481480005</v>
      </c>
      <c r="K814" s="113">
        <f t="shared" si="108"/>
        <v>40010.050000000003</v>
      </c>
      <c r="L814" s="113">
        <f t="shared" si="115"/>
        <v>39858.116666666669</v>
      </c>
      <c r="M814" s="114">
        <f t="shared" si="109"/>
        <v>39858.116666666669</v>
      </c>
      <c r="N814" s="100">
        <f t="shared" si="110"/>
        <v>200.02512342203417</v>
      </c>
      <c r="W814" s="21">
        <v>26.736828703702486</v>
      </c>
      <c r="X814">
        <f t="shared" si="111"/>
        <v>24760.796072605535</v>
      </c>
      <c r="Y814">
        <f t="shared" si="112"/>
        <v>24761.474771021542</v>
      </c>
      <c r="Z814">
        <f t="shared" si="113"/>
        <v>0.46063153988936223</v>
      </c>
    </row>
    <row r="815" spans="1:26" x14ac:dyDescent="0.25">
      <c r="A815" s="2">
        <v>2</v>
      </c>
      <c r="B815" s="89">
        <v>110.36</v>
      </c>
      <c r="C815" s="80">
        <v>45240.58017361111</v>
      </c>
      <c r="D815" s="84">
        <v>23904.080000000002</v>
      </c>
      <c r="E815" s="65">
        <f t="shared" si="107"/>
        <v>23793.72</v>
      </c>
      <c r="F815" s="73">
        <v>45240.582499999997</v>
      </c>
      <c r="G815" s="62">
        <v>100</v>
      </c>
      <c r="H815" s="58">
        <f>'[3]Lu-177_1'!$B$33464</f>
        <v>1.012</v>
      </c>
      <c r="I815" s="15"/>
      <c r="J815" s="117">
        <f t="shared" si="114"/>
        <v>22.187337962961465</v>
      </c>
      <c r="K815" s="113">
        <f t="shared" si="108"/>
        <v>39840.133333333331</v>
      </c>
      <c r="L815" s="113">
        <f t="shared" si="115"/>
        <v>39656.199999999997</v>
      </c>
      <c r="M815" s="114">
        <f t="shared" si="109"/>
        <v>39656.199999999997</v>
      </c>
      <c r="N815" s="100">
        <f t="shared" si="110"/>
        <v>199.59993319972162</v>
      </c>
      <c r="W815" s="21">
        <v>26.741469907407009</v>
      </c>
      <c r="X815">
        <f t="shared" si="111"/>
        <v>24748.787041489857</v>
      </c>
      <c r="Y815">
        <f t="shared" si="112"/>
        <v>24749.46620839613</v>
      </c>
      <c r="Z815">
        <f t="shared" si="113"/>
        <v>0.46126768657666495</v>
      </c>
    </row>
    <row r="816" spans="1:26" x14ac:dyDescent="0.25">
      <c r="A816" s="2">
        <v>3</v>
      </c>
      <c r="B816" s="49">
        <v>91.76</v>
      </c>
      <c r="C816" s="80">
        <v>45240.584768518522</v>
      </c>
      <c r="D816" s="84">
        <v>24030.639999999999</v>
      </c>
      <c r="E816" s="65">
        <f t="shared" si="107"/>
        <v>23938.880000000001</v>
      </c>
      <c r="F816" s="73">
        <v>45240.587094907409</v>
      </c>
      <c r="G816" s="62">
        <v>100</v>
      </c>
      <c r="H816" s="58">
        <f>'[3]Lu-177_1'!$B$34543</f>
        <v>1.012</v>
      </c>
      <c r="I816" s="15"/>
      <c r="J816" s="117">
        <f t="shared" si="114"/>
        <v>22.191932870373421</v>
      </c>
      <c r="K816" s="113">
        <f t="shared" si="108"/>
        <v>40051.066666666666</v>
      </c>
      <c r="L816" s="113">
        <f t="shared" si="115"/>
        <v>39898.133333333331</v>
      </c>
      <c r="M816" s="114">
        <f t="shared" si="109"/>
        <v>39898.133333333331</v>
      </c>
      <c r="N816" s="100">
        <f t="shared" si="110"/>
        <v>200.12762594571163</v>
      </c>
      <c r="W816" s="21">
        <v>26.746099537034752</v>
      </c>
      <c r="X816">
        <f t="shared" si="111"/>
        <v>24736.813760725028</v>
      </c>
      <c r="Y816">
        <f t="shared" si="112"/>
        <v>24737.493394341505</v>
      </c>
      <c r="Z816">
        <f t="shared" si="113"/>
        <v>0.46190185264570982</v>
      </c>
    </row>
    <row r="817" spans="1:26" x14ac:dyDescent="0.25">
      <c r="A817" s="2">
        <v>4</v>
      </c>
      <c r="B817" s="49">
        <v>82.77</v>
      </c>
      <c r="C817" s="80">
        <v>45240.589375000003</v>
      </c>
      <c r="D817" s="84">
        <v>23907.09</v>
      </c>
      <c r="E817" s="65">
        <f t="shared" si="107"/>
        <v>23824.32</v>
      </c>
      <c r="F817" s="73">
        <v>45240.591689814813</v>
      </c>
      <c r="G817" s="62">
        <v>100</v>
      </c>
      <c r="H817" s="58">
        <f>'[3]Lu-177_1'!$B$35622</f>
        <v>1.012</v>
      </c>
      <c r="I817" s="15"/>
      <c r="J817" s="117">
        <f t="shared" si="114"/>
        <v>22.196527777778101</v>
      </c>
      <c r="K817" s="113">
        <f t="shared" si="108"/>
        <v>39845.15</v>
      </c>
      <c r="L817" s="113">
        <f t="shared" si="115"/>
        <v>39707.200000000004</v>
      </c>
      <c r="M817" s="114">
        <f t="shared" si="109"/>
        <v>39707.199999999997</v>
      </c>
      <c r="N817" s="100">
        <f t="shared" si="110"/>
        <v>199.61249960861667</v>
      </c>
      <c r="W817" s="21">
        <v>26.750729166662495</v>
      </c>
      <c r="X817">
        <f t="shared" si="111"/>
        <v>24724.846272545175</v>
      </c>
      <c r="Y817">
        <f t="shared" si="112"/>
        <v>24725.526372261334</v>
      </c>
      <c r="Z817">
        <f t="shared" si="113"/>
        <v>0.46253562391957997</v>
      </c>
    </row>
    <row r="818" spans="1:26" x14ac:dyDescent="0.25">
      <c r="A818" s="2">
        <v>5</v>
      </c>
      <c r="B818" s="49">
        <v>91.77</v>
      </c>
      <c r="C818" s="80">
        <v>45240.593969907408</v>
      </c>
      <c r="D818" s="84">
        <v>24030.27</v>
      </c>
      <c r="E818" s="65">
        <f t="shared" si="107"/>
        <v>23938.5</v>
      </c>
      <c r="F818" s="73">
        <v>45240.596296296295</v>
      </c>
      <c r="G818" s="62">
        <v>100</v>
      </c>
      <c r="H818" s="58">
        <f>'[3]Lu-177_1'!$B$36701</f>
        <v>1.012</v>
      </c>
      <c r="I818" s="15"/>
      <c r="J818" s="117">
        <f t="shared" si="114"/>
        <v>22.201134259259561</v>
      </c>
      <c r="K818" s="113">
        <f t="shared" si="108"/>
        <v>40050.449999999997</v>
      </c>
      <c r="L818" s="113">
        <f t="shared" si="115"/>
        <v>39897.5</v>
      </c>
      <c r="M818" s="114">
        <f t="shared" si="109"/>
        <v>39897.5</v>
      </c>
      <c r="N818" s="100">
        <f t="shared" si="110"/>
        <v>200.12608525627036</v>
      </c>
      <c r="W818" s="21">
        <v>26.755347222220735</v>
      </c>
      <c r="X818">
        <f t="shared" si="111"/>
        <v>24712.914471165299</v>
      </c>
      <c r="Y818">
        <f t="shared" si="112"/>
        <v>24713.595035208142</v>
      </c>
      <c r="Z818">
        <f t="shared" si="113"/>
        <v>0.46316741641065728</v>
      </c>
    </row>
    <row r="819" spans="1:26" x14ac:dyDescent="0.25">
      <c r="A819" s="2">
        <v>6</v>
      </c>
      <c r="B819" s="89">
        <v>81.569999999999993</v>
      </c>
      <c r="C819" s="80">
        <v>45240.598576388889</v>
      </c>
      <c r="D819" s="84">
        <v>24039.02</v>
      </c>
      <c r="E819" s="65">
        <f t="shared" si="107"/>
        <v>23957.45</v>
      </c>
      <c r="F819" s="73">
        <v>45240.600891203707</v>
      </c>
      <c r="G819" s="62">
        <v>100</v>
      </c>
      <c r="H819" s="58">
        <f>'[3]Lu-177_1'!$B$37780</f>
        <v>1.012</v>
      </c>
      <c r="I819" s="15"/>
      <c r="J819" s="117">
        <f t="shared" si="114"/>
        <v>22.205729166671517</v>
      </c>
      <c r="K819" s="113">
        <f t="shared" si="108"/>
        <v>40065.033333333333</v>
      </c>
      <c r="L819" s="113">
        <f t="shared" si="115"/>
        <v>39929.083333333336</v>
      </c>
      <c r="M819" s="114">
        <f t="shared" si="109"/>
        <v>39929.083333333336</v>
      </c>
      <c r="N819" s="100">
        <f t="shared" si="110"/>
        <v>200.16251730364837</v>
      </c>
      <c r="W819" s="21">
        <v>26.759976851848478</v>
      </c>
      <c r="X819">
        <f t="shared" si="111"/>
        <v>24700.958545285594</v>
      </c>
      <c r="Y819">
        <f t="shared" si="112"/>
        <v>24701.63957421005</v>
      </c>
      <c r="Z819">
        <f t="shared" si="113"/>
        <v>0.46380039594674283</v>
      </c>
    </row>
    <row r="820" spans="1:26" x14ac:dyDescent="0.25">
      <c r="A820" s="2">
        <v>7</v>
      </c>
      <c r="B820" s="89">
        <v>91.17</v>
      </c>
      <c r="C820" s="80">
        <v>45240.603182870371</v>
      </c>
      <c r="D820" s="84">
        <v>23882.560000000001</v>
      </c>
      <c r="E820" s="65">
        <f t="shared" si="107"/>
        <v>23791.390000000003</v>
      </c>
      <c r="F820" s="73">
        <v>45240.605497685188</v>
      </c>
      <c r="G820" s="62">
        <v>100</v>
      </c>
      <c r="H820" s="58">
        <f>'[3]Lu-177_1'!$B$38859</f>
        <v>1.0109999999999999</v>
      </c>
      <c r="I820" s="15"/>
      <c r="J820" s="117">
        <f t="shared" si="114"/>
        <v>22.210335648152977</v>
      </c>
      <c r="K820" s="113">
        <f t="shared" si="108"/>
        <v>39804.26666666667</v>
      </c>
      <c r="L820" s="113">
        <f t="shared" si="115"/>
        <v>39652.316666666673</v>
      </c>
      <c r="M820" s="114">
        <f t="shared" si="109"/>
        <v>39652.316666666673</v>
      </c>
      <c r="N820" s="100">
        <f t="shared" si="110"/>
        <v>199.51006657977604</v>
      </c>
      <c r="W820" s="21">
        <v>26.764594907406718</v>
      </c>
      <c r="X820">
        <f t="shared" si="111"/>
        <v>24689.038271727321</v>
      </c>
      <c r="Y820">
        <f t="shared" si="112"/>
        <v>24689.719763764399</v>
      </c>
      <c r="Z820">
        <f t="shared" si="113"/>
        <v>0.46443139660070487</v>
      </c>
    </row>
    <row r="821" spans="1:26" x14ac:dyDescent="0.25">
      <c r="A821" s="2">
        <v>8</v>
      </c>
      <c r="B821" s="89">
        <v>92.36</v>
      </c>
      <c r="C821" s="80">
        <v>45240.607777777775</v>
      </c>
      <c r="D821" s="84">
        <v>23870.58</v>
      </c>
      <c r="E821" s="65">
        <f t="shared" si="107"/>
        <v>23778.22</v>
      </c>
      <c r="F821" s="73">
        <v>45240.61010416667</v>
      </c>
      <c r="G821" s="62">
        <v>100</v>
      </c>
      <c r="H821" s="58">
        <f>'[3]Lu-177_1'!$B$39938</f>
        <v>1.0109999999999999</v>
      </c>
      <c r="I821" s="15"/>
      <c r="J821" s="117">
        <f t="shared" si="114"/>
        <v>22.214942129634437</v>
      </c>
      <c r="K821" s="113">
        <f t="shared" si="108"/>
        <v>39784.300000000003</v>
      </c>
      <c r="L821" s="113">
        <f t="shared" si="115"/>
        <v>39630.366666666669</v>
      </c>
      <c r="M821" s="114">
        <f t="shared" si="109"/>
        <v>39630.366666666669</v>
      </c>
      <c r="N821" s="100">
        <f t="shared" si="110"/>
        <v>199.46002105685241</v>
      </c>
      <c r="W821" s="21">
        <v>26.769224537034461</v>
      </c>
      <c r="X821">
        <f t="shared" si="111"/>
        <v>24677.093896976938</v>
      </c>
      <c r="Y821">
        <f t="shared" si="112"/>
        <v>24677.775852679461</v>
      </c>
      <c r="Z821">
        <f t="shared" si="113"/>
        <v>0.46506358020340355</v>
      </c>
    </row>
    <row r="822" spans="1:26" x14ac:dyDescent="0.25">
      <c r="A822" s="2">
        <v>9</v>
      </c>
      <c r="B822" s="89">
        <v>77.97</v>
      </c>
      <c r="C822" s="80">
        <v>45240.612384259257</v>
      </c>
      <c r="D822" s="84">
        <v>23886.91</v>
      </c>
      <c r="E822" s="65">
        <f t="shared" si="107"/>
        <v>23808.94</v>
      </c>
      <c r="F822" s="73">
        <v>45240.614699074074</v>
      </c>
      <c r="G822" s="62">
        <v>100</v>
      </c>
      <c r="H822" s="58">
        <f>'[3]Lu-177_1'!$B$41017</f>
        <v>1.0109999999999999</v>
      </c>
      <c r="I822" s="15"/>
      <c r="J822" s="117">
        <f t="shared" si="114"/>
        <v>22.219537037039117</v>
      </c>
      <c r="K822" s="113">
        <f t="shared" si="108"/>
        <v>39811.51666666667</v>
      </c>
      <c r="L822" s="113">
        <f t="shared" si="115"/>
        <v>39681.566666666673</v>
      </c>
      <c r="M822" s="114">
        <f t="shared" si="109"/>
        <v>39681.566666666666</v>
      </c>
      <c r="N822" s="100">
        <f t="shared" si="110"/>
        <v>199.528235261746</v>
      </c>
      <c r="W822" s="21">
        <v>26.77385416666948</v>
      </c>
      <c r="X822">
        <f t="shared" si="111"/>
        <v>24665.155300808252</v>
      </c>
      <c r="Y822">
        <f t="shared" si="112"/>
        <v>24665.837719568128</v>
      </c>
      <c r="Z822">
        <f t="shared" si="113"/>
        <v>0.4656953638305239</v>
      </c>
    </row>
    <row r="823" spans="1:26" x14ac:dyDescent="0.25">
      <c r="A823" s="2">
        <v>10</v>
      </c>
      <c r="B823" s="89">
        <v>80.37</v>
      </c>
      <c r="C823" s="80">
        <v>45240.616979166669</v>
      </c>
      <c r="D823" s="10">
        <v>23880.48</v>
      </c>
      <c r="E823" s="71">
        <f t="shared" si="107"/>
        <v>23800.11</v>
      </c>
      <c r="F823" s="73">
        <v>45240.619305555556</v>
      </c>
      <c r="G823" s="62">
        <v>100</v>
      </c>
      <c r="H823" s="15">
        <f>'[3]Lu-177_1'!$B$42096</f>
        <v>1.012</v>
      </c>
      <c r="I823" s="15"/>
      <c r="J823" s="117">
        <f t="shared" si="114"/>
        <v>22.224143518520577</v>
      </c>
      <c r="K823" s="113">
        <f t="shared" si="108"/>
        <v>39800.800000000003</v>
      </c>
      <c r="L823" s="113">
        <f t="shared" si="115"/>
        <v>39666.850000000006</v>
      </c>
      <c r="M823" s="114">
        <f t="shared" si="109"/>
        <v>39666.85</v>
      </c>
      <c r="N823" s="100">
        <f t="shared" si="110"/>
        <v>199.50137844135313</v>
      </c>
      <c r="W823" s="21">
        <v>26.778495370366727</v>
      </c>
      <c r="X823">
        <f t="shared" si="111"/>
        <v>24653.192655659543</v>
      </c>
      <c r="Y823">
        <f t="shared" si="112"/>
        <v>24653.875538024487</v>
      </c>
      <c r="Z823">
        <f t="shared" si="113"/>
        <v>0.46632832435262594</v>
      </c>
    </row>
    <row r="824" spans="1:26" x14ac:dyDescent="0.25">
      <c r="A824" s="2">
        <v>11</v>
      </c>
      <c r="B824" s="89">
        <v>107.96</v>
      </c>
      <c r="C824" s="80">
        <v>45240.62158564815</v>
      </c>
      <c r="D824" s="10">
        <v>23772.16</v>
      </c>
      <c r="E824" s="72">
        <f t="shared" si="107"/>
        <v>23664.2</v>
      </c>
      <c r="F824" s="73">
        <v>45240.623912037037</v>
      </c>
      <c r="G824" s="62">
        <v>100</v>
      </c>
      <c r="H824" s="58">
        <f>'[3]Lu-177_1'!$B$43175</f>
        <v>1.012</v>
      </c>
      <c r="I824" s="15"/>
      <c r="J824" s="117">
        <f t="shared" si="114"/>
        <v>22.228750000002037</v>
      </c>
      <c r="K824" s="113">
        <f t="shared" si="108"/>
        <v>39620.26666666667</v>
      </c>
      <c r="L824" s="113">
        <f t="shared" si="115"/>
        <v>39440.333333333336</v>
      </c>
      <c r="M824" s="114">
        <f t="shared" si="109"/>
        <v>39440.333333333336</v>
      </c>
      <c r="N824" s="100">
        <f t="shared" si="110"/>
        <v>199.04840282370182</v>
      </c>
      <c r="W824" s="21">
        <v>26.783113425924967</v>
      </c>
      <c r="X824">
        <f t="shared" si="111"/>
        <v>24641.295433128624</v>
      </c>
      <c r="Y824">
        <f t="shared" si="112"/>
        <v>24641.978776180749</v>
      </c>
      <c r="Z824">
        <f t="shared" si="113"/>
        <v>0.46695772688828263</v>
      </c>
    </row>
    <row r="825" spans="1:26" x14ac:dyDescent="0.25">
      <c r="A825" s="2">
        <v>12</v>
      </c>
      <c r="B825" s="89">
        <v>76.17</v>
      </c>
      <c r="C825" s="80">
        <v>45240.626192129632</v>
      </c>
      <c r="D825" s="10">
        <v>23785.360000000001</v>
      </c>
      <c r="E825" s="72">
        <f t="shared" si="107"/>
        <v>23709.190000000002</v>
      </c>
      <c r="F825" s="73">
        <v>45240.628506944442</v>
      </c>
      <c r="G825" s="62">
        <v>100</v>
      </c>
      <c r="H825" s="58">
        <f>'[3]Lu-177_1'!$B$44254</f>
        <v>1.0109999999999999</v>
      </c>
      <c r="I825" s="15"/>
      <c r="J825" s="117">
        <f t="shared" si="114"/>
        <v>22.233344907406718</v>
      </c>
      <c r="K825" s="113">
        <f t="shared" si="108"/>
        <v>39642.26666666667</v>
      </c>
      <c r="L825" s="113">
        <f t="shared" si="115"/>
        <v>39515.316666666673</v>
      </c>
      <c r="M825" s="114">
        <f t="shared" si="109"/>
        <v>39515.316666666666</v>
      </c>
      <c r="N825" s="100">
        <f t="shared" si="110"/>
        <v>199.10365809463838</v>
      </c>
      <c r="W825" s="21">
        <v>26.78774305555271</v>
      </c>
      <c r="X825">
        <f t="shared" si="111"/>
        <v>24629.374156011665</v>
      </c>
      <c r="Y825">
        <f t="shared" si="112"/>
        <v>24630.05796029967</v>
      </c>
      <c r="Z825">
        <f t="shared" si="113"/>
        <v>0.46758830429329579</v>
      </c>
    </row>
    <row r="826" spans="1:26" x14ac:dyDescent="0.25">
      <c r="A826" s="2">
        <v>13</v>
      </c>
      <c r="B826" s="89">
        <v>77.37</v>
      </c>
      <c r="C826" s="80">
        <v>45240.630787037036</v>
      </c>
      <c r="D826" s="10">
        <v>23728.06</v>
      </c>
      <c r="E826" s="52">
        <f t="shared" si="107"/>
        <v>23650.690000000002</v>
      </c>
      <c r="F826" s="73">
        <v>45240.633101851854</v>
      </c>
      <c r="G826" s="15">
        <v>100</v>
      </c>
      <c r="H826" s="58">
        <f>'[3]Lu-177_1'!$B$45333</f>
        <v>1.0109999999999999</v>
      </c>
      <c r="I826" s="15"/>
      <c r="J826" s="117">
        <f t="shared" si="114"/>
        <v>22.237939814818674</v>
      </c>
      <c r="K826" s="113">
        <f t="shared" si="108"/>
        <v>39546.76666666667</v>
      </c>
      <c r="L826" s="113">
        <f t="shared" si="115"/>
        <v>39417.816666666673</v>
      </c>
      <c r="M826" s="114">
        <f t="shared" si="109"/>
        <v>39417.816666666666</v>
      </c>
      <c r="N826" s="100">
        <f t="shared" si="110"/>
        <v>198.86368865800176</v>
      </c>
      <c r="W826" s="21">
        <v>26.792372685187729</v>
      </c>
      <c r="X826">
        <f t="shared" si="111"/>
        <v>24617.458646301995</v>
      </c>
      <c r="Y826">
        <f t="shared" si="112"/>
        <v>24618.142911219667</v>
      </c>
      <c r="Z826">
        <f t="shared" si="113"/>
        <v>0.46821847755722734</v>
      </c>
    </row>
    <row r="827" spans="1:26" x14ac:dyDescent="0.25">
      <c r="A827" s="2">
        <v>14</v>
      </c>
      <c r="B827" s="89">
        <v>88.76</v>
      </c>
      <c r="C827" s="80">
        <v>45240.635393518518</v>
      </c>
      <c r="D827" s="10">
        <v>23607.34</v>
      </c>
      <c r="E827" s="52">
        <f t="shared" si="107"/>
        <v>23518.58</v>
      </c>
      <c r="F827" s="54">
        <v>45240.637708333335</v>
      </c>
      <c r="G827" s="15">
        <v>100</v>
      </c>
      <c r="H827" s="58">
        <f>'[3]Lu-177_1'!$B$46412</f>
        <v>1.0109999999999999</v>
      </c>
      <c r="I827" s="15"/>
      <c r="J827" s="117">
        <f t="shared" si="114"/>
        <v>22.242546296300134</v>
      </c>
      <c r="K827" s="113">
        <f t="shared" si="108"/>
        <v>39345.566666666666</v>
      </c>
      <c r="L827" s="113">
        <f t="shared" si="115"/>
        <v>39197.633333333331</v>
      </c>
      <c r="M827" s="114">
        <f t="shared" si="109"/>
        <v>39197.633333333331</v>
      </c>
      <c r="N827" s="100">
        <f t="shared" si="110"/>
        <v>198.35716943601173</v>
      </c>
      <c r="W827" s="21">
        <v>26.796990740738693</v>
      </c>
      <c r="X827">
        <f t="shared" si="111"/>
        <v>24605.578668430964</v>
      </c>
      <c r="Y827">
        <f t="shared" si="112"/>
        <v>24606.263392223278</v>
      </c>
      <c r="Z827">
        <f t="shared" si="113"/>
        <v>0.46884667176071398</v>
      </c>
    </row>
    <row r="828" spans="1:26" x14ac:dyDescent="0.25">
      <c r="A828" s="2">
        <v>15</v>
      </c>
      <c r="B828" s="89">
        <v>102.56</v>
      </c>
      <c r="C828" s="80">
        <v>45240.639988425923</v>
      </c>
      <c r="D828" s="10">
        <v>24085.82</v>
      </c>
      <c r="E828" s="52">
        <f t="shared" si="107"/>
        <v>23983.26</v>
      </c>
      <c r="F828" s="54">
        <v>45240.639988425923</v>
      </c>
      <c r="G828" s="15">
        <v>100</v>
      </c>
      <c r="H828" s="58">
        <f>'[3]Lu-177_1'!$B$47491</f>
        <v>1.012</v>
      </c>
      <c r="I828" s="15"/>
      <c r="J828" s="117">
        <f t="shared" si="114"/>
        <v>22.244826388887304</v>
      </c>
      <c r="K828" s="113">
        <f t="shared" si="108"/>
        <v>40143.033333333333</v>
      </c>
      <c r="L828" s="113">
        <f t="shared" si="115"/>
        <v>39972.1</v>
      </c>
      <c r="M828" s="114">
        <f t="shared" si="109"/>
        <v>39972.1</v>
      </c>
      <c r="N828" s="100">
        <f t="shared" si="110"/>
        <v>200.35726423899217</v>
      </c>
      <c r="W828" s="21">
        <v>26.893564814810816</v>
      </c>
      <c r="X828">
        <f t="shared" si="111"/>
        <v>24358.450589636526</v>
      </c>
      <c r="Y828">
        <f t="shared" si="112"/>
        <v>24359.144772283576</v>
      </c>
      <c r="Z828">
        <f t="shared" si="113"/>
        <v>0.48188954746559998</v>
      </c>
    </row>
    <row r="829" spans="1:26" x14ac:dyDescent="0.25">
      <c r="A829" s="2">
        <v>16</v>
      </c>
      <c r="B829" s="89">
        <v>94.77</v>
      </c>
      <c r="C829" s="80">
        <v>45240.644606481481</v>
      </c>
      <c r="D829" s="10">
        <v>23779.62</v>
      </c>
      <c r="E829" s="52">
        <f t="shared" si="107"/>
        <v>23684.85</v>
      </c>
      <c r="F829" s="54">
        <v>45240.646921296298</v>
      </c>
      <c r="G829" s="15">
        <v>100</v>
      </c>
      <c r="H829" s="58">
        <f>'[3]Lu-177_1'!$B$48570</f>
        <v>1.0109999999999999</v>
      </c>
      <c r="I829" s="15"/>
      <c r="J829" s="117">
        <f t="shared" si="114"/>
        <v>22.251759259263054</v>
      </c>
      <c r="K829" s="113">
        <f t="shared" si="108"/>
        <v>39632.699999999997</v>
      </c>
      <c r="L829" s="113">
        <f t="shared" si="115"/>
        <v>39474.75</v>
      </c>
      <c r="M829" s="114">
        <f t="shared" si="109"/>
        <v>39474.75</v>
      </c>
      <c r="N829" s="100">
        <f t="shared" si="110"/>
        <v>199.07963230828008</v>
      </c>
      <c r="W829" s="21">
        <v>26.898182870369055</v>
      </c>
      <c r="X829">
        <f t="shared" si="111"/>
        <v>24346.695604745884</v>
      </c>
      <c r="Y829">
        <f t="shared" si="112"/>
        <v>24347.390233179736</v>
      </c>
      <c r="Z829">
        <f t="shared" si="113"/>
        <v>0.48250866111554835</v>
      </c>
    </row>
    <row r="830" spans="1:26" x14ac:dyDescent="0.25">
      <c r="A830" s="2">
        <v>17</v>
      </c>
      <c r="B830" s="49">
        <v>174.55</v>
      </c>
      <c r="C830" s="64">
        <v>45240.649201388886</v>
      </c>
      <c r="D830" s="10">
        <v>23829.4</v>
      </c>
      <c r="E830" s="52">
        <f t="shared" si="107"/>
        <v>23654.850000000002</v>
      </c>
      <c r="F830" s="54">
        <v>45240.65152777778</v>
      </c>
      <c r="G830" s="15">
        <v>100</v>
      </c>
      <c r="H830" s="58">
        <f>'[3]Lu-177_1'!$B$49649</f>
        <v>1.0109999999999999</v>
      </c>
      <c r="I830" s="15"/>
      <c r="J830" s="117">
        <f t="shared" si="114"/>
        <v>22.256365740744513</v>
      </c>
      <c r="K830" s="113">
        <f t="shared" si="108"/>
        <v>39715.666666666664</v>
      </c>
      <c r="L830" s="113">
        <f t="shared" si="115"/>
        <v>39424.75</v>
      </c>
      <c r="M830" s="114">
        <f t="shared" si="109"/>
        <v>39424.75</v>
      </c>
      <c r="N830" s="100">
        <f t="shared" si="110"/>
        <v>199.28789894689206</v>
      </c>
      <c r="W830" s="21">
        <v>26.902812499996799</v>
      </c>
      <c r="X830">
        <f t="shared" si="111"/>
        <v>24334.916852854614</v>
      </c>
      <c r="Y830">
        <f t="shared" si="112"/>
        <v>24335.611927598402</v>
      </c>
      <c r="Z830">
        <f t="shared" si="113"/>
        <v>0.48312889945153659</v>
      </c>
    </row>
    <row r="831" spans="1:26" x14ac:dyDescent="0.25">
      <c r="A831" s="2">
        <v>18</v>
      </c>
      <c r="B831" s="49">
        <v>103.17</v>
      </c>
      <c r="C831" s="64">
        <v>45240.653807870367</v>
      </c>
      <c r="D831" s="10">
        <v>23749.34</v>
      </c>
      <c r="E831" s="52">
        <f t="shared" si="107"/>
        <v>23646.170000000002</v>
      </c>
      <c r="F831" s="54">
        <v>45240.653807870367</v>
      </c>
      <c r="G831" s="15">
        <v>100</v>
      </c>
      <c r="H831" s="58">
        <f>'[3]Lu-177_1'!$B$50728</f>
        <v>1.0109999999999999</v>
      </c>
      <c r="I831" s="15"/>
      <c r="J831" s="117">
        <f t="shared" si="114"/>
        <v>22.258645833331684</v>
      </c>
      <c r="K831" s="113">
        <f t="shared" si="108"/>
        <v>39582.23333333333</v>
      </c>
      <c r="L831" s="113">
        <f t="shared" si="115"/>
        <v>39410.283333333333</v>
      </c>
      <c r="M831" s="114">
        <f t="shared" si="109"/>
        <v>39410.283333333333</v>
      </c>
      <c r="N831" s="100">
        <f t="shared" si="110"/>
        <v>198.9528419835548</v>
      </c>
      <c r="W831" s="21">
        <v>26.907442129631818</v>
      </c>
      <c r="X831">
        <f t="shared" si="111"/>
        <v>24323.143799418198</v>
      </c>
      <c r="Y831">
        <f t="shared" si="112"/>
        <v>24323.839319877523</v>
      </c>
      <c r="Z831">
        <f t="shared" si="113"/>
        <v>0.48374870933973241</v>
      </c>
    </row>
    <row r="832" spans="1:26" x14ac:dyDescent="0.25">
      <c r="A832" s="2">
        <v>19</v>
      </c>
      <c r="B832" s="49">
        <v>88.76</v>
      </c>
      <c r="C832" s="64">
        <v>45240.658425925925</v>
      </c>
      <c r="D832" s="10">
        <v>23684.39</v>
      </c>
      <c r="E832" s="52">
        <f t="shared" si="107"/>
        <v>23595.63</v>
      </c>
      <c r="F832" s="54">
        <v>45240.660740740743</v>
      </c>
      <c r="G832" s="15">
        <v>100</v>
      </c>
      <c r="H832" s="58">
        <f>'[3]Lu-177_1'!$B$51807</f>
        <v>1.0109999999999999</v>
      </c>
      <c r="I832" s="15"/>
      <c r="J832" s="117">
        <f t="shared" si="114"/>
        <v>22.265578703707433</v>
      </c>
      <c r="K832" s="113">
        <f t="shared" si="108"/>
        <v>39473.98333333333</v>
      </c>
      <c r="L832" s="113">
        <f t="shared" si="115"/>
        <v>39326.049999999996</v>
      </c>
      <c r="M832" s="114">
        <f t="shared" si="109"/>
        <v>39326.050000000003</v>
      </c>
      <c r="N832" s="100">
        <f t="shared" si="110"/>
        <v>198.6806063342201</v>
      </c>
      <c r="W832" s="21">
        <v>26.912060185182781</v>
      </c>
      <c r="X832">
        <f t="shared" si="111"/>
        <v>24311.405853018343</v>
      </c>
      <c r="Y832">
        <f t="shared" si="112"/>
        <v>24312.101817487215</v>
      </c>
      <c r="Z832">
        <f t="shared" si="113"/>
        <v>0.48436654193264966</v>
      </c>
    </row>
    <row r="833" spans="1:26" x14ac:dyDescent="0.25">
      <c r="A833" s="2">
        <v>20</v>
      </c>
      <c r="B833" s="49">
        <v>80.37</v>
      </c>
      <c r="C833" s="64">
        <v>45240.66302083333</v>
      </c>
      <c r="D833" s="10">
        <v>23724.45</v>
      </c>
      <c r="E833" s="52">
        <f t="shared" ref="E833:E896" si="116">D833-B833</f>
        <v>23644.080000000002</v>
      </c>
      <c r="F833" s="54">
        <v>45240.665347222224</v>
      </c>
      <c r="G833" s="15">
        <v>100</v>
      </c>
      <c r="H833" s="58">
        <f>'[3]Lu-177_1'!$B$52886</f>
        <v>1.0109999999999999</v>
      </c>
      <c r="I833" s="15"/>
      <c r="J833" s="117">
        <f t="shared" si="114"/>
        <v>22.270185185188893</v>
      </c>
      <c r="K833" s="113">
        <f t="shared" si="108"/>
        <v>39540.75</v>
      </c>
      <c r="L833" s="113">
        <f t="shared" si="115"/>
        <v>39406.800000000003</v>
      </c>
      <c r="M833" s="114">
        <f t="shared" si="109"/>
        <v>39406.800000000003</v>
      </c>
      <c r="N833" s="100">
        <f t="shared" si="110"/>
        <v>198.84856046750753</v>
      </c>
      <c r="W833" s="21">
        <v>26.916689814817801</v>
      </c>
      <c r="X833">
        <f t="shared" si="111"/>
        <v>24299.644174030382</v>
      </c>
      <c r="Y833">
        <f t="shared" si="112"/>
        <v>24300.340583028883</v>
      </c>
      <c r="Z833">
        <f t="shared" si="113"/>
        <v>0.48498549319356049</v>
      </c>
    </row>
    <row r="834" spans="1:26" x14ac:dyDescent="0.25">
      <c r="A834" s="2">
        <v>21</v>
      </c>
      <c r="B834" s="49">
        <v>101.97</v>
      </c>
      <c r="C834" s="64">
        <v>45240.667627314811</v>
      </c>
      <c r="D834" s="10">
        <v>23881.33</v>
      </c>
      <c r="E834" s="52">
        <f t="shared" si="116"/>
        <v>23779.360000000001</v>
      </c>
      <c r="F834" s="54">
        <v>45240.669953703706</v>
      </c>
      <c r="G834" s="15">
        <v>100</v>
      </c>
      <c r="H834" s="58">
        <f>'[3]Lu-177_1'!$B$53965</f>
        <v>1.012</v>
      </c>
      <c r="I834" s="15"/>
      <c r="J834" s="117">
        <f t="shared" si="114"/>
        <v>22.274791666670353</v>
      </c>
      <c r="K834" s="113">
        <f t="shared" si="108"/>
        <v>39802.216666666667</v>
      </c>
      <c r="L834" s="113">
        <f t="shared" si="115"/>
        <v>39632.26666666667</v>
      </c>
      <c r="M834" s="114">
        <f t="shared" si="109"/>
        <v>39632.26666666667</v>
      </c>
      <c r="N834" s="100">
        <f t="shared" si="110"/>
        <v>199.50492892825147</v>
      </c>
      <c r="W834" s="21">
        <v>26.921307870368764</v>
      </c>
      <c r="X834">
        <f t="shared" si="111"/>
        <v>24287.917568160574</v>
      </c>
      <c r="Y834">
        <f t="shared" si="112"/>
        <v>24288.614419986621</v>
      </c>
      <c r="Z834">
        <f t="shared" si="113"/>
        <v>0.48560246746552638</v>
      </c>
    </row>
    <row r="835" spans="1:26" x14ac:dyDescent="0.25">
      <c r="A835" s="2">
        <v>22</v>
      </c>
      <c r="B835" s="49">
        <v>83.97</v>
      </c>
      <c r="C835" s="64">
        <v>45240.672233796293</v>
      </c>
      <c r="D835" s="10">
        <v>23594.3</v>
      </c>
      <c r="E835" s="52">
        <f t="shared" si="116"/>
        <v>23510.329999999998</v>
      </c>
      <c r="F835" s="54">
        <v>45240.674560185187</v>
      </c>
      <c r="G835" s="15">
        <v>100</v>
      </c>
      <c r="H835" s="58">
        <f>'[3]Lu-177_1'!$B$55044</f>
        <v>1.0109999999999999</v>
      </c>
      <c r="I835" s="15"/>
      <c r="J835" s="117">
        <f t="shared" si="114"/>
        <v>22.279398148151813</v>
      </c>
      <c r="K835" s="113">
        <f t="shared" si="108"/>
        <v>39323.833333333336</v>
      </c>
      <c r="L835" s="113">
        <f t="shared" si="115"/>
        <v>39183.883333333339</v>
      </c>
      <c r="M835" s="114">
        <f t="shared" si="109"/>
        <v>39183.883333333331</v>
      </c>
      <c r="N835" s="100">
        <f t="shared" si="110"/>
        <v>198.30237853675212</v>
      </c>
      <c r="W835" s="21">
        <v>26.925925925927004</v>
      </c>
      <c r="X835">
        <f t="shared" si="111"/>
        <v>24276.196621338109</v>
      </c>
      <c r="Y835">
        <f t="shared" si="112"/>
        <v>24276.893915402128</v>
      </c>
      <c r="Z835">
        <f t="shared" si="113"/>
        <v>0.48621901171604065</v>
      </c>
    </row>
    <row r="836" spans="1:26" x14ac:dyDescent="0.25">
      <c r="A836" s="2">
        <v>23</v>
      </c>
      <c r="B836" s="49">
        <v>107.97</v>
      </c>
      <c r="C836" s="64">
        <v>45240.676840277774</v>
      </c>
      <c r="D836" s="10">
        <v>23741.759999999998</v>
      </c>
      <c r="E836" s="52">
        <f t="shared" si="116"/>
        <v>23633.789999999997</v>
      </c>
      <c r="F836" s="54">
        <v>45240.679166666669</v>
      </c>
      <c r="G836" s="15">
        <v>100</v>
      </c>
      <c r="H836" s="58">
        <f>'[3]Lu-177_1'!$B$56123</f>
        <v>1.0109999999999999</v>
      </c>
      <c r="I836" s="15"/>
      <c r="J836" s="117">
        <f t="shared" si="114"/>
        <v>22.284004629633273</v>
      </c>
      <c r="K836" s="113">
        <f t="shared" si="108"/>
        <v>39569.599999999999</v>
      </c>
      <c r="L836" s="113">
        <f t="shared" si="115"/>
        <v>39389.65</v>
      </c>
      <c r="M836" s="114">
        <f t="shared" si="109"/>
        <v>39389.649999999994</v>
      </c>
      <c r="N836" s="100">
        <f t="shared" si="110"/>
        <v>198.92108988239531</v>
      </c>
      <c r="W836" s="21">
        <v>26.930555555554747</v>
      </c>
      <c r="X836">
        <f t="shared" si="111"/>
        <v>24264.451976335422</v>
      </c>
      <c r="Y836">
        <f t="shared" si="112"/>
        <v>24265.14971315446</v>
      </c>
      <c r="Z836">
        <f t="shared" si="113"/>
        <v>0.48683666864162245</v>
      </c>
    </row>
    <row r="837" spans="1:26" x14ac:dyDescent="0.25">
      <c r="A837" s="2">
        <v>24</v>
      </c>
      <c r="B837" s="49">
        <v>115.16</v>
      </c>
      <c r="C837" s="64">
        <v>45240.681446759256</v>
      </c>
      <c r="D837" s="10">
        <v>23898.21</v>
      </c>
      <c r="E837" s="52">
        <f t="shared" si="116"/>
        <v>23783.05</v>
      </c>
      <c r="F837" s="54">
        <v>45240.68377314815</v>
      </c>
      <c r="G837" s="15">
        <v>100</v>
      </c>
      <c r="H837" s="58">
        <f>'[3]Lu-177_1'!$B$57202</f>
        <v>1.012</v>
      </c>
      <c r="I837" s="15"/>
      <c r="J837" s="117">
        <f t="shared" si="114"/>
        <v>22.288611111114733</v>
      </c>
      <c r="K837" s="113">
        <f t="shared" ref="K837:K900" si="117">D837*G837/60</f>
        <v>39830.35</v>
      </c>
      <c r="L837" s="113">
        <f t="shared" si="115"/>
        <v>39638.416666666664</v>
      </c>
      <c r="M837" s="114">
        <f t="shared" ref="M837:M900" si="118">E837*100/60</f>
        <v>39638.416666666664</v>
      </c>
      <c r="N837" s="100">
        <f t="shared" ref="N837:N900" si="119">SQRT((B837*(100/60)+M837))</f>
        <v>199.57542433876972</v>
      </c>
      <c r="W837" s="21">
        <v>26.935173611112987</v>
      </c>
      <c r="X837">
        <f t="shared" si="111"/>
        <v>24252.742353618989</v>
      </c>
      <c r="Y837">
        <f t="shared" si="112"/>
        <v>24253.440531496813</v>
      </c>
      <c r="Z837">
        <f t="shared" si="113"/>
        <v>0.48745234908351071</v>
      </c>
    </row>
    <row r="838" spans="1:26" x14ac:dyDescent="0.25">
      <c r="A838" s="2">
        <v>25</v>
      </c>
      <c r="B838" s="49">
        <v>96.57</v>
      </c>
      <c r="C838" s="64">
        <v>45240.686053240737</v>
      </c>
      <c r="D838" s="10">
        <v>23816.06</v>
      </c>
      <c r="E838" s="52">
        <f t="shared" si="116"/>
        <v>23719.49</v>
      </c>
      <c r="F838" s="54">
        <v>45240.688368055555</v>
      </c>
      <c r="G838" s="15">
        <v>100</v>
      </c>
      <c r="H838" s="58">
        <f>'[3]Lu-177_1'!$B$58281</f>
        <v>1.0109999999999999</v>
      </c>
      <c r="I838" s="15"/>
      <c r="J838" s="117">
        <f t="shared" si="114"/>
        <v>22.293206018519413</v>
      </c>
      <c r="K838" s="113">
        <f t="shared" si="117"/>
        <v>39693.433333333334</v>
      </c>
      <c r="L838" s="113">
        <f t="shared" si="115"/>
        <v>39532.483333333337</v>
      </c>
      <c r="M838" s="114">
        <f t="shared" si="118"/>
        <v>39532.48333333333</v>
      </c>
      <c r="N838" s="100">
        <f t="shared" si="119"/>
        <v>199.2321091926031</v>
      </c>
      <c r="W838" s="21">
        <v>26.93981481481751</v>
      </c>
      <c r="X838">
        <f t="shared" si="111"/>
        <v>24240.979729480769</v>
      </c>
      <c r="Y838">
        <f t="shared" si="112"/>
        <v>24241.678350035592</v>
      </c>
      <c r="Z838">
        <f t="shared" si="113"/>
        <v>0.48807067962220158</v>
      </c>
    </row>
    <row r="839" spans="1:26" x14ac:dyDescent="0.25">
      <c r="A839" s="2">
        <v>26</v>
      </c>
      <c r="B839" s="49">
        <v>97.76</v>
      </c>
      <c r="C839" s="64">
        <v>45240.690659722219</v>
      </c>
      <c r="D839" s="10">
        <v>23690.74</v>
      </c>
      <c r="E839" s="52">
        <f t="shared" si="116"/>
        <v>23592.980000000003</v>
      </c>
      <c r="F839" s="54">
        <v>45240.692974537036</v>
      </c>
      <c r="G839" s="15">
        <v>100</v>
      </c>
      <c r="H839" s="58">
        <f>'[3]Lu-177_1'!$B$59360</f>
        <v>1.0109999999999999</v>
      </c>
      <c r="I839" s="15"/>
      <c r="J839" s="117">
        <f t="shared" si="114"/>
        <v>22.297812500000873</v>
      </c>
      <c r="K839" s="113">
        <f t="shared" si="117"/>
        <v>39484.566666666666</v>
      </c>
      <c r="L839" s="113">
        <f t="shared" si="115"/>
        <v>39321.633333333331</v>
      </c>
      <c r="M839" s="114">
        <f t="shared" si="118"/>
        <v>39321.633333333339</v>
      </c>
      <c r="N839" s="100">
        <f t="shared" si="119"/>
        <v>198.707238586486</v>
      </c>
      <c r="W839" s="21">
        <v>26.944444444445253</v>
      </c>
      <c r="X839">
        <f t="shared" si="111"/>
        <v>24229.252122150792</v>
      </c>
      <c r="Y839">
        <f t="shared" si="112"/>
        <v>24229.951183687299</v>
      </c>
      <c r="Z839">
        <f t="shared" si="113"/>
        <v>0.48868703182301498</v>
      </c>
    </row>
    <row r="840" spans="1:26" x14ac:dyDescent="0.25">
      <c r="A840" s="2">
        <v>27</v>
      </c>
      <c r="B840" s="49">
        <v>94.76</v>
      </c>
      <c r="C840" s="64">
        <v>45240.695254629631</v>
      </c>
      <c r="D840" s="10">
        <v>23674.14</v>
      </c>
      <c r="E840" s="52">
        <f t="shared" si="116"/>
        <v>23579.38</v>
      </c>
      <c r="F840" s="54">
        <v>45240.697581018518</v>
      </c>
      <c r="G840" s="15">
        <v>100</v>
      </c>
      <c r="H840" s="58">
        <f>'[3]Lu-177_1'!$B$60439</f>
        <v>1.0109999999999999</v>
      </c>
      <c r="I840" s="15"/>
      <c r="J840" s="117">
        <f t="shared" si="114"/>
        <v>22.302418981482333</v>
      </c>
      <c r="K840" s="113">
        <f t="shared" si="117"/>
        <v>39456.9</v>
      </c>
      <c r="L840" s="113">
        <f t="shared" si="115"/>
        <v>39298.966666666667</v>
      </c>
      <c r="M840" s="114">
        <f t="shared" si="118"/>
        <v>39298.966666666667</v>
      </c>
      <c r="N840" s="100">
        <f t="shared" si="119"/>
        <v>198.63760973189343</v>
      </c>
      <c r="W840" s="21">
        <v>26.949074074072996</v>
      </c>
      <c r="X840">
        <f t="shared" si="111"/>
        <v>24217.530188550805</v>
      </c>
      <c r="Y840">
        <f t="shared" si="112"/>
        <v>24218.229690478831</v>
      </c>
      <c r="Z840">
        <f t="shared" si="113"/>
        <v>0.48930294731168711</v>
      </c>
    </row>
    <row r="841" spans="1:26" x14ac:dyDescent="0.25">
      <c r="A841" s="2">
        <v>28</v>
      </c>
      <c r="B841" s="49">
        <v>82.17</v>
      </c>
      <c r="C841" s="64">
        <v>45240.699872685182</v>
      </c>
      <c r="D841" s="10">
        <v>23687.19</v>
      </c>
      <c r="E841" s="52">
        <f t="shared" si="116"/>
        <v>23605.02</v>
      </c>
      <c r="F841" s="54">
        <v>45240.702187499999</v>
      </c>
      <c r="G841" s="15">
        <v>100</v>
      </c>
      <c r="H841" s="58">
        <f>'[3]Lu-177_1'!$B$61518</f>
        <v>1.0109999999999999</v>
      </c>
      <c r="I841" s="15"/>
      <c r="J841" s="117">
        <f t="shared" si="114"/>
        <v>22.307025462963793</v>
      </c>
      <c r="K841" s="113">
        <f t="shared" si="117"/>
        <v>39478.65</v>
      </c>
      <c r="L841" s="113">
        <f t="shared" si="115"/>
        <v>39341.700000000004</v>
      </c>
      <c r="M841" s="114">
        <f t="shared" si="118"/>
        <v>39341.699999999997</v>
      </c>
      <c r="N841" s="100">
        <f t="shared" si="119"/>
        <v>198.6923501295407</v>
      </c>
      <c r="W841" s="21">
        <v>26.953703703700739</v>
      </c>
      <c r="X841">
        <f t="shared" si="111"/>
        <v>24205.813925935909</v>
      </c>
      <c r="Y841">
        <f t="shared" si="112"/>
        <v>24206.513867665719</v>
      </c>
      <c r="Z841">
        <f t="shared" si="113"/>
        <v>0.48991842512974315</v>
      </c>
    </row>
    <row r="842" spans="1:26" x14ac:dyDescent="0.25">
      <c r="A842" s="2">
        <v>29</v>
      </c>
      <c r="B842" s="49">
        <v>102.56</v>
      </c>
      <c r="C842" s="64">
        <v>45240.704467592594</v>
      </c>
      <c r="D842" s="10">
        <v>23716.12</v>
      </c>
      <c r="E842" s="52">
        <f t="shared" si="116"/>
        <v>23613.559999999998</v>
      </c>
      <c r="F842" s="54">
        <v>45240.706793981481</v>
      </c>
      <c r="G842" s="15">
        <v>100</v>
      </c>
      <c r="H842" s="58">
        <f>'[3]Lu-177_1'!$B$62597</f>
        <v>1.012</v>
      </c>
      <c r="I842" s="15"/>
      <c r="J842" s="117">
        <f t="shared" si="114"/>
        <v>22.311631944445253</v>
      </c>
      <c r="K842" s="113">
        <f t="shared" si="117"/>
        <v>39526.866666666669</v>
      </c>
      <c r="L842" s="113">
        <f t="shared" si="115"/>
        <v>39355.933333333334</v>
      </c>
      <c r="M842" s="114">
        <f t="shared" si="118"/>
        <v>39355.933333333334</v>
      </c>
      <c r="N842" s="100">
        <f t="shared" si="119"/>
        <v>198.81364808952796</v>
      </c>
      <c r="W842" s="21">
        <v>26.958321759258979</v>
      </c>
      <c r="X842">
        <f t="shared" si="111"/>
        <v>24194.132600971585</v>
      </c>
      <c r="Y842">
        <f t="shared" si="112"/>
        <v>24194.832980816656</v>
      </c>
      <c r="Z842">
        <f t="shared" si="113"/>
        <v>0.49053192738229218</v>
      </c>
    </row>
    <row r="843" spans="1:26" x14ac:dyDescent="0.25">
      <c r="A843" s="2">
        <v>30</v>
      </c>
      <c r="B843" s="49">
        <v>87.57</v>
      </c>
      <c r="C843" s="64">
        <v>45240.704467592594</v>
      </c>
      <c r="D843" s="10">
        <v>23653.4</v>
      </c>
      <c r="E843" s="52">
        <f t="shared" si="116"/>
        <v>23565.83</v>
      </c>
      <c r="F843" s="54">
        <v>45240.711400462962</v>
      </c>
      <c r="G843" s="15">
        <v>100</v>
      </c>
      <c r="H843" s="58">
        <f>'[3]Lu-177_1'!$B$62597</f>
        <v>1.012</v>
      </c>
      <c r="I843" s="15"/>
      <c r="J843" s="117">
        <f t="shared" si="114"/>
        <v>22.316238425926713</v>
      </c>
      <c r="K843" s="113">
        <f t="shared" si="117"/>
        <v>39422.333333333336</v>
      </c>
      <c r="L843" s="113">
        <f t="shared" si="115"/>
        <v>39276.383333333339</v>
      </c>
      <c r="M843" s="114">
        <f t="shared" si="118"/>
        <v>39276.383333333331</v>
      </c>
      <c r="N843" s="100">
        <f t="shared" si="119"/>
        <v>198.55058129689101</v>
      </c>
      <c r="W843" s="21">
        <v>26.962939814817219</v>
      </c>
      <c r="X843">
        <f t="shared" si="111"/>
        <v>24182.456913221249</v>
      </c>
      <c r="Y843">
        <f t="shared" si="112"/>
        <v>24183.15773059574</v>
      </c>
      <c r="Z843">
        <f t="shared" si="113"/>
        <v>0.49114499238807358</v>
      </c>
    </row>
    <row r="844" spans="1:26" x14ac:dyDescent="0.25">
      <c r="A844" s="1">
        <v>1</v>
      </c>
      <c r="B844" s="48">
        <v>81.569999999999993</v>
      </c>
      <c r="C844" s="60">
        <v>45243.373240740744</v>
      </c>
      <c r="D844" s="83">
        <v>17855.03</v>
      </c>
      <c r="E844" s="56">
        <f t="shared" si="116"/>
        <v>17773.46</v>
      </c>
      <c r="F844" s="70">
        <v>45243.375567129631</v>
      </c>
      <c r="G844" s="61">
        <v>100</v>
      </c>
      <c r="H844" s="77">
        <v>1.0089999999999999</v>
      </c>
      <c r="I844" s="13"/>
      <c r="J844" s="117">
        <f t="shared" si="114"/>
        <v>24.980405092595902</v>
      </c>
      <c r="K844" s="113">
        <f t="shared" si="117"/>
        <v>29758.383333333335</v>
      </c>
      <c r="L844" s="113">
        <f t="shared" si="115"/>
        <v>29622.433333333334</v>
      </c>
      <c r="M844" s="114">
        <f t="shared" si="118"/>
        <v>29622.433333333334</v>
      </c>
      <c r="N844" s="100">
        <f t="shared" si="119"/>
        <v>172.5061834640525</v>
      </c>
      <c r="W844" s="21">
        <v>26.967569444444962</v>
      </c>
      <c r="X844">
        <f t="shared" si="111"/>
        <v>24170.757618798449</v>
      </c>
      <c r="Y844">
        <f t="shared" si="112"/>
        <v>24171.458874211359</v>
      </c>
      <c r="Z844">
        <f t="shared" si="113"/>
        <v>0.49175915413633342</v>
      </c>
    </row>
    <row r="845" spans="1:26" x14ac:dyDescent="0.25">
      <c r="A845" s="2">
        <v>2</v>
      </c>
      <c r="B845" s="89">
        <v>91.18</v>
      </c>
      <c r="C845" s="80">
        <v>45243.377835648149</v>
      </c>
      <c r="D845" s="84">
        <v>17794.43</v>
      </c>
      <c r="E845" s="65">
        <f t="shared" si="116"/>
        <v>17703.25</v>
      </c>
      <c r="F845" s="73">
        <v>45243.380162037036</v>
      </c>
      <c r="G845" s="62">
        <v>100</v>
      </c>
      <c r="H845" s="58">
        <v>1.008</v>
      </c>
      <c r="I845" s="15"/>
      <c r="J845" s="117">
        <f t="shared" si="114"/>
        <v>24.985000000000582</v>
      </c>
      <c r="K845" s="113">
        <f t="shared" si="117"/>
        <v>29657.383333333335</v>
      </c>
      <c r="L845" s="113">
        <f t="shared" si="115"/>
        <v>29505.416666666668</v>
      </c>
      <c r="M845" s="114">
        <f t="shared" si="118"/>
        <v>29505.416666666668</v>
      </c>
      <c r="N845" s="100">
        <f t="shared" si="119"/>
        <v>172.21319151950391</v>
      </c>
      <c r="W845" s="21">
        <v>26.972187499995925</v>
      </c>
      <c r="X845">
        <f t="shared" si="111"/>
        <v>24159.093211445801</v>
      </c>
      <c r="Y845">
        <f t="shared" si="112"/>
        <v>24159.794903216381</v>
      </c>
      <c r="Z845">
        <f t="shared" si="113"/>
        <v>0.49237134090041096</v>
      </c>
    </row>
    <row r="846" spans="1:26" x14ac:dyDescent="0.25">
      <c r="A846" s="2">
        <v>3</v>
      </c>
      <c r="B846" s="49">
        <v>98.37</v>
      </c>
      <c r="C846" s="80">
        <v>45243.382453703707</v>
      </c>
      <c r="D846" s="84">
        <v>18047.02</v>
      </c>
      <c r="E846" s="65">
        <f t="shared" si="116"/>
        <v>17948.650000000001</v>
      </c>
      <c r="F846" s="73">
        <v>45243.384768518517</v>
      </c>
      <c r="G846" s="62">
        <v>100</v>
      </c>
      <c r="H846" s="58">
        <v>1.0089999999999999</v>
      </c>
      <c r="I846" s="15"/>
      <c r="J846" s="117">
        <f t="shared" si="114"/>
        <v>24.989606481482042</v>
      </c>
      <c r="K846" s="113">
        <f t="shared" si="117"/>
        <v>30078.366666666665</v>
      </c>
      <c r="L846" s="113">
        <f t="shared" si="115"/>
        <v>29914.416666666664</v>
      </c>
      <c r="M846" s="114">
        <f t="shared" si="118"/>
        <v>29914.416666666672</v>
      </c>
      <c r="N846" s="100">
        <f t="shared" si="119"/>
        <v>173.43115829246679</v>
      </c>
      <c r="W846" s="21">
        <v>26.976817129630945</v>
      </c>
      <c r="X846">
        <f t="shared" si="111"/>
        <v>24147.405220191362</v>
      </c>
      <c r="Y846">
        <f t="shared" si="112"/>
        <v>24148.107348826597</v>
      </c>
      <c r="Z846">
        <f t="shared" si="113"/>
        <v>0.49298462041776037</v>
      </c>
    </row>
    <row r="847" spans="1:26" x14ac:dyDescent="0.25">
      <c r="A847" s="2">
        <v>4</v>
      </c>
      <c r="B847" s="49">
        <v>549.80999999999995</v>
      </c>
      <c r="C847" s="80">
        <v>45243.387060185189</v>
      </c>
      <c r="D847" s="84">
        <v>17942.53</v>
      </c>
      <c r="E847" s="65">
        <f t="shared" si="116"/>
        <v>17392.719999999998</v>
      </c>
      <c r="F847" s="73">
        <v>45243.389374999999</v>
      </c>
      <c r="G847" s="62">
        <v>100</v>
      </c>
      <c r="H847" s="58">
        <v>1.008</v>
      </c>
      <c r="I847" s="15"/>
      <c r="J847" s="117">
        <f t="shared" si="114"/>
        <v>24.994212962963502</v>
      </c>
      <c r="K847" s="113">
        <f t="shared" si="117"/>
        <v>29904.216666666667</v>
      </c>
      <c r="L847" s="113">
        <f t="shared" si="115"/>
        <v>28987.866666666669</v>
      </c>
      <c r="M847" s="114">
        <f t="shared" si="118"/>
        <v>28987.866666666661</v>
      </c>
      <c r="N847" s="100">
        <f t="shared" si="119"/>
        <v>172.92835703454381</v>
      </c>
      <c r="W847" s="21">
        <v>26.981435185181908</v>
      </c>
      <c r="X847">
        <f t="shared" si="111"/>
        <v>24135.752082319574</v>
      </c>
      <c r="Y847">
        <f t="shared" si="112"/>
        <v>24136.454646142578</v>
      </c>
      <c r="Z847">
        <f t="shared" si="113"/>
        <v>0.49359592539443342</v>
      </c>
    </row>
    <row r="848" spans="1:26" x14ac:dyDescent="0.25">
      <c r="A848" s="2">
        <v>5</v>
      </c>
      <c r="B848" s="49">
        <v>160.80000000000001</v>
      </c>
      <c r="C848" s="80">
        <v>45243.39166666667</v>
      </c>
      <c r="D848" s="84">
        <v>17877.07</v>
      </c>
      <c r="E848" s="65">
        <f t="shared" si="116"/>
        <v>17716.27</v>
      </c>
      <c r="F848" s="73">
        <v>45243.393993055557</v>
      </c>
      <c r="G848" s="62">
        <v>100</v>
      </c>
      <c r="H848" s="58">
        <v>1.008</v>
      </c>
      <c r="I848" s="15"/>
      <c r="J848" s="117">
        <f t="shared" si="114"/>
        <v>24.998831018521741</v>
      </c>
      <c r="K848" s="113">
        <f t="shared" si="117"/>
        <v>29795.116666666665</v>
      </c>
      <c r="L848" s="113">
        <f t="shared" si="115"/>
        <v>29527.116666666665</v>
      </c>
      <c r="M848" s="114">
        <f t="shared" si="118"/>
        <v>29527.116666666665</v>
      </c>
      <c r="N848" s="100">
        <f t="shared" si="119"/>
        <v>172.61262024158796</v>
      </c>
      <c r="W848" s="21">
        <v>27.620995370372839</v>
      </c>
      <c r="X848">
        <f t="shared" si="111"/>
        <v>22575.03219070609</v>
      </c>
      <c r="Y848">
        <f t="shared" si="112"/>
        <v>22575.789587746396</v>
      </c>
      <c r="Z848">
        <f t="shared" si="113"/>
        <v>0.57365027666487445</v>
      </c>
    </row>
    <row r="849" spans="1:26" x14ac:dyDescent="0.25">
      <c r="A849" s="2">
        <v>6</v>
      </c>
      <c r="B849" s="89">
        <v>127.18</v>
      </c>
      <c r="C849" s="80">
        <v>45243.396284722221</v>
      </c>
      <c r="D849" s="84">
        <v>17982.82</v>
      </c>
      <c r="E849" s="65">
        <f t="shared" si="116"/>
        <v>17855.64</v>
      </c>
      <c r="F849" s="73">
        <v>45243.398599537039</v>
      </c>
      <c r="G849" s="62">
        <v>100</v>
      </c>
      <c r="H849" s="58">
        <v>1.0089999999999999</v>
      </c>
      <c r="I849" s="15"/>
      <c r="J849" s="117">
        <f t="shared" si="114"/>
        <v>25.003437500003201</v>
      </c>
      <c r="K849" s="113">
        <f t="shared" si="117"/>
        <v>29971.366666666665</v>
      </c>
      <c r="L849" s="113">
        <f t="shared" si="115"/>
        <v>29759.399999999998</v>
      </c>
      <c r="M849" s="114">
        <f t="shared" si="118"/>
        <v>29759.4</v>
      </c>
      <c r="N849" s="100">
        <f t="shared" si="119"/>
        <v>173.12240371097747</v>
      </c>
      <c r="W849" s="21">
        <v>27.625613425923802</v>
      </c>
      <c r="X849">
        <f t="shared" si="111"/>
        <v>22564.137854019402</v>
      </c>
      <c r="Y849">
        <f t="shared" si="112"/>
        <v>22564.895609178107</v>
      </c>
      <c r="Z849">
        <f t="shared" si="113"/>
        <v>0.57419288054487261</v>
      </c>
    </row>
    <row r="850" spans="1:26" x14ac:dyDescent="0.25">
      <c r="A850" s="2">
        <v>7</v>
      </c>
      <c r="B850" s="89">
        <v>118.18</v>
      </c>
      <c r="C850" s="80">
        <v>45243.400891203702</v>
      </c>
      <c r="D850" s="84">
        <v>18051.04</v>
      </c>
      <c r="E850" s="65">
        <f t="shared" si="116"/>
        <v>17932.86</v>
      </c>
      <c r="F850" s="73">
        <v>45243.40320601852</v>
      </c>
      <c r="G850" s="62">
        <v>100</v>
      </c>
      <c r="H850" s="58">
        <v>1.008</v>
      </c>
      <c r="I850" s="15"/>
      <c r="J850" s="117">
        <f t="shared" si="114"/>
        <v>25.008043981484661</v>
      </c>
      <c r="K850" s="113">
        <f t="shared" si="117"/>
        <v>30085.066666666666</v>
      </c>
      <c r="L850" s="113">
        <f t="shared" si="115"/>
        <v>29888.1</v>
      </c>
      <c r="M850" s="114">
        <f t="shared" si="118"/>
        <v>29888.1</v>
      </c>
      <c r="N850" s="100">
        <f t="shared" si="119"/>
        <v>173.45047323852035</v>
      </c>
      <c r="W850" s="21">
        <v>27.630231481482042</v>
      </c>
      <c r="X850">
        <f t="shared" si="111"/>
        <v>22553.248774742035</v>
      </c>
      <c r="Y850">
        <f t="shared" si="112"/>
        <v>22554.006887497122</v>
      </c>
      <c r="Z850">
        <f t="shared" si="113"/>
        <v>0.57473494942635261</v>
      </c>
    </row>
    <row r="851" spans="1:26" x14ac:dyDescent="0.25">
      <c r="A851" s="2">
        <v>8</v>
      </c>
      <c r="B851" s="89">
        <v>95.37</v>
      </c>
      <c r="C851" s="80">
        <v>45243.405497685184</v>
      </c>
      <c r="D851" s="84">
        <v>18011.52</v>
      </c>
      <c r="E851" s="65">
        <f t="shared" si="116"/>
        <v>17916.150000000001</v>
      </c>
      <c r="F851" s="73">
        <v>45243.407812500001</v>
      </c>
      <c r="G851" s="62">
        <v>100</v>
      </c>
      <c r="H851" s="58">
        <v>1.0089999999999999</v>
      </c>
      <c r="I851" s="15"/>
      <c r="J851" s="117">
        <f t="shared" si="114"/>
        <v>25.012650462966121</v>
      </c>
      <c r="K851" s="113">
        <f t="shared" si="117"/>
        <v>30019.200000000001</v>
      </c>
      <c r="L851" s="113">
        <f t="shared" si="115"/>
        <v>29860.25</v>
      </c>
      <c r="M851" s="114">
        <f t="shared" si="118"/>
        <v>29860.250000000004</v>
      </c>
      <c r="N851" s="100">
        <f t="shared" si="119"/>
        <v>173.26049751746646</v>
      </c>
      <c r="W851" s="21">
        <v>27.634849537033006</v>
      </c>
      <c r="X851">
        <f t="shared" si="111"/>
        <v>22542.364950371164</v>
      </c>
      <c r="Y851">
        <f t="shared" si="112"/>
        <v>22543.123420201038</v>
      </c>
      <c r="Z851">
        <f t="shared" si="113"/>
        <v>0.57527648282944277</v>
      </c>
    </row>
    <row r="852" spans="1:26" x14ac:dyDescent="0.25">
      <c r="A852" s="2">
        <v>9</v>
      </c>
      <c r="B852" s="89">
        <v>81.569999999999993</v>
      </c>
      <c r="C852" s="80">
        <v>45243.410081018519</v>
      </c>
      <c r="D852" s="84">
        <v>17792.240000000002</v>
      </c>
      <c r="E852" s="65">
        <f t="shared" si="116"/>
        <v>17710.670000000002</v>
      </c>
      <c r="F852" s="73">
        <v>45243.412395833337</v>
      </c>
      <c r="G852" s="62">
        <v>100</v>
      </c>
      <c r="H852" s="58">
        <v>1.008</v>
      </c>
      <c r="I852" s="15"/>
      <c r="J852" s="117">
        <f t="shared" si="114"/>
        <v>25.017233796301298</v>
      </c>
      <c r="K852" s="113">
        <f t="shared" si="117"/>
        <v>29653.733333333337</v>
      </c>
      <c r="L852" s="113">
        <f t="shared" si="115"/>
        <v>29517.783333333336</v>
      </c>
      <c r="M852" s="114">
        <f t="shared" si="118"/>
        <v>29517.783333333336</v>
      </c>
      <c r="N852" s="100">
        <f t="shared" si="119"/>
        <v>172.2025938635459</v>
      </c>
      <c r="W852" s="21">
        <v>27.639479166668025</v>
      </c>
      <c r="X852">
        <f t="shared" si="111"/>
        <v>22531.459120334897</v>
      </c>
      <c r="Y852">
        <f t="shared" si="112"/>
        <v>22532.217947611363</v>
      </c>
      <c r="Z852">
        <f t="shared" si="113"/>
        <v>0.57581883550886181</v>
      </c>
    </row>
    <row r="853" spans="1:26" x14ac:dyDescent="0.25">
      <c r="A853" s="2">
        <v>10</v>
      </c>
      <c r="B853" s="89">
        <v>76.17</v>
      </c>
      <c r="C853" s="80">
        <v>45243.414687500001</v>
      </c>
      <c r="D853" s="10">
        <v>17782.080000000002</v>
      </c>
      <c r="E853" s="71">
        <f t="shared" si="116"/>
        <v>17705.910000000003</v>
      </c>
      <c r="F853" s="73">
        <v>45243.417002314818</v>
      </c>
      <c r="G853" s="62">
        <v>100</v>
      </c>
      <c r="H853" s="15">
        <v>1.008</v>
      </c>
      <c r="I853" s="15"/>
      <c r="J853" s="117">
        <f t="shared" si="114"/>
        <v>25.021840277782758</v>
      </c>
      <c r="K853" s="113">
        <f t="shared" si="117"/>
        <v>29636.800000000003</v>
      </c>
      <c r="L853" s="113">
        <f t="shared" si="115"/>
        <v>29509.850000000002</v>
      </c>
      <c r="M853" s="114">
        <f t="shared" si="118"/>
        <v>29509.850000000009</v>
      </c>
      <c r="N853" s="100">
        <f t="shared" si="119"/>
        <v>172.15341994860285</v>
      </c>
      <c r="W853" s="21">
        <v>27.644097222218988</v>
      </c>
      <c r="X853">
        <f t="shared" si="111"/>
        <v>22520.585811290388</v>
      </c>
      <c r="Y853">
        <f t="shared" si="112"/>
        <v>22521.344994598425</v>
      </c>
      <c r="Z853">
        <f t="shared" si="113"/>
        <v>0.5763592952018225</v>
      </c>
    </row>
    <row r="854" spans="1:26" x14ac:dyDescent="0.25">
      <c r="A854" s="2">
        <v>11</v>
      </c>
      <c r="B854" s="89">
        <v>88.17</v>
      </c>
      <c r="C854" s="80">
        <v>45243.419282407405</v>
      </c>
      <c r="D854" s="10">
        <v>17923.490000000002</v>
      </c>
      <c r="E854" s="72">
        <f t="shared" si="116"/>
        <v>17835.320000000003</v>
      </c>
      <c r="F854" s="73">
        <v>45243.421597222223</v>
      </c>
      <c r="G854" s="62">
        <v>100</v>
      </c>
      <c r="H854" s="58">
        <v>1.008</v>
      </c>
      <c r="I854" s="15"/>
      <c r="J854" s="117">
        <f t="shared" si="114"/>
        <v>25.026435185187438</v>
      </c>
      <c r="K854" s="113">
        <f t="shared" si="117"/>
        <v>29872.483333333337</v>
      </c>
      <c r="L854" s="113">
        <f t="shared" si="115"/>
        <v>29725.533333333336</v>
      </c>
      <c r="M854" s="114">
        <f t="shared" si="118"/>
        <v>29725.533333333336</v>
      </c>
      <c r="N854" s="100">
        <f t="shared" si="119"/>
        <v>172.83657984736141</v>
      </c>
      <c r="W854" s="21">
        <v>27.648726851854008</v>
      </c>
      <c r="X854">
        <f t="shared" si="111"/>
        <v>22509.690517841111</v>
      </c>
      <c r="Y854">
        <f t="shared" si="112"/>
        <v>22510.450057550752</v>
      </c>
      <c r="Z854">
        <f t="shared" si="113"/>
        <v>0.57690057052169164</v>
      </c>
    </row>
    <row r="855" spans="1:26" x14ac:dyDescent="0.25">
      <c r="A855" s="2">
        <v>12</v>
      </c>
      <c r="B855" s="89">
        <v>96.57</v>
      </c>
      <c r="C855" s="80">
        <v>45243.423888888887</v>
      </c>
      <c r="D855" s="10">
        <v>17763.91</v>
      </c>
      <c r="E855" s="72">
        <f t="shared" si="116"/>
        <v>17667.34</v>
      </c>
      <c r="F855" s="73">
        <v>45243.426203703704</v>
      </c>
      <c r="G855" s="62">
        <v>100</v>
      </c>
      <c r="H855" s="58">
        <v>1.008</v>
      </c>
      <c r="I855" s="15"/>
      <c r="J855" s="117">
        <f t="shared" si="114"/>
        <v>25.031041666668898</v>
      </c>
      <c r="K855" s="113">
        <f t="shared" si="117"/>
        <v>29606.516666666666</v>
      </c>
      <c r="L855" s="113">
        <f t="shared" si="115"/>
        <v>29445.566666666666</v>
      </c>
      <c r="M855" s="114">
        <f t="shared" si="118"/>
        <v>29445.566666666666</v>
      </c>
      <c r="N855" s="100">
        <f t="shared" si="119"/>
        <v>172.06544297640554</v>
      </c>
      <c r="W855" s="21">
        <v>27.653368055558531</v>
      </c>
      <c r="X855">
        <f t="shared" si="111"/>
        <v>22498.773277012486</v>
      </c>
      <c r="Y855">
        <f t="shared" si="112"/>
        <v>22499.53317349025</v>
      </c>
      <c r="Z855">
        <f t="shared" si="113"/>
        <v>0.57744265691876273</v>
      </c>
    </row>
    <row r="856" spans="1:26" x14ac:dyDescent="0.25">
      <c r="A856" s="2">
        <v>13</v>
      </c>
      <c r="B856" s="89">
        <v>101.96</v>
      </c>
      <c r="C856" s="80">
        <v>45243.428495370368</v>
      </c>
      <c r="D856" s="10">
        <v>17671.14</v>
      </c>
      <c r="E856" s="52">
        <f t="shared" si="116"/>
        <v>17569.18</v>
      </c>
      <c r="F856" s="73">
        <v>45243.430810185186</v>
      </c>
      <c r="G856" s="15">
        <v>100</v>
      </c>
      <c r="H856" s="58">
        <v>1.008</v>
      </c>
      <c r="I856" s="15"/>
      <c r="J856" s="117">
        <f t="shared" si="114"/>
        <v>25.035648148150358</v>
      </c>
      <c r="K856" s="113">
        <f t="shared" si="117"/>
        <v>29451.9</v>
      </c>
      <c r="L856" s="113">
        <f t="shared" si="115"/>
        <v>29281.966666666667</v>
      </c>
      <c r="M856" s="114">
        <f t="shared" si="118"/>
        <v>29281.966666666667</v>
      </c>
      <c r="N856" s="100">
        <f t="shared" si="119"/>
        <v>171.6155587352149</v>
      </c>
      <c r="W856" s="21">
        <v>27.658009259255778</v>
      </c>
      <c r="X856">
        <f t="shared" si="111"/>
        <v>22487.861331082619</v>
      </c>
      <c r="Y856">
        <f t="shared" si="112"/>
        <v>22488.62158380379</v>
      </c>
      <c r="Z856">
        <f t="shared" si="113"/>
        <v>0.57798420004810436</v>
      </c>
    </row>
    <row r="857" spans="1:26" x14ac:dyDescent="0.25">
      <c r="A857" s="2">
        <v>14</v>
      </c>
      <c r="B857" s="89">
        <v>89.37</v>
      </c>
      <c r="C857" s="80">
        <v>45243.43309027778</v>
      </c>
      <c r="D857" s="10">
        <v>17780.22</v>
      </c>
      <c r="E857" s="52">
        <f t="shared" si="116"/>
        <v>17690.850000000002</v>
      </c>
      <c r="F857" s="54">
        <v>45243.435416666667</v>
      </c>
      <c r="G857" s="15">
        <v>100</v>
      </c>
      <c r="H857" s="58">
        <v>1.008</v>
      </c>
      <c r="I857" s="15"/>
      <c r="J857" s="117">
        <f t="shared" si="114"/>
        <v>25.040254629631818</v>
      </c>
      <c r="K857" s="113">
        <f t="shared" si="117"/>
        <v>29633.7</v>
      </c>
      <c r="L857" s="113">
        <f t="shared" si="115"/>
        <v>29484.75</v>
      </c>
      <c r="M857" s="114">
        <f t="shared" si="118"/>
        <v>29484.750000000004</v>
      </c>
      <c r="N857" s="100">
        <f t="shared" si="119"/>
        <v>172.14441611623656</v>
      </c>
      <c r="W857" s="21">
        <v>27.662627314814017</v>
      </c>
      <c r="X857">
        <f t="shared" ref="X857:X920" si="120">$X$84*EXP(-($X$85*W857))</f>
        <v>22477.009061592125</v>
      </c>
      <c r="Y857">
        <f t="shared" ref="Y857:Y920" si="121">404947.26127997*EXP(-(0.10451755*W857))</f>
        <v>22477.769668259578</v>
      </c>
      <c r="Z857">
        <f t="shared" ref="Z857:Z920" si="122">(Y857-X857)^2</f>
        <v>0.57852250257322979</v>
      </c>
    </row>
    <row r="858" spans="1:26" x14ac:dyDescent="0.25">
      <c r="A858" s="2">
        <v>15</v>
      </c>
      <c r="B858" s="89">
        <v>103.18</v>
      </c>
      <c r="C858" s="80">
        <v>45243.437696759262</v>
      </c>
      <c r="D858" s="10">
        <v>17910.96</v>
      </c>
      <c r="E858" s="52">
        <f t="shared" si="116"/>
        <v>17807.78</v>
      </c>
      <c r="F858" s="54">
        <v>45243.437696759262</v>
      </c>
      <c r="G858" s="15">
        <v>100</v>
      </c>
      <c r="H858" s="58">
        <v>1.0089999999999999</v>
      </c>
      <c r="I858" s="15"/>
      <c r="J858" s="117">
        <f t="shared" ref="J858:J921" si="123">F858-$F$4</f>
        <v>25.042534722226264</v>
      </c>
      <c r="K858" s="113">
        <f t="shared" si="117"/>
        <v>29851.599999999999</v>
      </c>
      <c r="L858" s="113">
        <f t="shared" si="115"/>
        <v>29679.633333333331</v>
      </c>
      <c r="M858" s="114">
        <f t="shared" si="118"/>
        <v>29679.633333333335</v>
      </c>
      <c r="N858" s="100">
        <f t="shared" si="119"/>
        <v>172.7761557623042</v>
      </c>
      <c r="W858" s="21">
        <v>27.66726851851854</v>
      </c>
      <c r="X858">
        <f t="shared" si="120"/>
        <v>22466.107671329202</v>
      </c>
      <c r="Y858">
        <f t="shared" si="121"/>
        <v>22466.868633194543</v>
      </c>
      <c r="Z858">
        <f t="shared" si="122"/>
        <v>0.57906296050250095</v>
      </c>
    </row>
    <row r="859" spans="1:26" x14ac:dyDescent="0.25">
      <c r="A859" s="2">
        <v>16</v>
      </c>
      <c r="B859" s="89">
        <v>91.77</v>
      </c>
      <c r="C859" s="80">
        <v>45243.442303240743</v>
      </c>
      <c r="D859" s="10">
        <v>17930.23</v>
      </c>
      <c r="E859" s="52">
        <f t="shared" si="116"/>
        <v>17838.46</v>
      </c>
      <c r="F859" s="54">
        <v>45243.44462962963</v>
      </c>
      <c r="G859" s="15">
        <v>100</v>
      </c>
      <c r="H859" s="58">
        <v>1.008</v>
      </c>
      <c r="I859" s="15"/>
      <c r="J859" s="117">
        <f t="shared" si="123"/>
        <v>25.049467592594738</v>
      </c>
      <c r="K859" s="113">
        <f t="shared" si="117"/>
        <v>29883.716666666667</v>
      </c>
      <c r="L859" s="113">
        <f t="shared" si="115"/>
        <v>29730.766666666666</v>
      </c>
      <c r="M859" s="114">
        <f t="shared" si="118"/>
        <v>29730.766666666666</v>
      </c>
      <c r="N859" s="100">
        <f t="shared" si="119"/>
        <v>172.86907377164565</v>
      </c>
      <c r="W859" s="21">
        <v>27.67188657407678</v>
      </c>
      <c r="X859">
        <f t="shared" si="120"/>
        <v>22455.265899794675</v>
      </c>
      <c r="Y859">
        <f t="shared" si="121"/>
        <v>22456.027214566813</v>
      </c>
      <c r="Z859">
        <f t="shared" si="122"/>
        <v>0.57960018227641152</v>
      </c>
    </row>
    <row r="860" spans="1:26" x14ac:dyDescent="0.25">
      <c r="A860" s="2">
        <v>17</v>
      </c>
      <c r="B860" s="49">
        <v>83.97</v>
      </c>
      <c r="C860" s="64">
        <v>45243.446909722225</v>
      </c>
      <c r="D860" s="10">
        <v>17846.47</v>
      </c>
      <c r="E860" s="52">
        <f t="shared" si="116"/>
        <v>17762.5</v>
      </c>
      <c r="F860" s="54">
        <v>45243.449236111112</v>
      </c>
      <c r="G860" s="15">
        <v>100</v>
      </c>
      <c r="H860" s="58">
        <v>1.0089999999999999</v>
      </c>
      <c r="I860" s="15"/>
      <c r="J860" s="117">
        <f t="shared" si="123"/>
        <v>25.054074074076198</v>
      </c>
      <c r="K860" s="113">
        <f t="shared" si="117"/>
        <v>29744.116666666665</v>
      </c>
      <c r="L860" s="113">
        <f t="shared" si="115"/>
        <v>29604.166666666664</v>
      </c>
      <c r="M860" s="114">
        <f t="shared" si="118"/>
        <v>29604.166666666668</v>
      </c>
      <c r="N860" s="100">
        <f t="shared" si="119"/>
        <v>172.46482733202927</v>
      </c>
      <c r="W860" s="21">
        <v>27.676516203704523</v>
      </c>
      <c r="X860">
        <f t="shared" si="120"/>
        <v>22444.402207654261</v>
      </c>
      <c r="Y860">
        <f t="shared" si="121"/>
        <v>22445.163875697937</v>
      </c>
      <c r="Z860">
        <f t="shared" si="122"/>
        <v>0.58013820875838851</v>
      </c>
    </row>
    <row r="861" spans="1:26" x14ac:dyDescent="0.25">
      <c r="A861" s="2">
        <v>18</v>
      </c>
      <c r="B861" s="49">
        <v>87.57</v>
      </c>
      <c r="C861" s="64">
        <v>45243.451504629629</v>
      </c>
      <c r="D861" s="10">
        <v>17746.259999999998</v>
      </c>
      <c r="E861" s="52">
        <f t="shared" si="116"/>
        <v>17658.689999999999</v>
      </c>
      <c r="F861" s="54">
        <v>45243.451504629629</v>
      </c>
      <c r="G861" s="15">
        <v>100</v>
      </c>
      <c r="H861" s="58">
        <v>1.008</v>
      </c>
      <c r="I861" s="15"/>
      <c r="J861" s="117">
        <f t="shared" si="123"/>
        <v>25.056342592593865</v>
      </c>
      <c r="K861" s="113">
        <f t="shared" si="117"/>
        <v>29577.099999999995</v>
      </c>
      <c r="L861" s="113">
        <f t="shared" si="115"/>
        <v>29431.149999999994</v>
      </c>
      <c r="M861" s="114">
        <f t="shared" si="118"/>
        <v>29431.149999999998</v>
      </c>
      <c r="N861" s="100">
        <f t="shared" si="119"/>
        <v>171.97994069076776</v>
      </c>
      <c r="W861" s="21">
        <v>27.681134259255487</v>
      </c>
      <c r="X861">
        <f t="shared" si="120"/>
        <v>22433.570910834125</v>
      </c>
      <c r="Y861">
        <f t="shared" si="121"/>
        <v>22434.332930748114</v>
      </c>
      <c r="Z861">
        <f t="shared" si="122"/>
        <v>0.58067434931611772</v>
      </c>
    </row>
    <row r="862" spans="1:26" x14ac:dyDescent="0.25">
      <c r="A862" s="2">
        <v>19</v>
      </c>
      <c r="B862" s="49">
        <v>77.37</v>
      </c>
      <c r="C862" s="64">
        <v>45243.456111111111</v>
      </c>
      <c r="D862" s="10">
        <v>17643.07</v>
      </c>
      <c r="E862" s="52">
        <f t="shared" si="116"/>
        <v>17565.7</v>
      </c>
      <c r="F862" s="54">
        <v>45243.458425925928</v>
      </c>
      <c r="G862" s="15">
        <v>100</v>
      </c>
      <c r="H862" s="58">
        <v>1.008</v>
      </c>
      <c r="I862" s="15"/>
      <c r="J862" s="117">
        <f t="shared" si="123"/>
        <v>25.063263888892834</v>
      </c>
      <c r="K862" s="113">
        <f t="shared" si="117"/>
        <v>29405.116666666665</v>
      </c>
      <c r="L862" s="113">
        <f t="shared" si="115"/>
        <v>29276.166666666664</v>
      </c>
      <c r="M862" s="114">
        <f t="shared" si="118"/>
        <v>29276.166666666668</v>
      </c>
      <c r="N862" s="100">
        <f t="shared" si="119"/>
        <v>171.47920184869847</v>
      </c>
      <c r="W862" s="21">
        <v>27.685763888890506</v>
      </c>
      <c r="X862">
        <f t="shared" si="120"/>
        <v>22422.717714552429</v>
      </c>
      <c r="Y862">
        <f t="shared" si="121"/>
        <v>22423.480086699685</v>
      </c>
      <c r="Z862">
        <f t="shared" si="122"/>
        <v>0.58121129091099066</v>
      </c>
    </row>
    <row r="863" spans="1:26" x14ac:dyDescent="0.25">
      <c r="A863" s="2">
        <v>20</v>
      </c>
      <c r="B863" s="49">
        <v>86.36</v>
      </c>
      <c r="C863" s="64">
        <v>45243.460706018515</v>
      </c>
      <c r="D863" s="10">
        <v>17760.72</v>
      </c>
      <c r="E863" s="52">
        <f t="shared" si="116"/>
        <v>17674.36</v>
      </c>
      <c r="F863" s="54">
        <v>45243.463020833333</v>
      </c>
      <c r="G863" s="15">
        <v>100</v>
      </c>
      <c r="H863" s="58">
        <v>1.0089999999999999</v>
      </c>
      <c r="I863" s="15"/>
      <c r="J863" s="117">
        <f t="shared" si="123"/>
        <v>25.067858796297514</v>
      </c>
      <c r="K863" s="113">
        <f t="shared" si="117"/>
        <v>29601.200000000001</v>
      </c>
      <c r="L863" s="113">
        <f t="shared" si="115"/>
        <v>29457.266666666666</v>
      </c>
      <c r="M863" s="114">
        <f t="shared" si="118"/>
        <v>29457.266666666666</v>
      </c>
      <c r="N863" s="100">
        <f t="shared" si="119"/>
        <v>172.04999273467001</v>
      </c>
      <c r="W863" s="21">
        <v>27.690393518518249</v>
      </c>
      <c r="X863">
        <f t="shared" si="120"/>
        <v>22411.869768984157</v>
      </c>
      <c r="Y863">
        <f t="shared" si="121"/>
        <v>22412.632492845525</v>
      </c>
      <c r="Z863">
        <f t="shared" si="122"/>
        <v>0.58174768869965998</v>
      </c>
    </row>
    <row r="864" spans="1:26" x14ac:dyDescent="0.25">
      <c r="A864" s="2">
        <v>21</v>
      </c>
      <c r="B864" s="49">
        <v>91.77</v>
      </c>
      <c r="C864" s="64">
        <v>45243.465300925927</v>
      </c>
      <c r="D864" s="10">
        <v>17893.03</v>
      </c>
      <c r="E864" s="52">
        <f t="shared" si="116"/>
        <v>17801.259999999998</v>
      </c>
      <c r="F864" s="54">
        <v>45243.467615740738</v>
      </c>
      <c r="G864" s="15">
        <v>100</v>
      </c>
      <c r="H864" s="58">
        <v>1.008</v>
      </c>
      <c r="I864" s="15"/>
      <c r="J864" s="117">
        <f t="shared" si="123"/>
        <v>25.072453703702195</v>
      </c>
      <c r="K864" s="113">
        <f t="shared" si="117"/>
        <v>29821.716666666667</v>
      </c>
      <c r="L864" s="113">
        <f t="shared" si="115"/>
        <v>29668.766666666666</v>
      </c>
      <c r="M864" s="114">
        <f t="shared" si="118"/>
        <v>29668.766666666663</v>
      </c>
      <c r="N864" s="100">
        <f t="shared" si="119"/>
        <v>172.68965419696301</v>
      </c>
      <c r="W864" s="21">
        <v>27.695023148145992</v>
      </c>
      <c r="X864">
        <f t="shared" si="120"/>
        <v>22401.027071571989</v>
      </c>
      <c r="Y864">
        <f t="shared" si="121"/>
        <v>22401.790146628762</v>
      </c>
      <c r="Z864">
        <f t="shared" si="122"/>
        <v>0.58228354226947132</v>
      </c>
    </row>
    <row r="865" spans="1:26" x14ac:dyDescent="0.25">
      <c r="A865" s="2">
        <v>22</v>
      </c>
      <c r="B865" s="49">
        <v>111.56</v>
      </c>
      <c r="C865" s="64">
        <v>45243.469907407409</v>
      </c>
      <c r="D865" s="10">
        <v>17705.77</v>
      </c>
      <c r="E865" s="52">
        <f t="shared" si="116"/>
        <v>17594.21</v>
      </c>
      <c r="F865" s="54">
        <v>45243.472233796296</v>
      </c>
      <c r="G865" s="15">
        <v>100</v>
      </c>
      <c r="H865" s="58">
        <v>1.008</v>
      </c>
      <c r="I865" s="15"/>
      <c r="J865" s="117">
        <f t="shared" si="123"/>
        <v>25.077071759260434</v>
      </c>
      <c r="K865" s="113">
        <f t="shared" si="117"/>
        <v>29509.616666666665</v>
      </c>
      <c r="L865" s="113">
        <f t="shared" si="115"/>
        <v>29323.683333333331</v>
      </c>
      <c r="M865" s="114">
        <f t="shared" si="118"/>
        <v>29323.683333333334</v>
      </c>
      <c r="N865" s="100">
        <f t="shared" si="119"/>
        <v>171.78363329102882</v>
      </c>
      <c r="W865" s="21">
        <v>27.699652777773736</v>
      </c>
      <c r="X865">
        <f t="shared" si="120"/>
        <v>22390.18961977692</v>
      </c>
      <c r="Y865">
        <f t="shared" si="121"/>
        <v>22390.953045510771</v>
      </c>
      <c r="Z865">
        <f t="shared" si="122"/>
        <v>0.58281885110510423</v>
      </c>
    </row>
    <row r="866" spans="1:26" x14ac:dyDescent="0.25">
      <c r="A866" s="2">
        <v>23</v>
      </c>
      <c r="B866" s="49">
        <v>100.17</v>
      </c>
      <c r="C866" s="64">
        <v>45243.47451388889</v>
      </c>
      <c r="D866" s="10">
        <v>17578.48</v>
      </c>
      <c r="E866" s="52">
        <f t="shared" si="116"/>
        <v>17478.310000000001</v>
      </c>
      <c r="F866" s="54">
        <v>45243.4768287037</v>
      </c>
      <c r="G866" s="15">
        <v>100</v>
      </c>
      <c r="H866" s="58">
        <v>1.008</v>
      </c>
      <c r="I866" s="15"/>
      <c r="J866" s="117">
        <f t="shared" si="123"/>
        <v>25.081666666665114</v>
      </c>
      <c r="K866" s="113">
        <f t="shared" si="117"/>
        <v>29297.466666666667</v>
      </c>
      <c r="L866" s="113">
        <f t="shared" ref="L866:L929" si="124">K866-(B866*G866/60)</f>
        <v>29130.516666666666</v>
      </c>
      <c r="M866" s="114">
        <f t="shared" si="118"/>
        <v>29130.51666666667</v>
      </c>
      <c r="N866" s="100">
        <f t="shared" si="119"/>
        <v>171.16502758059741</v>
      </c>
      <c r="W866" s="21">
        <v>27.704282407408755</v>
      </c>
      <c r="X866">
        <f t="shared" si="120"/>
        <v>22379.357411044133</v>
      </c>
      <c r="Y866">
        <f t="shared" si="121"/>
        <v>22380.121186937184</v>
      </c>
      <c r="Z866">
        <f t="shared" si="122"/>
        <v>0.58335361480505643</v>
      </c>
    </row>
    <row r="867" spans="1:26" x14ac:dyDescent="0.25">
      <c r="A867" s="2">
        <v>24</v>
      </c>
      <c r="B867" s="49">
        <v>84.57</v>
      </c>
      <c r="C867" s="64">
        <v>45243.479108796295</v>
      </c>
      <c r="D867" s="10">
        <v>17848.439999999999</v>
      </c>
      <c r="E867" s="52">
        <f t="shared" si="116"/>
        <v>17763.87</v>
      </c>
      <c r="F867" s="54">
        <v>45243.481423611112</v>
      </c>
      <c r="G867" s="15">
        <v>100</v>
      </c>
      <c r="H867" s="58">
        <v>1.008</v>
      </c>
      <c r="I867" s="15"/>
      <c r="J867" s="117">
        <f t="shared" si="123"/>
        <v>25.086261574077071</v>
      </c>
      <c r="K867" s="113">
        <f t="shared" si="117"/>
        <v>29747.399999999998</v>
      </c>
      <c r="L867" s="113">
        <f t="shared" si="124"/>
        <v>29606.449999999997</v>
      </c>
      <c r="M867" s="114">
        <f t="shared" si="118"/>
        <v>29606.45</v>
      </c>
      <c r="N867" s="100">
        <f t="shared" si="119"/>
        <v>172.47434591845825</v>
      </c>
      <c r="W867" s="21">
        <v>27.708900462959718</v>
      </c>
      <c r="X867">
        <f t="shared" si="120"/>
        <v>22368.557503765685</v>
      </c>
      <c r="Y867">
        <f t="shared" si="121"/>
        <v>22369.321628427009</v>
      </c>
      <c r="Z867">
        <f t="shared" si="122"/>
        <v>0.58388649804332871</v>
      </c>
    </row>
    <row r="868" spans="1:26" x14ac:dyDescent="0.25">
      <c r="A868" s="2">
        <v>25</v>
      </c>
      <c r="B868" s="49">
        <v>108.58</v>
      </c>
      <c r="C868" s="64">
        <v>45243.483715277776</v>
      </c>
      <c r="D868" s="10">
        <v>17805.95</v>
      </c>
      <c r="E868" s="52">
        <f t="shared" si="116"/>
        <v>17697.37</v>
      </c>
      <c r="F868" s="54">
        <v>45243.486030092594</v>
      </c>
      <c r="G868" s="15">
        <v>100</v>
      </c>
      <c r="H868" s="58">
        <v>1.008</v>
      </c>
      <c r="I868" s="15"/>
      <c r="J868" s="117">
        <f t="shared" si="123"/>
        <v>25.090868055558531</v>
      </c>
      <c r="K868" s="113">
        <f t="shared" si="117"/>
        <v>29676.583333333332</v>
      </c>
      <c r="L868" s="113">
        <f t="shared" si="124"/>
        <v>29495.616666666665</v>
      </c>
      <c r="M868" s="114">
        <f t="shared" si="118"/>
        <v>29495.616666666665</v>
      </c>
      <c r="N868" s="100">
        <f t="shared" si="119"/>
        <v>172.26892735874725</v>
      </c>
      <c r="W868" s="21">
        <v>27.842303240737238</v>
      </c>
      <c r="X868">
        <f t="shared" si="120"/>
        <v>22058.81801742037</v>
      </c>
      <c r="Y868">
        <f t="shared" si="121"/>
        <v>22059.591996599731</v>
      </c>
      <c r="Z868">
        <f t="shared" si="122"/>
        <v>0.59904377008440335</v>
      </c>
    </row>
    <row r="869" spans="1:26" x14ac:dyDescent="0.25">
      <c r="A869" s="2">
        <v>26</v>
      </c>
      <c r="B869" s="49">
        <v>97.77</v>
      </c>
      <c r="C869" s="64">
        <v>45243.488310185188</v>
      </c>
      <c r="D869" s="10">
        <v>17644.48</v>
      </c>
      <c r="E869" s="52">
        <f t="shared" si="116"/>
        <v>17546.71</v>
      </c>
      <c r="F869" s="54">
        <v>45243.490624999999</v>
      </c>
      <c r="G869" s="15">
        <v>100</v>
      </c>
      <c r="H869" s="58">
        <v>1.008</v>
      </c>
      <c r="I869" s="15"/>
      <c r="J869" s="117">
        <f t="shared" si="123"/>
        <v>25.095462962963211</v>
      </c>
      <c r="K869" s="113">
        <f t="shared" si="117"/>
        <v>29407.466666666667</v>
      </c>
      <c r="L869" s="113">
        <f t="shared" si="124"/>
        <v>29244.516666666666</v>
      </c>
      <c r="M869" s="114">
        <f t="shared" si="118"/>
        <v>29244.516666666666</v>
      </c>
      <c r="N869" s="100">
        <f t="shared" si="119"/>
        <v>171.486053854728</v>
      </c>
      <c r="W869" s="21">
        <v>27.846932870372257</v>
      </c>
      <c r="X869">
        <f t="shared" si="120"/>
        <v>22048.146123826747</v>
      </c>
      <c r="Y869">
        <f t="shared" si="121"/>
        <v>22048.920437411849</v>
      </c>
      <c r="Z869">
        <f t="shared" si="122"/>
        <v>0.5995615280727089</v>
      </c>
    </row>
    <row r="870" spans="1:26" x14ac:dyDescent="0.25">
      <c r="A870" s="2">
        <v>27</v>
      </c>
      <c r="B870" s="49">
        <v>97.77</v>
      </c>
      <c r="C870" s="64">
        <v>45243.49291666667</v>
      </c>
      <c r="D870" s="10">
        <v>17654.64</v>
      </c>
      <c r="E870" s="52">
        <f t="shared" si="116"/>
        <v>17556.87</v>
      </c>
      <c r="F870" s="54">
        <v>45243.49523148148</v>
      </c>
      <c r="G870" s="15">
        <v>100</v>
      </c>
      <c r="H870" s="58">
        <v>1.008</v>
      </c>
      <c r="I870" s="15"/>
      <c r="J870" s="117">
        <f t="shared" si="123"/>
        <v>25.100069444444671</v>
      </c>
      <c r="K870" s="113">
        <f t="shared" si="117"/>
        <v>29424.400000000001</v>
      </c>
      <c r="L870" s="113">
        <f t="shared" si="124"/>
        <v>29261.45</v>
      </c>
      <c r="M870" s="114">
        <f t="shared" si="118"/>
        <v>29261.45</v>
      </c>
      <c r="N870" s="100">
        <f t="shared" si="119"/>
        <v>171.53541908305701</v>
      </c>
      <c r="W870" s="21">
        <v>27.85155092592322</v>
      </c>
      <c r="X870">
        <f t="shared" si="120"/>
        <v>22037.506053630561</v>
      </c>
      <c r="Y870">
        <f t="shared" si="121"/>
        <v>22038.28070028259</v>
      </c>
      <c r="Z870">
        <f t="shared" si="122"/>
        <v>0.60007743550025372</v>
      </c>
    </row>
    <row r="871" spans="1:26" x14ac:dyDescent="0.25">
      <c r="A871" s="2">
        <v>28</v>
      </c>
      <c r="B871" s="49">
        <v>106.77</v>
      </c>
      <c r="C871" s="64">
        <v>45243.497523148151</v>
      </c>
      <c r="D871" s="10">
        <v>17676.52</v>
      </c>
      <c r="E871" s="52">
        <f t="shared" si="116"/>
        <v>17569.75</v>
      </c>
      <c r="F871" s="54">
        <v>45243.499837962961</v>
      </c>
      <c r="G871" s="15">
        <v>100</v>
      </c>
      <c r="H871" s="58">
        <v>1.008</v>
      </c>
      <c r="I871" s="15"/>
      <c r="J871" s="117">
        <f t="shared" si="123"/>
        <v>25.104675925926131</v>
      </c>
      <c r="K871" s="113">
        <f t="shared" si="117"/>
        <v>29460.866666666665</v>
      </c>
      <c r="L871" s="113">
        <f t="shared" si="124"/>
        <v>29282.916666666664</v>
      </c>
      <c r="M871" s="114">
        <f t="shared" si="118"/>
        <v>29282.916666666668</v>
      </c>
      <c r="N871" s="100">
        <f t="shared" si="119"/>
        <v>171.6416810295992</v>
      </c>
      <c r="W871" s="21">
        <v>27.85616898148146</v>
      </c>
      <c r="X871">
        <f t="shared" si="120"/>
        <v>22026.871118139305</v>
      </c>
      <c r="Y871">
        <f t="shared" si="121"/>
        <v>22027.646097356479</v>
      </c>
      <c r="Z871">
        <f t="shared" si="122"/>
        <v>0.60059278705225327</v>
      </c>
    </row>
    <row r="872" spans="1:26" x14ac:dyDescent="0.25">
      <c r="A872" s="2">
        <v>29</v>
      </c>
      <c r="B872" s="49">
        <v>80.37</v>
      </c>
      <c r="C872" s="64">
        <v>45243.502118055556</v>
      </c>
      <c r="D872" s="10">
        <v>17663.57</v>
      </c>
      <c r="E872" s="52">
        <f t="shared" si="116"/>
        <v>17583.2</v>
      </c>
      <c r="F872" s="54">
        <v>45243.504432870373</v>
      </c>
      <c r="G872" s="15">
        <v>100</v>
      </c>
      <c r="H872" s="58">
        <v>1.008</v>
      </c>
      <c r="I872" s="15"/>
      <c r="J872" s="117">
        <f t="shared" si="123"/>
        <v>25.109270833338087</v>
      </c>
      <c r="K872" s="113">
        <f t="shared" si="117"/>
        <v>29439.283333333333</v>
      </c>
      <c r="L872" s="113">
        <f t="shared" si="124"/>
        <v>29305.333333333332</v>
      </c>
      <c r="M872" s="114">
        <f t="shared" si="118"/>
        <v>29305.333333333332</v>
      </c>
      <c r="N872" s="100">
        <f t="shared" si="119"/>
        <v>171.57879628128103</v>
      </c>
      <c r="W872" s="21">
        <v>27.860798611109203</v>
      </c>
      <c r="X872">
        <f t="shared" si="120"/>
        <v>22016.214680236862</v>
      </c>
      <c r="Y872">
        <f t="shared" si="121"/>
        <v>22016.989992349441</v>
      </c>
      <c r="Z872">
        <f t="shared" si="122"/>
        <v>0.60110887191145013</v>
      </c>
    </row>
    <row r="873" spans="1:26" x14ac:dyDescent="0.25">
      <c r="A873" s="2">
        <v>30</v>
      </c>
      <c r="B873" s="49">
        <v>85.77</v>
      </c>
      <c r="C873" s="64">
        <v>45243.502118055556</v>
      </c>
      <c r="D873" s="10">
        <v>17802.82</v>
      </c>
      <c r="E873" s="52">
        <f t="shared" si="116"/>
        <v>17717.05</v>
      </c>
      <c r="F873" s="54">
        <v>45243.509027777778</v>
      </c>
      <c r="G873" s="15">
        <v>100</v>
      </c>
      <c r="H873" s="58">
        <v>1.008</v>
      </c>
      <c r="I873" s="15"/>
      <c r="J873" s="117">
        <f t="shared" si="123"/>
        <v>25.113865740742767</v>
      </c>
      <c r="K873" s="113">
        <f t="shared" si="117"/>
        <v>29671.366666666665</v>
      </c>
      <c r="L873" s="113">
        <f t="shared" si="124"/>
        <v>29528.416666666664</v>
      </c>
      <c r="M873" s="114">
        <f t="shared" si="118"/>
        <v>29528.416666666668</v>
      </c>
      <c r="N873" s="100">
        <f t="shared" si="119"/>
        <v>172.2537856381295</v>
      </c>
      <c r="W873" s="21">
        <v>27.865416666667443</v>
      </c>
      <c r="X873">
        <f t="shared" si="120"/>
        <v>22005.59001960983</v>
      </c>
      <c r="Y873">
        <f t="shared" si="121"/>
        <v>22006.365663283977</v>
      </c>
      <c r="Z873">
        <f t="shared" si="122"/>
        <v>0.60162310924492723</v>
      </c>
    </row>
    <row r="874" spans="1:26" x14ac:dyDescent="0.25">
      <c r="A874" s="1">
        <v>1</v>
      </c>
      <c r="B874" s="48">
        <v>110.36</v>
      </c>
      <c r="C874" s="60">
        <v>45243.529421296298</v>
      </c>
      <c r="D874" s="83">
        <v>17669.400000000001</v>
      </c>
      <c r="E874" s="56">
        <f t="shared" si="116"/>
        <v>17559.04</v>
      </c>
      <c r="F874" s="70">
        <v>45243.531736111108</v>
      </c>
      <c r="G874" s="61">
        <v>100</v>
      </c>
      <c r="H874" s="77">
        <v>1.008</v>
      </c>
      <c r="I874" s="13"/>
      <c r="J874" s="117">
        <f t="shared" si="123"/>
        <v>25.136574074072996</v>
      </c>
      <c r="K874" s="113">
        <f t="shared" si="117"/>
        <v>29449.000000000004</v>
      </c>
      <c r="L874" s="113">
        <f t="shared" si="124"/>
        <v>29265.066666666669</v>
      </c>
      <c r="M874" s="114">
        <f t="shared" si="118"/>
        <v>29265.066666666666</v>
      </c>
      <c r="N874" s="100">
        <f t="shared" si="119"/>
        <v>171.60710940983768</v>
      </c>
      <c r="W874" s="21">
        <v>27.870046296295186</v>
      </c>
      <c r="X874">
        <f t="shared" si="120"/>
        <v>21994.943877346017</v>
      </c>
      <c r="Y874">
        <f t="shared" si="121"/>
        <v>21995.719852910286</v>
      </c>
      <c r="Z874">
        <f t="shared" si="122"/>
        <v>0.60213807634286354</v>
      </c>
    </row>
    <row r="875" spans="1:26" x14ac:dyDescent="0.25">
      <c r="A875" s="2">
        <v>2</v>
      </c>
      <c r="B875" s="89">
        <v>356.35</v>
      </c>
      <c r="C875" s="80">
        <v>45243.53402777778</v>
      </c>
      <c r="D875" s="84">
        <v>17413.8</v>
      </c>
      <c r="E875" s="65">
        <f t="shared" si="116"/>
        <v>17057.45</v>
      </c>
      <c r="F875" s="73">
        <v>45243.53634259259</v>
      </c>
      <c r="G875" s="62">
        <v>100</v>
      </c>
      <c r="H875" s="58">
        <v>1.008</v>
      </c>
      <c r="I875" s="15"/>
      <c r="J875" s="117">
        <f t="shared" si="123"/>
        <v>25.141180555554456</v>
      </c>
      <c r="K875" s="113">
        <f t="shared" si="117"/>
        <v>29023</v>
      </c>
      <c r="L875" s="113">
        <f t="shared" si="124"/>
        <v>28429.083333333332</v>
      </c>
      <c r="M875" s="114">
        <f t="shared" si="118"/>
        <v>28429.083333333332</v>
      </c>
      <c r="N875" s="100">
        <f t="shared" si="119"/>
        <v>170.3613806001818</v>
      </c>
      <c r="W875" s="21">
        <v>27.874664351853426</v>
      </c>
      <c r="X875">
        <f t="shared" si="120"/>
        <v>21984.329481656227</v>
      </c>
      <c r="Y875">
        <f t="shared" si="121"/>
        <v>21985.105787780118</v>
      </c>
      <c r="Z875">
        <f t="shared" si="122"/>
        <v>0.60265119799085143</v>
      </c>
    </row>
    <row r="876" spans="1:26" x14ac:dyDescent="0.25">
      <c r="A876" s="2">
        <v>3</v>
      </c>
      <c r="B876" s="49">
        <v>84.57</v>
      </c>
      <c r="C876" s="80">
        <v>45243.538634259261</v>
      </c>
      <c r="D876" s="84">
        <v>17487.02</v>
      </c>
      <c r="E876" s="65">
        <f t="shared" si="116"/>
        <v>17402.45</v>
      </c>
      <c r="F876" s="73">
        <v>45243.540949074071</v>
      </c>
      <c r="G876" s="62">
        <v>100</v>
      </c>
      <c r="H876" s="58">
        <v>1.008</v>
      </c>
      <c r="I876" s="15"/>
      <c r="J876" s="117">
        <f t="shared" si="123"/>
        <v>25.145787037035916</v>
      </c>
      <c r="K876" s="113">
        <f t="shared" si="117"/>
        <v>29145.033333333333</v>
      </c>
      <c r="L876" s="113">
        <f t="shared" si="124"/>
        <v>29004.083333333332</v>
      </c>
      <c r="M876" s="114">
        <f t="shared" si="118"/>
        <v>29004.083333333332</v>
      </c>
      <c r="N876" s="100">
        <f t="shared" si="119"/>
        <v>170.71916510261329</v>
      </c>
      <c r="W876" s="21">
        <v>27.879282407404389</v>
      </c>
      <c r="X876">
        <f t="shared" si="120"/>
        <v>21973.720208314731</v>
      </c>
      <c r="Y876">
        <f t="shared" si="121"/>
        <v>21974.496844498524</v>
      </c>
      <c r="Z876">
        <f t="shared" si="122"/>
        <v>0.60316376197657973</v>
      </c>
    </row>
    <row r="877" spans="1:26" x14ac:dyDescent="0.25">
      <c r="A877" s="2">
        <v>4</v>
      </c>
      <c r="B877" s="49">
        <v>80.37</v>
      </c>
      <c r="C877" s="80">
        <v>45243.543217592596</v>
      </c>
      <c r="D877" s="84">
        <v>17575.29</v>
      </c>
      <c r="E877" s="65">
        <f t="shared" si="116"/>
        <v>17494.920000000002</v>
      </c>
      <c r="F877" s="73">
        <v>45243.545543981483</v>
      </c>
      <c r="G877" s="62">
        <v>100</v>
      </c>
      <c r="H877" s="58">
        <v>1.008</v>
      </c>
      <c r="I877" s="15"/>
      <c r="J877" s="117">
        <f t="shared" si="123"/>
        <v>25.150381944447872</v>
      </c>
      <c r="K877" s="113">
        <f t="shared" si="117"/>
        <v>29292.15</v>
      </c>
      <c r="L877" s="113">
        <f t="shared" si="124"/>
        <v>29158.2</v>
      </c>
      <c r="M877" s="114">
        <f t="shared" si="118"/>
        <v>29158.200000000004</v>
      </c>
      <c r="N877" s="100">
        <f t="shared" si="119"/>
        <v>171.14949605534923</v>
      </c>
      <c r="W877" s="21">
        <v>27.883900462962629</v>
      </c>
      <c r="X877">
        <f t="shared" si="120"/>
        <v>21963.116054816161</v>
      </c>
      <c r="Y877">
        <f t="shared" si="121"/>
        <v>21963.893020560507</v>
      </c>
      <c r="Z877">
        <f t="shared" si="122"/>
        <v>0.60367576788704636</v>
      </c>
    </row>
    <row r="878" spans="1:26" x14ac:dyDescent="0.25">
      <c r="A878" s="2">
        <v>5</v>
      </c>
      <c r="B878" s="49">
        <v>185.35</v>
      </c>
      <c r="C878" s="80">
        <v>45243.547824074078</v>
      </c>
      <c r="D878" s="84">
        <v>17661.060000000001</v>
      </c>
      <c r="E878" s="65">
        <f t="shared" si="116"/>
        <v>17475.710000000003</v>
      </c>
      <c r="F878" s="73">
        <v>45243.550150462965</v>
      </c>
      <c r="G878" s="62">
        <v>100</v>
      </c>
      <c r="H878" s="58">
        <v>1.008</v>
      </c>
      <c r="I878" s="15"/>
      <c r="J878" s="117">
        <f t="shared" si="123"/>
        <v>25.154988425929332</v>
      </c>
      <c r="K878" s="113">
        <f t="shared" si="117"/>
        <v>29435.100000000002</v>
      </c>
      <c r="L878" s="113">
        <f t="shared" si="124"/>
        <v>29126.183333333334</v>
      </c>
      <c r="M878" s="114">
        <f t="shared" si="118"/>
        <v>29126.183333333338</v>
      </c>
      <c r="N878" s="100">
        <f t="shared" si="119"/>
        <v>171.566605142143</v>
      </c>
      <c r="W878" s="21">
        <v>27.888506944444089</v>
      </c>
      <c r="X878">
        <f t="shared" si="120"/>
        <v>21952.543576318294</v>
      </c>
      <c r="Y878">
        <f t="shared" si="121"/>
        <v>21953.320870300187</v>
      </c>
      <c r="Z878">
        <f t="shared" si="122"/>
        <v>0.60418593428755463</v>
      </c>
    </row>
    <row r="879" spans="1:26" x14ac:dyDescent="0.25">
      <c r="A879" s="2">
        <v>6</v>
      </c>
      <c r="B879" s="89">
        <v>91.77</v>
      </c>
      <c r="C879" s="80">
        <v>45243.552430555559</v>
      </c>
      <c r="D879" s="84">
        <v>17339.55</v>
      </c>
      <c r="E879" s="65">
        <f t="shared" si="116"/>
        <v>17247.78</v>
      </c>
      <c r="F879" s="73">
        <v>45243.554745370369</v>
      </c>
      <c r="G879" s="62">
        <v>100</v>
      </c>
      <c r="H879" s="58">
        <v>1.008</v>
      </c>
      <c r="I879" s="15"/>
      <c r="J879" s="117">
        <f t="shared" si="123"/>
        <v>25.159583333334012</v>
      </c>
      <c r="K879" s="113">
        <f t="shared" si="117"/>
        <v>28899.25</v>
      </c>
      <c r="L879" s="113">
        <f t="shared" si="124"/>
        <v>28746.3</v>
      </c>
      <c r="M879" s="114">
        <f t="shared" si="118"/>
        <v>28746.3</v>
      </c>
      <c r="N879" s="100">
        <f t="shared" si="119"/>
        <v>169.99779410333537</v>
      </c>
      <c r="W879" s="21">
        <v>27.893136574071832</v>
      </c>
      <c r="X879">
        <f t="shared" si="120"/>
        <v>21941.92309753277</v>
      </c>
      <c r="Y879">
        <f t="shared" si="121"/>
        <v>21942.700720901863</v>
      </c>
      <c r="Z879">
        <f t="shared" si="122"/>
        <v>0.60469810415940428</v>
      </c>
    </row>
    <row r="880" spans="1:26" x14ac:dyDescent="0.25">
      <c r="A880" s="2">
        <v>7</v>
      </c>
      <c r="B880" s="89">
        <v>106.77</v>
      </c>
      <c r="C880" s="80">
        <v>45243.557025462964</v>
      </c>
      <c r="D880" s="84">
        <v>17616.84</v>
      </c>
      <c r="E880" s="65">
        <f t="shared" si="116"/>
        <v>17510.07</v>
      </c>
      <c r="F880" s="73">
        <v>45243.559340277781</v>
      </c>
      <c r="G880" s="62">
        <v>100</v>
      </c>
      <c r="H880" s="58">
        <v>1.008</v>
      </c>
      <c r="I880" s="15"/>
      <c r="J880" s="117">
        <f t="shared" si="123"/>
        <v>25.164178240745969</v>
      </c>
      <c r="K880" s="113">
        <f t="shared" si="117"/>
        <v>29361.4</v>
      </c>
      <c r="L880" s="113">
        <f t="shared" si="124"/>
        <v>29183.45</v>
      </c>
      <c r="M880" s="114">
        <f t="shared" si="118"/>
        <v>29183.45</v>
      </c>
      <c r="N880" s="100">
        <f t="shared" si="119"/>
        <v>171.35168513907297</v>
      </c>
      <c r="W880" s="21">
        <v>27.897754629630072</v>
      </c>
      <c r="X880">
        <f t="shared" si="120"/>
        <v>21931.334288793318</v>
      </c>
      <c r="Y880">
        <f t="shared" si="121"/>
        <v>21932.112240227412</v>
      </c>
      <c r="Z880">
        <f t="shared" si="122"/>
        <v>0.60520843380980627</v>
      </c>
    </row>
    <row r="881" spans="1:26" x14ac:dyDescent="0.25">
      <c r="A881" s="2">
        <v>8</v>
      </c>
      <c r="B881" s="89">
        <v>111.58</v>
      </c>
      <c r="C881" s="80">
        <v>45243.561620370368</v>
      </c>
      <c r="D881" s="84">
        <v>17630.12</v>
      </c>
      <c r="E881" s="65">
        <f t="shared" si="116"/>
        <v>17518.539999999997</v>
      </c>
      <c r="F881" s="73">
        <v>45243.563935185186</v>
      </c>
      <c r="G881" s="62">
        <v>100</v>
      </c>
      <c r="H881" s="58">
        <v>1.008</v>
      </c>
      <c r="I881" s="15"/>
      <c r="J881" s="117">
        <f t="shared" si="123"/>
        <v>25.168773148150649</v>
      </c>
      <c r="K881" s="113">
        <f t="shared" si="117"/>
        <v>29383.533333333333</v>
      </c>
      <c r="L881" s="113">
        <f t="shared" si="124"/>
        <v>29197.566666666666</v>
      </c>
      <c r="M881" s="114">
        <f t="shared" si="118"/>
        <v>29197.566666666662</v>
      </c>
      <c r="N881" s="100">
        <f t="shared" si="119"/>
        <v>171.41625749424506</v>
      </c>
      <c r="W881" s="21">
        <v>27.902384259257815</v>
      </c>
      <c r="X881">
        <f t="shared" si="120"/>
        <v>21920.724070904787</v>
      </c>
      <c r="Y881">
        <f t="shared" si="121"/>
        <v>21921.502350726496</v>
      </c>
      <c r="Z881">
        <f t="shared" si="122"/>
        <v>0.60571948087871663</v>
      </c>
    </row>
    <row r="882" spans="1:26" x14ac:dyDescent="0.25">
      <c r="A882" s="2">
        <v>9</v>
      </c>
      <c r="B882" s="89">
        <v>93.57</v>
      </c>
      <c r="C882" s="80">
        <v>45243.56621527778</v>
      </c>
      <c r="D882" s="84">
        <v>17629.060000000001</v>
      </c>
      <c r="E882" s="65">
        <f t="shared" si="116"/>
        <v>17535.490000000002</v>
      </c>
      <c r="F882" s="73">
        <v>45243.568541666667</v>
      </c>
      <c r="G882" s="62">
        <v>100</v>
      </c>
      <c r="H882" s="58">
        <v>1.008</v>
      </c>
      <c r="I882" s="15"/>
      <c r="J882" s="117">
        <f t="shared" si="123"/>
        <v>25.173379629632109</v>
      </c>
      <c r="K882" s="113">
        <f t="shared" si="117"/>
        <v>29381.76666666667</v>
      </c>
      <c r="L882" s="113">
        <f t="shared" si="124"/>
        <v>29225.816666666669</v>
      </c>
      <c r="M882" s="114">
        <f t="shared" si="118"/>
        <v>29225.816666666669</v>
      </c>
      <c r="N882" s="100">
        <f t="shared" si="119"/>
        <v>171.41110426885029</v>
      </c>
      <c r="W882" s="21">
        <v>27.907013888885558</v>
      </c>
      <c r="X882">
        <f t="shared" si="120"/>
        <v>21910.118986161462</v>
      </c>
      <c r="Y882">
        <f t="shared" si="121"/>
        <v>21910.897593870988</v>
      </c>
      <c r="Z882">
        <f t="shared" si="122"/>
        <v>0.60622996533350071</v>
      </c>
    </row>
    <row r="883" spans="1:26" x14ac:dyDescent="0.25">
      <c r="A883" s="2">
        <v>10</v>
      </c>
      <c r="B883" s="89">
        <v>88.17</v>
      </c>
      <c r="C883" s="80">
        <v>45243.570821759262</v>
      </c>
      <c r="D883" s="10">
        <v>17683.88</v>
      </c>
      <c r="E883" s="71">
        <f t="shared" si="116"/>
        <v>17595.710000000003</v>
      </c>
      <c r="F883" s="73">
        <v>45243.573136574072</v>
      </c>
      <c r="G883" s="62">
        <v>100</v>
      </c>
      <c r="H883" s="15">
        <v>1.008</v>
      </c>
      <c r="I883" s="15"/>
      <c r="J883" s="117">
        <f t="shared" si="123"/>
        <v>25.177974537036789</v>
      </c>
      <c r="K883" s="113">
        <f t="shared" si="117"/>
        <v>29473.133333333335</v>
      </c>
      <c r="L883" s="113">
        <f t="shared" si="124"/>
        <v>29326.183333333334</v>
      </c>
      <c r="M883" s="114">
        <f t="shared" si="118"/>
        <v>29326.183333333338</v>
      </c>
      <c r="N883" s="100">
        <f t="shared" si="119"/>
        <v>171.67741066702206</v>
      </c>
      <c r="W883" s="21">
        <v>27.911631944443798</v>
      </c>
      <c r="X883">
        <f t="shared" si="120"/>
        <v>21899.545525559497</v>
      </c>
      <c r="Y883">
        <f t="shared" si="121"/>
        <v>21900.324459839605</v>
      </c>
      <c r="Z883">
        <f t="shared" si="122"/>
        <v>0.60673861272726359</v>
      </c>
    </row>
    <row r="884" spans="1:26" x14ac:dyDescent="0.25">
      <c r="A884" s="2">
        <v>11</v>
      </c>
      <c r="B884" s="89">
        <v>92.98</v>
      </c>
      <c r="C884" s="80">
        <v>45243.575416666667</v>
      </c>
      <c r="D884" s="10">
        <v>17584.150000000001</v>
      </c>
      <c r="E884" s="72">
        <f t="shared" si="116"/>
        <v>17491.170000000002</v>
      </c>
      <c r="F884" s="73">
        <v>45243.577731481484</v>
      </c>
      <c r="G884" s="62">
        <v>100</v>
      </c>
      <c r="H884" s="58">
        <v>1.008</v>
      </c>
      <c r="I884" s="15"/>
      <c r="J884" s="117">
        <f t="shared" si="123"/>
        <v>25.182569444448745</v>
      </c>
      <c r="K884" s="113">
        <f t="shared" si="117"/>
        <v>29306.916666666672</v>
      </c>
      <c r="L884" s="113">
        <f t="shared" si="124"/>
        <v>29151.950000000004</v>
      </c>
      <c r="M884" s="114">
        <f t="shared" si="118"/>
        <v>29151.950000000004</v>
      </c>
      <c r="N884" s="100">
        <f t="shared" si="119"/>
        <v>171.19263029309022</v>
      </c>
      <c r="W884" s="21">
        <v>27.916261574071541</v>
      </c>
      <c r="X884">
        <f t="shared" si="120"/>
        <v>21888.950686840319</v>
      </c>
      <c r="Y884">
        <f t="shared" si="121"/>
        <v>21889.729948011111</v>
      </c>
      <c r="Z884">
        <f t="shared" si="122"/>
        <v>0.60724797230391525</v>
      </c>
    </row>
    <row r="885" spans="1:26" x14ac:dyDescent="0.25">
      <c r="A885" s="2">
        <v>12</v>
      </c>
      <c r="B885" s="89">
        <v>77.97</v>
      </c>
      <c r="C885" s="80">
        <v>45243.580011574071</v>
      </c>
      <c r="D885" s="10">
        <v>17659.810000000001</v>
      </c>
      <c r="E885" s="72">
        <f t="shared" si="116"/>
        <v>17581.84</v>
      </c>
      <c r="F885" s="73">
        <v>45243.582337962966</v>
      </c>
      <c r="G885" s="62">
        <v>100</v>
      </c>
      <c r="H885" s="58">
        <v>1.008</v>
      </c>
      <c r="I885" s="15"/>
      <c r="J885" s="117">
        <f t="shared" si="123"/>
        <v>25.187175925930205</v>
      </c>
      <c r="K885" s="113">
        <f t="shared" si="117"/>
        <v>29433.01666666667</v>
      </c>
      <c r="L885" s="113">
        <f t="shared" si="124"/>
        <v>29303.066666666669</v>
      </c>
      <c r="M885" s="114">
        <f t="shared" si="118"/>
        <v>29303.066666666666</v>
      </c>
      <c r="N885" s="100">
        <f t="shared" si="119"/>
        <v>171.56053353457102</v>
      </c>
      <c r="W885" s="21">
        <v>27.920879629629781</v>
      </c>
      <c r="X885">
        <f t="shared" si="120"/>
        <v>21878.38744170907</v>
      </c>
      <c r="Y885">
        <f t="shared" si="121"/>
        <v>21879.167028456603</v>
      </c>
      <c r="Z885">
        <f t="shared" si="122"/>
        <v>0.60775549692822162</v>
      </c>
    </row>
    <row r="886" spans="1:26" x14ac:dyDescent="0.25">
      <c r="A886" s="2">
        <v>13</v>
      </c>
      <c r="B886" s="89">
        <v>90.58</v>
      </c>
      <c r="C886" s="80">
        <v>45243.584618055553</v>
      </c>
      <c r="D886" s="10">
        <v>17505.099999999999</v>
      </c>
      <c r="E886" s="52">
        <f t="shared" si="116"/>
        <v>17414.519999999997</v>
      </c>
      <c r="F886" s="73">
        <v>45243.58693287037</v>
      </c>
      <c r="G886" s="15">
        <v>100</v>
      </c>
      <c r="H886" s="58">
        <v>1.008</v>
      </c>
      <c r="I886" s="15"/>
      <c r="J886" s="117">
        <f t="shared" si="123"/>
        <v>25.191770833334886</v>
      </c>
      <c r="K886" s="113">
        <f t="shared" si="117"/>
        <v>29175.166666666664</v>
      </c>
      <c r="L886" s="113">
        <f t="shared" si="124"/>
        <v>29024.199999999997</v>
      </c>
      <c r="M886" s="114">
        <f t="shared" si="118"/>
        <v>29024.199999999997</v>
      </c>
      <c r="N886" s="100">
        <f t="shared" si="119"/>
        <v>170.80739640503472</v>
      </c>
      <c r="W886" s="21">
        <v>27.925509259257524</v>
      </c>
      <c r="X886">
        <f t="shared" si="120"/>
        <v>21867.802839114927</v>
      </c>
      <c r="Y886">
        <f t="shared" si="121"/>
        <v>21868.582751757607</v>
      </c>
      <c r="Z886">
        <f t="shared" si="122"/>
        <v>0.60826373021186209</v>
      </c>
    </row>
    <row r="887" spans="1:26" x14ac:dyDescent="0.25">
      <c r="A887" s="2">
        <v>14</v>
      </c>
      <c r="B887" s="89">
        <v>77.97</v>
      </c>
      <c r="C887" s="80">
        <v>45243.589201388888</v>
      </c>
      <c r="D887" s="10">
        <v>17520.759999999998</v>
      </c>
      <c r="E887" s="52">
        <f t="shared" si="116"/>
        <v>17442.789999999997</v>
      </c>
      <c r="F887" s="54">
        <v>45243.591527777775</v>
      </c>
      <c r="G887" s="15">
        <v>100</v>
      </c>
      <c r="H887" s="58">
        <v>1.008</v>
      </c>
      <c r="I887" s="15"/>
      <c r="J887" s="117">
        <f t="shared" si="123"/>
        <v>25.196365740739566</v>
      </c>
      <c r="K887" s="113">
        <f t="shared" si="117"/>
        <v>29201.266666666663</v>
      </c>
      <c r="L887" s="113">
        <f t="shared" si="124"/>
        <v>29071.316666666662</v>
      </c>
      <c r="M887" s="114">
        <f t="shared" si="118"/>
        <v>29071.316666666662</v>
      </c>
      <c r="N887" s="100">
        <f t="shared" si="119"/>
        <v>170.88378116915212</v>
      </c>
      <c r="W887" s="21">
        <v>27.930138888885267</v>
      </c>
      <c r="X887">
        <f t="shared" si="120"/>
        <v>21857.223357273499</v>
      </c>
      <c r="Y887">
        <f t="shared" si="121"/>
        <v>21858.00359531357</v>
      </c>
      <c r="Z887">
        <f t="shared" si="122"/>
        <v>0.60877139917494083</v>
      </c>
    </row>
    <row r="888" spans="1:26" x14ac:dyDescent="0.25">
      <c r="A888" s="2">
        <v>15</v>
      </c>
      <c r="B888" s="89">
        <v>129.59</v>
      </c>
      <c r="C888" s="80">
        <v>45243.593807870369</v>
      </c>
      <c r="D888" s="10">
        <v>17491.72</v>
      </c>
      <c r="E888" s="52">
        <f t="shared" si="116"/>
        <v>17362.13</v>
      </c>
      <c r="F888" s="54">
        <v>45243.593807870369</v>
      </c>
      <c r="G888" s="15">
        <v>100</v>
      </c>
      <c r="H888" s="58">
        <v>1.008</v>
      </c>
      <c r="I888" s="15"/>
      <c r="J888" s="117">
        <f t="shared" si="123"/>
        <v>25.198645833334012</v>
      </c>
      <c r="K888" s="113">
        <f t="shared" si="117"/>
        <v>29152.866666666665</v>
      </c>
      <c r="L888" s="113">
        <f t="shared" si="124"/>
        <v>28936.883333333331</v>
      </c>
      <c r="M888" s="114">
        <f t="shared" si="118"/>
        <v>28936.883333333335</v>
      </c>
      <c r="N888" s="100">
        <f t="shared" si="119"/>
        <v>170.74210572283178</v>
      </c>
      <c r="W888" s="21">
        <v>28.614513888889633</v>
      </c>
      <c r="X888">
        <f t="shared" si="120"/>
        <v>20348.302733118056</v>
      </c>
      <c r="Y888">
        <f t="shared" si="121"/>
        <v>20349.125814709714</v>
      </c>
      <c r="Z888">
        <f t="shared" si="122"/>
        <v>0.67746330652574482</v>
      </c>
    </row>
    <row r="889" spans="1:26" x14ac:dyDescent="0.25">
      <c r="A889" s="2">
        <v>16</v>
      </c>
      <c r="B889" s="89">
        <v>96.56</v>
      </c>
      <c r="C889" s="80">
        <v>45243.598414351851</v>
      </c>
      <c r="D889" s="10">
        <v>17406.88</v>
      </c>
      <c r="E889" s="52">
        <f t="shared" si="116"/>
        <v>17310.32</v>
      </c>
      <c r="F889" s="54">
        <v>45243.600740740738</v>
      </c>
      <c r="G889" s="15">
        <v>100</v>
      </c>
      <c r="H889" s="58">
        <v>1.008</v>
      </c>
      <c r="I889" s="15"/>
      <c r="J889" s="117">
        <f t="shared" si="123"/>
        <v>25.205578703702486</v>
      </c>
      <c r="K889" s="113">
        <f t="shared" si="117"/>
        <v>29011.466666666667</v>
      </c>
      <c r="L889" s="113">
        <f t="shared" si="124"/>
        <v>28850.533333333333</v>
      </c>
      <c r="M889" s="114">
        <f t="shared" si="118"/>
        <v>28850.533333333333</v>
      </c>
      <c r="N889" s="100">
        <f t="shared" si="119"/>
        <v>170.32752762447609</v>
      </c>
      <c r="W889" s="21">
        <v>28.619131944440596</v>
      </c>
      <c r="X889">
        <f t="shared" si="120"/>
        <v>20338.482979192369</v>
      </c>
      <c r="Y889">
        <f t="shared" si="121"/>
        <v>20339.306315832509</v>
      </c>
      <c r="Z889">
        <f t="shared" si="122"/>
        <v>0.67788322299709258</v>
      </c>
    </row>
    <row r="890" spans="1:26" x14ac:dyDescent="0.25">
      <c r="A890" s="2">
        <v>17</v>
      </c>
      <c r="B890" s="49">
        <v>89.38</v>
      </c>
      <c r="C890" s="64">
        <v>45243.603009259263</v>
      </c>
      <c r="D890" s="10">
        <v>17424.73</v>
      </c>
      <c r="E890" s="52">
        <f t="shared" si="116"/>
        <v>17335.349999999999</v>
      </c>
      <c r="F890" s="54">
        <v>45243.605324074073</v>
      </c>
      <c r="G890" s="15">
        <v>100</v>
      </c>
      <c r="H890" s="58">
        <v>1.008</v>
      </c>
      <c r="I890" s="15"/>
      <c r="J890" s="117">
        <f t="shared" si="123"/>
        <v>25.210162037037662</v>
      </c>
      <c r="K890" s="113">
        <f t="shared" si="117"/>
        <v>29041.216666666667</v>
      </c>
      <c r="L890" s="113">
        <f t="shared" si="124"/>
        <v>28892.25</v>
      </c>
      <c r="M890" s="114">
        <f t="shared" si="118"/>
        <v>28892.249999999996</v>
      </c>
      <c r="N890" s="100">
        <f t="shared" si="119"/>
        <v>170.41483699099285</v>
      </c>
      <c r="W890" s="21">
        <v>28.623773148145119</v>
      </c>
      <c r="X890">
        <f t="shared" si="120"/>
        <v>20328.618777967713</v>
      </c>
      <c r="Y890">
        <f t="shared" si="121"/>
        <v>20329.442370493645</v>
      </c>
      <c r="Z890">
        <f t="shared" si="122"/>
        <v>0.67830464877159025</v>
      </c>
    </row>
    <row r="891" spans="1:26" x14ac:dyDescent="0.25">
      <c r="A891" s="2">
        <v>18</v>
      </c>
      <c r="B891" s="49">
        <v>97.77</v>
      </c>
      <c r="C891" s="64">
        <v>45243.607615740744</v>
      </c>
      <c r="D891" s="10">
        <v>17346.400000000001</v>
      </c>
      <c r="E891" s="52">
        <f t="shared" si="116"/>
        <v>17248.63</v>
      </c>
      <c r="F891" s="54">
        <v>45243.607615740744</v>
      </c>
      <c r="G891" s="15">
        <v>100</v>
      </c>
      <c r="H891" s="58">
        <v>1.008</v>
      </c>
      <c r="I891" s="15"/>
      <c r="J891" s="117">
        <f t="shared" si="123"/>
        <v>25.212453703708888</v>
      </c>
      <c r="K891" s="113">
        <f t="shared" si="117"/>
        <v>28910.666666666672</v>
      </c>
      <c r="L891" s="113">
        <f t="shared" si="124"/>
        <v>28747.716666666671</v>
      </c>
      <c r="M891" s="114">
        <f t="shared" si="118"/>
        <v>28747.716666666667</v>
      </c>
      <c r="N891" s="100">
        <f t="shared" si="119"/>
        <v>170.03136965473951</v>
      </c>
      <c r="W891" s="21">
        <v>28.628414351849642</v>
      </c>
      <c r="X891">
        <f t="shared" si="120"/>
        <v>20318.759360898584</v>
      </c>
      <c r="Y891">
        <f t="shared" si="121"/>
        <v>20319.583208868447</v>
      </c>
      <c r="Z891">
        <f t="shared" si="122"/>
        <v>0.67872547744735645</v>
      </c>
    </row>
    <row r="892" spans="1:26" x14ac:dyDescent="0.25">
      <c r="A892" s="2">
        <v>19</v>
      </c>
      <c r="B892" s="49">
        <v>80.97</v>
      </c>
      <c r="C892" s="64">
        <v>45243.612245370372</v>
      </c>
      <c r="D892" s="10">
        <v>17616.59</v>
      </c>
      <c r="E892" s="52">
        <f t="shared" si="116"/>
        <v>17535.62</v>
      </c>
      <c r="F892" s="54">
        <v>45243.614560185182</v>
      </c>
      <c r="G892" s="15">
        <v>100</v>
      </c>
      <c r="H892" s="58">
        <v>1.008</v>
      </c>
      <c r="I892" s="15"/>
      <c r="J892" s="117">
        <f t="shared" si="123"/>
        <v>25.219398148146865</v>
      </c>
      <c r="K892" s="113">
        <f t="shared" si="117"/>
        <v>29360.983333333334</v>
      </c>
      <c r="L892" s="113">
        <f t="shared" si="124"/>
        <v>29226.033333333333</v>
      </c>
      <c r="M892" s="114">
        <f t="shared" si="118"/>
        <v>29226.033333333333</v>
      </c>
      <c r="N892" s="100">
        <f t="shared" si="119"/>
        <v>171.350469311681</v>
      </c>
      <c r="W892" s="21">
        <v>28.633032407407882</v>
      </c>
      <c r="X892">
        <f t="shared" si="120"/>
        <v>20308.95386409964</v>
      </c>
      <c r="Y892">
        <f t="shared" si="121"/>
        <v>20309.777965801211</v>
      </c>
      <c r="Z892">
        <f t="shared" si="122"/>
        <v>0.67914361453326444</v>
      </c>
    </row>
    <row r="893" spans="1:26" x14ac:dyDescent="0.25">
      <c r="A893" s="2">
        <v>20</v>
      </c>
      <c r="B893" s="49">
        <v>77.97</v>
      </c>
      <c r="C893" s="64">
        <v>45243.616840277777</v>
      </c>
      <c r="D893" s="10">
        <v>17566.53</v>
      </c>
      <c r="E893" s="52">
        <f t="shared" si="116"/>
        <v>17488.559999999998</v>
      </c>
      <c r="F893" s="54">
        <v>45243.619155092594</v>
      </c>
      <c r="G893" s="15">
        <v>100</v>
      </c>
      <c r="H893" s="58">
        <v>1.008</v>
      </c>
      <c r="I893" s="15"/>
      <c r="J893" s="117">
        <f t="shared" si="123"/>
        <v>25.223993055558822</v>
      </c>
      <c r="K893" s="113">
        <f t="shared" si="117"/>
        <v>29277.55</v>
      </c>
      <c r="L893" s="113">
        <f t="shared" si="124"/>
        <v>29147.599999999999</v>
      </c>
      <c r="M893" s="114">
        <f t="shared" si="118"/>
        <v>29147.599999999995</v>
      </c>
      <c r="N893" s="100">
        <f t="shared" si="119"/>
        <v>171.10683796973163</v>
      </c>
      <c r="W893" s="21">
        <v>28.637662037035625</v>
      </c>
      <c r="X893">
        <f t="shared" si="120"/>
        <v>20299.128541903159</v>
      </c>
      <c r="Y893">
        <f t="shared" si="121"/>
        <v>20299.952897533964</v>
      </c>
      <c r="Z893">
        <f t="shared" si="122"/>
        <v>0.67956220603883455</v>
      </c>
    </row>
    <row r="894" spans="1:26" x14ac:dyDescent="0.25">
      <c r="A894" s="2">
        <v>21</v>
      </c>
      <c r="B894" s="49">
        <v>76.77</v>
      </c>
      <c r="C894" s="64">
        <v>45243.621435185189</v>
      </c>
      <c r="D894" s="10">
        <v>17625.39</v>
      </c>
      <c r="E894" s="52">
        <f t="shared" si="116"/>
        <v>17548.62</v>
      </c>
      <c r="F894" s="54">
        <v>45243.623749999999</v>
      </c>
      <c r="G894" s="15">
        <v>100</v>
      </c>
      <c r="H894" s="58">
        <v>1.008</v>
      </c>
      <c r="I894" s="15"/>
      <c r="J894" s="117">
        <f t="shared" si="123"/>
        <v>25.228587962963502</v>
      </c>
      <c r="K894" s="113">
        <f t="shared" si="117"/>
        <v>29375.65</v>
      </c>
      <c r="L894" s="113">
        <f t="shared" si="124"/>
        <v>29247.7</v>
      </c>
      <c r="M894" s="114">
        <f t="shared" si="118"/>
        <v>29247.7</v>
      </c>
      <c r="N894" s="100">
        <f t="shared" si="119"/>
        <v>171.39326124442584</v>
      </c>
      <c r="W894" s="21">
        <v>28.642280092593865</v>
      </c>
      <c r="X894">
        <f t="shared" si="120"/>
        <v>20289.332518612384</v>
      </c>
      <c r="Y894">
        <f t="shared" si="121"/>
        <v>20290.157127100694</v>
      </c>
      <c r="Z894">
        <f t="shared" si="122"/>
        <v>0.67997915899345129</v>
      </c>
    </row>
    <row r="895" spans="1:26" x14ac:dyDescent="0.25">
      <c r="A895" s="2">
        <v>22</v>
      </c>
      <c r="B895" s="49">
        <v>85.17</v>
      </c>
      <c r="C895" s="64">
        <v>45243.626030092593</v>
      </c>
      <c r="D895" s="10">
        <v>17451.43</v>
      </c>
      <c r="E895" s="52">
        <f t="shared" si="116"/>
        <v>17366.260000000002</v>
      </c>
      <c r="F895" s="54">
        <v>45243.62835648148</v>
      </c>
      <c r="G895" s="15">
        <v>100</v>
      </c>
      <c r="H895" s="58">
        <v>1.008</v>
      </c>
      <c r="I895" s="15"/>
      <c r="J895" s="117">
        <f t="shared" si="123"/>
        <v>25.233194444444962</v>
      </c>
      <c r="K895" s="113">
        <f t="shared" si="117"/>
        <v>29085.716666666667</v>
      </c>
      <c r="L895" s="113">
        <f t="shared" si="124"/>
        <v>28943.766666666666</v>
      </c>
      <c r="M895" s="114">
        <f t="shared" si="118"/>
        <v>28943.76666666667</v>
      </c>
      <c r="N895" s="100">
        <f t="shared" si="119"/>
        <v>170.54535076239009</v>
      </c>
      <c r="W895" s="21">
        <v>28.646921296298387</v>
      </c>
      <c r="X895">
        <f t="shared" si="120"/>
        <v>20279.492155450476</v>
      </c>
      <c r="Y895">
        <f t="shared" si="121"/>
        <v>20280.317017624446</v>
      </c>
      <c r="Z895">
        <f t="shared" si="122"/>
        <v>0.68039760604560706</v>
      </c>
    </row>
    <row r="896" spans="1:26" x14ac:dyDescent="0.25">
      <c r="A896" s="2">
        <v>23</v>
      </c>
      <c r="B896" s="49">
        <v>86.97</v>
      </c>
      <c r="C896" s="64">
        <v>45243.630636574075</v>
      </c>
      <c r="D896" s="10">
        <v>17620.29</v>
      </c>
      <c r="E896" s="52">
        <f t="shared" si="116"/>
        <v>17533.32</v>
      </c>
      <c r="F896" s="54">
        <v>45243.632951388892</v>
      </c>
      <c r="G896" s="15">
        <v>100</v>
      </c>
      <c r="H896" s="58">
        <v>1.008</v>
      </c>
      <c r="I896" s="15"/>
      <c r="J896" s="117">
        <f t="shared" si="123"/>
        <v>25.237789351856918</v>
      </c>
      <c r="K896" s="113">
        <f t="shared" si="117"/>
        <v>29367.15</v>
      </c>
      <c r="L896" s="113">
        <f t="shared" si="124"/>
        <v>29222.2</v>
      </c>
      <c r="M896" s="114">
        <f t="shared" si="118"/>
        <v>29222.2</v>
      </c>
      <c r="N896" s="100">
        <f t="shared" si="119"/>
        <v>171.36846267618787</v>
      </c>
      <c r="W896" s="21">
        <v>28.651527777779847</v>
      </c>
      <c r="X896">
        <f t="shared" si="120"/>
        <v>20269.730130142867</v>
      </c>
      <c r="Y896">
        <f t="shared" si="121"/>
        <v>20270.555243669492</v>
      </c>
      <c r="Z896">
        <f t="shared" si="122"/>
        <v>0.6808123318203706</v>
      </c>
    </row>
    <row r="897" spans="1:26" x14ac:dyDescent="0.25">
      <c r="A897" s="2">
        <v>24</v>
      </c>
      <c r="B897" s="49">
        <v>91.77</v>
      </c>
      <c r="C897" s="64">
        <v>45243.635231481479</v>
      </c>
      <c r="D897" s="10">
        <v>17585.830000000002</v>
      </c>
      <c r="E897" s="52">
        <f t="shared" ref="E897:E960" si="125">D897-B897</f>
        <v>17494.060000000001</v>
      </c>
      <c r="F897" s="54">
        <v>45243.637546296297</v>
      </c>
      <c r="G897" s="15">
        <v>100</v>
      </c>
      <c r="H897" s="58">
        <v>1.008</v>
      </c>
      <c r="I897" s="15"/>
      <c r="J897" s="117">
        <f t="shared" si="123"/>
        <v>25.242384259261598</v>
      </c>
      <c r="K897" s="113">
        <f t="shared" si="117"/>
        <v>29309.716666666671</v>
      </c>
      <c r="L897" s="113">
        <f t="shared" si="124"/>
        <v>29156.76666666667</v>
      </c>
      <c r="M897" s="114">
        <f t="shared" si="118"/>
        <v>29156.76666666667</v>
      </c>
      <c r="N897" s="100">
        <f t="shared" si="119"/>
        <v>171.20080801990005</v>
      </c>
      <c r="W897" s="21">
        <v>28.656145833330811</v>
      </c>
      <c r="X897">
        <f t="shared" si="120"/>
        <v>20259.948294054186</v>
      </c>
      <c r="Y897">
        <f t="shared" si="121"/>
        <v>20260.773659130289</v>
      </c>
      <c r="Z897">
        <f t="shared" si="122"/>
        <v>0.68122750885130423</v>
      </c>
    </row>
    <row r="898" spans="1:26" x14ac:dyDescent="0.25">
      <c r="A898" s="2">
        <v>25</v>
      </c>
      <c r="B898" s="49">
        <v>110.39</v>
      </c>
      <c r="C898" s="64">
        <v>45243.639826388891</v>
      </c>
      <c r="D898" s="10">
        <v>17335.580000000002</v>
      </c>
      <c r="E898" s="52">
        <f t="shared" si="125"/>
        <v>17225.190000000002</v>
      </c>
      <c r="F898" s="54">
        <v>45243.642141203702</v>
      </c>
      <c r="G898" s="15">
        <v>100</v>
      </c>
      <c r="H898" s="58">
        <v>1.008</v>
      </c>
      <c r="I898" s="15"/>
      <c r="J898" s="117">
        <f t="shared" si="123"/>
        <v>25.246979166666279</v>
      </c>
      <c r="K898" s="113">
        <f t="shared" si="117"/>
        <v>28892.633333333339</v>
      </c>
      <c r="L898" s="113">
        <f t="shared" si="124"/>
        <v>28708.650000000005</v>
      </c>
      <c r="M898" s="114">
        <f t="shared" si="118"/>
        <v>28708.650000000005</v>
      </c>
      <c r="N898" s="100">
        <f t="shared" si="119"/>
        <v>169.9783319524384</v>
      </c>
      <c r="W898" s="21">
        <v>28.66077546296583</v>
      </c>
      <c r="X898">
        <f t="shared" si="120"/>
        <v>20250.146680375899</v>
      </c>
      <c r="Y898">
        <f t="shared" si="121"/>
        <v>20250.972297195349</v>
      </c>
      <c r="Z898">
        <f t="shared" si="122"/>
        <v>0.68164313255766251</v>
      </c>
    </row>
    <row r="899" spans="1:26" x14ac:dyDescent="0.25">
      <c r="A899" s="2">
        <v>26</v>
      </c>
      <c r="B899" s="49">
        <v>103.19</v>
      </c>
      <c r="C899" s="64">
        <v>45243.644421296296</v>
      </c>
      <c r="D899" s="10">
        <v>17325.939999999999</v>
      </c>
      <c r="E899" s="52">
        <f t="shared" si="125"/>
        <v>17222.75</v>
      </c>
      <c r="F899" s="54">
        <v>45243.646747685183</v>
      </c>
      <c r="G899" s="15">
        <v>100</v>
      </c>
      <c r="H899" s="58">
        <v>1.008</v>
      </c>
      <c r="I899" s="15"/>
      <c r="J899" s="117">
        <f t="shared" si="123"/>
        <v>25.251585648147739</v>
      </c>
      <c r="K899" s="113">
        <f t="shared" si="117"/>
        <v>28876.566666666662</v>
      </c>
      <c r="L899" s="113">
        <f t="shared" si="124"/>
        <v>28704.583333333328</v>
      </c>
      <c r="M899" s="114">
        <f t="shared" si="118"/>
        <v>28704.583333333332</v>
      </c>
      <c r="N899" s="100">
        <f t="shared" si="119"/>
        <v>169.93106445458014</v>
      </c>
      <c r="W899" s="21">
        <v>28.665393518516794</v>
      </c>
      <c r="X899">
        <f t="shared" si="120"/>
        <v>20240.374294935784</v>
      </c>
      <c r="Y899">
        <f t="shared" si="121"/>
        <v>20241.200162434117</v>
      </c>
      <c r="Z899">
        <f t="shared" si="122"/>
        <v>0.6820571248036944</v>
      </c>
    </row>
    <row r="900" spans="1:26" x14ac:dyDescent="0.25">
      <c r="A900" s="2">
        <v>27</v>
      </c>
      <c r="B900" s="49">
        <v>116.41</v>
      </c>
      <c r="C900" s="64">
        <v>45243.649027777778</v>
      </c>
      <c r="D900" s="10">
        <v>17353.95</v>
      </c>
      <c r="E900" s="52">
        <f t="shared" si="125"/>
        <v>17237.54</v>
      </c>
      <c r="F900" s="54">
        <v>45243.651354166665</v>
      </c>
      <c r="G900" s="15">
        <v>100</v>
      </c>
      <c r="H900" s="58">
        <v>1.008</v>
      </c>
      <c r="I900" s="15"/>
      <c r="J900" s="117">
        <f t="shared" si="123"/>
        <v>25.256192129629198</v>
      </c>
      <c r="K900" s="113">
        <f t="shared" si="117"/>
        <v>28923.25</v>
      </c>
      <c r="L900" s="113">
        <f t="shared" si="124"/>
        <v>28729.233333333334</v>
      </c>
      <c r="M900" s="114">
        <f t="shared" si="118"/>
        <v>28729.233333333334</v>
      </c>
      <c r="N900" s="100">
        <f t="shared" si="119"/>
        <v>170.06836860509952</v>
      </c>
      <c r="W900" s="21">
        <v>28.670023148144537</v>
      </c>
      <c r="X900">
        <f t="shared" si="120"/>
        <v>20230.582151029401</v>
      </c>
      <c r="Y900">
        <f t="shared" si="121"/>
        <v>20231.408269399053</v>
      </c>
      <c r="Z900">
        <f t="shared" si="122"/>
        <v>0.68247156067689052</v>
      </c>
    </row>
    <row r="901" spans="1:26" x14ac:dyDescent="0.25">
      <c r="A901" s="2">
        <v>28</v>
      </c>
      <c r="B901" s="49">
        <v>100.2</v>
      </c>
      <c r="C901" s="64">
        <v>45243.653645833336</v>
      </c>
      <c r="D901" s="10">
        <v>17474.41</v>
      </c>
      <c r="E901" s="52">
        <f t="shared" si="125"/>
        <v>17374.21</v>
      </c>
      <c r="F901" s="54">
        <v>45243.655960648146</v>
      </c>
      <c r="G901" s="15">
        <v>100</v>
      </c>
      <c r="H901" s="58">
        <v>1.008</v>
      </c>
      <c r="I901" s="15"/>
      <c r="J901" s="117">
        <f t="shared" si="123"/>
        <v>25.260798611110658</v>
      </c>
      <c r="K901" s="113">
        <f t="shared" ref="K901:K964" si="126">D901*G901/60</f>
        <v>29124.016666666666</v>
      </c>
      <c r="L901" s="113">
        <f t="shared" si="124"/>
        <v>28957.016666666666</v>
      </c>
      <c r="M901" s="114">
        <f t="shared" ref="M901:M964" si="127">E901*100/60</f>
        <v>28957.016666666666</v>
      </c>
      <c r="N901" s="100">
        <f t="shared" ref="N901:N964" si="128">SQRT((B901*(100/60)+M901))</f>
        <v>170.65760067066063</v>
      </c>
      <c r="W901" s="21">
        <v>28.674641203702777</v>
      </c>
      <c r="X901">
        <f t="shared" si="120"/>
        <v>20220.819207091768</v>
      </c>
      <c r="Y901">
        <f t="shared" si="121"/>
        <v>20221.645575271188</v>
      </c>
      <c r="Z901">
        <f t="shared" si="122"/>
        <v>0.6828843679573634</v>
      </c>
    </row>
    <row r="902" spans="1:26" x14ac:dyDescent="0.25">
      <c r="A902" s="2">
        <v>29</v>
      </c>
      <c r="B902" s="49">
        <v>95.4</v>
      </c>
      <c r="C902" s="64">
        <v>45243.65824074074</v>
      </c>
      <c r="D902" s="10">
        <v>17648.89</v>
      </c>
      <c r="E902" s="52">
        <f t="shared" si="125"/>
        <v>17553.489999999998</v>
      </c>
      <c r="F902" s="54">
        <v>45243.660555555558</v>
      </c>
      <c r="G902" s="15">
        <v>100</v>
      </c>
      <c r="H902" s="58">
        <v>1.008</v>
      </c>
      <c r="I902" s="15"/>
      <c r="J902" s="117">
        <f t="shared" si="123"/>
        <v>25.265393518522615</v>
      </c>
      <c r="K902" s="113">
        <f t="shared" si="126"/>
        <v>29414.816666666666</v>
      </c>
      <c r="L902" s="113">
        <f t="shared" si="124"/>
        <v>29255.816666666666</v>
      </c>
      <c r="M902" s="114">
        <f t="shared" si="127"/>
        <v>29255.816666666662</v>
      </c>
      <c r="N902" s="100">
        <f t="shared" si="128"/>
        <v>171.50748282995312</v>
      </c>
      <c r="W902" s="21">
        <v>28.67927083333052</v>
      </c>
      <c r="X902">
        <f t="shared" si="120"/>
        <v>20211.036523792758</v>
      </c>
      <c r="Y902">
        <f t="shared" si="121"/>
        <v>20211.863141972914</v>
      </c>
      <c r="Z902">
        <f t="shared" si="122"/>
        <v>0.68329761576357773</v>
      </c>
    </row>
    <row r="903" spans="1:26" x14ac:dyDescent="0.25">
      <c r="A903" s="2">
        <v>30</v>
      </c>
      <c r="B903" s="88">
        <v>162.06</v>
      </c>
      <c r="C903" s="64">
        <v>45243.65824074074</v>
      </c>
      <c r="D903" s="10">
        <v>17329.490000000002</v>
      </c>
      <c r="E903" s="52">
        <f t="shared" si="125"/>
        <v>17167.43</v>
      </c>
      <c r="F903" s="54">
        <v>45243.665162037039</v>
      </c>
      <c r="G903" s="15">
        <v>100</v>
      </c>
      <c r="H903" s="58">
        <v>1.008</v>
      </c>
      <c r="I903" s="15"/>
      <c r="J903" s="117">
        <f t="shared" si="123"/>
        <v>25.270000000004075</v>
      </c>
      <c r="K903" s="113">
        <f t="shared" si="126"/>
        <v>28882.483333333337</v>
      </c>
      <c r="L903" s="113">
        <f t="shared" si="124"/>
        <v>28612.383333333339</v>
      </c>
      <c r="M903" s="114">
        <f t="shared" si="127"/>
        <v>28612.383333333335</v>
      </c>
      <c r="N903" s="100">
        <f t="shared" si="128"/>
        <v>169.94847258311364</v>
      </c>
      <c r="W903" s="21">
        <v>28.68388888888876</v>
      </c>
      <c r="X903">
        <f t="shared" si="120"/>
        <v>20201.28301225117</v>
      </c>
      <c r="Y903">
        <f t="shared" si="121"/>
        <v>20202.109879373402</v>
      </c>
      <c r="Z903">
        <f t="shared" si="122"/>
        <v>0.68370923782858561</v>
      </c>
    </row>
    <row r="904" spans="1:26" x14ac:dyDescent="0.25">
      <c r="A904" s="1">
        <v>1</v>
      </c>
      <c r="B904" s="48">
        <v>127.78</v>
      </c>
      <c r="C904" s="60">
        <v>45244.524363425924</v>
      </c>
      <c r="D904" s="83">
        <v>15963.12</v>
      </c>
      <c r="E904" s="56">
        <f t="shared" si="125"/>
        <v>15835.34</v>
      </c>
      <c r="F904" s="70">
        <v>45244.526689814818</v>
      </c>
      <c r="G904" s="61">
        <v>100</v>
      </c>
      <c r="H904" s="77">
        <v>1.008</v>
      </c>
      <c r="I904" s="13"/>
      <c r="J904" s="117">
        <f t="shared" si="123"/>
        <v>26.131527777783049</v>
      </c>
      <c r="K904" s="113">
        <f t="shared" si="126"/>
        <v>26605.200000000001</v>
      </c>
      <c r="L904" s="113">
        <f t="shared" si="124"/>
        <v>26392.233333333334</v>
      </c>
      <c r="M904" s="114">
        <f t="shared" si="127"/>
        <v>26392.233333333334</v>
      </c>
      <c r="N904" s="100">
        <f t="shared" si="128"/>
        <v>163.1110051468018</v>
      </c>
      <c r="W904" s="21">
        <v>28.688518518516503</v>
      </c>
      <c r="X904">
        <f t="shared" si="120"/>
        <v>20191.509780419241</v>
      </c>
      <c r="Y904">
        <f t="shared" si="121"/>
        <v>20192.336896673067</v>
      </c>
      <c r="Z904">
        <f t="shared" si="122"/>
        <v>0.68412129734283644</v>
      </c>
    </row>
    <row r="905" spans="1:26" x14ac:dyDescent="0.25">
      <c r="A905" s="2">
        <v>2</v>
      </c>
      <c r="B905" s="89">
        <v>93.58</v>
      </c>
      <c r="C905" s="80">
        <v>45244.528969907406</v>
      </c>
      <c r="D905" s="84">
        <v>15892.39</v>
      </c>
      <c r="E905" s="65">
        <f t="shared" si="125"/>
        <v>15798.81</v>
      </c>
      <c r="F905" s="73">
        <v>45244.5312962963</v>
      </c>
      <c r="G905" s="62">
        <v>100</v>
      </c>
      <c r="H905" s="58">
        <v>1.0069999999999999</v>
      </c>
      <c r="I905" s="15"/>
      <c r="J905" s="117">
        <f t="shared" si="123"/>
        <v>26.136134259264509</v>
      </c>
      <c r="K905" s="113">
        <f t="shared" si="126"/>
        <v>26487.316666666666</v>
      </c>
      <c r="L905" s="113">
        <f t="shared" si="124"/>
        <v>26331.35</v>
      </c>
      <c r="M905" s="114">
        <f t="shared" si="127"/>
        <v>26331.35</v>
      </c>
      <c r="N905" s="100">
        <f t="shared" si="128"/>
        <v>162.74924474991172</v>
      </c>
      <c r="W905" s="21">
        <v>28.693148148144246</v>
      </c>
      <c r="X905">
        <f t="shared" si="120"/>
        <v>20181.741276804838</v>
      </c>
      <c r="Y905">
        <f t="shared" si="121"/>
        <v>20182.568641755708</v>
      </c>
      <c r="Z905">
        <f t="shared" si="122"/>
        <v>0.68453276192829215</v>
      </c>
    </row>
    <row r="906" spans="1:26" x14ac:dyDescent="0.25">
      <c r="A906" s="2">
        <v>3</v>
      </c>
      <c r="B906" s="49">
        <v>111.62</v>
      </c>
      <c r="C906" s="80">
        <v>45244.533576388887</v>
      </c>
      <c r="D906" s="84">
        <v>16016.82</v>
      </c>
      <c r="E906" s="65">
        <f t="shared" si="125"/>
        <v>15905.199999999999</v>
      </c>
      <c r="F906" s="73">
        <v>45244.535891203705</v>
      </c>
      <c r="G906" s="62">
        <v>100</v>
      </c>
      <c r="H906" s="58">
        <v>1.008</v>
      </c>
      <c r="I906" s="15"/>
      <c r="J906" s="117">
        <f t="shared" si="123"/>
        <v>26.140729166669189</v>
      </c>
      <c r="K906" s="113">
        <f t="shared" si="126"/>
        <v>26694.7</v>
      </c>
      <c r="L906" s="113">
        <f t="shared" si="124"/>
        <v>26508.666666666668</v>
      </c>
      <c r="M906" s="114">
        <f t="shared" si="127"/>
        <v>26508.666666666668</v>
      </c>
      <c r="N906" s="100">
        <f t="shared" si="128"/>
        <v>163.38512784216317</v>
      </c>
      <c r="W906" s="21">
        <v>28.697800925925549</v>
      </c>
      <c r="X906">
        <f t="shared" si="120"/>
        <v>20171.928692090696</v>
      </c>
      <c r="Y906">
        <f t="shared" si="121"/>
        <v>20172.756306544612</v>
      </c>
      <c r="Z906">
        <f t="shared" si="122"/>
        <v>0.68494568433048841</v>
      </c>
    </row>
    <row r="907" spans="1:26" x14ac:dyDescent="0.25">
      <c r="A907" s="2">
        <v>4</v>
      </c>
      <c r="B907" s="49">
        <v>93.62</v>
      </c>
      <c r="C907" s="80">
        <v>45244.538171296299</v>
      </c>
      <c r="D907" s="84">
        <v>15808.88</v>
      </c>
      <c r="E907" s="65">
        <f t="shared" si="125"/>
        <v>15715.259999999998</v>
      </c>
      <c r="F907" s="73">
        <v>45244.540497685186</v>
      </c>
      <c r="G907" s="62">
        <v>100</v>
      </c>
      <c r="H907" s="58">
        <v>1.0069999999999999</v>
      </c>
      <c r="I907" s="15"/>
      <c r="J907" s="117">
        <f t="shared" si="123"/>
        <v>26.145335648150649</v>
      </c>
      <c r="K907" s="113">
        <f t="shared" si="126"/>
        <v>26348.133333333335</v>
      </c>
      <c r="L907" s="113">
        <f t="shared" si="124"/>
        <v>26192.100000000002</v>
      </c>
      <c r="M907" s="114">
        <f t="shared" si="127"/>
        <v>26192.099999999995</v>
      </c>
      <c r="N907" s="100">
        <f t="shared" si="128"/>
        <v>162.32108098867911</v>
      </c>
      <c r="W907" s="21">
        <v>28.702430555553292</v>
      </c>
      <c r="X907">
        <f t="shared" si="120"/>
        <v>20162.169661662509</v>
      </c>
      <c r="Y907">
        <f t="shared" si="121"/>
        <v>20162.997523943246</v>
      </c>
      <c r="Z907">
        <f t="shared" si="122"/>
        <v>0.68535595586783427</v>
      </c>
    </row>
    <row r="908" spans="1:26" x14ac:dyDescent="0.25">
      <c r="A908" s="2">
        <v>5</v>
      </c>
      <c r="B908" s="49">
        <v>177.64</v>
      </c>
      <c r="C908" s="80">
        <v>45244.54277777778</v>
      </c>
      <c r="D908" s="84">
        <v>15973.24</v>
      </c>
      <c r="E908" s="65">
        <f t="shared" si="125"/>
        <v>15795.6</v>
      </c>
      <c r="F908" s="73">
        <v>45244.545092592591</v>
      </c>
      <c r="G908" s="62">
        <v>100</v>
      </c>
      <c r="H908" s="58">
        <v>1.0069999999999999</v>
      </c>
      <c r="I908" s="15"/>
      <c r="J908" s="117">
        <f t="shared" si="123"/>
        <v>26.149930555555329</v>
      </c>
      <c r="K908" s="113">
        <f t="shared" si="126"/>
        <v>26622.066666666666</v>
      </c>
      <c r="L908" s="113">
        <f t="shared" si="124"/>
        <v>26326</v>
      </c>
      <c r="M908" s="114">
        <f t="shared" si="127"/>
        <v>26326</v>
      </c>
      <c r="N908" s="100">
        <f t="shared" si="128"/>
        <v>163.16269998583215</v>
      </c>
      <c r="W908" s="21">
        <v>28.843819444446126</v>
      </c>
      <c r="X908">
        <f t="shared" si="120"/>
        <v>19866.39195269765</v>
      </c>
      <c r="Y908">
        <f t="shared" si="121"/>
        <v>19867.227176544002</v>
      </c>
      <c r="Z908">
        <f t="shared" si="122"/>
        <v>0.69759887351530392</v>
      </c>
    </row>
    <row r="909" spans="1:26" x14ac:dyDescent="0.25">
      <c r="A909" s="2">
        <v>6</v>
      </c>
      <c r="B909" s="89">
        <v>104.4</v>
      </c>
      <c r="C909" s="80">
        <v>45244.547384259262</v>
      </c>
      <c r="D909" s="84">
        <v>15807.22</v>
      </c>
      <c r="E909" s="65">
        <f t="shared" si="125"/>
        <v>15702.82</v>
      </c>
      <c r="F909" s="73">
        <v>45244.549699074072</v>
      </c>
      <c r="G909" s="62">
        <v>100</v>
      </c>
      <c r="H909" s="58">
        <v>1.0069999999999999</v>
      </c>
      <c r="I909" s="15"/>
      <c r="J909" s="117">
        <f t="shared" si="123"/>
        <v>26.154537037036789</v>
      </c>
      <c r="K909" s="113">
        <f t="shared" si="126"/>
        <v>26345.366666666665</v>
      </c>
      <c r="L909" s="113">
        <f t="shared" si="124"/>
        <v>26171.366666666665</v>
      </c>
      <c r="M909" s="114">
        <f t="shared" si="127"/>
        <v>26171.366666666665</v>
      </c>
      <c r="N909" s="100">
        <f t="shared" si="128"/>
        <v>162.31255856114976</v>
      </c>
      <c r="W909" s="21">
        <v>28.84843749999709</v>
      </c>
      <c r="X909">
        <f t="shared" si="120"/>
        <v>19856.804760934021</v>
      </c>
      <c r="Y909">
        <f t="shared" si="121"/>
        <v>19857.640218522825</v>
      </c>
      <c r="Z909">
        <f t="shared" si="122"/>
        <v>0.69798938269065236</v>
      </c>
    </row>
    <row r="910" spans="1:26" x14ac:dyDescent="0.25">
      <c r="A910" s="2">
        <v>7</v>
      </c>
      <c r="B910" s="89">
        <v>93.59</v>
      </c>
      <c r="C910" s="80">
        <v>45244.551979166667</v>
      </c>
      <c r="D910" s="84">
        <v>16060.52</v>
      </c>
      <c r="E910" s="65">
        <f t="shared" si="125"/>
        <v>15966.93</v>
      </c>
      <c r="F910" s="73">
        <v>45244.554293981484</v>
      </c>
      <c r="G910" s="62">
        <v>100</v>
      </c>
      <c r="H910" s="58">
        <v>1.008</v>
      </c>
      <c r="I910" s="15"/>
      <c r="J910" s="117">
        <f t="shared" si="123"/>
        <v>26.159131944448745</v>
      </c>
      <c r="K910" s="113">
        <f t="shared" si="126"/>
        <v>26767.533333333333</v>
      </c>
      <c r="L910" s="113">
        <f t="shared" si="124"/>
        <v>26611.55</v>
      </c>
      <c r="M910" s="114">
        <f t="shared" si="127"/>
        <v>26611.55</v>
      </c>
      <c r="N910" s="100">
        <f t="shared" si="128"/>
        <v>163.60786452164618</v>
      </c>
      <c r="W910" s="21">
        <v>28.853055555555329</v>
      </c>
      <c r="X910">
        <f t="shared" si="120"/>
        <v>19847.222195775281</v>
      </c>
      <c r="Y910">
        <f t="shared" si="121"/>
        <v>19848.057886686438</v>
      </c>
      <c r="Z910">
        <f t="shared" si="122"/>
        <v>0.69837929899065754</v>
      </c>
    </row>
    <row r="911" spans="1:26" x14ac:dyDescent="0.25">
      <c r="A911" s="2">
        <v>8</v>
      </c>
      <c r="B911" s="89">
        <v>97.79</v>
      </c>
      <c r="C911" s="80">
        <v>45244.556574074071</v>
      </c>
      <c r="D911" s="84">
        <v>15754.11</v>
      </c>
      <c r="E911" s="65">
        <f t="shared" si="125"/>
        <v>15656.32</v>
      </c>
      <c r="F911" s="73">
        <v>45244.558888888889</v>
      </c>
      <c r="G911" s="62">
        <v>100</v>
      </c>
      <c r="H911" s="58">
        <v>1.0069999999999999</v>
      </c>
      <c r="I911" s="15"/>
      <c r="J911" s="117">
        <f t="shared" si="123"/>
        <v>26.163726851853426</v>
      </c>
      <c r="K911" s="113">
        <f t="shared" si="126"/>
        <v>26256.85</v>
      </c>
      <c r="L911" s="113">
        <f t="shared" si="124"/>
        <v>26093.866666666665</v>
      </c>
      <c r="M911" s="114">
        <f t="shared" si="127"/>
        <v>26093.866666666665</v>
      </c>
      <c r="N911" s="100">
        <f t="shared" si="128"/>
        <v>162.03965564021667</v>
      </c>
      <c r="W911" s="21">
        <v>28.857685185183072</v>
      </c>
      <c r="X911">
        <f t="shared" si="120"/>
        <v>19837.620255956826</v>
      </c>
      <c r="Y911">
        <f t="shared" si="121"/>
        <v>19838.456180353787</v>
      </c>
      <c r="Z911">
        <f t="shared" si="122"/>
        <v>0.69876959743421574</v>
      </c>
    </row>
    <row r="912" spans="1:26" x14ac:dyDescent="0.25">
      <c r="A912" s="2">
        <v>9</v>
      </c>
      <c r="B912" s="89">
        <v>103.79</v>
      </c>
      <c r="C912" s="80">
        <v>45244.561168981483</v>
      </c>
      <c r="D912" s="84">
        <v>15922.49</v>
      </c>
      <c r="E912" s="65">
        <f t="shared" si="125"/>
        <v>15818.699999999999</v>
      </c>
      <c r="F912" s="73">
        <v>45244.56349537037</v>
      </c>
      <c r="G912" s="62">
        <v>100</v>
      </c>
      <c r="H912" s="58">
        <v>1.0069999999999999</v>
      </c>
      <c r="I912" s="15"/>
      <c r="J912" s="117">
        <f t="shared" si="123"/>
        <v>26.168333333334886</v>
      </c>
      <c r="K912" s="113">
        <f t="shared" si="126"/>
        <v>26537.483333333334</v>
      </c>
      <c r="L912" s="113">
        <f t="shared" si="124"/>
        <v>26364.5</v>
      </c>
      <c r="M912" s="114">
        <f t="shared" si="127"/>
        <v>26364.5</v>
      </c>
      <c r="N912" s="100">
        <f t="shared" si="128"/>
        <v>162.90329442136317</v>
      </c>
      <c r="W912" s="21">
        <v>28.862303240741312</v>
      </c>
      <c r="X912">
        <f t="shared" si="120"/>
        <v>19828.0469489225</v>
      </c>
      <c r="Y912">
        <f t="shared" si="121"/>
        <v>19828.883105801629</v>
      </c>
      <c r="Z912">
        <f t="shared" si="122"/>
        <v>0.69915832651592502</v>
      </c>
    </row>
    <row r="913" spans="1:26" x14ac:dyDescent="0.25">
      <c r="A913" s="2">
        <v>10</v>
      </c>
      <c r="B913" s="89">
        <v>121.81</v>
      </c>
      <c r="C913" s="80">
        <v>45244.565775462965</v>
      </c>
      <c r="D913" s="10">
        <v>15846.94</v>
      </c>
      <c r="E913" s="71">
        <f t="shared" si="125"/>
        <v>15725.130000000001</v>
      </c>
      <c r="F913" s="73">
        <v>45244.568101851852</v>
      </c>
      <c r="G913" s="62">
        <v>100</v>
      </c>
      <c r="H913" s="15">
        <v>1.0069999999999999</v>
      </c>
      <c r="I913" s="15"/>
      <c r="J913" s="117">
        <f t="shared" si="123"/>
        <v>26.172939814816345</v>
      </c>
      <c r="K913" s="113">
        <f t="shared" si="126"/>
        <v>26411.566666666666</v>
      </c>
      <c r="L913" s="113">
        <f t="shared" si="124"/>
        <v>26208.55</v>
      </c>
      <c r="M913" s="114">
        <f t="shared" si="127"/>
        <v>26208.55</v>
      </c>
      <c r="N913" s="100">
        <f t="shared" si="128"/>
        <v>162.51635815100789</v>
      </c>
      <c r="W913" s="21">
        <v>28.866921296292276</v>
      </c>
      <c r="X913">
        <f t="shared" si="120"/>
        <v>19818.478261822696</v>
      </c>
      <c r="Y913">
        <f t="shared" si="121"/>
        <v>19819.314650764958</v>
      </c>
      <c r="Z913">
        <f t="shared" si="122"/>
        <v>0.69954646273763221</v>
      </c>
    </row>
    <row r="914" spans="1:26" x14ac:dyDescent="0.25">
      <c r="A914" s="2">
        <v>11</v>
      </c>
      <c r="B914" s="89">
        <v>112.19</v>
      </c>
      <c r="C914" s="80">
        <v>45244.570370370369</v>
      </c>
      <c r="D914" s="10">
        <v>15719.73</v>
      </c>
      <c r="E914" s="72">
        <f t="shared" si="125"/>
        <v>15607.539999999999</v>
      </c>
      <c r="F914" s="73">
        <v>45244.572696759256</v>
      </c>
      <c r="G914" s="62">
        <v>100</v>
      </c>
      <c r="H914" s="58">
        <v>1.0069999999999999</v>
      </c>
      <c r="I914" s="15"/>
      <c r="J914" s="117">
        <f t="shared" si="123"/>
        <v>26.177534722221026</v>
      </c>
      <c r="K914" s="113">
        <f t="shared" si="126"/>
        <v>26199.55</v>
      </c>
      <c r="L914" s="113">
        <f t="shared" si="124"/>
        <v>26012.566666666666</v>
      </c>
      <c r="M914" s="114">
        <f t="shared" si="127"/>
        <v>26012.566666666666</v>
      </c>
      <c r="N914" s="100">
        <f t="shared" si="128"/>
        <v>161.86275050177542</v>
      </c>
      <c r="W914" s="21">
        <v>28.871539351850515</v>
      </c>
      <c r="X914">
        <f t="shared" si="120"/>
        <v>19808.914192397762</v>
      </c>
      <c r="Y914">
        <f t="shared" si="121"/>
        <v>19809.750812984461</v>
      </c>
      <c r="Z914">
        <f t="shared" si="122"/>
        <v>0.69993400608807732</v>
      </c>
    </row>
    <row r="915" spans="1:26" x14ac:dyDescent="0.25">
      <c r="A915" s="2">
        <v>12</v>
      </c>
      <c r="B915" s="89">
        <v>85.18</v>
      </c>
      <c r="C915" s="80">
        <v>45244.574976851851</v>
      </c>
      <c r="D915" s="10">
        <v>15884.45</v>
      </c>
      <c r="E915" s="72">
        <f t="shared" si="125"/>
        <v>15799.27</v>
      </c>
      <c r="F915" s="73">
        <v>45244.577291666668</v>
      </c>
      <c r="G915" s="62">
        <v>100</v>
      </c>
      <c r="H915" s="58">
        <v>1.008</v>
      </c>
      <c r="I915" s="15"/>
      <c r="J915" s="117">
        <f t="shared" si="123"/>
        <v>26.182129629632982</v>
      </c>
      <c r="K915" s="113">
        <f t="shared" si="126"/>
        <v>26474.083333333332</v>
      </c>
      <c r="L915" s="113">
        <f t="shared" si="124"/>
        <v>26332.116666666665</v>
      </c>
      <c r="M915" s="114">
        <f t="shared" si="127"/>
        <v>26332.116666666665</v>
      </c>
      <c r="N915" s="100">
        <f t="shared" si="128"/>
        <v>162.7085840800458</v>
      </c>
      <c r="W915" s="21">
        <v>28.876168981478259</v>
      </c>
      <c r="X915">
        <f t="shared" si="120"/>
        <v>19799.330785709</v>
      </c>
      <c r="Y915">
        <f t="shared" si="121"/>
        <v>19800.1676381008</v>
      </c>
      <c r="Z915">
        <f t="shared" si="122"/>
        <v>0.70032192566098961</v>
      </c>
    </row>
    <row r="916" spans="1:26" x14ac:dyDescent="0.25">
      <c r="A916" s="2">
        <v>13</v>
      </c>
      <c r="B916" s="89">
        <v>97.79</v>
      </c>
      <c r="C916" s="80">
        <v>45244.579571759263</v>
      </c>
      <c r="D916" s="10">
        <v>15917.75</v>
      </c>
      <c r="E916" s="52">
        <f t="shared" si="125"/>
        <v>15819.96</v>
      </c>
      <c r="F916" s="73">
        <v>45244.581886574073</v>
      </c>
      <c r="G916" s="15">
        <v>100</v>
      </c>
      <c r="H916" s="58">
        <v>1.008</v>
      </c>
      <c r="I916" s="15"/>
      <c r="J916" s="117">
        <f t="shared" si="123"/>
        <v>26.186724537037662</v>
      </c>
      <c r="K916" s="113">
        <f t="shared" si="126"/>
        <v>26529.583333333332</v>
      </c>
      <c r="L916" s="113">
        <f t="shared" si="124"/>
        <v>26366.6</v>
      </c>
      <c r="M916" s="114">
        <f t="shared" si="127"/>
        <v>26366.6</v>
      </c>
      <c r="N916" s="100">
        <f t="shared" si="128"/>
        <v>162.87904510198152</v>
      </c>
      <c r="W916" s="21">
        <v>28.880798611113278</v>
      </c>
      <c r="X916">
        <f t="shared" si="120"/>
        <v>19789.752015386712</v>
      </c>
      <c r="Y916">
        <f t="shared" si="121"/>
        <v>19790.589099163517</v>
      </c>
      <c r="Z916">
        <f t="shared" si="122"/>
        <v>0.7007092493905076</v>
      </c>
    </row>
    <row r="917" spans="1:26" x14ac:dyDescent="0.25">
      <c r="A917" s="2">
        <v>14</v>
      </c>
      <c r="B917" s="89">
        <v>80.400000000000006</v>
      </c>
      <c r="C917" s="80">
        <v>45244.584166666667</v>
      </c>
      <c r="D917" s="10">
        <v>15832.12</v>
      </c>
      <c r="E917" s="52">
        <f t="shared" si="125"/>
        <v>15751.720000000001</v>
      </c>
      <c r="F917" s="54">
        <v>45244.586481481485</v>
      </c>
      <c r="G917" s="15">
        <v>100</v>
      </c>
      <c r="H917" s="58">
        <v>1.0069999999999999</v>
      </c>
      <c r="I917" s="15"/>
      <c r="J917" s="117">
        <f t="shared" si="123"/>
        <v>26.191319444449618</v>
      </c>
      <c r="K917" s="113">
        <f t="shared" si="126"/>
        <v>26386.866666666665</v>
      </c>
      <c r="L917" s="113">
        <f t="shared" si="124"/>
        <v>26252.866666666665</v>
      </c>
      <c r="M917" s="114">
        <f t="shared" si="127"/>
        <v>26252.866666666665</v>
      </c>
      <c r="N917" s="100">
        <f t="shared" si="128"/>
        <v>162.44034802556496</v>
      </c>
      <c r="W917" s="21">
        <v>28.885428240741021</v>
      </c>
      <c r="X917">
        <f t="shared" si="120"/>
        <v>19780.177879217961</v>
      </c>
      <c r="Y917">
        <f t="shared" si="121"/>
        <v>19781.015193960033</v>
      </c>
      <c r="Z917">
        <f t="shared" si="122"/>
        <v>0.70109597729045059</v>
      </c>
    </row>
    <row r="918" spans="1:26" x14ac:dyDescent="0.25">
      <c r="A918" s="2">
        <v>15</v>
      </c>
      <c r="B918" s="89">
        <v>101.39</v>
      </c>
      <c r="C918" s="80">
        <v>45244.588773148149</v>
      </c>
      <c r="D918" s="10">
        <v>15848.17</v>
      </c>
      <c r="E918" s="52">
        <f t="shared" si="125"/>
        <v>15746.78</v>
      </c>
      <c r="F918" s="54">
        <v>45244.588773148149</v>
      </c>
      <c r="G918" s="15">
        <v>100</v>
      </c>
      <c r="H918" s="58">
        <v>1.0069999999999999</v>
      </c>
      <c r="I918" s="15"/>
      <c r="J918" s="117">
        <f t="shared" si="123"/>
        <v>26.193611111113569</v>
      </c>
      <c r="K918" s="113">
        <f t="shared" si="126"/>
        <v>26413.616666666665</v>
      </c>
      <c r="L918" s="113">
        <f t="shared" si="124"/>
        <v>26244.633333333331</v>
      </c>
      <c r="M918" s="114">
        <f t="shared" si="127"/>
        <v>26244.633333333335</v>
      </c>
      <c r="N918" s="100">
        <f t="shared" si="128"/>
        <v>162.52266508603245</v>
      </c>
      <c r="W918" s="21">
        <v>28.890046296299261</v>
      </c>
      <c r="X918">
        <f t="shared" si="120"/>
        <v>19770.63229292343</v>
      </c>
      <c r="Y918">
        <f t="shared" si="121"/>
        <v>19771.469837635552</v>
      </c>
      <c r="Z918">
        <f t="shared" si="122"/>
        <v>0.70148114480285118</v>
      </c>
    </row>
    <row r="919" spans="1:26" x14ac:dyDescent="0.25">
      <c r="A919" s="2">
        <v>16</v>
      </c>
      <c r="B919" s="89">
        <v>90.57</v>
      </c>
      <c r="C919" s="80">
        <v>45244.59337962963</v>
      </c>
      <c r="D919" s="10">
        <v>15863.58</v>
      </c>
      <c r="E919" s="52">
        <f t="shared" si="125"/>
        <v>15773.01</v>
      </c>
      <c r="F919" s="54">
        <v>45244.595694444448</v>
      </c>
      <c r="G919" s="15">
        <v>100</v>
      </c>
      <c r="H919" s="58">
        <v>1.008</v>
      </c>
      <c r="I919" s="15"/>
      <c r="J919" s="117">
        <f t="shared" si="123"/>
        <v>26.200532407412538</v>
      </c>
      <c r="K919" s="113">
        <f t="shared" si="126"/>
        <v>26439.3</v>
      </c>
      <c r="L919" s="113">
        <f t="shared" si="124"/>
        <v>26288.35</v>
      </c>
      <c r="M919" s="114">
        <f t="shared" si="127"/>
        <v>26288.35</v>
      </c>
      <c r="N919" s="100">
        <f t="shared" si="128"/>
        <v>162.60166050812643</v>
      </c>
      <c r="W919" s="21">
        <v>28.894664351850224</v>
      </c>
      <c r="X919">
        <f t="shared" si="120"/>
        <v>19761.091313185811</v>
      </c>
      <c r="Y919">
        <f t="shared" si="121"/>
        <v>19761.929087451037</v>
      </c>
      <c r="Z919">
        <f t="shared" si="122"/>
        <v>0.70186571947575416</v>
      </c>
    </row>
    <row r="920" spans="1:26" x14ac:dyDescent="0.25">
      <c r="A920" s="2">
        <v>17</v>
      </c>
      <c r="B920" s="49">
        <v>91.18</v>
      </c>
      <c r="C920" s="64">
        <v>45244.597962962966</v>
      </c>
      <c r="D920" s="10">
        <v>15642.88</v>
      </c>
      <c r="E920" s="52">
        <f t="shared" si="125"/>
        <v>15551.699999999999</v>
      </c>
      <c r="F920" s="54">
        <v>45244.600289351853</v>
      </c>
      <c r="G920" s="15">
        <v>100</v>
      </c>
      <c r="H920" s="58">
        <v>1.0069999999999999</v>
      </c>
      <c r="I920" s="15"/>
      <c r="J920" s="117">
        <f t="shared" si="123"/>
        <v>26.205127314817219</v>
      </c>
      <c r="K920" s="113">
        <f t="shared" si="126"/>
        <v>26071.466666666667</v>
      </c>
      <c r="L920" s="113">
        <f t="shared" si="124"/>
        <v>25919.5</v>
      </c>
      <c r="M920" s="114">
        <f t="shared" si="127"/>
        <v>25919.5</v>
      </c>
      <c r="N920" s="100">
        <f t="shared" si="128"/>
        <v>161.46661161573519</v>
      </c>
      <c r="W920" s="21">
        <v>28.899282407408464</v>
      </c>
      <c r="X920">
        <f t="shared" si="120"/>
        <v>19751.554937751986</v>
      </c>
      <c r="Y920">
        <f t="shared" si="121"/>
        <v>19752.392941153728</v>
      </c>
      <c r="Z920">
        <f t="shared" si="122"/>
        <v>0.70224970133242648</v>
      </c>
    </row>
    <row r="921" spans="1:26" x14ac:dyDescent="0.25">
      <c r="A921" s="2">
        <v>18</v>
      </c>
      <c r="B921" s="49">
        <v>87.57</v>
      </c>
      <c r="C921" s="64">
        <v>45244.60255787037</v>
      </c>
      <c r="D921" s="10">
        <v>15884.84</v>
      </c>
      <c r="E921" s="52">
        <f t="shared" si="125"/>
        <v>15797.27</v>
      </c>
      <c r="F921" s="54">
        <v>45244.60255787037</v>
      </c>
      <c r="G921" s="15">
        <v>100</v>
      </c>
      <c r="H921" s="58">
        <v>1.008</v>
      </c>
      <c r="I921" s="15"/>
      <c r="J921" s="117">
        <f t="shared" si="123"/>
        <v>26.207395833334886</v>
      </c>
      <c r="K921" s="113">
        <f t="shared" si="126"/>
        <v>26474.733333333334</v>
      </c>
      <c r="L921" s="113">
        <f t="shared" si="124"/>
        <v>26328.783333333333</v>
      </c>
      <c r="M921" s="114">
        <f t="shared" si="127"/>
        <v>26328.783333333333</v>
      </c>
      <c r="N921" s="100">
        <f t="shared" si="128"/>
        <v>162.71058150388785</v>
      </c>
      <c r="W921" s="21">
        <v>28.903900462959427</v>
      </c>
      <c r="X921">
        <f t="shared" ref="X921:X984" si="129">$X$84*EXP(-($X$85*W921))</f>
        <v>19742.02316443004</v>
      </c>
      <c r="Y921">
        <f t="shared" ref="Y921:Y984" si="130">404947.26127997*EXP(-(0.10451755*W921))</f>
        <v>19742.861396552067</v>
      </c>
      <c r="Z921">
        <f t="shared" ref="Z921:Z984" si="131">(Y921-X921)^2</f>
        <v>0.7026330903978304</v>
      </c>
    </row>
    <row r="922" spans="1:26" x14ac:dyDescent="0.25">
      <c r="A922" s="2">
        <v>19</v>
      </c>
      <c r="B922" s="49">
        <v>92.97</v>
      </c>
      <c r="C922" s="64">
        <v>45244.607164351852</v>
      </c>
      <c r="D922" s="10">
        <v>15792.04</v>
      </c>
      <c r="E922" s="52">
        <f t="shared" si="125"/>
        <v>15699.070000000002</v>
      </c>
      <c r="F922" s="54">
        <v>45244.609479166669</v>
      </c>
      <c r="G922" s="15">
        <v>100</v>
      </c>
      <c r="H922" s="58">
        <v>1.008</v>
      </c>
      <c r="I922" s="15"/>
      <c r="J922" s="117">
        <f t="shared" ref="J922:J985" si="132">F922-$F$4</f>
        <v>26.214317129633855</v>
      </c>
      <c r="K922" s="113">
        <f t="shared" si="126"/>
        <v>26320.066666666666</v>
      </c>
      <c r="L922" s="113">
        <f t="shared" si="124"/>
        <v>26165.116666666665</v>
      </c>
      <c r="M922" s="114">
        <f t="shared" si="127"/>
        <v>26165.116666666672</v>
      </c>
      <c r="N922" s="100">
        <f t="shared" si="128"/>
        <v>162.23460378928618</v>
      </c>
      <c r="W922" s="21">
        <v>28.908518518517667</v>
      </c>
      <c r="X922">
        <f t="shared" si="129"/>
        <v>19732.495990969044</v>
      </c>
      <c r="Y922">
        <f t="shared" si="130"/>
        <v>19733.334451395462</v>
      </c>
      <c r="Z922">
        <f t="shared" si="131"/>
        <v>0.70301588666811754</v>
      </c>
    </row>
    <row r="923" spans="1:26" x14ac:dyDescent="0.25">
      <c r="A923" s="2">
        <v>20</v>
      </c>
      <c r="B923" s="49">
        <v>91.77</v>
      </c>
      <c r="C923" s="64">
        <v>45244.611770833333</v>
      </c>
      <c r="D923" s="10">
        <v>15756.45</v>
      </c>
      <c r="E923" s="52">
        <f t="shared" si="125"/>
        <v>15664.68</v>
      </c>
      <c r="F923" s="54">
        <v>45244.614085648151</v>
      </c>
      <c r="G923" s="15">
        <v>100</v>
      </c>
      <c r="H923" s="58">
        <v>1.0069999999999999</v>
      </c>
      <c r="I923" s="15"/>
      <c r="J923" s="117">
        <f t="shared" si="132"/>
        <v>26.218923611115315</v>
      </c>
      <c r="K923" s="113">
        <f t="shared" si="126"/>
        <v>26260.75</v>
      </c>
      <c r="L923" s="113">
        <f t="shared" si="124"/>
        <v>26107.8</v>
      </c>
      <c r="M923" s="114">
        <f t="shared" si="127"/>
        <v>26107.8</v>
      </c>
      <c r="N923" s="100">
        <f t="shared" si="128"/>
        <v>162.05168928462302</v>
      </c>
      <c r="W923" s="21">
        <v>28.913136574075907</v>
      </c>
      <c r="X923">
        <f t="shared" si="129"/>
        <v>19722.973415164201</v>
      </c>
      <c r="Y923">
        <f t="shared" si="130"/>
        <v>19723.812103479453</v>
      </c>
      <c r="Z923">
        <f t="shared" si="131"/>
        <v>0.70339809014109611</v>
      </c>
    </row>
    <row r="924" spans="1:26" x14ac:dyDescent="0.25">
      <c r="A924" s="2">
        <v>21</v>
      </c>
      <c r="B924" s="49">
        <v>83.97</v>
      </c>
      <c r="C924" s="64">
        <v>45244.616365740738</v>
      </c>
      <c r="D924" s="10">
        <v>15882.87</v>
      </c>
      <c r="E924" s="52">
        <f t="shared" si="125"/>
        <v>15798.900000000001</v>
      </c>
      <c r="F924" s="54">
        <v>45244.618680555555</v>
      </c>
      <c r="G924" s="15">
        <v>100</v>
      </c>
      <c r="H924" s="58">
        <v>1.0069999999999999</v>
      </c>
      <c r="I924" s="15"/>
      <c r="J924" s="117">
        <f t="shared" si="132"/>
        <v>26.223518518519995</v>
      </c>
      <c r="K924" s="113">
        <f t="shared" si="126"/>
        <v>26471.45</v>
      </c>
      <c r="L924" s="113">
        <f t="shared" si="124"/>
        <v>26331.5</v>
      </c>
      <c r="M924" s="114">
        <f t="shared" si="127"/>
        <v>26331.500000000004</v>
      </c>
      <c r="N924" s="100">
        <f t="shared" si="128"/>
        <v>162.700491701777</v>
      </c>
      <c r="W924" s="21">
        <v>28.91775462962687</v>
      </c>
      <c r="X924">
        <f t="shared" si="129"/>
        <v>19713.455434811731</v>
      </c>
      <c r="Y924">
        <f t="shared" si="130"/>
        <v>19714.294350600638</v>
      </c>
      <c r="Z924">
        <f t="shared" si="131"/>
        <v>0.70377970087726682</v>
      </c>
    </row>
    <row r="925" spans="1:26" x14ac:dyDescent="0.25">
      <c r="A925" s="2">
        <v>22</v>
      </c>
      <c r="B925" s="49">
        <v>112.17</v>
      </c>
      <c r="C925" s="64">
        <v>45244.620972222219</v>
      </c>
      <c r="D925" s="10">
        <v>15672.95</v>
      </c>
      <c r="E925" s="52">
        <f t="shared" si="125"/>
        <v>15560.78</v>
      </c>
      <c r="F925" s="54">
        <v>45244.623287037037</v>
      </c>
      <c r="G925" s="15">
        <v>100</v>
      </c>
      <c r="H925" s="58">
        <v>1.0069999999999999</v>
      </c>
      <c r="I925" s="15"/>
      <c r="J925" s="117">
        <f t="shared" si="132"/>
        <v>26.228125000001455</v>
      </c>
      <c r="K925" s="113">
        <f t="shared" si="126"/>
        <v>26121.583333333332</v>
      </c>
      <c r="L925" s="113">
        <f t="shared" si="124"/>
        <v>25934.633333333331</v>
      </c>
      <c r="M925" s="114">
        <f t="shared" si="127"/>
        <v>25934.633333333335</v>
      </c>
      <c r="N925" s="100">
        <f t="shared" si="128"/>
        <v>161.62172914968252</v>
      </c>
      <c r="W925" s="21">
        <v>28.922384259261889</v>
      </c>
      <c r="X925">
        <f t="shared" si="129"/>
        <v>19703.918210351352</v>
      </c>
      <c r="Y925">
        <f t="shared" si="130"/>
        <v>19704.757353767596</v>
      </c>
      <c r="Z925">
        <f t="shared" si="131"/>
        <v>0.7041616730257213</v>
      </c>
    </row>
    <row r="926" spans="1:26" x14ac:dyDescent="0.25">
      <c r="A926" s="2">
        <v>23</v>
      </c>
      <c r="B926" s="49">
        <v>128.96</v>
      </c>
      <c r="C926" s="64">
        <v>45244.625578703701</v>
      </c>
      <c r="D926" s="10">
        <v>15761.12</v>
      </c>
      <c r="E926" s="52">
        <f t="shared" si="125"/>
        <v>15632.160000000002</v>
      </c>
      <c r="F926" s="54">
        <v>45244.627893518518</v>
      </c>
      <c r="G926" s="15">
        <v>100</v>
      </c>
      <c r="H926" s="58">
        <v>1.0069999999999999</v>
      </c>
      <c r="I926" s="15"/>
      <c r="J926" s="117">
        <f t="shared" si="132"/>
        <v>26.232731481482915</v>
      </c>
      <c r="K926" s="113">
        <f t="shared" si="126"/>
        <v>26268.533333333333</v>
      </c>
      <c r="L926" s="113">
        <f t="shared" si="124"/>
        <v>26053.599999999999</v>
      </c>
      <c r="M926" s="114">
        <f t="shared" si="127"/>
        <v>26053.600000000002</v>
      </c>
      <c r="N926" s="100">
        <f t="shared" si="128"/>
        <v>162.07570247675417</v>
      </c>
      <c r="W926" s="21">
        <v>28.926990740743349</v>
      </c>
      <c r="X926">
        <f t="shared" si="129"/>
        <v>19694.433251519338</v>
      </c>
      <c r="Y926">
        <f t="shared" si="130"/>
        <v>19695.272621011325</v>
      </c>
      <c r="Z926">
        <f t="shared" si="131"/>
        <v>0.70454114407829982</v>
      </c>
    </row>
    <row r="927" spans="1:26" x14ac:dyDescent="0.25">
      <c r="A927" s="2">
        <v>24</v>
      </c>
      <c r="B927" s="49">
        <v>85.77</v>
      </c>
      <c r="C927" s="64">
        <v>45244.630185185182</v>
      </c>
      <c r="D927" s="10">
        <v>15790.4</v>
      </c>
      <c r="E927" s="52">
        <f t="shared" si="125"/>
        <v>15704.63</v>
      </c>
      <c r="F927" s="54">
        <v>45244.6325</v>
      </c>
      <c r="G927" s="15">
        <v>100</v>
      </c>
      <c r="H927" s="58">
        <v>1.0069999999999999</v>
      </c>
      <c r="I927" s="15"/>
      <c r="J927" s="117">
        <f t="shared" si="132"/>
        <v>26.237337962964375</v>
      </c>
      <c r="K927" s="113">
        <f t="shared" si="126"/>
        <v>26317.333333333332</v>
      </c>
      <c r="L927" s="113">
        <f t="shared" si="124"/>
        <v>26174.383333333331</v>
      </c>
      <c r="M927" s="114">
        <f t="shared" si="127"/>
        <v>26174.383333333335</v>
      </c>
      <c r="N927" s="100">
        <f t="shared" si="128"/>
        <v>162.22617955599316</v>
      </c>
      <c r="W927" s="21">
        <v>28.931620370371093</v>
      </c>
      <c r="X927">
        <f t="shared" si="129"/>
        <v>19684.905229866021</v>
      </c>
      <c r="Y927">
        <f t="shared" si="130"/>
        <v>19685.744826154616</v>
      </c>
      <c r="Z927">
        <f t="shared" si="131"/>
        <v>0.70492192782283958</v>
      </c>
    </row>
    <row r="928" spans="1:26" x14ac:dyDescent="0.25">
      <c r="A928" s="2">
        <v>25</v>
      </c>
      <c r="B928" s="49">
        <v>125.38</v>
      </c>
      <c r="C928" s="64">
        <v>45244.634780092594</v>
      </c>
      <c r="D928" s="10">
        <v>15772.69</v>
      </c>
      <c r="E928" s="52">
        <f t="shared" si="125"/>
        <v>15647.310000000001</v>
      </c>
      <c r="F928" s="54">
        <v>45244.637106481481</v>
      </c>
      <c r="G928" s="15">
        <v>100</v>
      </c>
      <c r="H928" s="58">
        <v>1.0069999999999999</v>
      </c>
      <c r="I928" s="15"/>
      <c r="J928" s="117">
        <f t="shared" si="132"/>
        <v>26.241944444445835</v>
      </c>
      <c r="K928" s="113">
        <f t="shared" si="126"/>
        <v>26287.816666666666</v>
      </c>
      <c r="L928" s="113">
        <f t="shared" si="124"/>
        <v>26078.85</v>
      </c>
      <c r="M928" s="114">
        <f t="shared" si="127"/>
        <v>26078.850000000002</v>
      </c>
      <c r="N928" s="100">
        <f t="shared" si="128"/>
        <v>162.13518022522646</v>
      </c>
      <c r="W928" s="21">
        <v>29.612800925926422</v>
      </c>
      <c r="X928">
        <f t="shared" si="129"/>
        <v>18332.071318667891</v>
      </c>
      <c r="Y928">
        <f t="shared" si="130"/>
        <v>18332.939933289785</v>
      </c>
      <c r="Z928">
        <f t="shared" si="131"/>
        <v>0.75449136136693995</v>
      </c>
    </row>
    <row r="929" spans="1:26" x14ac:dyDescent="0.25">
      <c r="A929" s="2">
        <v>26</v>
      </c>
      <c r="B929" s="88">
        <v>235.18</v>
      </c>
      <c r="C929" s="64">
        <v>45244.639386574076</v>
      </c>
      <c r="D929" s="10">
        <v>15645.08</v>
      </c>
      <c r="E929" s="52">
        <f t="shared" si="125"/>
        <v>15409.9</v>
      </c>
      <c r="F929" s="54">
        <v>45244.641712962963</v>
      </c>
      <c r="G929" s="15">
        <v>100</v>
      </c>
      <c r="H929" s="58">
        <v>1.0069999999999999</v>
      </c>
      <c r="I929" s="15"/>
      <c r="J929" s="117">
        <f t="shared" si="132"/>
        <v>26.246550925927295</v>
      </c>
      <c r="K929" s="113">
        <f t="shared" si="126"/>
        <v>26075.133333333335</v>
      </c>
      <c r="L929" s="113">
        <f t="shared" si="124"/>
        <v>25683.166666666668</v>
      </c>
      <c r="M929" s="114">
        <f t="shared" si="127"/>
        <v>25683.166666666668</v>
      </c>
      <c r="N929" s="100">
        <f t="shared" si="128"/>
        <v>161.47796547310514</v>
      </c>
      <c r="W929" s="21">
        <v>29.617418981477385</v>
      </c>
      <c r="X929">
        <f t="shared" si="129"/>
        <v>18323.224564633485</v>
      </c>
      <c r="Y929">
        <f t="shared" si="130"/>
        <v>18324.093347705217</v>
      </c>
      <c r="Z929">
        <f t="shared" si="131"/>
        <v>0.75478402572763958</v>
      </c>
    </row>
    <row r="930" spans="1:26" x14ac:dyDescent="0.25">
      <c r="A930" s="2">
        <v>27</v>
      </c>
      <c r="B930" s="49">
        <v>87.57</v>
      </c>
      <c r="C930" s="64">
        <v>45244.643993055557</v>
      </c>
      <c r="D930" s="10">
        <v>15635.08</v>
      </c>
      <c r="E930" s="52">
        <f t="shared" si="125"/>
        <v>15547.51</v>
      </c>
      <c r="F930" s="54">
        <v>45244.646307870367</v>
      </c>
      <c r="G930" s="15">
        <v>100</v>
      </c>
      <c r="H930" s="58">
        <v>1.0069999999999999</v>
      </c>
      <c r="I930" s="15"/>
      <c r="J930" s="117">
        <f t="shared" si="132"/>
        <v>26.251145833331975</v>
      </c>
      <c r="K930" s="113">
        <f t="shared" si="126"/>
        <v>26058.466666666667</v>
      </c>
      <c r="L930" s="113">
        <f t="shared" ref="L930:L993" si="133">K930-(B930*G930/60)</f>
        <v>25912.516666666666</v>
      </c>
      <c r="M930" s="114">
        <f t="shared" si="127"/>
        <v>25912.516666666666</v>
      </c>
      <c r="N930" s="100">
        <f t="shared" si="128"/>
        <v>161.42635059576446</v>
      </c>
      <c r="W930" s="21">
        <v>29.622025462958845</v>
      </c>
      <c r="X930">
        <f t="shared" si="129"/>
        <v>18314.404236168357</v>
      </c>
      <c r="Y930">
        <f t="shared" si="130"/>
        <v>18315.273186904273</v>
      </c>
      <c r="Z930">
        <f t="shared" si="131"/>
        <v>0.75507538144871411</v>
      </c>
    </row>
    <row r="931" spans="1:26" x14ac:dyDescent="0.25">
      <c r="A931" s="2">
        <v>28</v>
      </c>
      <c r="B931" s="49">
        <v>83.97</v>
      </c>
      <c r="C931" s="64">
        <v>45244.648587962962</v>
      </c>
      <c r="D931" s="10">
        <v>15915.65</v>
      </c>
      <c r="E931" s="52">
        <f t="shared" si="125"/>
        <v>15831.68</v>
      </c>
      <c r="F931" s="54">
        <v>45244.650902777779</v>
      </c>
      <c r="G931" s="15">
        <v>100</v>
      </c>
      <c r="H931" s="58">
        <v>1.0069999999999999</v>
      </c>
      <c r="I931" s="15"/>
      <c r="J931" s="117">
        <f t="shared" si="132"/>
        <v>26.255740740743931</v>
      </c>
      <c r="K931" s="113">
        <f t="shared" si="126"/>
        <v>26526.083333333332</v>
      </c>
      <c r="L931" s="113">
        <f t="shared" si="133"/>
        <v>26386.133333333331</v>
      </c>
      <c r="M931" s="114">
        <f t="shared" si="127"/>
        <v>26386.133333333335</v>
      </c>
      <c r="N931" s="100">
        <f t="shared" si="128"/>
        <v>162.86830057851446</v>
      </c>
      <c r="W931" s="21">
        <v>29.626655092593865</v>
      </c>
      <c r="X931">
        <f t="shared" si="129"/>
        <v>18305.543862367525</v>
      </c>
      <c r="Y931">
        <f t="shared" si="130"/>
        <v>18306.412981244695</v>
      </c>
      <c r="Z931">
        <f t="shared" si="131"/>
        <v>0.75536762265318447</v>
      </c>
    </row>
    <row r="932" spans="1:26" x14ac:dyDescent="0.25">
      <c r="A932" s="2">
        <v>29</v>
      </c>
      <c r="B932" s="49">
        <v>83.97</v>
      </c>
      <c r="C932" s="64">
        <v>45244.653194444443</v>
      </c>
      <c r="D932" s="10">
        <v>15774.95</v>
      </c>
      <c r="E932" s="52">
        <f t="shared" si="125"/>
        <v>15690.980000000001</v>
      </c>
      <c r="F932" s="54">
        <v>45244.655509259261</v>
      </c>
      <c r="G932" s="15">
        <v>100</v>
      </c>
      <c r="H932" s="58">
        <v>1.0069999999999999</v>
      </c>
      <c r="I932" s="15"/>
      <c r="J932" s="117">
        <f t="shared" si="132"/>
        <v>26.260347222225391</v>
      </c>
      <c r="K932" s="113">
        <f t="shared" si="126"/>
        <v>26291.583333333332</v>
      </c>
      <c r="L932" s="113">
        <f t="shared" si="133"/>
        <v>26151.633333333331</v>
      </c>
      <c r="M932" s="114">
        <f t="shared" si="127"/>
        <v>26151.633333333339</v>
      </c>
      <c r="N932" s="100">
        <f t="shared" si="128"/>
        <v>162.14679563079051</v>
      </c>
      <c r="W932" s="21">
        <v>29.631273148144828</v>
      </c>
      <c r="X932">
        <f t="shared" si="129"/>
        <v>18296.709910044236</v>
      </c>
      <c r="Y932">
        <f t="shared" si="130"/>
        <v>18297.579196277624</v>
      </c>
      <c r="Z932">
        <f t="shared" si="131"/>
        <v>0.75565855555835859</v>
      </c>
    </row>
    <row r="933" spans="1:26" x14ac:dyDescent="0.25">
      <c r="A933" s="2">
        <v>30</v>
      </c>
      <c r="B933" s="49">
        <v>74.98</v>
      </c>
      <c r="C933" s="64">
        <v>45244.653194444443</v>
      </c>
      <c r="D933" s="10">
        <v>15813.86</v>
      </c>
      <c r="E933" s="52">
        <f t="shared" si="125"/>
        <v>15738.880000000001</v>
      </c>
      <c r="F933" s="54">
        <v>45244.660104166665</v>
      </c>
      <c r="G933" s="15">
        <v>100</v>
      </c>
      <c r="H933" s="58">
        <v>1.0069999999999999</v>
      </c>
      <c r="I933" s="15"/>
      <c r="J933" s="117">
        <f t="shared" si="132"/>
        <v>26.264942129630072</v>
      </c>
      <c r="K933" s="113">
        <f t="shared" si="126"/>
        <v>26356.433333333334</v>
      </c>
      <c r="L933" s="113">
        <f t="shared" si="133"/>
        <v>26231.466666666667</v>
      </c>
      <c r="M933" s="114">
        <f t="shared" si="127"/>
        <v>26231.466666666667</v>
      </c>
      <c r="N933" s="100">
        <f t="shared" si="128"/>
        <v>162.34664558694564</v>
      </c>
      <c r="W933" s="21">
        <v>29.635891203703068</v>
      </c>
      <c r="X933">
        <f t="shared" si="129"/>
        <v>18287.880220826133</v>
      </c>
      <c r="Y933">
        <f t="shared" si="130"/>
        <v>18288.749674051829</v>
      </c>
      <c r="Z933">
        <f t="shared" si="131"/>
        <v>0.75594891167301681</v>
      </c>
    </row>
    <row r="934" spans="1:26" x14ac:dyDescent="0.25">
      <c r="A934" s="1">
        <v>1</v>
      </c>
      <c r="B934" s="90">
        <v>857.07</v>
      </c>
      <c r="C934" s="60">
        <v>45244.723599537036</v>
      </c>
      <c r="D934" s="83">
        <v>15474.18</v>
      </c>
      <c r="E934" s="56">
        <f t="shared" si="125"/>
        <v>14617.11</v>
      </c>
      <c r="F934" s="70">
        <v>45244.725925925923</v>
      </c>
      <c r="G934" s="61">
        <v>100</v>
      </c>
      <c r="H934" s="77">
        <v>1.0069999999999999</v>
      </c>
      <c r="I934" s="13"/>
      <c r="J934" s="117">
        <f t="shared" si="132"/>
        <v>26.330763888887304</v>
      </c>
      <c r="K934" s="113">
        <f t="shared" si="126"/>
        <v>25790.3</v>
      </c>
      <c r="L934" s="113">
        <f t="shared" si="133"/>
        <v>24361.85</v>
      </c>
      <c r="M934" s="114">
        <f t="shared" si="127"/>
        <v>24361.85</v>
      </c>
      <c r="N934" s="100">
        <f t="shared" si="128"/>
        <v>160.59358642237243</v>
      </c>
      <c r="W934" s="21">
        <v>29.640509259261307</v>
      </c>
      <c r="X934">
        <f t="shared" si="129"/>
        <v>18279.054792669835</v>
      </c>
      <c r="Y934">
        <f t="shared" si="130"/>
        <v>18279.924412524229</v>
      </c>
      <c r="Z934">
        <f t="shared" si="131"/>
        <v>0.75623869115770492</v>
      </c>
    </row>
    <row r="935" spans="1:26" x14ac:dyDescent="0.25">
      <c r="A935" s="2">
        <v>2</v>
      </c>
      <c r="B935" s="89">
        <v>142.16999999999999</v>
      </c>
      <c r="C935" s="80">
        <v>45244.728217592594</v>
      </c>
      <c r="D935" s="84">
        <v>15672.31</v>
      </c>
      <c r="E935" s="65">
        <f t="shared" si="125"/>
        <v>15530.14</v>
      </c>
      <c r="F935" s="73">
        <v>45244.730532407404</v>
      </c>
      <c r="G935" s="62">
        <v>100</v>
      </c>
      <c r="H935" s="58">
        <v>1.0069999999999999</v>
      </c>
      <c r="I935" s="15"/>
      <c r="J935" s="117">
        <f t="shared" si="132"/>
        <v>26.335370370368764</v>
      </c>
      <c r="K935" s="113">
        <f t="shared" si="126"/>
        <v>26120.516666666666</v>
      </c>
      <c r="L935" s="113">
        <f t="shared" si="133"/>
        <v>25883.566666666666</v>
      </c>
      <c r="M935" s="114">
        <f t="shared" si="127"/>
        <v>25883.566666666666</v>
      </c>
      <c r="N935" s="100">
        <f t="shared" si="128"/>
        <v>161.61842922967253</v>
      </c>
      <c r="W935" s="21">
        <v>29.645127314812271</v>
      </c>
      <c r="X935">
        <f t="shared" si="129"/>
        <v>18270.233623532909</v>
      </c>
      <c r="Y935">
        <f t="shared" si="130"/>
        <v>18271.103409652722</v>
      </c>
      <c r="Z935">
        <f t="shared" si="131"/>
        <v>0.75652789421846434</v>
      </c>
    </row>
    <row r="936" spans="1:26" x14ac:dyDescent="0.25">
      <c r="A936" s="2">
        <v>3</v>
      </c>
      <c r="B936" s="88">
        <v>210.56</v>
      </c>
      <c r="C936" s="80">
        <v>45244.732824074075</v>
      </c>
      <c r="D936" s="84">
        <v>15546.41</v>
      </c>
      <c r="E936" s="65">
        <f t="shared" si="125"/>
        <v>15335.85</v>
      </c>
      <c r="F936" s="73">
        <v>45244.735138888886</v>
      </c>
      <c r="G936" s="62">
        <v>100</v>
      </c>
      <c r="H936" s="58">
        <v>1.0069999999999999</v>
      </c>
      <c r="I936" s="15"/>
      <c r="J936" s="117">
        <f t="shared" si="132"/>
        <v>26.339976851850224</v>
      </c>
      <c r="K936" s="113">
        <f t="shared" si="126"/>
        <v>25910.683333333334</v>
      </c>
      <c r="L936" s="113">
        <f t="shared" si="133"/>
        <v>25559.75</v>
      </c>
      <c r="M936" s="114">
        <f t="shared" si="127"/>
        <v>25559.75</v>
      </c>
      <c r="N936" s="100">
        <f t="shared" si="128"/>
        <v>160.96795747394367</v>
      </c>
      <c r="W936" s="21">
        <v>29.64974537037051</v>
      </c>
      <c r="X936">
        <f t="shared" si="129"/>
        <v>18261.416711332244</v>
      </c>
      <c r="Y936">
        <f t="shared" si="130"/>
        <v>18262.286663354498</v>
      </c>
      <c r="Z936">
        <f t="shared" si="131"/>
        <v>0.75681652102458608</v>
      </c>
    </row>
    <row r="937" spans="1:26" x14ac:dyDescent="0.25">
      <c r="A937" s="2">
        <v>4</v>
      </c>
      <c r="B937" s="88">
        <v>252.57</v>
      </c>
      <c r="C937" s="80">
        <v>45244.73741898148</v>
      </c>
      <c r="D937" s="84">
        <v>15584.75</v>
      </c>
      <c r="E937" s="65">
        <f t="shared" si="125"/>
        <v>15332.18</v>
      </c>
      <c r="F937" s="73">
        <v>45244.739745370367</v>
      </c>
      <c r="G937" s="62">
        <v>100</v>
      </c>
      <c r="H937" s="58">
        <v>1.0069999999999999</v>
      </c>
      <c r="I937" s="15"/>
      <c r="J937" s="117">
        <f t="shared" si="132"/>
        <v>26.344583333331684</v>
      </c>
      <c r="K937" s="113">
        <f t="shared" si="126"/>
        <v>25974.583333333332</v>
      </c>
      <c r="L937" s="113">
        <f t="shared" si="133"/>
        <v>25553.633333333331</v>
      </c>
      <c r="M937" s="114">
        <f t="shared" si="127"/>
        <v>25553.633333333335</v>
      </c>
      <c r="N937" s="100">
        <f t="shared" si="128"/>
        <v>161.16632195757691</v>
      </c>
      <c r="W937" s="21">
        <v>29.654374999998254</v>
      </c>
      <c r="X937">
        <f t="shared" si="129"/>
        <v>18252.581972519311</v>
      </c>
      <c r="Y937">
        <f t="shared" si="130"/>
        <v>18253.452090495764</v>
      </c>
      <c r="Z937">
        <f t="shared" si="131"/>
        <v>0.75710529294825057</v>
      </c>
    </row>
    <row r="938" spans="1:26" x14ac:dyDescent="0.25">
      <c r="A938" s="2">
        <v>5</v>
      </c>
      <c r="B938" s="49">
        <v>121.19</v>
      </c>
      <c r="C938" s="80">
        <v>45244.742025462961</v>
      </c>
      <c r="D938" s="84">
        <v>15704.33</v>
      </c>
      <c r="E938" s="65">
        <f t="shared" si="125"/>
        <v>15583.14</v>
      </c>
      <c r="F938" s="73">
        <v>45244.744340277779</v>
      </c>
      <c r="G938" s="62">
        <v>100</v>
      </c>
      <c r="H938" s="58">
        <v>1.0069999999999999</v>
      </c>
      <c r="I938" s="15"/>
      <c r="J938" s="117">
        <f t="shared" si="132"/>
        <v>26.34917824074364</v>
      </c>
      <c r="K938" s="113">
        <f t="shared" si="126"/>
        <v>26173.883333333335</v>
      </c>
      <c r="L938" s="113">
        <f t="shared" si="133"/>
        <v>25971.9</v>
      </c>
      <c r="M938" s="114">
        <f t="shared" si="127"/>
        <v>25971.9</v>
      </c>
      <c r="N938" s="100">
        <f t="shared" si="128"/>
        <v>161.78344579509158</v>
      </c>
      <c r="W938" s="21">
        <v>29.658993055556493</v>
      </c>
      <c r="X938">
        <f t="shared" si="129"/>
        <v>18243.773578713121</v>
      </c>
      <c r="Y938">
        <f t="shared" si="130"/>
        <v>18244.643861866083</v>
      </c>
      <c r="Z938">
        <f t="shared" si="131"/>
        <v>0.75739276633062247</v>
      </c>
    </row>
    <row r="939" spans="1:26" x14ac:dyDescent="0.25">
      <c r="A939" s="2">
        <v>6</v>
      </c>
      <c r="B939" s="89">
        <v>103.78</v>
      </c>
      <c r="C939" s="80">
        <v>45244.746620370373</v>
      </c>
      <c r="D939" s="84">
        <v>15663.33</v>
      </c>
      <c r="E939" s="65">
        <f t="shared" si="125"/>
        <v>15559.55</v>
      </c>
      <c r="F939" s="73">
        <v>45244.748935185184</v>
      </c>
      <c r="G939" s="62">
        <v>100</v>
      </c>
      <c r="H939" s="58">
        <v>1.0069999999999999</v>
      </c>
      <c r="I939" s="15"/>
      <c r="J939" s="117">
        <f t="shared" si="132"/>
        <v>26.353773148148321</v>
      </c>
      <c r="K939" s="113">
        <f t="shared" si="126"/>
        <v>26105.55</v>
      </c>
      <c r="L939" s="113">
        <f t="shared" si="133"/>
        <v>25932.583333333332</v>
      </c>
      <c r="M939" s="114">
        <f t="shared" si="127"/>
        <v>25932.583333333332</v>
      </c>
      <c r="N939" s="100">
        <f t="shared" si="128"/>
        <v>161.57212011977808</v>
      </c>
      <c r="W939" s="21">
        <v>29.663611111107457</v>
      </c>
      <c r="X939">
        <f t="shared" si="129"/>
        <v>18234.969435705789</v>
      </c>
      <c r="Y939">
        <f t="shared" si="130"/>
        <v>18235.839883673216</v>
      </c>
      <c r="Z939">
        <f t="shared" si="131"/>
        <v>0.75767966399784092</v>
      </c>
    </row>
    <row r="940" spans="1:26" x14ac:dyDescent="0.25">
      <c r="A940" s="2">
        <v>7</v>
      </c>
      <c r="B940" s="89">
        <v>88.17</v>
      </c>
      <c r="C940" s="80">
        <v>45244.751226851855</v>
      </c>
      <c r="D940" s="84">
        <v>15504.55</v>
      </c>
      <c r="E940" s="65">
        <f t="shared" si="125"/>
        <v>15416.38</v>
      </c>
      <c r="F940" s="73">
        <v>45244.753541666665</v>
      </c>
      <c r="G940" s="62">
        <v>100</v>
      </c>
      <c r="H940" s="58">
        <v>1.0069999999999999</v>
      </c>
      <c r="I940" s="15"/>
      <c r="J940" s="117">
        <f t="shared" si="132"/>
        <v>26.358379629629781</v>
      </c>
      <c r="K940" s="113">
        <f t="shared" si="126"/>
        <v>25840.916666666668</v>
      </c>
      <c r="L940" s="113">
        <f t="shared" si="133"/>
        <v>25693.966666666667</v>
      </c>
      <c r="M940" s="114">
        <f t="shared" si="127"/>
        <v>25693.966666666667</v>
      </c>
      <c r="N940" s="100">
        <f t="shared" si="128"/>
        <v>160.75110160327571</v>
      </c>
      <c r="W940" s="21">
        <v>29.668240740742476</v>
      </c>
      <c r="X940">
        <f t="shared" si="129"/>
        <v>18226.147491876025</v>
      </c>
      <c r="Y940">
        <f t="shared" si="130"/>
        <v>18227.018104707884</v>
      </c>
      <c r="Z940">
        <f t="shared" si="131"/>
        <v>0.75796670299760749</v>
      </c>
    </row>
    <row r="941" spans="1:26" x14ac:dyDescent="0.25">
      <c r="A941" s="2">
        <v>8</v>
      </c>
      <c r="B941" s="89">
        <v>85.17</v>
      </c>
      <c r="C941" s="80">
        <v>45244.755810185183</v>
      </c>
      <c r="D941" s="84">
        <v>15629.15</v>
      </c>
      <c r="E941" s="65">
        <f t="shared" si="125"/>
        <v>15543.98</v>
      </c>
      <c r="F941" s="73">
        <v>45244.758125</v>
      </c>
      <c r="G941" s="62">
        <v>100</v>
      </c>
      <c r="H941" s="58">
        <v>1.0069999999999999</v>
      </c>
      <c r="I941" s="15"/>
      <c r="J941" s="117">
        <f t="shared" si="132"/>
        <v>26.362962962964957</v>
      </c>
      <c r="K941" s="113">
        <f t="shared" si="126"/>
        <v>26048.583333333332</v>
      </c>
      <c r="L941" s="113">
        <f t="shared" si="133"/>
        <v>25906.633333333331</v>
      </c>
      <c r="M941" s="114">
        <f t="shared" si="127"/>
        <v>25906.633333333335</v>
      </c>
      <c r="N941" s="100">
        <f t="shared" si="128"/>
        <v>161.39573517702794</v>
      </c>
      <c r="W941" s="21">
        <v>29.67285879629344</v>
      </c>
      <c r="X941">
        <f t="shared" si="129"/>
        <v>18217.351854926303</v>
      </c>
      <c r="Y941">
        <f t="shared" si="130"/>
        <v>18218.222631848577</v>
      </c>
      <c r="Z941">
        <f t="shared" si="131"/>
        <v>0.75825244836615013</v>
      </c>
    </row>
    <row r="942" spans="1:26" x14ac:dyDescent="0.25">
      <c r="A942" s="2">
        <v>9</v>
      </c>
      <c r="B942" s="89">
        <v>86.37</v>
      </c>
      <c r="C942" s="80">
        <v>45244.760405092595</v>
      </c>
      <c r="D942" s="84">
        <v>15675.54</v>
      </c>
      <c r="E942" s="65">
        <f t="shared" si="125"/>
        <v>15589.17</v>
      </c>
      <c r="F942" s="73">
        <v>45244.762731481482</v>
      </c>
      <c r="G942" s="62">
        <v>100</v>
      </c>
      <c r="H942" s="58">
        <v>1.0069999999999999</v>
      </c>
      <c r="I942" s="15"/>
      <c r="J942" s="117">
        <f t="shared" si="132"/>
        <v>26.367569444446417</v>
      </c>
      <c r="K942" s="113">
        <f t="shared" si="126"/>
        <v>26125.9</v>
      </c>
      <c r="L942" s="113">
        <f t="shared" si="133"/>
        <v>25981.95</v>
      </c>
      <c r="M942" s="114">
        <f t="shared" si="127"/>
        <v>25981.95</v>
      </c>
      <c r="N942" s="100">
        <f t="shared" si="128"/>
        <v>161.63508282548068</v>
      </c>
      <c r="W942" s="21">
        <v>29.677488425928459</v>
      </c>
      <c r="X942">
        <f t="shared" si="129"/>
        <v>18208.538434352282</v>
      </c>
      <c r="Y942">
        <f t="shared" si="130"/>
        <v>18209.409375413743</v>
      </c>
      <c r="Z942">
        <f t="shared" si="131"/>
        <v>0.75853833253890623</v>
      </c>
    </row>
    <row r="943" spans="1:26" x14ac:dyDescent="0.25">
      <c r="A943" s="2">
        <v>10</v>
      </c>
      <c r="B943" s="89">
        <v>77.97</v>
      </c>
      <c r="C943" s="80">
        <v>45244.765011574076</v>
      </c>
      <c r="D943" s="10">
        <v>15638.4</v>
      </c>
      <c r="E943" s="71">
        <f t="shared" si="125"/>
        <v>15560.43</v>
      </c>
      <c r="F943" s="73">
        <v>45244.767326388886</v>
      </c>
      <c r="G943" s="62">
        <v>100</v>
      </c>
      <c r="H943" s="15">
        <v>1.0069999999999999</v>
      </c>
      <c r="I943" s="15"/>
      <c r="J943" s="117">
        <f t="shared" si="132"/>
        <v>26.372164351851097</v>
      </c>
      <c r="K943" s="113">
        <f t="shared" si="126"/>
        <v>26064</v>
      </c>
      <c r="L943" s="113">
        <f t="shared" si="133"/>
        <v>25934.05</v>
      </c>
      <c r="M943" s="114">
        <f t="shared" si="127"/>
        <v>25934.05</v>
      </c>
      <c r="N943" s="100">
        <f t="shared" si="128"/>
        <v>161.44348856488452</v>
      </c>
      <c r="W943" s="21">
        <v>29.682106481479423</v>
      </c>
      <c r="X943">
        <f t="shared" si="129"/>
        <v>18199.751295242113</v>
      </c>
      <c r="Y943">
        <f t="shared" si="130"/>
        <v>18200.622399671171</v>
      </c>
      <c r="Z943">
        <f t="shared" si="131"/>
        <v>0.75882292632375947</v>
      </c>
    </row>
    <row r="944" spans="1:26" x14ac:dyDescent="0.25">
      <c r="A944" s="2">
        <v>11</v>
      </c>
      <c r="B944" s="89">
        <v>79.180000000000007</v>
      </c>
      <c r="C944" s="80">
        <v>45244.769606481481</v>
      </c>
      <c r="D944" s="10">
        <v>15583.73</v>
      </c>
      <c r="E944" s="72">
        <f t="shared" si="125"/>
        <v>15504.55</v>
      </c>
      <c r="F944" s="73">
        <v>45244.771921296298</v>
      </c>
      <c r="G944" s="62">
        <v>100</v>
      </c>
      <c r="H944" s="58">
        <v>1.0069999999999999</v>
      </c>
      <c r="I944" s="15"/>
      <c r="J944" s="117">
        <f t="shared" si="132"/>
        <v>26.376759259263054</v>
      </c>
      <c r="K944" s="113">
        <f t="shared" si="126"/>
        <v>25972.883333333335</v>
      </c>
      <c r="L944" s="113">
        <f t="shared" si="133"/>
        <v>25840.916666666668</v>
      </c>
      <c r="M944" s="114">
        <f t="shared" si="127"/>
        <v>25840.916666666668</v>
      </c>
      <c r="N944" s="100">
        <f t="shared" si="128"/>
        <v>161.16104781656557</v>
      </c>
      <c r="W944" s="21">
        <v>29.686724537037662</v>
      </c>
      <c r="X944">
        <f t="shared" si="129"/>
        <v>18190.968396645927</v>
      </c>
      <c r="Y944">
        <f t="shared" si="130"/>
        <v>18191.839664082087</v>
      </c>
      <c r="Z944">
        <f t="shared" si="131"/>
        <v>0.75910694531202128</v>
      </c>
    </row>
    <row r="945" spans="1:26" x14ac:dyDescent="0.25">
      <c r="A945" s="2">
        <v>12</v>
      </c>
      <c r="B945" s="89">
        <v>98.38</v>
      </c>
      <c r="C945" s="80">
        <v>45244.774201388886</v>
      </c>
      <c r="D945" s="10">
        <v>15516.76</v>
      </c>
      <c r="E945" s="72">
        <f t="shared" si="125"/>
        <v>15418.380000000001</v>
      </c>
      <c r="F945" s="73">
        <v>45244.776516203703</v>
      </c>
      <c r="G945" s="62">
        <v>100</v>
      </c>
      <c r="H945" s="58">
        <v>1.0069999999999999</v>
      </c>
      <c r="I945" s="15"/>
      <c r="J945" s="117">
        <f t="shared" si="132"/>
        <v>26.381354166667734</v>
      </c>
      <c r="K945" s="113">
        <f t="shared" si="126"/>
        <v>25861.266666666666</v>
      </c>
      <c r="L945" s="113">
        <f t="shared" si="133"/>
        <v>25697.3</v>
      </c>
      <c r="M945" s="114">
        <f t="shared" si="127"/>
        <v>25697.3</v>
      </c>
      <c r="N945" s="100">
        <f t="shared" si="128"/>
        <v>160.81438575782536</v>
      </c>
      <c r="W945" s="21">
        <v>29.691342592588626</v>
      </c>
      <c r="X945">
        <f t="shared" si="129"/>
        <v>18182.189736544995</v>
      </c>
      <c r="Y945">
        <f t="shared" si="130"/>
        <v>18183.061166628078</v>
      </c>
      <c r="Z945">
        <f t="shared" si="131"/>
        <v>0.75939038970273498</v>
      </c>
    </row>
    <row r="946" spans="1:26" x14ac:dyDescent="0.25">
      <c r="A946" s="2">
        <v>13</v>
      </c>
      <c r="B946" s="89">
        <v>95.38</v>
      </c>
      <c r="C946" s="80">
        <v>45244.778796296298</v>
      </c>
      <c r="D946" s="10">
        <v>15354.96</v>
      </c>
      <c r="E946" s="52">
        <f t="shared" si="125"/>
        <v>15259.58</v>
      </c>
      <c r="F946" s="73">
        <v>45244.781122685185</v>
      </c>
      <c r="G946" s="15">
        <v>100</v>
      </c>
      <c r="H946" s="58">
        <v>1.0069999999999999</v>
      </c>
      <c r="I946" s="15"/>
      <c r="J946" s="117">
        <f t="shared" si="132"/>
        <v>26.385960648149194</v>
      </c>
      <c r="K946" s="113">
        <f t="shared" si="126"/>
        <v>25591.599999999999</v>
      </c>
      <c r="L946" s="113">
        <f t="shared" si="133"/>
        <v>25432.633333333331</v>
      </c>
      <c r="M946" s="114">
        <f t="shared" si="127"/>
        <v>25432.633333333335</v>
      </c>
      <c r="N946" s="100">
        <f t="shared" si="128"/>
        <v>159.97374784632635</v>
      </c>
      <c r="W946" s="21">
        <v>29.695960648146865</v>
      </c>
      <c r="X946">
        <f t="shared" si="129"/>
        <v>18173.415312866226</v>
      </c>
      <c r="Y946">
        <f t="shared" si="130"/>
        <v>18174.286905236357</v>
      </c>
      <c r="Z946">
        <f t="shared" si="131"/>
        <v>0.75967325967076804</v>
      </c>
    </row>
    <row r="947" spans="1:26" x14ac:dyDescent="0.25">
      <c r="A947" s="2">
        <v>14</v>
      </c>
      <c r="B947" s="89">
        <v>104.98</v>
      </c>
      <c r="C947" s="80">
        <v>45244.783391203702</v>
      </c>
      <c r="D947" s="10">
        <v>15601.03</v>
      </c>
      <c r="E947" s="52">
        <f t="shared" si="125"/>
        <v>15496.050000000001</v>
      </c>
      <c r="F947" s="54">
        <v>45244.785717592589</v>
      </c>
      <c r="G947" s="15">
        <v>100</v>
      </c>
      <c r="H947" s="58">
        <v>1.0069999999999999</v>
      </c>
      <c r="I947" s="15"/>
      <c r="J947" s="117">
        <f t="shared" si="132"/>
        <v>26.390555555553874</v>
      </c>
      <c r="K947" s="113">
        <f t="shared" si="126"/>
        <v>26001.716666666667</v>
      </c>
      <c r="L947" s="113">
        <f t="shared" si="133"/>
        <v>25826.75</v>
      </c>
      <c r="M947" s="114">
        <f t="shared" si="127"/>
        <v>25826.75</v>
      </c>
      <c r="N947" s="100">
        <f t="shared" si="128"/>
        <v>161.25047803546713</v>
      </c>
      <c r="W947" s="21">
        <v>29.700578703705105</v>
      </c>
      <c r="X947">
        <f t="shared" si="129"/>
        <v>18164.645123579023</v>
      </c>
      <c r="Y947">
        <f t="shared" si="130"/>
        <v>18165.516877876649</v>
      </c>
      <c r="Z947">
        <f t="shared" si="131"/>
        <v>0.75995555543021431</v>
      </c>
    </row>
    <row r="948" spans="1:26" x14ac:dyDescent="0.25">
      <c r="A948" s="2">
        <v>15</v>
      </c>
      <c r="B948" s="89">
        <v>91.78</v>
      </c>
      <c r="C948" s="80">
        <v>45244.787997685184</v>
      </c>
      <c r="D948" s="10">
        <v>15592.71</v>
      </c>
      <c r="E948" s="52">
        <f t="shared" si="125"/>
        <v>15500.929999999998</v>
      </c>
      <c r="F948" s="54">
        <v>45244.787997685184</v>
      </c>
      <c r="G948" s="15">
        <v>100</v>
      </c>
      <c r="H948" s="58">
        <v>1.0069999999999999</v>
      </c>
      <c r="I948" s="15"/>
      <c r="J948" s="117">
        <f t="shared" si="132"/>
        <v>26.392835648148321</v>
      </c>
      <c r="K948" s="113">
        <f t="shared" si="126"/>
        <v>25987.85</v>
      </c>
      <c r="L948" s="113">
        <f t="shared" si="133"/>
        <v>25834.883333333331</v>
      </c>
      <c r="M948" s="114">
        <f t="shared" si="127"/>
        <v>25834.883333333328</v>
      </c>
      <c r="N948" s="100">
        <f t="shared" si="128"/>
        <v>161.20747501279212</v>
      </c>
      <c r="W948" s="21">
        <v>29.724918981482915</v>
      </c>
      <c r="X948">
        <f t="shared" si="129"/>
        <v>18118.490184372142</v>
      </c>
      <c r="Y948">
        <f t="shared" si="130"/>
        <v>18119.362786207766</v>
      </c>
      <c r="Z948">
        <f t="shared" si="131"/>
        <v>0.76143396353553328</v>
      </c>
    </row>
    <row r="949" spans="1:26" x14ac:dyDescent="0.25">
      <c r="A949" s="2">
        <v>16</v>
      </c>
      <c r="B949" s="89">
        <v>94.77</v>
      </c>
      <c r="C949" s="80">
        <v>45244.792604166665</v>
      </c>
      <c r="D949" s="10">
        <v>15363.94</v>
      </c>
      <c r="E949" s="52">
        <f t="shared" si="125"/>
        <v>15269.17</v>
      </c>
      <c r="F949" s="54">
        <v>45244.794918981483</v>
      </c>
      <c r="G949" s="15">
        <v>100</v>
      </c>
      <c r="H949" s="58">
        <v>1.0069999999999999</v>
      </c>
      <c r="I949" s="15"/>
      <c r="J949" s="117">
        <f t="shared" si="132"/>
        <v>26.39975694444729</v>
      </c>
      <c r="K949" s="113">
        <f t="shared" si="126"/>
        <v>25606.566666666666</v>
      </c>
      <c r="L949" s="113">
        <f t="shared" si="133"/>
        <v>25448.616666666665</v>
      </c>
      <c r="M949" s="114">
        <f t="shared" si="127"/>
        <v>25448.616666666665</v>
      </c>
      <c r="N949" s="100">
        <f t="shared" si="128"/>
        <v>160.02051951755021</v>
      </c>
      <c r="W949" s="21">
        <v>29.729537037033879</v>
      </c>
      <c r="X949">
        <f t="shared" si="129"/>
        <v>18109.746501056197</v>
      </c>
      <c r="Y949">
        <f t="shared" si="130"/>
        <v>18110.619262571669</v>
      </c>
      <c r="Z949">
        <f t="shared" si="131"/>
        <v>0.7617126628876052</v>
      </c>
    </row>
    <row r="950" spans="1:26" x14ac:dyDescent="0.25">
      <c r="A950" s="2">
        <v>17</v>
      </c>
      <c r="B950" s="49">
        <v>80.37</v>
      </c>
      <c r="C950" s="64">
        <v>45244.797210648147</v>
      </c>
      <c r="D950" s="10">
        <v>15402.74</v>
      </c>
      <c r="E950" s="52">
        <f t="shared" si="125"/>
        <v>15322.369999999999</v>
      </c>
      <c r="F950" s="54">
        <v>45244.799513888887</v>
      </c>
      <c r="G950" s="15">
        <v>100</v>
      </c>
      <c r="H950" s="58">
        <v>1.0069999999999999</v>
      </c>
      <c r="I950" s="15"/>
      <c r="J950" s="117">
        <f t="shared" si="132"/>
        <v>26.40435185185197</v>
      </c>
      <c r="K950" s="113">
        <f t="shared" si="126"/>
        <v>25671.233333333334</v>
      </c>
      <c r="L950" s="113">
        <f t="shared" si="133"/>
        <v>25537.283333333333</v>
      </c>
      <c r="M950" s="114">
        <f t="shared" si="127"/>
        <v>25537.283333333333</v>
      </c>
      <c r="N950" s="100">
        <f t="shared" si="128"/>
        <v>160.22244952981256</v>
      </c>
      <c r="W950" s="21">
        <v>29.734166666668898</v>
      </c>
      <c r="X950">
        <f t="shared" si="129"/>
        <v>18100.985139159377</v>
      </c>
      <c r="Y950">
        <f t="shared" si="130"/>
        <v>18101.85806039624</v>
      </c>
      <c r="Z950">
        <f t="shared" si="131"/>
        <v>0.76199148576726117</v>
      </c>
    </row>
    <row r="951" spans="1:26" x14ac:dyDescent="0.25">
      <c r="A951" s="2">
        <v>18</v>
      </c>
      <c r="B951" s="49">
        <v>88.17</v>
      </c>
      <c r="C951" s="64">
        <v>45244.801805555559</v>
      </c>
      <c r="D951" s="10">
        <v>15289.83</v>
      </c>
      <c r="E951" s="52">
        <f t="shared" si="125"/>
        <v>15201.66</v>
      </c>
      <c r="F951" s="54">
        <v>45244.801805555559</v>
      </c>
      <c r="G951" s="15">
        <v>100</v>
      </c>
      <c r="H951" s="58">
        <v>1.0069999999999999</v>
      </c>
      <c r="I951" s="15"/>
      <c r="J951" s="117">
        <f t="shared" si="132"/>
        <v>26.406643518523197</v>
      </c>
      <c r="K951" s="113">
        <f t="shared" si="126"/>
        <v>25483.05</v>
      </c>
      <c r="L951" s="113">
        <f t="shared" si="133"/>
        <v>25336.1</v>
      </c>
      <c r="M951" s="114">
        <f t="shared" si="127"/>
        <v>25336.1</v>
      </c>
      <c r="N951" s="100">
        <f t="shared" si="128"/>
        <v>159.63411289570911</v>
      </c>
      <c r="W951" s="21">
        <v>29.738784722219862</v>
      </c>
      <c r="X951">
        <f t="shared" si="129"/>
        <v>18092.249903488355</v>
      </c>
      <c r="Y951">
        <f t="shared" si="130"/>
        <v>18093.122983689846</v>
      </c>
      <c r="Z951">
        <f t="shared" si="131"/>
        <v>0.7622690382349816</v>
      </c>
    </row>
    <row r="952" spans="1:26" x14ac:dyDescent="0.25">
      <c r="A952" s="2">
        <v>19</v>
      </c>
      <c r="B952" s="49">
        <v>90.58</v>
      </c>
      <c r="C952" s="64">
        <v>45244.806400462963</v>
      </c>
      <c r="D952" s="10">
        <v>15403.53</v>
      </c>
      <c r="E952" s="52">
        <f t="shared" si="125"/>
        <v>15312.95</v>
      </c>
      <c r="F952" s="54">
        <v>45244.808715277781</v>
      </c>
      <c r="G952" s="15">
        <v>100</v>
      </c>
      <c r="H952" s="58">
        <v>1.0069999999999999</v>
      </c>
      <c r="I952" s="15"/>
      <c r="J952" s="117">
        <f t="shared" si="132"/>
        <v>26.413553240745387</v>
      </c>
      <c r="K952" s="113">
        <f t="shared" si="126"/>
        <v>25672.55</v>
      </c>
      <c r="L952" s="113">
        <f t="shared" si="133"/>
        <v>25521.583333333332</v>
      </c>
      <c r="M952" s="114">
        <f t="shared" si="127"/>
        <v>25521.583333333332</v>
      </c>
      <c r="N952" s="100">
        <f t="shared" si="128"/>
        <v>160.22655834785942</v>
      </c>
      <c r="W952" s="21">
        <v>29.743402777778101</v>
      </c>
      <c r="X952">
        <f t="shared" si="129"/>
        <v>18083.518883283661</v>
      </c>
      <c r="Y952">
        <f t="shared" si="130"/>
        <v>18084.392122093086</v>
      </c>
      <c r="Z952">
        <f t="shared" si="131"/>
        <v>0.7625460182858993</v>
      </c>
    </row>
    <row r="953" spans="1:26" x14ac:dyDescent="0.25">
      <c r="A953" s="2">
        <v>20</v>
      </c>
      <c r="B953" s="49">
        <v>95.97</v>
      </c>
      <c r="C953" s="64">
        <v>45244.811006944445</v>
      </c>
      <c r="D953" s="10">
        <v>15593.55</v>
      </c>
      <c r="E953" s="52">
        <f t="shared" si="125"/>
        <v>15497.58</v>
      </c>
      <c r="F953" s="54">
        <v>45244.813321759262</v>
      </c>
      <c r="G953" s="15">
        <v>100</v>
      </c>
      <c r="H953" s="58">
        <v>1.0069999999999999</v>
      </c>
      <c r="I953" s="15"/>
      <c r="J953" s="117">
        <f t="shared" si="132"/>
        <v>26.418159722226846</v>
      </c>
      <c r="K953" s="113">
        <f t="shared" si="126"/>
        <v>25989.25</v>
      </c>
      <c r="L953" s="113">
        <f t="shared" si="133"/>
        <v>25829.3</v>
      </c>
      <c r="M953" s="114">
        <f t="shared" si="127"/>
        <v>25829.3</v>
      </c>
      <c r="N953" s="100">
        <f t="shared" si="128"/>
        <v>161.2118171847213</v>
      </c>
      <c r="W953" s="21">
        <v>29.748020833336341</v>
      </c>
      <c r="X953">
        <f t="shared" si="129"/>
        <v>18074.792076524736</v>
      </c>
      <c r="Y953">
        <f t="shared" si="130"/>
        <v>18075.665473585694</v>
      </c>
      <c r="Z953">
        <f t="shared" si="131"/>
        <v>0.76282242608895257</v>
      </c>
    </row>
    <row r="954" spans="1:26" x14ac:dyDescent="0.25">
      <c r="A954" s="2">
        <v>21</v>
      </c>
      <c r="B954" s="49">
        <v>87.58</v>
      </c>
      <c r="C954" s="64">
        <v>45244.815601851849</v>
      </c>
      <c r="D954" s="10">
        <v>15376.49</v>
      </c>
      <c r="E954" s="52">
        <f t="shared" si="125"/>
        <v>15288.91</v>
      </c>
      <c r="F954" s="54">
        <v>45244.817916666667</v>
      </c>
      <c r="G954" s="15">
        <v>100</v>
      </c>
      <c r="H954" s="58">
        <v>1.0069999999999999</v>
      </c>
      <c r="I954" s="15"/>
      <c r="J954" s="117">
        <f t="shared" si="132"/>
        <v>26.422754629631527</v>
      </c>
      <c r="K954" s="113">
        <f t="shared" si="126"/>
        <v>25627.483333333334</v>
      </c>
      <c r="L954" s="113">
        <f t="shared" si="133"/>
        <v>25481.516666666666</v>
      </c>
      <c r="M954" s="114">
        <f t="shared" si="127"/>
        <v>25481.516666666666</v>
      </c>
      <c r="N954" s="100">
        <f t="shared" si="128"/>
        <v>160.08586237807927</v>
      </c>
      <c r="W954" s="21">
        <v>29.752638888887304</v>
      </c>
      <c r="X954">
        <f t="shared" si="129"/>
        <v>18066.069481191982</v>
      </c>
      <c r="Y954">
        <f t="shared" si="130"/>
        <v>18066.943036148394</v>
      </c>
      <c r="Z954">
        <f t="shared" si="131"/>
        <v>0.76309826187141372</v>
      </c>
    </row>
    <row r="955" spans="1:26" x14ac:dyDescent="0.25">
      <c r="A955" s="2">
        <v>22</v>
      </c>
      <c r="B955" s="49">
        <v>100.18</v>
      </c>
      <c r="C955" s="64">
        <v>45244.820196759261</v>
      </c>
      <c r="D955" s="10">
        <v>15305.54</v>
      </c>
      <c r="E955" s="52">
        <f t="shared" si="125"/>
        <v>15205.36</v>
      </c>
      <c r="F955" s="54">
        <v>45244.822523148148</v>
      </c>
      <c r="G955" s="15">
        <v>100</v>
      </c>
      <c r="H955" s="58">
        <v>1.0069999999999999</v>
      </c>
      <c r="I955" s="15"/>
      <c r="J955" s="117">
        <f t="shared" si="132"/>
        <v>26.427361111112987</v>
      </c>
      <c r="K955" s="113">
        <f t="shared" si="126"/>
        <v>25509.233333333334</v>
      </c>
      <c r="L955" s="113">
        <f t="shared" si="133"/>
        <v>25342.266666666666</v>
      </c>
      <c r="M955" s="114">
        <f t="shared" si="127"/>
        <v>25342.266666666666</v>
      </c>
      <c r="N955" s="100">
        <f t="shared" si="128"/>
        <v>159.71610229821329</v>
      </c>
      <c r="W955" s="21">
        <v>29.757256944445544</v>
      </c>
      <c r="X955">
        <f t="shared" si="129"/>
        <v>18057.351095225553</v>
      </c>
      <c r="Y955">
        <f t="shared" si="130"/>
        <v>18058.224807721632</v>
      </c>
      <c r="Z955">
        <f t="shared" si="131"/>
        <v>0.7633735258045119</v>
      </c>
    </row>
    <row r="956" spans="1:26" x14ac:dyDescent="0.25">
      <c r="A956" s="2">
        <v>23</v>
      </c>
      <c r="B956" s="49">
        <v>108.6</v>
      </c>
      <c r="C956" s="64">
        <v>45244.824803240743</v>
      </c>
      <c r="D956" s="10">
        <v>15538.06</v>
      </c>
      <c r="E956" s="52">
        <f t="shared" si="125"/>
        <v>15429.46</v>
      </c>
      <c r="F956" s="54">
        <v>45244.827118055553</v>
      </c>
      <c r="G956" s="15">
        <v>100</v>
      </c>
      <c r="H956" s="58">
        <v>1.0069999999999999</v>
      </c>
      <c r="I956" s="15"/>
      <c r="J956" s="117">
        <f t="shared" si="132"/>
        <v>26.431956018517667</v>
      </c>
      <c r="K956" s="113">
        <f t="shared" si="126"/>
        <v>25896.766666666666</v>
      </c>
      <c r="L956" s="113">
        <f t="shared" si="133"/>
        <v>25715.766666666666</v>
      </c>
      <c r="M956" s="114">
        <f t="shared" si="127"/>
        <v>25715.766666666666</v>
      </c>
      <c r="N956" s="100">
        <f t="shared" si="128"/>
        <v>160.9247236028904</v>
      </c>
      <c r="W956" s="21">
        <v>29.761874999996508</v>
      </c>
      <c r="X956">
        <f t="shared" si="129"/>
        <v>18048.636916621541</v>
      </c>
      <c r="Y956">
        <f t="shared" si="130"/>
        <v>18049.510786301824</v>
      </c>
      <c r="Z956">
        <f t="shared" si="131"/>
        <v>0.76364821811782679</v>
      </c>
    </row>
    <row r="957" spans="1:26" x14ac:dyDescent="0.25">
      <c r="A957" s="2">
        <v>24</v>
      </c>
      <c r="B957" s="49">
        <v>89.38</v>
      </c>
      <c r="C957" s="64">
        <v>45244.829398148147</v>
      </c>
      <c r="D957" s="10">
        <v>15361.98</v>
      </c>
      <c r="E957" s="52">
        <f t="shared" si="125"/>
        <v>15272.6</v>
      </c>
      <c r="F957" s="54">
        <v>45244.831724537034</v>
      </c>
      <c r="G957" s="15">
        <v>100</v>
      </c>
      <c r="H957" s="58">
        <v>1.0069999999999999</v>
      </c>
      <c r="I957" s="15"/>
      <c r="J957" s="117">
        <f t="shared" si="132"/>
        <v>26.436562499999127</v>
      </c>
      <c r="K957" s="113">
        <f t="shared" si="126"/>
        <v>25603.3</v>
      </c>
      <c r="L957" s="113">
        <f t="shared" si="133"/>
        <v>25454.333333333332</v>
      </c>
      <c r="M957" s="114">
        <f t="shared" si="127"/>
        <v>25454.333333333332</v>
      </c>
      <c r="N957" s="100">
        <f t="shared" si="128"/>
        <v>160.01031216768499</v>
      </c>
      <c r="W957" s="21">
        <v>29.766493055554747</v>
      </c>
      <c r="X957">
        <f t="shared" si="129"/>
        <v>18039.926943322098</v>
      </c>
      <c r="Y957">
        <f t="shared" si="130"/>
        <v>18040.800969831409</v>
      </c>
      <c r="Z957">
        <f t="shared" si="131"/>
        <v>0.76392233897851014</v>
      </c>
    </row>
    <row r="958" spans="1:26" x14ac:dyDescent="0.25">
      <c r="A958" s="2">
        <v>25</v>
      </c>
      <c r="B958" s="49">
        <v>103.17</v>
      </c>
      <c r="C958" s="64">
        <v>45244.834004629629</v>
      </c>
      <c r="D958" s="10">
        <v>15425.58</v>
      </c>
      <c r="E958" s="52">
        <f t="shared" si="125"/>
        <v>15322.41</v>
      </c>
      <c r="F958" s="54">
        <v>45244.836319444446</v>
      </c>
      <c r="G958" s="15">
        <v>100</v>
      </c>
      <c r="H958" s="58">
        <v>1.0069999999999999</v>
      </c>
      <c r="I958" s="15"/>
      <c r="J958" s="117">
        <f t="shared" si="132"/>
        <v>26.441157407411083</v>
      </c>
      <c r="K958" s="113">
        <f t="shared" si="126"/>
        <v>25709.3</v>
      </c>
      <c r="L958" s="113">
        <f t="shared" si="133"/>
        <v>25537.35</v>
      </c>
      <c r="M958" s="114">
        <f t="shared" si="127"/>
        <v>25537.35</v>
      </c>
      <c r="N958" s="100">
        <f t="shared" si="128"/>
        <v>160.34119869827592</v>
      </c>
      <c r="W958" s="21">
        <v>29.771111111112987</v>
      </c>
      <c r="X958">
        <f t="shared" si="129"/>
        <v>18031.221173311536</v>
      </c>
      <c r="Y958">
        <f t="shared" si="130"/>
        <v>18032.095356295016</v>
      </c>
      <c r="Z958">
        <f t="shared" si="131"/>
        <v>0.76419588860571586</v>
      </c>
    </row>
    <row r="959" spans="1:26" x14ac:dyDescent="0.25">
      <c r="A959" s="2">
        <v>26</v>
      </c>
      <c r="B959" s="89">
        <v>85.17</v>
      </c>
      <c r="C959" s="64">
        <v>45244.838599537034</v>
      </c>
      <c r="D959" s="10">
        <v>15366.8</v>
      </c>
      <c r="E959" s="52">
        <f t="shared" si="125"/>
        <v>15281.63</v>
      </c>
      <c r="F959" s="54">
        <v>45244.840914351851</v>
      </c>
      <c r="G959" s="15">
        <v>100</v>
      </c>
      <c r="H959" s="58">
        <v>1.0069999999999999</v>
      </c>
      <c r="I959" s="15"/>
      <c r="J959" s="117">
        <f t="shared" si="132"/>
        <v>26.445752314815763</v>
      </c>
      <c r="K959" s="113">
        <f t="shared" si="126"/>
        <v>25611.333333333332</v>
      </c>
      <c r="L959" s="113">
        <f t="shared" si="133"/>
        <v>25469.383333333331</v>
      </c>
      <c r="M959" s="114">
        <f t="shared" si="127"/>
        <v>25469.383333333335</v>
      </c>
      <c r="N959" s="100">
        <f t="shared" si="128"/>
        <v>160.03541274772073</v>
      </c>
      <c r="W959" s="21">
        <v>29.77572916666395</v>
      </c>
      <c r="X959">
        <f t="shared" si="129"/>
        <v>18022.519604575125</v>
      </c>
      <c r="Y959">
        <f t="shared" si="130"/>
        <v>18023.393943678224</v>
      </c>
      <c r="Z959">
        <f t="shared" si="131"/>
        <v>0.76446886720702645</v>
      </c>
    </row>
    <row r="960" spans="1:26" x14ac:dyDescent="0.25">
      <c r="A960" s="2">
        <v>27</v>
      </c>
      <c r="B960" s="49">
        <v>85.17</v>
      </c>
      <c r="C960" s="64">
        <v>45244.843206018515</v>
      </c>
      <c r="D960" s="10">
        <v>15341.76</v>
      </c>
      <c r="E960" s="52">
        <f t="shared" si="125"/>
        <v>15256.59</v>
      </c>
      <c r="F960" s="54">
        <v>45244.845520833333</v>
      </c>
      <c r="G960" s="15">
        <v>100</v>
      </c>
      <c r="H960" s="58">
        <v>1.0069999999999999</v>
      </c>
      <c r="I960" s="15"/>
      <c r="J960" s="117">
        <f t="shared" si="132"/>
        <v>26.450358796297223</v>
      </c>
      <c r="K960" s="113">
        <f t="shared" si="126"/>
        <v>25569.599999999999</v>
      </c>
      <c r="L960" s="113">
        <f t="shared" si="133"/>
        <v>25427.649999999998</v>
      </c>
      <c r="M960" s="114">
        <f t="shared" si="127"/>
        <v>25427.65</v>
      </c>
      <c r="N960" s="100">
        <f t="shared" si="128"/>
        <v>159.90497178011697</v>
      </c>
      <c r="W960" s="21">
        <v>29.78034722222219</v>
      </c>
      <c r="X960">
        <f t="shared" si="129"/>
        <v>18013.822235057985</v>
      </c>
      <c r="Y960">
        <f t="shared" si="130"/>
        <v>18014.696729926462</v>
      </c>
      <c r="Z960">
        <f t="shared" si="131"/>
        <v>0.76474127499116551</v>
      </c>
    </row>
    <row r="961" spans="1:26" x14ac:dyDescent="0.25">
      <c r="A961" s="2">
        <v>28</v>
      </c>
      <c r="B961" s="49">
        <v>104.97</v>
      </c>
      <c r="C961" s="64">
        <v>45244.847800925927</v>
      </c>
      <c r="D961" s="10">
        <v>15404.46</v>
      </c>
      <c r="E961" s="52">
        <f t="shared" ref="E961:E1024" si="134">D961-B961</f>
        <v>15299.49</v>
      </c>
      <c r="F961" s="54">
        <v>45244.850115740737</v>
      </c>
      <c r="G961" s="15">
        <v>100</v>
      </c>
      <c r="H961" s="58">
        <v>1.0069999999999999</v>
      </c>
      <c r="I961" s="15"/>
      <c r="J961" s="117">
        <f t="shared" si="132"/>
        <v>26.454953703701904</v>
      </c>
      <c r="K961" s="113">
        <f t="shared" si="126"/>
        <v>25674.1</v>
      </c>
      <c r="L961" s="113">
        <f t="shared" si="133"/>
        <v>25499.149999999998</v>
      </c>
      <c r="M961" s="114">
        <f t="shared" si="127"/>
        <v>25499.15</v>
      </c>
      <c r="N961" s="100">
        <f t="shared" si="128"/>
        <v>160.23139517585184</v>
      </c>
      <c r="W961" s="21">
        <v>29.784965277780429</v>
      </c>
      <c r="X961">
        <f t="shared" si="129"/>
        <v>18005.12906274735</v>
      </c>
      <c r="Y961">
        <f t="shared" si="130"/>
        <v>18006.00371302725</v>
      </c>
      <c r="Z961">
        <f t="shared" si="131"/>
        <v>0.76501311212981171</v>
      </c>
    </row>
    <row r="962" spans="1:26" x14ac:dyDescent="0.25">
      <c r="A962" s="2">
        <v>29</v>
      </c>
      <c r="B962" s="49">
        <v>95.97</v>
      </c>
      <c r="C962" s="64">
        <v>45244.852407407408</v>
      </c>
      <c r="D962" s="10">
        <v>15520.64</v>
      </c>
      <c r="E962" s="52">
        <f t="shared" si="134"/>
        <v>15424.67</v>
      </c>
      <c r="F962" s="54">
        <v>45244.854722222219</v>
      </c>
      <c r="G962" s="15">
        <v>100</v>
      </c>
      <c r="H962" s="58">
        <v>1.0069999999999999</v>
      </c>
      <c r="I962" s="15"/>
      <c r="J962" s="117">
        <f t="shared" si="132"/>
        <v>26.459560185183364</v>
      </c>
      <c r="K962" s="113">
        <f t="shared" si="126"/>
        <v>25867.733333333334</v>
      </c>
      <c r="L962" s="113">
        <f t="shared" si="133"/>
        <v>25707.783333333333</v>
      </c>
      <c r="M962" s="114">
        <f t="shared" si="127"/>
        <v>25707.783333333333</v>
      </c>
      <c r="N962" s="100">
        <f t="shared" si="128"/>
        <v>160.83449049670077</v>
      </c>
      <c r="W962" s="21">
        <v>29.789583333331393</v>
      </c>
      <c r="X962">
        <f t="shared" si="129"/>
        <v>17996.44008563141</v>
      </c>
      <c r="Y962">
        <f t="shared" si="130"/>
        <v>17997.314890969094</v>
      </c>
      <c r="Z962">
        <f t="shared" si="131"/>
        <v>0.76528437884030875</v>
      </c>
    </row>
    <row r="963" spans="1:26" x14ac:dyDescent="0.25">
      <c r="A963" s="2">
        <v>30</v>
      </c>
      <c r="B963" s="49">
        <v>94.18</v>
      </c>
      <c r="C963" s="64">
        <v>45244.852407407408</v>
      </c>
      <c r="D963" s="10">
        <v>15354.12</v>
      </c>
      <c r="E963" s="52">
        <f t="shared" si="134"/>
        <v>15259.94</v>
      </c>
      <c r="F963" s="54">
        <v>45244.8593287037</v>
      </c>
      <c r="G963" s="15">
        <v>100</v>
      </c>
      <c r="H963" s="58">
        <v>1.0069999999999999</v>
      </c>
      <c r="I963" s="15"/>
      <c r="J963" s="117">
        <f t="shared" si="132"/>
        <v>26.464166666664823</v>
      </c>
      <c r="K963" s="113">
        <f t="shared" si="126"/>
        <v>25590.2</v>
      </c>
      <c r="L963" s="113">
        <f t="shared" si="133"/>
        <v>25433.233333333334</v>
      </c>
      <c r="M963" s="114">
        <f t="shared" si="127"/>
        <v>25433.233333333334</v>
      </c>
      <c r="N963" s="100">
        <f t="shared" si="128"/>
        <v>159.96937206853067</v>
      </c>
      <c r="W963" s="21">
        <v>29.794201388889633</v>
      </c>
      <c r="X963">
        <f t="shared" si="129"/>
        <v>17987.755301658253</v>
      </c>
      <c r="Y963">
        <f t="shared" si="130"/>
        <v>17988.630261700386</v>
      </c>
      <c r="Z963">
        <f t="shared" si="131"/>
        <v>0.7655550753284065</v>
      </c>
    </row>
    <row r="964" spans="1:26" x14ac:dyDescent="0.25">
      <c r="A964" s="1">
        <v>1</v>
      </c>
      <c r="B964" s="91">
        <v>80.97</v>
      </c>
      <c r="C964" s="60">
        <v>45245.380937499998</v>
      </c>
      <c r="D964" s="83">
        <v>14567.18</v>
      </c>
      <c r="E964" s="56">
        <f t="shared" si="134"/>
        <v>14486.210000000001</v>
      </c>
      <c r="F964" s="70">
        <v>45245.383252314816</v>
      </c>
      <c r="G964" s="61">
        <v>100</v>
      </c>
      <c r="H964" s="77">
        <v>1.0069999999999999</v>
      </c>
      <c r="I964" s="13"/>
      <c r="J964" s="117">
        <f t="shared" si="132"/>
        <v>26.988090277780429</v>
      </c>
      <c r="K964" s="113">
        <f t="shared" si="126"/>
        <v>24278.633333333335</v>
      </c>
      <c r="L964" s="113">
        <f t="shared" si="133"/>
        <v>24143.683333333334</v>
      </c>
      <c r="M964" s="114">
        <f t="shared" si="127"/>
        <v>24143.683333333334</v>
      </c>
      <c r="N964" s="100">
        <f t="shared" si="128"/>
        <v>155.81602399411088</v>
      </c>
      <c r="W964" s="21">
        <v>29.798831018517376</v>
      </c>
      <c r="X964">
        <f t="shared" si="129"/>
        <v>17979.052958218352</v>
      </c>
      <c r="Y964">
        <f t="shared" si="130"/>
        <v>17979.928072998315</v>
      </c>
      <c r="Z964">
        <f t="shared" si="131"/>
        <v>0.76582587810976277</v>
      </c>
    </row>
    <row r="965" spans="1:26" x14ac:dyDescent="0.25">
      <c r="A965" s="2">
        <v>2</v>
      </c>
      <c r="B965" s="89">
        <v>84.58</v>
      </c>
      <c r="C965" s="80">
        <v>45245.38553240741</v>
      </c>
      <c r="D965" s="84">
        <v>14499.68</v>
      </c>
      <c r="E965" s="65">
        <f t="shared" si="134"/>
        <v>14415.1</v>
      </c>
      <c r="F965" s="73">
        <v>45245.38784722222</v>
      </c>
      <c r="G965" s="62">
        <v>100</v>
      </c>
      <c r="H965" s="58">
        <v>1.0069999999999999</v>
      </c>
      <c r="I965" s="15"/>
      <c r="J965" s="117">
        <f t="shared" si="132"/>
        <v>26.99268518518511</v>
      </c>
      <c r="K965" s="113">
        <f t="shared" ref="K965:K1028" si="135">D965*G965/60</f>
        <v>24166.133333333335</v>
      </c>
      <c r="L965" s="113">
        <f t="shared" si="133"/>
        <v>24025.166666666668</v>
      </c>
      <c r="M965" s="114">
        <f t="shared" ref="M965:M1028" si="136">E965*100/60</f>
        <v>24025.166666666668</v>
      </c>
      <c r="N965" s="100">
        <f t="shared" ref="N965:N1028" si="137">SQRT((B965*(100/60)+M965))</f>
        <v>155.45460216196025</v>
      </c>
      <c r="W965" s="21">
        <v>29.803449074075615</v>
      </c>
      <c r="X965">
        <f t="shared" si="129"/>
        <v>17970.376564984959</v>
      </c>
      <c r="Y965">
        <f t="shared" si="130"/>
        <v>17971.251833762752</v>
      </c>
      <c r="Z965">
        <f t="shared" si="131"/>
        <v>0.76609543337815111</v>
      </c>
    </row>
    <row r="966" spans="1:26" x14ac:dyDescent="0.25">
      <c r="A966" s="2">
        <v>3</v>
      </c>
      <c r="B966" s="89">
        <v>89.98</v>
      </c>
      <c r="C966" s="80">
        <v>45245.390138888892</v>
      </c>
      <c r="D966" s="84">
        <v>14463.15</v>
      </c>
      <c r="E966" s="65">
        <f t="shared" si="134"/>
        <v>14373.17</v>
      </c>
      <c r="F966" s="73">
        <v>45245.392453703702</v>
      </c>
      <c r="G966" s="62">
        <v>100</v>
      </c>
      <c r="H966" s="58">
        <v>1.0069999999999999</v>
      </c>
      <c r="I966" s="15"/>
      <c r="J966" s="117">
        <f t="shared" si="132"/>
        <v>26.99729166666657</v>
      </c>
      <c r="K966" s="113">
        <f t="shared" si="135"/>
        <v>24105.25</v>
      </c>
      <c r="L966" s="113">
        <f t="shared" si="133"/>
        <v>23955.283333333333</v>
      </c>
      <c r="M966" s="114">
        <f t="shared" si="136"/>
        <v>23955.283333333333</v>
      </c>
      <c r="N966" s="100">
        <f t="shared" si="137"/>
        <v>155.2586551532635</v>
      </c>
      <c r="W966" s="21">
        <v>29.808055555557075</v>
      </c>
      <c r="X966">
        <f t="shared" si="129"/>
        <v>17961.726088460695</v>
      </c>
      <c r="Y966">
        <f t="shared" si="130"/>
        <v>17962.601510499248</v>
      </c>
      <c r="Z966">
        <f t="shared" si="131"/>
        <v>0.76636374558366405</v>
      </c>
    </row>
    <row r="967" spans="1:26" x14ac:dyDescent="0.25">
      <c r="A967" s="2">
        <v>4</v>
      </c>
      <c r="B967" s="89">
        <v>97.78</v>
      </c>
      <c r="C967" s="80">
        <v>45245.394733796296</v>
      </c>
      <c r="D967" s="84">
        <v>14511.14</v>
      </c>
      <c r="E967" s="65">
        <f t="shared" si="134"/>
        <v>14413.359999999999</v>
      </c>
      <c r="F967" s="73">
        <v>45245.397060185183</v>
      </c>
      <c r="G967" s="62">
        <v>100</v>
      </c>
      <c r="H967" s="58">
        <v>1.0069999999999999</v>
      </c>
      <c r="I967" s="15"/>
      <c r="J967" s="117">
        <f t="shared" si="132"/>
        <v>27.00189814814803</v>
      </c>
      <c r="K967" s="113">
        <f t="shared" si="135"/>
        <v>24185.233333333334</v>
      </c>
      <c r="L967" s="113">
        <f t="shared" si="133"/>
        <v>24022.266666666666</v>
      </c>
      <c r="M967" s="114">
        <f t="shared" si="136"/>
        <v>24022.266666666663</v>
      </c>
      <c r="N967" s="100">
        <f t="shared" si="137"/>
        <v>155.51602275435587</v>
      </c>
      <c r="W967" s="21">
        <v>29.812685185184819</v>
      </c>
      <c r="X967">
        <f t="shared" si="129"/>
        <v>17953.036337762307</v>
      </c>
      <c r="Y967">
        <f t="shared" si="130"/>
        <v>17953.911913478783</v>
      </c>
      <c r="Z967">
        <f t="shared" si="131"/>
        <v>0.76663283528299553</v>
      </c>
    </row>
    <row r="968" spans="1:26" x14ac:dyDescent="0.25">
      <c r="A968" s="2">
        <v>5</v>
      </c>
      <c r="B968" s="49">
        <v>102.57</v>
      </c>
      <c r="C968" s="80">
        <v>45245.399340277778</v>
      </c>
      <c r="D968" s="84">
        <v>14605.43</v>
      </c>
      <c r="E968" s="65">
        <f t="shared" si="134"/>
        <v>14502.86</v>
      </c>
      <c r="F968" s="73">
        <v>45245.401655092595</v>
      </c>
      <c r="G968" s="62">
        <v>100</v>
      </c>
      <c r="H968" s="58">
        <v>1.0069999999999999</v>
      </c>
      <c r="I968" s="15"/>
      <c r="J968" s="117">
        <f t="shared" si="132"/>
        <v>27.006493055559986</v>
      </c>
      <c r="K968" s="113">
        <f t="shared" si="135"/>
        <v>24342.383333333335</v>
      </c>
      <c r="L968" s="113">
        <f t="shared" si="133"/>
        <v>24171.433333333334</v>
      </c>
      <c r="M968" s="114">
        <f t="shared" si="136"/>
        <v>24171.433333333334</v>
      </c>
      <c r="N968" s="100">
        <f t="shared" si="137"/>
        <v>156.02045806025995</v>
      </c>
      <c r="W968" s="21">
        <v>30.606481481481751</v>
      </c>
      <c r="X968">
        <f t="shared" si="129"/>
        <v>16523.574182713837</v>
      </c>
      <c r="Y968">
        <f t="shared" si="130"/>
        <v>16524.471130182734</v>
      </c>
      <c r="Z968">
        <f t="shared" si="131"/>
        <v>0.80451476195991312</v>
      </c>
    </row>
    <row r="969" spans="1:26" x14ac:dyDescent="0.25">
      <c r="A969" s="2">
        <v>6</v>
      </c>
      <c r="B969" s="89">
        <v>77.98</v>
      </c>
      <c r="C969" s="80">
        <v>45245.403946759259</v>
      </c>
      <c r="D969" s="84">
        <v>14526.29</v>
      </c>
      <c r="E969" s="65">
        <f t="shared" si="134"/>
        <v>14448.310000000001</v>
      </c>
      <c r="F969" s="73">
        <v>45245.406261574077</v>
      </c>
      <c r="G969" s="62">
        <v>100</v>
      </c>
      <c r="H969" s="58">
        <v>1.0069999999999999</v>
      </c>
      <c r="I969" s="15"/>
      <c r="J969" s="117">
        <f t="shared" si="132"/>
        <v>27.011099537041446</v>
      </c>
      <c r="K969" s="113">
        <f t="shared" si="135"/>
        <v>24210.483333333334</v>
      </c>
      <c r="L969" s="113">
        <f t="shared" si="133"/>
        <v>24080.516666666666</v>
      </c>
      <c r="M969" s="114">
        <f t="shared" si="136"/>
        <v>24080.51666666667</v>
      </c>
      <c r="N969" s="100">
        <f t="shared" si="137"/>
        <v>155.59718292222817</v>
      </c>
      <c r="W969" s="21">
        <v>30.611099537039991</v>
      </c>
      <c r="X969">
        <f t="shared" si="129"/>
        <v>16515.600179435496</v>
      </c>
      <c r="Y969">
        <f t="shared" si="130"/>
        <v>16516.497223714101</v>
      </c>
      <c r="Z969">
        <f t="shared" si="131"/>
        <v>0.80468843777775079</v>
      </c>
    </row>
    <row r="970" spans="1:26" x14ac:dyDescent="0.25">
      <c r="A970" s="2">
        <v>7</v>
      </c>
      <c r="B970" s="89">
        <v>93.57</v>
      </c>
      <c r="C970" s="80">
        <v>45245.408541666664</v>
      </c>
      <c r="D970" s="84">
        <v>14517.37</v>
      </c>
      <c r="E970" s="65">
        <f t="shared" si="134"/>
        <v>14423.800000000001</v>
      </c>
      <c r="F970" s="73">
        <v>45245.410856481481</v>
      </c>
      <c r="G970" s="62">
        <v>100</v>
      </c>
      <c r="H970" s="58">
        <v>1.0069999999999999</v>
      </c>
      <c r="I970" s="15"/>
      <c r="J970" s="117">
        <f t="shared" si="132"/>
        <v>27.015694444446126</v>
      </c>
      <c r="K970" s="113">
        <f t="shared" si="135"/>
        <v>24195.616666666665</v>
      </c>
      <c r="L970" s="113">
        <f t="shared" si="133"/>
        <v>24039.666666666664</v>
      </c>
      <c r="M970" s="114">
        <f t="shared" si="136"/>
        <v>24039.666666666668</v>
      </c>
      <c r="N970" s="100">
        <f t="shared" si="137"/>
        <v>155.54940265609079</v>
      </c>
      <c r="W970" s="21">
        <v>30.615717592590954</v>
      </c>
      <c r="X970">
        <f t="shared" si="129"/>
        <v>16507.630024291637</v>
      </c>
      <c r="Y970">
        <f t="shared" si="130"/>
        <v>16508.527165077656</v>
      </c>
      <c r="Z970">
        <f t="shared" si="131"/>
        <v>0.80486158993880419</v>
      </c>
    </row>
    <row r="971" spans="1:26" x14ac:dyDescent="0.25">
      <c r="A971" s="2">
        <v>8</v>
      </c>
      <c r="B971" s="89">
        <v>88.18</v>
      </c>
      <c r="C971" s="80">
        <v>45245.413124999999</v>
      </c>
      <c r="D971" s="84">
        <v>14467.13</v>
      </c>
      <c r="E971" s="65">
        <f t="shared" si="134"/>
        <v>14378.949999999999</v>
      </c>
      <c r="F971" s="73">
        <v>45245.415451388886</v>
      </c>
      <c r="G971" s="62">
        <v>100</v>
      </c>
      <c r="H971" s="58">
        <v>1.0069999999999999</v>
      </c>
      <c r="I971" s="15"/>
      <c r="J971" s="117">
        <f t="shared" si="132"/>
        <v>27.020289351850806</v>
      </c>
      <c r="K971" s="113">
        <f t="shared" si="135"/>
        <v>24111.883333333335</v>
      </c>
      <c r="L971" s="113">
        <f t="shared" si="133"/>
        <v>23964.916666666668</v>
      </c>
      <c r="M971" s="114">
        <f t="shared" si="136"/>
        <v>23964.916666666668</v>
      </c>
      <c r="N971" s="100">
        <f t="shared" si="137"/>
        <v>155.2800158852817</v>
      </c>
      <c r="W971" s="21">
        <v>30.620347222218697</v>
      </c>
      <c r="X971">
        <f t="shared" si="129"/>
        <v>16499.643754551969</v>
      </c>
      <c r="Y971">
        <f t="shared" si="130"/>
        <v>16500.540991784095</v>
      </c>
      <c r="Z971">
        <f t="shared" si="131"/>
        <v>0.80503465071297708</v>
      </c>
    </row>
    <row r="972" spans="1:26" x14ac:dyDescent="0.25">
      <c r="A972" s="2">
        <v>9</v>
      </c>
      <c r="B972" s="89">
        <v>94.78</v>
      </c>
      <c r="C972" s="80">
        <v>45245.417719907404</v>
      </c>
      <c r="D972" s="84">
        <v>14435.35</v>
      </c>
      <c r="E972" s="65">
        <f t="shared" si="134"/>
        <v>14340.57</v>
      </c>
      <c r="F972" s="73">
        <v>45245.420034722221</v>
      </c>
      <c r="G972" s="62">
        <v>100</v>
      </c>
      <c r="H972" s="58">
        <v>1.0069999999999999</v>
      </c>
      <c r="I972" s="15"/>
      <c r="J972" s="117">
        <f t="shared" si="132"/>
        <v>27.024872685185983</v>
      </c>
      <c r="K972" s="113">
        <f t="shared" si="135"/>
        <v>24058.916666666668</v>
      </c>
      <c r="L972" s="113">
        <f t="shared" si="133"/>
        <v>23900.95</v>
      </c>
      <c r="M972" s="114">
        <f t="shared" si="136"/>
        <v>23900.95</v>
      </c>
      <c r="N972" s="100">
        <f t="shared" si="137"/>
        <v>155.10937001569786</v>
      </c>
      <c r="W972" s="21">
        <v>30.624953703700157</v>
      </c>
      <c r="X972">
        <f t="shared" si="129"/>
        <v>16491.701250929902</v>
      </c>
      <c r="Y972">
        <f t="shared" si="130"/>
        <v>16492.598583824885</v>
      </c>
      <c r="Z972">
        <f t="shared" si="131"/>
        <v>0.80520632441904705</v>
      </c>
    </row>
    <row r="973" spans="1:26" x14ac:dyDescent="0.25">
      <c r="A973" s="2">
        <v>10</v>
      </c>
      <c r="B973" s="89">
        <v>122.97</v>
      </c>
      <c r="C973" s="80">
        <v>45245.422314814816</v>
      </c>
      <c r="D973" s="10">
        <v>14518.6</v>
      </c>
      <c r="E973" s="71">
        <f t="shared" si="134"/>
        <v>14395.630000000001</v>
      </c>
      <c r="F973" s="73">
        <v>45245.424641203703</v>
      </c>
      <c r="G973" s="62">
        <v>100</v>
      </c>
      <c r="H973" s="15">
        <v>1.0069999999999999</v>
      </c>
      <c r="I973" s="15"/>
      <c r="J973" s="117">
        <f t="shared" si="132"/>
        <v>27.029479166667443</v>
      </c>
      <c r="K973" s="113">
        <f t="shared" si="135"/>
        <v>24197.666666666668</v>
      </c>
      <c r="L973" s="113">
        <f t="shared" si="133"/>
        <v>23992.716666666667</v>
      </c>
      <c r="M973" s="114">
        <f t="shared" si="136"/>
        <v>23992.716666666667</v>
      </c>
      <c r="N973" s="100">
        <f t="shared" si="137"/>
        <v>155.55599206287962</v>
      </c>
      <c r="W973" s="21">
        <v>30.629583333335177</v>
      </c>
      <c r="X973">
        <f t="shared" si="129"/>
        <v>16483.722687400848</v>
      </c>
      <c r="Y973">
        <f t="shared" si="130"/>
        <v>16484.620116137161</v>
      </c>
      <c r="Z973">
        <f t="shared" si="131"/>
        <v>0.80537833675958848</v>
      </c>
    </row>
    <row r="974" spans="1:26" x14ac:dyDescent="0.25">
      <c r="A974" s="2">
        <v>11</v>
      </c>
      <c r="B974" s="89">
        <v>86.97</v>
      </c>
      <c r="C974" s="80">
        <v>45245.42690972222</v>
      </c>
      <c r="D974" s="10">
        <v>14513.93</v>
      </c>
      <c r="E974" s="72">
        <f t="shared" si="134"/>
        <v>14426.960000000001</v>
      </c>
      <c r="F974" s="73">
        <v>45245.429236111115</v>
      </c>
      <c r="G974" s="62">
        <v>100</v>
      </c>
      <c r="H974" s="58">
        <v>1.0069999999999999</v>
      </c>
      <c r="I974" s="15"/>
      <c r="J974" s="117">
        <f t="shared" si="132"/>
        <v>27.034074074079399</v>
      </c>
      <c r="K974" s="113">
        <f t="shared" si="135"/>
        <v>24189.883333333335</v>
      </c>
      <c r="L974" s="113">
        <f t="shared" si="133"/>
        <v>24044.933333333334</v>
      </c>
      <c r="M974" s="114">
        <f t="shared" si="136"/>
        <v>24044.933333333334</v>
      </c>
      <c r="N974" s="100">
        <f t="shared" si="137"/>
        <v>155.53097226383346</v>
      </c>
      <c r="W974" s="21">
        <v>30.63420138888614</v>
      </c>
      <c r="X974">
        <f t="shared" si="129"/>
        <v>16475.767915806751</v>
      </c>
      <c r="Y974">
        <f t="shared" si="130"/>
        <v>16476.665439843167</v>
      </c>
      <c r="Z974">
        <f t="shared" si="131"/>
        <v>0.80554939594472719</v>
      </c>
    </row>
    <row r="975" spans="1:26" x14ac:dyDescent="0.25">
      <c r="A975" s="2">
        <v>12</v>
      </c>
      <c r="B975" s="89">
        <v>80.98</v>
      </c>
      <c r="C975" s="80">
        <v>45245.431504629632</v>
      </c>
      <c r="D975" s="10">
        <v>14412.47</v>
      </c>
      <c r="E975" s="72">
        <f t="shared" si="134"/>
        <v>14331.49</v>
      </c>
      <c r="F975" s="73">
        <v>45245.433819444443</v>
      </c>
      <c r="G975" s="62">
        <v>100</v>
      </c>
      <c r="H975" s="58">
        <v>1.0069999999999999</v>
      </c>
      <c r="I975" s="15"/>
      <c r="J975" s="117">
        <f t="shared" si="132"/>
        <v>27.0386574074073</v>
      </c>
      <c r="K975" s="113">
        <f t="shared" si="135"/>
        <v>24020.783333333333</v>
      </c>
      <c r="L975" s="113">
        <f t="shared" si="133"/>
        <v>23885.816666666666</v>
      </c>
      <c r="M975" s="114">
        <f t="shared" si="136"/>
        <v>23885.816666666666</v>
      </c>
      <c r="N975" s="100">
        <f t="shared" si="137"/>
        <v>154.98639725257613</v>
      </c>
      <c r="W975" s="21">
        <v>30.63881944444438</v>
      </c>
      <c r="X975">
        <f t="shared" si="129"/>
        <v>16467.816983041172</v>
      </c>
      <c r="Y975">
        <f t="shared" si="130"/>
        <v>16468.71460207674</v>
      </c>
      <c r="Z975">
        <f t="shared" si="131"/>
        <v>0.80571993301387146</v>
      </c>
    </row>
    <row r="976" spans="1:26" x14ac:dyDescent="0.25">
      <c r="A976" s="2">
        <v>13</v>
      </c>
      <c r="B976" s="89">
        <v>103.17</v>
      </c>
      <c r="C976" s="80">
        <v>45245.436111111114</v>
      </c>
      <c r="D976" s="10">
        <v>14495.27</v>
      </c>
      <c r="E976" s="52">
        <f t="shared" si="134"/>
        <v>14392.1</v>
      </c>
      <c r="F976" s="73">
        <v>45245.438437500001</v>
      </c>
      <c r="G976" s="15">
        <v>100</v>
      </c>
      <c r="H976" s="58">
        <v>1.0069999999999999</v>
      </c>
      <c r="I976" s="15"/>
      <c r="J976" s="117">
        <f t="shared" si="132"/>
        <v>27.043275462965539</v>
      </c>
      <c r="K976" s="113">
        <f t="shared" si="135"/>
        <v>24158.783333333333</v>
      </c>
      <c r="L976" s="113">
        <f t="shared" si="133"/>
        <v>23986.833333333332</v>
      </c>
      <c r="M976" s="114">
        <f t="shared" si="136"/>
        <v>23986.833333333332</v>
      </c>
      <c r="N976" s="100">
        <f t="shared" si="137"/>
        <v>155.4309600219124</v>
      </c>
      <c r="W976" s="21">
        <v>30.643449074072123</v>
      </c>
      <c r="X976">
        <f t="shared" si="129"/>
        <v>16459.849974557426</v>
      </c>
      <c r="Y976">
        <f t="shared" si="130"/>
        <v>16460.747688528412</v>
      </c>
      <c r="Z976">
        <f t="shared" si="131"/>
        <v>0.8058903737033325</v>
      </c>
    </row>
    <row r="977" spans="1:26" x14ac:dyDescent="0.25">
      <c r="A977" s="2">
        <v>14</v>
      </c>
      <c r="B977" s="89">
        <v>132.57</v>
      </c>
      <c r="C977" s="80">
        <v>45245.440717592595</v>
      </c>
      <c r="D977" s="10">
        <v>14525.07</v>
      </c>
      <c r="E977" s="52">
        <f t="shared" si="134"/>
        <v>14392.5</v>
      </c>
      <c r="F977" s="54">
        <v>45245.443032407406</v>
      </c>
      <c r="G977" s="15">
        <v>100</v>
      </c>
      <c r="H977" s="58">
        <v>1.0069999999999999</v>
      </c>
      <c r="I977" s="15"/>
      <c r="J977" s="117">
        <f t="shared" si="132"/>
        <v>27.047870370370219</v>
      </c>
      <c r="K977" s="113">
        <f t="shared" si="135"/>
        <v>24208.45</v>
      </c>
      <c r="L977" s="113">
        <f t="shared" si="133"/>
        <v>23987.5</v>
      </c>
      <c r="M977" s="114">
        <f t="shared" si="136"/>
        <v>23987.5</v>
      </c>
      <c r="N977" s="100">
        <f t="shared" si="137"/>
        <v>155.59064881926548</v>
      </c>
      <c r="W977" s="21">
        <v>30.648067129630363</v>
      </c>
      <c r="X977">
        <f t="shared" si="129"/>
        <v>16451.906723526699</v>
      </c>
      <c r="Y977">
        <f t="shared" si="130"/>
        <v>16452.804531894959</v>
      </c>
      <c r="Z977">
        <f t="shared" si="131"/>
        <v>0.80605986611692104</v>
      </c>
    </row>
    <row r="978" spans="1:26" x14ac:dyDescent="0.25">
      <c r="A978" s="2">
        <v>15</v>
      </c>
      <c r="B978" s="89">
        <v>89.97</v>
      </c>
      <c r="C978" s="80">
        <v>45245.4453125</v>
      </c>
      <c r="D978" s="10">
        <v>14389.66</v>
      </c>
      <c r="E978" s="52">
        <f t="shared" si="134"/>
        <v>14299.69</v>
      </c>
      <c r="F978" s="54">
        <v>45245.4453125</v>
      </c>
      <c r="G978" s="15">
        <v>100</v>
      </c>
      <c r="H978" s="58">
        <v>1.0069999999999999</v>
      </c>
      <c r="I978" s="15"/>
      <c r="J978" s="117">
        <f t="shared" si="132"/>
        <v>27.050150462964666</v>
      </c>
      <c r="K978" s="113">
        <f t="shared" si="135"/>
        <v>23982.766666666666</v>
      </c>
      <c r="L978" s="113">
        <f t="shared" si="133"/>
        <v>23832.816666666666</v>
      </c>
      <c r="M978" s="114">
        <f t="shared" si="136"/>
        <v>23832.816666666666</v>
      </c>
      <c r="N978" s="100">
        <f t="shared" si="137"/>
        <v>154.86370351591967</v>
      </c>
      <c r="W978" s="21">
        <v>30.652685185181326</v>
      </c>
      <c r="X978">
        <f t="shared" si="129"/>
        <v>16443.967305789887</v>
      </c>
      <c r="Y978">
        <f t="shared" si="130"/>
        <v>16444.865208255262</v>
      </c>
      <c r="Z978">
        <f t="shared" si="131"/>
        <v>0.80622883732560524</v>
      </c>
    </row>
    <row r="979" spans="1:26" x14ac:dyDescent="0.25">
      <c r="A979" s="2">
        <v>16</v>
      </c>
      <c r="B979" s="89">
        <v>96.57</v>
      </c>
      <c r="C979" s="80">
        <v>45245.449907407405</v>
      </c>
      <c r="D979" s="10">
        <v>14478.95</v>
      </c>
      <c r="E979" s="52">
        <f t="shared" si="134"/>
        <v>14382.380000000001</v>
      </c>
      <c r="F979" s="54">
        <v>45245.452233796299</v>
      </c>
      <c r="G979" s="15">
        <v>100</v>
      </c>
      <c r="H979" s="58">
        <v>1.0069999999999999</v>
      </c>
      <c r="I979" s="15"/>
      <c r="J979" s="117">
        <f t="shared" si="132"/>
        <v>27.057071759263636</v>
      </c>
      <c r="K979" s="113">
        <f t="shared" si="135"/>
        <v>24131.583333333332</v>
      </c>
      <c r="L979" s="113">
        <f t="shared" si="133"/>
        <v>23970.633333333331</v>
      </c>
      <c r="M979" s="114">
        <f t="shared" si="136"/>
        <v>23970.633333333335</v>
      </c>
      <c r="N979" s="100">
        <f t="shared" si="137"/>
        <v>155.34343672435386</v>
      </c>
      <c r="W979" s="21">
        <v>30.657303240739566</v>
      </c>
      <c r="X979">
        <f t="shared" si="129"/>
        <v>16436.031719472088</v>
      </c>
      <c r="Y979">
        <f t="shared" si="130"/>
        <v>16436.929715734699</v>
      </c>
      <c r="Z979">
        <f t="shared" si="131"/>
        <v>0.80639728766302188</v>
      </c>
    </row>
    <row r="980" spans="1:26" x14ac:dyDescent="0.25">
      <c r="A980" s="2">
        <v>17</v>
      </c>
      <c r="B980" s="49">
        <v>89.97</v>
      </c>
      <c r="C980" s="64">
        <v>45245.454513888886</v>
      </c>
      <c r="D980" s="10">
        <v>14310.51</v>
      </c>
      <c r="E980" s="52">
        <f t="shared" si="134"/>
        <v>14220.54</v>
      </c>
      <c r="F980" s="54">
        <v>45245.456828703704</v>
      </c>
      <c r="G980" s="15">
        <v>100</v>
      </c>
      <c r="H980" s="58">
        <v>1.0069999999999999</v>
      </c>
      <c r="I980" s="15"/>
      <c r="J980" s="117">
        <f t="shared" si="132"/>
        <v>27.061666666668316</v>
      </c>
      <c r="K980" s="113">
        <f t="shared" si="135"/>
        <v>23850.85</v>
      </c>
      <c r="L980" s="113">
        <f t="shared" si="133"/>
        <v>23700.899999999998</v>
      </c>
      <c r="M980" s="114">
        <f t="shared" si="136"/>
        <v>23700.9</v>
      </c>
      <c r="N980" s="100">
        <f t="shared" si="137"/>
        <v>154.43720406689576</v>
      </c>
      <c r="W980" s="21">
        <v>30.661921296297805</v>
      </c>
      <c r="X980">
        <f t="shared" si="129"/>
        <v>16428.099962736844</v>
      </c>
      <c r="Y980">
        <f t="shared" si="130"/>
        <v>16428.998052497056</v>
      </c>
      <c r="Z980">
        <f t="shared" si="131"/>
        <v>0.80656521739821352</v>
      </c>
    </row>
    <row r="981" spans="1:26" x14ac:dyDescent="0.25">
      <c r="A981" s="2">
        <v>18</v>
      </c>
      <c r="B981" s="49">
        <v>89.37</v>
      </c>
      <c r="C981" s="64">
        <v>45245.459108796298</v>
      </c>
      <c r="D981" s="10">
        <v>14423.71</v>
      </c>
      <c r="E981" s="52">
        <f t="shared" si="134"/>
        <v>14334.339999999998</v>
      </c>
      <c r="F981" s="54">
        <v>45245.459108796298</v>
      </c>
      <c r="G981" s="15">
        <v>100</v>
      </c>
      <c r="H981" s="58">
        <v>1.0069999999999999</v>
      </c>
      <c r="I981" s="15"/>
      <c r="J981" s="117">
        <f t="shared" si="132"/>
        <v>27.063946759262762</v>
      </c>
      <c r="K981" s="113">
        <f t="shared" si="135"/>
        <v>24039.516666666666</v>
      </c>
      <c r="L981" s="113">
        <f t="shared" si="133"/>
        <v>23890.566666666666</v>
      </c>
      <c r="M981" s="114">
        <f t="shared" si="136"/>
        <v>23890.566666666662</v>
      </c>
      <c r="N981" s="100">
        <f t="shared" si="137"/>
        <v>155.04682088539147</v>
      </c>
      <c r="W981" s="21">
        <v>30.666550925925549</v>
      </c>
      <c r="X981">
        <f t="shared" si="129"/>
        <v>16420.152169054807</v>
      </c>
      <c r="Y981">
        <f t="shared" si="130"/>
        <v>16421.050352246464</v>
      </c>
      <c r="Z981">
        <f t="shared" si="131"/>
        <v>0.80673304577543126</v>
      </c>
    </row>
    <row r="982" spans="1:26" x14ac:dyDescent="0.25">
      <c r="A982" s="2">
        <v>19</v>
      </c>
      <c r="B982" s="49">
        <v>77.97</v>
      </c>
      <c r="C982" s="64">
        <v>45245.463703703703</v>
      </c>
      <c r="D982" s="10">
        <v>14299.51</v>
      </c>
      <c r="E982" s="52">
        <f t="shared" si="134"/>
        <v>14221.54</v>
      </c>
      <c r="F982" s="54">
        <v>45245.46601851852</v>
      </c>
      <c r="G982" s="15">
        <v>100</v>
      </c>
      <c r="H982" s="58">
        <v>1.0069999999999999</v>
      </c>
      <c r="I982" s="15"/>
      <c r="J982" s="117">
        <f t="shared" si="132"/>
        <v>27.070856481484952</v>
      </c>
      <c r="K982" s="113">
        <f t="shared" si="135"/>
        <v>23832.516666666666</v>
      </c>
      <c r="L982" s="113">
        <f t="shared" si="133"/>
        <v>23702.566666666666</v>
      </c>
      <c r="M982" s="114">
        <f t="shared" si="136"/>
        <v>23702.566666666666</v>
      </c>
      <c r="N982" s="100">
        <f t="shared" si="137"/>
        <v>154.37783735584154</v>
      </c>
      <c r="W982" s="21">
        <v>30.671168981483788</v>
      </c>
      <c r="X982">
        <f t="shared" si="129"/>
        <v>16412.228075527633</v>
      </c>
      <c r="Y982">
        <f t="shared" si="130"/>
        <v>16413.12635161771</v>
      </c>
      <c r="Z982">
        <f t="shared" si="131"/>
        <v>0.80689993400267779</v>
      </c>
    </row>
    <row r="983" spans="1:26" x14ac:dyDescent="0.25">
      <c r="A983" s="2">
        <v>20</v>
      </c>
      <c r="B983" s="49">
        <v>93.57</v>
      </c>
      <c r="C983" s="64">
        <v>45245.468298611115</v>
      </c>
      <c r="D983" s="10">
        <v>14535.95</v>
      </c>
      <c r="E983" s="52">
        <f t="shared" si="134"/>
        <v>14442.380000000001</v>
      </c>
      <c r="F983" s="54">
        <v>45245.470613425925</v>
      </c>
      <c r="G983" s="15">
        <v>100</v>
      </c>
      <c r="H983" s="58">
        <v>1.0069999999999999</v>
      </c>
      <c r="I983" s="15"/>
      <c r="J983" s="117">
        <f t="shared" si="132"/>
        <v>27.075451388889633</v>
      </c>
      <c r="K983" s="113">
        <f t="shared" si="135"/>
        <v>24226.583333333332</v>
      </c>
      <c r="L983" s="113">
        <f t="shared" si="133"/>
        <v>24070.633333333331</v>
      </c>
      <c r="M983" s="114">
        <f t="shared" si="136"/>
        <v>24070.633333333335</v>
      </c>
      <c r="N983" s="100">
        <f t="shared" si="137"/>
        <v>155.64891047910788</v>
      </c>
      <c r="W983" s="21">
        <v>30.675810185181035</v>
      </c>
      <c r="X983">
        <f t="shared" si="129"/>
        <v>16404.268115082505</v>
      </c>
      <c r="Y983">
        <f t="shared" si="130"/>
        <v>16405.166484235579</v>
      </c>
      <c r="Z983">
        <f t="shared" si="131"/>
        <v>0.80706713519466688</v>
      </c>
    </row>
    <row r="984" spans="1:26" x14ac:dyDescent="0.25">
      <c r="A984" s="2">
        <v>21</v>
      </c>
      <c r="B984" s="49">
        <v>133.16</v>
      </c>
      <c r="C984" s="64">
        <v>45245.472905092596</v>
      </c>
      <c r="D984" s="10">
        <v>14532.11</v>
      </c>
      <c r="E984" s="52">
        <f t="shared" si="134"/>
        <v>14398.95</v>
      </c>
      <c r="F984" s="54">
        <v>45245.475231481483</v>
      </c>
      <c r="G984" s="15">
        <v>100</v>
      </c>
      <c r="H984" s="58">
        <v>1.0069999999999999</v>
      </c>
      <c r="I984" s="15"/>
      <c r="J984" s="117">
        <f t="shared" si="132"/>
        <v>27.080069444447872</v>
      </c>
      <c r="K984" s="113">
        <f t="shared" si="135"/>
        <v>24220.183333333334</v>
      </c>
      <c r="L984" s="113">
        <f t="shared" si="133"/>
        <v>23998.25</v>
      </c>
      <c r="M984" s="114">
        <f t="shared" si="136"/>
        <v>23998.25</v>
      </c>
      <c r="N984" s="100">
        <f t="shared" si="137"/>
        <v>155.62835003087753</v>
      </c>
      <c r="W984" s="21">
        <v>30.680439814816054</v>
      </c>
      <c r="X984">
        <f t="shared" si="129"/>
        <v>16396.33185106024</v>
      </c>
      <c r="Y984">
        <f t="shared" si="130"/>
        <v>16397.230312743814</v>
      </c>
      <c r="Z984">
        <f t="shared" si="131"/>
        <v>0.80723339684929585</v>
      </c>
    </row>
    <row r="985" spans="1:26" x14ac:dyDescent="0.25">
      <c r="A985" s="2">
        <v>22</v>
      </c>
      <c r="B985" s="49">
        <v>92.97</v>
      </c>
      <c r="C985" s="64">
        <v>45245.477500000001</v>
      </c>
      <c r="D985" s="10">
        <v>14415.81</v>
      </c>
      <c r="E985" s="52">
        <f t="shared" si="134"/>
        <v>14322.84</v>
      </c>
      <c r="F985" s="54">
        <v>45245.479849537034</v>
      </c>
      <c r="G985" s="15">
        <v>100</v>
      </c>
      <c r="H985" s="58">
        <v>1.0069999999999999</v>
      </c>
      <c r="I985" s="15"/>
      <c r="J985" s="117">
        <f t="shared" si="132"/>
        <v>27.084687499998836</v>
      </c>
      <c r="K985" s="113">
        <f t="shared" si="135"/>
        <v>24026.35</v>
      </c>
      <c r="L985" s="113">
        <f t="shared" si="133"/>
        <v>23871.399999999998</v>
      </c>
      <c r="M985" s="114">
        <f t="shared" si="136"/>
        <v>23871.4</v>
      </c>
      <c r="N985" s="100">
        <f t="shared" si="137"/>
        <v>155.00435477753521</v>
      </c>
      <c r="W985" s="21">
        <v>30.685069444443798</v>
      </c>
      <c r="X985">
        <f t="shared" ref="X985:X1048" si="138">$X$84*EXP(-($X$85*W985))</f>
        <v>16388.399426556483</v>
      </c>
      <c r="Y985">
        <f t="shared" ref="Y985:Y1048" si="139">404947.26127997*EXP(-(0.10451755*W985))</f>
        <v>16389.297980470765</v>
      </c>
      <c r="Z985">
        <f t="shared" ref="Z985:Z1048" si="140">(Y985-X985)^2</f>
        <v>0.80739913687036269</v>
      </c>
    </row>
    <row r="986" spans="1:26" x14ac:dyDescent="0.25">
      <c r="A986" s="2">
        <v>23</v>
      </c>
      <c r="B986" s="49">
        <v>106.77</v>
      </c>
      <c r="C986" s="64">
        <v>45245.482129629629</v>
      </c>
      <c r="D986" s="10">
        <v>14606.18</v>
      </c>
      <c r="E986" s="52">
        <f t="shared" si="134"/>
        <v>14499.41</v>
      </c>
      <c r="F986" s="54">
        <v>45245.484456018516</v>
      </c>
      <c r="G986" s="15">
        <v>100</v>
      </c>
      <c r="H986" s="58">
        <v>1.0069999999999999</v>
      </c>
      <c r="I986" s="15"/>
      <c r="J986" s="117">
        <f t="shared" ref="J986:J1049" si="141">F986-$F$4</f>
        <v>27.089293981480296</v>
      </c>
      <c r="K986" s="113">
        <f t="shared" si="135"/>
        <v>24343.633333333335</v>
      </c>
      <c r="L986" s="113">
        <f t="shared" si="133"/>
        <v>24165.683333333334</v>
      </c>
      <c r="M986" s="114">
        <f t="shared" si="136"/>
        <v>24165.683333333334</v>
      </c>
      <c r="N986" s="100">
        <f t="shared" si="137"/>
        <v>156.02446389375396</v>
      </c>
      <c r="W986" s="21">
        <v>30.689699074071541</v>
      </c>
      <c r="X986">
        <f t="shared" si="138"/>
        <v>16380.470839701242</v>
      </c>
      <c r="Y986">
        <f t="shared" si="139"/>
        <v>16381.36948554672</v>
      </c>
      <c r="Z986">
        <f t="shared" si="140"/>
        <v>0.80756435559543249</v>
      </c>
    </row>
    <row r="987" spans="1:26" x14ac:dyDescent="0.25">
      <c r="A987" s="2">
        <v>24</v>
      </c>
      <c r="B987" s="49">
        <v>100.78</v>
      </c>
      <c r="C987" s="64">
        <v>45245.48673611111</v>
      </c>
      <c r="D987" s="10">
        <v>14505.33</v>
      </c>
      <c r="E987" s="52">
        <f t="shared" si="134"/>
        <v>14404.55</v>
      </c>
      <c r="F987" s="54">
        <v>45245.489050925928</v>
      </c>
      <c r="G987" s="15">
        <v>100</v>
      </c>
      <c r="H987" s="58">
        <v>1.0069999999999999</v>
      </c>
      <c r="I987" s="15"/>
      <c r="J987" s="117">
        <f t="shared" si="141"/>
        <v>27.093888888892252</v>
      </c>
      <c r="K987" s="113">
        <f t="shared" si="135"/>
        <v>24175.55</v>
      </c>
      <c r="L987" s="113">
        <f t="shared" si="133"/>
        <v>24007.583333333332</v>
      </c>
      <c r="M987" s="114">
        <f t="shared" si="136"/>
        <v>24007.583333333332</v>
      </c>
      <c r="N987" s="100">
        <f t="shared" si="137"/>
        <v>155.48488672536632</v>
      </c>
      <c r="W987" s="21">
        <v>30.694340277776064</v>
      </c>
      <c r="X987">
        <f t="shared" si="138"/>
        <v>16372.526281560757</v>
      </c>
      <c r="Y987">
        <f t="shared" si="139"/>
        <v>16373.425019266895</v>
      </c>
      <c r="Z987">
        <f t="shared" si="140"/>
        <v>0.80772946443507565</v>
      </c>
    </row>
    <row r="988" spans="1:26" x14ac:dyDescent="0.25">
      <c r="A988" s="2">
        <v>25</v>
      </c>
      <c r="B988" s="49">
        <v>113.97</v>
      </c>
      <c r="C988" s="64">
        <v>45245.491342592592</v>
      </c>
      <c r="D988" s="10">
        <v>14484.58</v>
      </c>
      <c r="E988" s="52">
        <f t="shared" si="134"/>
        <v>14370.61</v>
      </c>
      <c r="F988" s="54">
        <v>45245.493668981479</v>
      </c>
      <c r="G988" s="15">
        <v>100</v>
      </c>
      <c r="H988" s="58">
        <v>1.0069999999999999</v>
      </c>
      <c r="I988" s="15"/>
      <c r="J988" s="117">
        <f t="shared" si="141"/>
        <v>27.098506944443216</v>
      </c>
      <c r="K988" s="113">
        <f t="shared" si="135"/>
        <v>24140.966666666667</v>
      </c>
      <c r="L988" s="113">
        <f t="shared" si="133"/>
        <v>23951.016666666666</v>
      </c>
      <c r="M988" s="114">
        <f t="shared" si="136"/>
        <v>23951.016666666666</v>
      </c>
      <c r="N988" s="100">
        <f t="shared" si="137"/>
        <v>155.37363568722549</v>
      </c>
      <c r="W988" s="21">
        <v>30.73355324073782</v>
      </c>
      <c r="X988">
        <f t="shared" si="138"/>
        <v>16305.557297697951</v>
      </c>
      <c r="Y988">
        <f t="shared" si="139"/>
        <v>16306.456799556498</v>
      </c>
      <c r="Z988">
        <f t="shared" si="140"/>
        <v>0.8091035935286085</v>
      </c>
    </row>
    <row r="989" spans="1:26" x14ac:dyDescent="0.25">
      <c r="A989" s="2">
        <v>26</v>
      </c>
      <c r="B989" s="89">
        <v>152.37</v>
      </c>
      <c r="C989" s="64">
        <v>45245.495949074073</v>
      </c>
      <c r="D989" s="10">
        <v>14429.98</v>
      </c>
      <c r="E989" s="52">
        <f t="shared" si="134"/>
        <v>14277.609999999999</v>
      </c>
      <c r="F989" s="54">
        <v>45245.49827546296</v>
      </c>
      <c r="G989" s="15">
        <v>100</v>
      </c>
      <c r="H989" s="58">
        <v>1.0069999999999999</v>
      </c>
      <c r="I989" s="15"/>
      <c r="J989" s="117">
        <f t="shared" si="141"/>
        <v>27.103113425924676</v>
      </c>
      <c r="K989" s="113">
        <f t="shared" si="135"/>
        <v>24049.966666666667</v>
      </c>
      <c r="L989" s="113">
        <f t="shared" si="133"/>
        <v>23796.016666666666</v>
      </c>
      <c r="M989" s="114">
        <f t="shared" si="136"/>
        <v>23796.016666666663</v>
      </c>
      <c r="N989" s="100">
        <f t="shared" si="137"/>
        <v>155.08051672169094</v>
      </c>
      <c r="W989" s="21">
        <v>30.738182870372839</v>
      </c>
      <c r="X989">
        <f t="shared" si="138"/>
        <v>16297.668789241685</v>
      </c>
      <c r="Y989">
        <f t="shared" si="139"/>
        <v>16298.568379910845</v>
      </c>
      <c r="Z989">
        <f t="shared" si="140"/>
        <v>0.80926337203938858</v>
      </c>
    </row>
    <row r="990" spans="1:26" x14ac:dyDescent="0.25">
      <c r="A990" s="2">
        <v>27</v>
      </c>
      <c r="B990" s="49">
        <v>95.37</v>
      </c>
      <c r="C990" s="64">
        <v>45245.500555555554</v>
      </c>
      <c r="D990" s="10">
        <v>14223.7</v>
      </c>
      <c r="E990" s="52">
        <f t="shared" si="134"/>
        <v>14128.33</v>
      </c>
      <c r="F990" s="54">
        <v>45245.502870370372</v>
      </c>
      <c r="G990" s="15">
        <v>100</v>
      </c>
      <c r="H990" s="58">
        <v>1.0069999999999999</v>
      </c>
      <c r="I990" s="15"/>
      <c r="J990" s="117">
        <f t="shared" si="141"/>
        <v>27.107708333336632</v>
      </c>
      <c r="K990" s="113">
        <f t="shared" si="135"/>
        <v>23706.166666666668</v>
      </c>
      <c r="L990" s="113">
        <f t="shared" si="133"/>
        <v>23547.216666666667</v>
      </c>
      <c r="M990" s="114">
        <f t="shared" si="136"/>
        <v>23547.216666666667</v>
      </c>
      <c r="N990" s="100">
        <f t="shared" si="137"/>
        <v>153.9680702829865</v>
      </c>
      <c r="W990" s="21">
        <v>30.742812500000582</v>
      </c>
      <c r="X990">
        <f t="shared" si="138"/>
        <v>16289.784097200058</v>
      </c>
      <c r="Y990">
        <f t="shared" si="139"/>
        <v>16290.683776383385</v>
      </c>
      <c r="Z990">
        <f t="shared" si="140"/>
        <v>0.80942263291185246</v>
      </c>
    </row>
    <row r="991" spans="1:26" x14ac:dyDescent="0.25">
      <c r="A991" s="2">
        <v>28</v>
      </c>
      <c r="B991" s="49">
        <v>138.56</v>
      </c>
      <c r="C991" s="64">
        <v>45245.505162037036</v>
      </c>
      <c r="D991" s="10">
        <v>14484.3</v>
      </c>
      <c r="E991" s="52">
        <f t="shared" si="134"/>
        <v>14345.74</v>
      </c>
      <c r="F991" s="54">
        <v>45245.507476851853</v>
      </c>
      <c r="G991" s="15">
        <v>100</v>
      </c>
      <c r="H991" s="58">
        <v>1.0069999999999999</v>
      </c>
      <c r="I991" s="15"/>
      <c r="J991" s="117">
        <f t="shared" si="141"/>
        <v>27.112314814818092</v>
      </c>
      <c r="K991" s="113">
        <f t="shared" si="135"/>
        <v>24140.5</v>
      </c>
      <c r="L991" s="113">
        <f t="shared" si="133"/>
        <v>23909.566666666666</v>
      </c>
      <c r="M991" s="114">
        <f t="shared" si="136"/>
        <v>23909.566666666666</v>
      </c>
      <c r="N991" s="100">
        <f t="shared" si="137"/>
        <v>155.37213392368659</v>
      </c>
      <c r="W991" s="21">
        <v>30.747453703705105</v>
      </c>
      <c r="X991">
        <f t="shared" si="138"/>
        <v>16281.883522294575</v>
      </c>
      <c r="Y991">
        <f t="shared" si="139"/>
        <v>16282.783289916066</v>
      </c>
      <c r="Z991">
        <f t="shared" si="140"/>
        <v>0.8095817726840473</v>
      </c>
    </row>
    <row r="992" spans="1:26" x14ac:dyDescent="0.25">
      <c r="A992" s="2">
        <v>29</v>
      </c>
      <c r="B992" s="49">
        <v>84.58</v>
      </c>
      <c r="C992" s="64">
        <v>45245.509756944448</v>
      </c>
      <c r="D992" s="10">
        <v>14509.91</v>
      </c>
      <c r="E992" s="52">
        <f t="shared" si="134"/>
        <v>14425.33</v>
      </c>
      <c r="F992" s="54">
        <v>45245.512083333335</v>
      </c>
      <c r="G992" s="15">
        <v>100</v>
      </c>
      <c r="H992" s="58">
        <v>1.0069999999999999</v>
      </c>
      <c r="I992" s="15"/>
      <c r="J992" s="117">
        <f t="shared" si="141"/>
        <v>27.116921296299552</v>
      </c>
      <c r="K992" s="113">
        <f t="shared" si="135"/>
        <v>24183.183333333334</v>
      </c>
      <c r="L992" s="113">
        <f t="shared" si="133"/>
        <v>24042.216666666667</v>
      </c>
      <c r="M992" s="114">
        <f t="shared" si="136"/>
        <v>24042.216666666667</v>
      </c>
      <c r="N992" s="100">
        <f t="shared" si="137"/>
        <v>155.50943165394611</v>
      </c>
      <c r="W992" s="21">
        <v>30.752094907409628</v>
      </c>
      <c r="X992">
        <f t="shared" si="138"/>
        <v>16273.986779182285</v>
      </c>
      <c r="Y992">
        <f t="shared" si="139"/>
        <v>16274.886634944538</v>
      </c>
      <c r="Z992">
        <f t="shared" si="140"/>
        <v>0.8097403928592577</v>
      </c>
    </row>
    <row r="993" spans="1:26" x14ac:dyDescent="0.25">
      <c r="A993" s="2">
        <v>30</v>
      </c>
      <c r="B993" s="49">
        <v>100.18</v>
      </c>
      <c r="C993" s="64">
        <v>45245.509756944448</v>
      </c>
      <c r="D993" s="10">
        <v>14308.33</v>
      </c>
      <c r="E993" s="52">
        <f t="shared" si="134"/>
        <v>14208.15</v>
      </c>
      <c r="F993" s="54">
        <v>45245.51667824074</v>
      </c>
      <c r="G993" s="15">
        <v>100</v>
      </c>
      <c r="H993" s="58">
        <v>1.0069999999999999</v>
      </c>
      <c r="I993" s="15"/>
      <c r="J993" s="117">
        <f t="shared" si="141"/>
        <v>27.121516203704232</v>
      </c>
      <c r="K993" s="113">
        <f t="shared" si="135"/>
        <v>23847.216666666667</v>
      </c>
      <c r="L993" s="113">
        <f t="shared" si="133"/>
        <v>23680.25</v>
      </c>
      <c r="M993" s="114">
        <f t="shared" si="136"/>
        <v>23680.25</v>
      </c>
      <c r="N993" s="100">
        <f t="shared" si="137"/>
        <v>154.42544047748956</v>
      </c>
      <c r="W993" s="21">
        <v>30.756712962960592</v>
      </c>
      <c r="X993">
        <f t="shared" si="138"/>
        <v>16266.133222664215</v>
      </c>
      <c r="Y993">
        <f t="shared" si="139"/>
        <v>16267.033165832705</v>
      </c>
      <c r="Z993">
        <f t="shared" si="140"/>
        <v>0.80989770651127879</v>
      </c>
    </row>
    <row r="994" spans="1:26" x14ac:dyDescent="0.25">
      <c r="A994" s="1">
        <v>1</v>
      </c>
      <c r="B994" s="91">
        <v>76.17</v>
      </c>
      <c r="C994" s="60">
        <v>45245.600347222222</v>
      </c>
      <c r="D994" s="83">
        <v>14174.49</v>
      </c>
      <c r="E994" s="56">
        <f t="shared" si="134"/>
        <v>14098.32</v>
      </c>
      <c r="F994" s="70">
        <v>45245.602662037039</v>
      </c>
      <c r="G994" s="61">
        <v>100</v>
      </c>
      <c r="H994" s="77">
        <v>1.0069999999999999</v>
      </c>
      <c r="I994" s="13"/>
      <c r="J994" s="117">
        <f t="shared" si="141"/>
        <v>27.207500000004075</v>
      </c>
      <c r="K994" s="113">
        <f t="shared" si="135"/>
        <v>23624.15</v>
      </c>
      <c r="L994" s="113">
        <f t="shared" ref="L994:L1057" si="142">K994-(B994*G994/60)</f>
        <v>23497.200000000001</v>
      </c>
      <c r="M994" s="114">
        <f t="shared" si="136"/>
        <v>23497.200000000001</v>
      </c>
      <c r="N994" s="100">
        <f t="shared" si="137"/>
        <v>153.70149641431601</v>
      </c>
      <c r="W994" s="21">
        <v>30.761342592595611</v>
      </c>
      <c r="X994">
        <f t="shared" si="138"/>
        <v>16258.263787284905</v>
      </c>
      <c r="Y994">
        <f t="shared" si="139"/>
        <v>16259.163817783703</v>
      </c>
      <c r="Z994">
        <f t="shared" si="140"/>
        <v>0.81005489876750303</v>
      </c>
    </row>
    <row r="995" spans="1:26" x14ac:dyDescent="0.25">
      <c r="A995" s="2">
        <v>2</v>
      </c>
      <c r="B995" s="89">
        <v>100.17</v>
      </c>
      <c r="C995" s="80">
        <v>45245.604953703703</v>
      </c>
      <c r="D995" s="84">
        <v>14136.41</v>
      </c>
      <c r="E995" s="65">
        <f t="shared" si="134"/>
        <v>14036.24</v>
      </c>
      <c r="F995" s="73">
        <v>45245.607268518521</v>
      </c>
      <c r="G995" s="62">
        <v>100</v>
      </c>
      <c r="H995" s="58">
        <v>1.0069999999999999</v>
      </c>
      <c r="I995" s="15"/>
      <c r="J995" s="117">
        <f t="shared" si="141"/>
        <v>27.212106481485534</v>
      </c>
      <c r="K995" s="113">
        <f t="shared" si="135"/>
        <v>23560.683333333334</v>
      </c>
      <c r="L995" s="113">
        <f t="shared" si="142"/>
        <v>23393.733333333334</v>
      </c>
      <c r="M995" s="114">
        <f t="shared" si="136"/>
        <v>23393.733333333334</v>
      </c>
      <c r="N995" s="100">
        <f t="shared" si="137"/>
        <v>153.49489676641804</v>
      </c>
      <c r="W995" s="21">
        <v>30.765960648146574</v>
      </c>
      <c r="X995">
        <f t="shared" si="138"/>
        <v>16250.417818422347</v>
      </c>
      <c r="Y995">
        <f t="shared" si="139"/>
        <v>16251.317935739091</v>
      </c>
      <c r="Z995">
        <f t="shared" si="140"/>
        <v>0.81021118390150015</v>
      </c>
    </row>
    <row r="996" spans="1:26" x14ac:dyDescent="0.25">
      <c r="A996" s="2">
        <v>3</v>
      </c>
      <c r="B996" s="89">
        <v>91.77</v>
      </c>
      <c r="C996" s="80">
        <v>45245.609548611108</v>
      </c>
      <c r="D996" s="84">
        <v>14277.46</v>
      </c>
      <c r="E996" s="65">
        <f t="shared" si="134"/>
        <v>14185.689999999999</v>
      </c>
      <c r="F996" s="73">
        <v>45245.611863425926</v>
      </c>
      <c r="G996" s="62">
        <v>100</v>
      </c>
      <c r="H996" s="58">
        <v>1.0069999999999999</v>
      </c>
      <c r="I996" s="15"/>
      <c r="J996" s="117">
        <f t="shared" si="141"/>
        <v>27.216701388890215</v>
      </c>
      <c r="K996" s="113">
        <f t="shared" si="135"/>
        <v>23795.766666666666</v>
      </c>
      <c r="L996" s="113">
        <f t="shared" si="142"/>
        <v>23642.816666666666</v>
      </c>
      <c r="M996" s="114">
        <f t="shared" si="136"/>
        <v>23642.816666666662</v>
      </c>
      <c r="N996" s="100">
        <f t="shared" si="137"/>
        <v>154.25876528310042</v>
      </c>
      <c r="W996" s="21">
        <v>30.770590277774318</v>
      </c>
      <c r="X996">
        <f t="shared" si="138"/>
        <v>16242.555986052153</v>
      </c>
      <c r="Y996">
        <f t="shared" si="139"/>
        <v>16243.456190109959</v>
      </c>
      <c r="Z996">
        <f t="shared" si="140"/>
        <v>0.81036734568902014</v>
      </c>
    </row>
    <row r="997" spans="1:26" x14ac:dyDescent="0.25">
      <c r="A997" s="2">
        <v>4</v>
      </c>
      <c r="B997" s="89">
        <v>95.37</v>
      </c>
      <c r="C997" s="80">
        <v>45245.61414351852</v>
      </c>
      <c r="D997" s="84">
        <v>14180.4</v>
      </c>
      <c r="E997" s="65">
        <f t="shared" si="134"/>
        <v>14085.029999999999</v>
      </c>
      <c r="F997" s="73">
        <v>45245.61645833333</v>
      </c>
      <c r="G997" s="62">
        <v>100</v>
      </c>
      <c r="H997" s="58">
        <v>1.0069999999999999</v>
      </c>
      <c r="I997" s="15"/>
      <c r="J997" s="117">
        <f t="shared" si="141"/>
        <v>27.221296296294895</v>
      </c>
      <c r="K997" s="113">
        <f t="shared" si="135"/>
        <v>23634</v>
      </c>
      <c r="L997" s="113">
        <f t="shared" si="142"/>
        <v>23475.05</v>
      </c>
      <c r="M997" s="114">
        <f t="shared" si="136"/>
        <v>23475.05</v>
      </c>
      <c r="N997" s="100">
        <f t="shared" si="137"/>
        <v>153.73353570382747</v>
      </c>
      <c r="W997" s="21">
        <v>30.775219907409337</v>
      </c>
      <c r="X997">
        <f t="shared" si="138"/>
        <v>16234.697957166169</v>
      </c>
      <c r="Y997">
        <f t="shared" si="139"/>
        <v>16235.598247670443</v>
      </c>
      <c r="Z997">
        <f t="shared" si="140"/>
        <v>0.81052299208661838</v>
      </c>
    </row>
    <row r="998" spans="1:26" x14ac:dyDescent="0.25">
      <c r="A998" s="2">
        <v>5</v>
      </c>
      <c r="B998" s="49">
        <v>100.78</v>
      </c>
      <c r="C998" s="80">
        <v>45245.618750000001</v>
      </c>
      <c r="D998" s="84">
        <v>14411</v>
      </c>
      <c r="E998" s="65">
        <f t="shared" si="134"/>
        <v>14310.22</v>
      </c>
      <c r="F998" s="73">
        <v>45245.621064814812</v>
      </c>
      <c r="G998" s="62">
        <v>100</v>
      </c>
      <c r="H998" s="58">
        <v>1.0069999999999999</v>
      </c>
      <c r="I998" s="15"/>
      <c r="J998" s="117">
        <f t="shared" si="141"/>
        <v>27.225902777776355</v>
      </c>
      <c r="K998" s="113">
        <f t="shared" si="135"/>
        <v>24018.333333333332</v>
      </c>
      <c r="L998" s="113">
        <f t="shared" si="142"/>
        <v>23850.366666666665</v>
      </c>
      <c r="M998" s="114">
        <f t="shared" si="136"/>
        <v>23850.366666666665</v>
      </c>
      <c r="N998" s="100">
        <f t="shared" si="137"/>
        <v>154.978493131574</v>
      </c>
      <c r="W998" s="21">
        <v>30.77984953703708</v>
      </c>
      <c r="X998">
        <f t="shared" si="138"/>
        <v>16226.843729948989</v>
      </c>
      <c r="Y998">
        <f t="shared" si="139"/>
        <v>16227.744106605402</v>
      </c>
      <c r="Z998">
        <f t="shared" si="140"/>
        <v>0.81067812341317524</v>
      </c>
    </row>
    <row r="999" spans="1:26" x14ac:dyDescent="0.25">
      <c r="A999" s="2">
        <v>6</v>
      </c>
      <c r="B999" s="89">
        <v>355.83</v>
      </c>
      <c r="C999" s="80">
        <v>45245.623356481483</v>
      </c>
      <c r="D999" s="84">
        <v>14285.86</v>
      </c>
      <c r="E999" s="65">
        <f t="shared" si="134"/>
        <v>13930.03</v>
      </c>
      <c r="F999" s="73">
        <v>45245.625671296293</v>
      </c>
      <c r="G999" s="62">
        <v>100</v>
      </c>
      <c r="H999" s="58">
        <v>1.0069999999999999</v>
      </c>
      <c r="I999" s="15"/>
      <c r="J999" s="117">
        <f t="shared" si="141"/>
        <v>27.230509259257815</v>
      </c>
      <c r="K999" s="113">
        <f t="shared" si="135"/>
        <v>23809.766666666666</v>
      </c>
      <c r="L999" s="113">
        <f t="shared" si="142"/>
        <v>23216.716666666667</v>
      </c>
      <c r="M999" s="114">
        <f t="shared" si="136"/>
        <v>23216.716666666667</v>
      </c>
      <c r="N999" s="100">
        <f t="shared" si="137"/>
        <v>154.30413690717</v>
      </c>
      <c r="W999" s="21">
        <v>30.78445601851854</v>
      </c>
      <c r="X999">
        <f t="shared" si="138"/>
        <v>16219.032545233897</v>
      </c>
      <c r="Y999">
        <f t="shared" si="139"/>
        <v>16219.93300731984</v>
      </c>
      <c r="Z999">
        <f t="shared" si="140"/>
        <v>0.81083196822121129</v>
      </c>
    </row>
    <row r="1000" spans="1:26" x14ac:dyDescent="0.25">
      <c r="A1000" s="2">
        <v>7</v>
      </c>
      <c r="B1000" s="89">
        <v>88.17</v>
      </c>
      <c r="C1000" s="80">
        <v>45245.627951388888</v>
      </c>
      <c r="D1000" s="84">
        <v>14351.23</v>
      </c>
      <c r="E1000" s="65">
        <f t="shared" si="134"/>
        <v>14263.06</v>
      </c>
      <c r="F1000" s="73">
        <v>45245.630266203705</v>
      </c>
      <c r="G1000" s="62">
        <v>100</v>
      </c>
      <c r="H1000" s="58">
        <v>1.0069999999999999</v>
      </c>
      <c r="I1000" s="15"/>
      <c r="J1000" s="117">
        <f t="shared" si="141"/>
        <v>27.235104166669771</v>
      </c>
      <c r="K1000" s="113">
        <f t="shared" si="135"/>
        <v>23918.716666666667</v>
      </c>
      <c r="L1000" s="113">
        <f t="shared" si="142"/>
        <v>23771.766666666666</v>
      </c>
      <c r="M1000" s="114">
        <f t="shared" si="136"/>
        <v>23771.766666666666</v>
      </c>
      <c r="N1000" s="100">
        <f t="shared" si="137"/>
        <v>154.65677051673705</v>
      </c>
      <c r="W1000" s="21">
        <v>30.789085648146283</v>
      </c>
      <c r="X1000">
        <f t="shared" si="138"/>
        <v>16211.185896827557</v>
      </c>
      <c r="Y1000">
        <f t="shared" si="139"/>
        <v>16212.086444479246</v>
      </c>
      <c r="Z1000">
        <f t="shared" si="140"/>
        <v>0.81098607296187353</v>
      </c>
    </row>
    <row r="1001" spans="1:26" x14ac:dyDescent="0.25">
      <c r="A1001" s="2">
        <v>8</v>
      </c>
      <c r="B1001" s="89">
        <v>101.97</v>
      </c>
      <c r="C1001" s="80">
        <v>45245.632557870369</v>
      </c>
      <c r="D1001" s="84">
        <v>14271.96</v>
      </c>
      <c r="E1001" s="65">
        <f t="shared" si="134"/>
        <v>14169.99</v>
      </c>
      <c r="F1001" s="73">
        <v>45245.634872685187</v>
      </c>
      <c r="G1001" s="62">
        <v>100</v>
      </c>
      <c r="H1001" s="58">
        <v>1.0069999999999999</v>
      </c>
      <c r="I1001" s="15"/>
      <c r="J1001" s="117">
        <f t="shared" si="141"/>
        <v>27.239710648151231</v>
      </c>
      <c r="K1001" s="113">
        <f t="shared" si="135"/>
        <v>23786.6</v>
      </c>
      <c r="L1001" s="113">
        <f t="shared" si="142"/>
        <v>23616.649999999998</v>
      </c>
      <c r="M1001" s="114">
        <f t="shared" si="136"/>
        <v>23616.65</v>
      </c>
      <c r="N1001" s="100">
        <f t="shared" si="137"/>
        <v>154.22905044121876</v>
      </c>
      <c r="W1001" s="21">
        <v>30.793703703704523</v>
      </c>
      <c r="X1001">
        <f t="shared" si="138"/>
        <v>16203.362646962983</v>
      </c>
      <c r="Y1001">
        <f t="shared" si="139"/>
        <v>16204.263279674084</v>
      </c>
      <c r="Z1001">
        <f t="shared" si="140"/>
        <v>0.81113928030354421</v>
      </c>
    </row>
    <row r="1002" spans="1:26" x14ac:dyDescent="0.25">
      <c r="A1002" s="2">
        <v>9</v>
      </c>
      <c r="B1002" s="89">
        <v>85.77</v>
      </c>
      <c r="C1002" s="80">
        <v>45245.637152777781</v>
      </c>
      <c r="D1002" s="84">
        <v>14163.25</v>
      </c>
      <c r="E1002" s="65">
        <f t="shared" si="134"/>
        <v>14077.48</v>
      </c>
      <c r="F1002" s="73">
        <v>45245.639467592591</v>
      </c>
      <c r="G1002" s="62">
        <v>100</v>
      </c>
      <c r="H1002" s="58">
        <v>1.0069999999999999</v>
      </c>
      <c r="I1002" s="15"/>
      <c r="J1002" s="117">
        <f t="shared" si="141"/>
        <v>27.244305555555911</v>
      </c>
      <c r="K1002" s="113">
        <f t="shared" si="135"/>
        <v>23605.416666666668</v>
      </c>
      <c r="L1002" s="113">
        <f t="shared" si="142"/>
        <v>23462.466666666667</v>
      </c>
      <c r="M1002" s="114">
        <f t="shared" si="136"/>
        <v>23462.466666666667</v>
      </c>
      <c r="N1002" s="100">
        <f t="shared" si="137"/>
        <v>153.64054369425625</v>
      </c>
      <c r="W1002" s="21">
        <v>30.798321759255487</v>
      </c>
      <c r="X1002">
        <f t="shared" si="138"/>
        <v>16195.543172481563</v>
      </c>
      <c r="Y1002">
        <f t="shared" si="139"/>
        <v>16196.443889960261</v>
      </c>
      <c r="Z1002">
        <f t="shared" si="140"/>
        <v>0.81129197643284789</v>
      </c>
    </row>
    <row r="1003" spans="1:26" x14ac:dyDescent="0.25">
      <c r="A1003" s="2">
        <v>10</v>
      </c>
      <c r="B1003" s="89">
        <v>84.57</v>
      </c>
      <c r="C1003" s="80">
        <v>45245.641747685186</v>
      </c>
      <c r="D1003" s="10">
        <v>14298.18</v>
      </c>
      <c r="E1003" s="71">
        <f t="shared" si="134"/>
        <v>14213.61</v>
      </c>
      <c r="F1003" s="73">
        <v>45245.644062500003</v>
      </c>
      <c r="G1003" s="62">
        <v>100</v>
      </c>
      <c r="H1003" s="15">
        <v>1.0069999999999999</v>
      </c>
      <c r="I1003" s="15"/>
      <c r="J1003" s="117">
        <f t="shared" si="141"/>
        <v>27.248900462967867</v>
      </c>
      <c r="K1003" s="113">
        <f t="shared" si="135"/>
        <v>23830.3</v>
      </c>
      <c r="L1003" s="113">
        <f t="shared" si="142"/>
        <v>23689.35</v>
      </c>
      <c r="M1003" s="114">
        <f t="shared" si="136"/>
        <v>23689.35</v>
      </c>
      <c r="N1003" s="100">
        <f t="shared" si="137"/>
        <v>154.37065783366992</v>
      </c>
      <c r="W1003" s="21">
        <v>30.802951388890506</v>
      </c>
      <c r="X1003">
        <f t="shared" si="138"/>
        <v>16187.70788804832</v>
      </c>
      <c r="Y1003">
        <f t="shared" si="139"/>
        <v>16188.608690214436</v>
      </c>
      <c r="Z1003">
        <f t="shared" si="140"/>
        <v>0.81144454247870434</v>
      </c>
    </row>
    <row r="1004" spans="1:26" x14ac:dyDescent="0.25">
      <c r="A1004" s="2">
        <v>11</v>
      </c>
      <c r="B1004" s="89">
        <v>92.98</v>
      </c>
      <c r="C1004" s="80">
        <v>45245.646331018521</v>
      </c>
      <c r="D1004" s="10">
        <v>14022.91</v>
      </c>
      <c r="E1004" s="72">
        <f t="shared" si="134"/>
        <v>13929.93</v>
      </c>
      <c r="F1004" s="73">
        <v>45245.648657407408</v>
      </c>
      <c r="G1004" s="62">
        <v>100</v>
      </c>
      <c r="H1004" s="58">
        <v>1.0069999999999999</v>
      </c>
      <c r="I1004" s="15"/>
      <c r="J1004" s="117">
        <f t="shared" si="141"/>
        <v>27.253495370372548</v>
      </c>
      <c r="K1004" s="113">
        <f t="shared" si="135"/>
        <v>23371.516666666666</v>
      </c>
      <c r="L1004" s="113">
        <f t="shared" si="142"/>
        <v>23216.55</v>
      </c>
      <c r="M1004" s="114">
        <f t="shared" si="136"/>
        <v>23216.55</v>
      </c>
      <c r="N1004" s="100">
        <f t="shared" si="137"/>
        <v>152.87745637165301</v>
      </c>
      <c r="W1004" s="21">
        <v>30.807569444441469</v>
      </c>
      <c r="X1004">
        <f t="shared" si="138"/>
        <v>16179.895968294304</v>
      </c>
      <c r="Y1004">
        <f t="shared" si="139"/>
        <v>16180.796854644464</v>
      </c>
      <c r="Z1004">
        <f t="shared" si="140"/>
        <v>0.81159621590525977</v>
      </c>
    </row>
    <row r="1005" spans="1:26" x14ac:dyDescent="0.25">
      <c r="A1005" s="2">
        <v>12</v>
      </c>
      <c r="B1005" s="89">
        <v>97.19</v>
      </c>
      <c r="C1005" s="80">
        <v>45245.650937500002</v>
      </c>
      <c r="D1005" s="10">
        <v>14141.56</v>
      </c>
      <c r="E1005" s="72">
        <f t="shared" si="134"/>
        <v>14044.369999999999</v>
      </c>
      <c r="F1005" s="73">
        <v>45245.653263888889</v>
      </c>
      <c r="G1005" s="62">
        <v>100</v>
      </c>
      <c r="H1005" s="58">
        <v>1.0069999999999999</v>
      </c>
      <c r="I1005" s="15"/>
      <c r="J1005" s="117">
        <f t="shared" si="141"/>
        <v>27.258101851854008</v>
      </c>
      <c r="K1005" s="113">
        <f t="shared" si="135"/>
        <v>23569.266666666666</v>
      </c>
      <c r="L1005" s="113">
        <f t="shared" si="142"/>
        <v>23407.283333333333</v>
      </c>
      <c r="M1005" s="114">
        <f t="shared" si="136"/>
        <v>23407.283333333333</v>
      </c>
      <c r="N1005" s="100">
        <f t="shared" si="137"/>
        <v>153.52285389044417</v>
      </c>
      <c r="W1005" s="21">
        <v>30.812199074076489</v>
      </c>
      <c r="X1005">
        <f t="shared" si="138"/>
        <v>16172.068253863137</v>
      </c>
      <c r="Y1005">
        <f t="shared" si="139"/>
        <v>16172.969224316214</v>
      </c>
      <c r="Z1005">
        <f t="shared" si="140"/>
        <v>0.81174775731650861</v>
      </c>
    </row>
    <row r="1006" spans="1:26" x14ac:dyDescent="0.25">
      <c r="A1006" s="2">
        <v>13</v>
      </c>
      <c r="B1006" s="89">
        <v>90.58</v>
      </c>
      <c r="C1006" s="80">
        <v>45245.655543981484</v>
      </c>
      <c r="D1006" s="10">
        <v>14067.81</v>
      </c>
      <c r="E1006" s="52">
        <f t="shared" si="134"/>
        <v>13977.23</v>
      </c>
      <c r="F1006" s="73">
        <v>45245.657858796294</v>
      </c>
      <c r="G1006" s="15">
        <v>100</v>
      </c>
      <c r="H1006" s="58">
        <v>1.0069999999999999</v>
      </c>
      <c r="I1006" s="15"/>
      <c r="J1006" s="117">
        <f t="shared" si="141"/>
        <v>27.262696759258688</v>
      </c>
      <c r="K1006" s="113">
        <f t="shared" si="135"/>
        <v>23446.35</v>
      </c>
      <c r="L1006" s="113">
        <f t="shared" si="142"/>
        <v>23295.383333333331</v>
      </c>
      <c r="M1006" s="114">
        <f t="shared" si="136"/>
        <v>23295.383333333335</v>
      </c>
      <c r="N1006" s="100">
        <f t="shared" si="137"/>
        <v>153.12201017489289</v>
      </c>
      <c r="W1006" s="21">
        <v>30.816817129627452</v>
      </c>
      <c r="X1006">
        <f t="shared" si="138"/>
        <v>16164.263881537587</v>
      </c>
      <c r="Y1006">
        <f t="shared" si="139"/>
        <v>16165.1649355922</v>
      </c>
      <c r="Z1006">
        <f t="shared" si="140"/>
        <v>0.81189840933501167</v>
      </c>
    </row>
    <row r="1007" spans="1:26" x14ac:dyDescent="0.25">
      <c r="A1007" s="2">
        <v>14</v>
      </c>
      <c r="B1007" s="89">
        <v>109.18</v>
      </c>
      <c r="C1007" s="80">
        <v>45245.660150462965</v>
      </c>
      <c r="D1007" s="10">
        <v>14107.87</v>
      </c>
      <c r="E1007" s="52">
        <f t="shared" si="134"/>
        <v>13998.69</v>
      </c>
      <c r="F1007" s="54">
        <v>45245.662465277775</v>
      </c>
      <c r="G1007" s="15">
        <v>100</v>
      </c>
      <c r="H1007" s="58">
        <v>1.0069999999999999</v>
      </c>
      <c r="I1007" s="15"/>
      <c r="J1007" s="117">
        <f t="shared" si="141"/>
        <v>27.267303240740148</v>
      </c>
      <c r="K1007" s="113">
        <f t="shared" si="135"/>
        <v>23513.116666666665</v>
      </c>
      <c r="L1007" s="113">
        <f t="shared" si="142"/>
        <v>23331.149999999998</v>
      </c>
      <c r="M1007" s="114">
        <f t="shared" si="136"/>
        <v>23331.15</v>
      </c>
      <c r="N1007" s="100">
        <f t="shared" si="137"/>
        <v>153.33987304894532</v>
      </c>
      <c r="W1007" s="21">
        <v>30.821458333331975</v>
      </c>
      <c r="X1007">
        <f t="shared" si="138"/>
        <v>16156.424184164925</v>
      </c>
      <c r="Y1007">
        <f t="shared" si="139"/>
        <v>16157.325321947446</v>
      </c>
      <c r="Z1007">
        <f t="shared" si="140"/>
        <v>0.81204930308666878</v>
      </c>
    </row>
    <row r="1008" spans="1:26" x14ac:dyDescent="0.25">
      <c r="A1008" s="2">
        <v>15</v>
      </c>
      <c r="B1008" s="89">
        <v>90.57</v>
      </c>
      <c r="C1008" s="80">
        <v>45245.66474537037</v>
      </c>
      <c r="D1008" s="10">
        <v>14325.61</v>
      </c>
      <c r="E1008" s="52">
        <f t="shared" si="134"/>
        <v>14235.04</v>
      </c>
      <c r="F1008" s="54">
        <v>45245.66474537037</v>
      </c>
      <c r="G1008" s="15">
        <v>100</v>
      </c>
      <c r="H1008" s="58">
        <v>1.0069999999999999</v>
      </c>
      <c r="I1008" s="15"/>
      <c r="J1008" s="117">
        <f t="shared" si="141"/>
        <v>27.269583333334594</v>
      </c>
      <c r="K1008" s="113">
        <f t="shared" si="135"/>
        <v>23876.016666666666</v>
      </c>
      <c r="L1008" s="113">
        <f t="shared" si="142"/>
        <v>23725.066666666666</v>
      </c>
      <c r="M1008" s="114">
        <f t="shared" si="136"/>
        <v>23725.066666666666</v>
      </c>
      <c r="N1008" s="100">
        <f t="shared" si="137"/>
        <v>154.51866122467754</v>
      </c>
      <c r="W1008" s="21">
        <v>33.612013888887304</v>
      </c>
      <c r="X1008">
        <f t="shared" si="138"/>
        <v>12068.953694850121</v>
      </c>
      <c r="Y1008">
        <f t="shared" si="139"/>
        <v>12069.860739842048</v>
      </c>
      <c r="Z1008">
        <f t="shared" si="140"/>
        <v>0.82273061738030595</v>
      </c>
    </row>
    <row r="1009" spans="1:26" x14ac:dyDescent="0.25">
      <c r="A1009" s="2">
        <v>16</v>
      </c>
      <c r="B1009" s="89">
        <v>83.37</v>
      </c>
      <c r="C1009" s="80">
        <v>45245.669351851851</v>
      </c>
      <c r="D1009" s="10">
        <v>14080.84</v>
      </c>
      <c r="E1009" s="52">
        <f t="shared" si="134"/>
        <v>13997.47</v>
      </c>
      <c r="F1009" s="54">
        <v>45245.671666666669</v>
      </c>
      <c r="G1009" s="15">
        <v>100</v>
      </c>
      <c r="H1009" s="58">
        <v>1.006</v>
      </c>
      <c r="I1009" s="15"/>
      <c r="J1009" s="117">
        <f t="shared" si="141"/>
        <v>27.276504629633564</v>
      </c>
      <c r="K1009" s="113">
        <f t="shared" si="135"/>
        <v>23468.066666666666</v>
      </c>
      <c r="L1009" s="113">
        <f t="shared" si="142"/>
        <v>23329.116666666665</v>
      </c>
      <c r="M1009" s="114">
        <f t="shared" si="136"/>
        <v>23329.116666666665</v>
      </c>
      <c r="N1009" s="100">
        <f t="shared" si="137"/>
        <v>153.19290671133135</v>
      </c>
      <c r="W1009" s="21">
        <v>33.616643518515048</v>
      </c>
      <c r="X1009">
        <f t="shared" si="138"/>
        <v>12063.114824004289</v>
      </c>
      <c r="Y1009">
        <f t="shared" si="139"/>
        <v>12064.021818021005</v>
      </c>
      <c r="Z1009">
        <f t="shared" si="140"/>
        <v>0.82263814635779597</v>
      </c>
    </row>
    <row r="1010" spans="1:26" x14ac:dyDescent="0.25">
      <c r="A1010" s="2">
        <v>17</v>
      </c>
      <c r="B1010" s="49">
        <v>83.37</v>
      </c>
      <c r="C1010" s="64">
        <v>45245.673946759256</v>
      </c>
      <c r="D1010" s="10">
        <v>14102.23</v>
      </c>
      <c r="E1010" s="52">
        <f t="shared" si="134"/>
        <v>14018.859999999999</v>
      </c>
      <c r="F1010" s="54">
        <v>45245.676261574074</v>
      </c>
      <c r="G1010" s="15">
        <v>100</v>
      </c>
      <c r="H1010" s="58">
        <v>1.0069999999999999</v>
      </c>
      <c r="I1010" s="15"/>
      <c r="J1010" s="117">
        <f t="shared" si="141"/>
        <v>27.281099537038244</v>
      </c>
      <c r="K1010" s="113">
        <f t="shared" si="135"/>
        <v>23503.716666666667</v>
      </c>
      <c r="L1010" s="113">
        <f t="shared" si="142"/>
        <v>23364.766666666666</v>
      </c>
      <c r="M1010" s="114">
        <f t="shared" si="136"/>
        <v>23364.766666666663</v>
      </c>
      <c r="N1010" s="100">
        <f t="shared" si="137"/>
        <v>153.3092191183122</v>
      </c>
      <c r="W1010" s="21">
        <v>33.621249999996508</v>
      </c>
      <c r="X1010">
        <f t="shared" si="138"/>
        <v>12057.307951164579</v>
      </c>
      <c r="Y1010">
        <f t="shared" si="139"/>
        <v>12058.214894299212</v>
      </c>
      <c r="Z1010">
        <f t="shared" si="140"/>
        <v>0.82254584945694587</v>
      </c>
    </row>
    <row r="1011" spans="1:26" x14ac:dyDescent="0.25">
      <c r="A1011" s="2">
        <v>18</v>
      </c>
      <c r="B1011" s="49">
        <v>91.17</v>
      </c>
      <c r="C1011" s="64">
        <v>45245.678541666668</v>
      </c>
      <c r="D1011" s="10">
        <v>13963.51</v>
      </c>
      <c r="E1011" s="52">
        <f t="shared" si="134"/>
        <v>13872.34</v>
      </c>
      <c r="F1011" s="54">
        <v>45245.678541666668</v>
      </c>
      <c r="G1011" s="15">
        <v>100</v>
      </c>
      <c r="H1011" s="58">
        <v>1.006</v>
      </c>
      <c r="I1011" s="15"/>
      <c r="J1011" s="117">
        <f t="shared" si="141"/>
        <v>27.283379629632691</v>
      </c>
      <c r="K1011" s="113">
        <f t="shared" si="135"/>
        <v>23272.516666666666</v>
      </c>
      <c r="L1011" s="113">
        <f t="shared" si="142"/>
        <v>23120.566666666666</v>
      </c>
      <c r="M1011" s="114">
        <f t="shared" si="136"/>
        <v>23120.566666666666</v>
      </c>
      <c r="N1011" s="100">
        <f t="shared" si="137"/>
        <v>152.55332401054611</v>
      </c>
      <c r="W1011" s="21">
        <v>33.625868055554747</v>
      </c>
      <c r="X1011">
        <f t="shared" si="138"/>
        <v>12051.489294010416</v>
      </c>
      <c r="Y1011">
        <f t="shared" si="139"/>
        <v>12052.396185973346</v>
      </c>
      <c r="Z1011">
        <f t="shared" si="140"/>
        <v>0.8224530324268039</v>
      </c>
    </row>
    <row r="1012" spans="1:26" x14ac:dyDescent="0.25">
      <c r="A1012" s="2">
        <v>19</v>
      </c>
      <c r="B1012" s="49">
        <v>98.96</v>
      </c>
      <c r="C1012" s="64">
        <v>45245.683136574073</v>
      </c>
      <c r="D1012" s="10">
        <v>14088.24</v>
      </c>
      <c r="E1012" s="52">
        <f t="shared" si="134"/>
        <v>13989.28</v>
      </c>
      <c r="F1012" s="54">
        <v>45245.68545138889</v>
      </c>
      <c r="G1012" s="15">
        <v>100</v>
      </c>
      <c r="H1012" s="58">
        <v>1.006</v>
      </c>
      <c r="I1012" s="15"/>
      <c r="J1012" s="117">
        <f t="shared" si="141"/>
        <v>27.290289351854881</v>
      </c>
      <c r="K1012" s="113">
        <f t="shared" si="135"/>
        <v>23480.400000000001</v>
      </c>
      <c r="L1012" s="113">
        <f t="shared" si="142"/>
        <v>23315.466666666667</v>
      </c>
      <c r="M1012" s="114">
        <f t="shared" si="136"/>
        <v>23315.466666666667</v>
      </c>
      <c r="N1012" s="100">
        <f t="shared" si="137"/>
        <v>153.23315568113841</v>
      </c>
      <c r="W1012" s="21">
        <v>33.630486111112987</v>
      </c>
      <c r="X1012">
        <f t="shared" si="138"/>
        <v>12045.673444843842</v>
      </c>
      <c r="Y1012">
        <f t="shared" si="139"/>
        <v>12046.58028547325</v>
      </c>
      <c r="Z1012">
        <f t="shared" si="140"/>
        <v>0.8223599271454235</v>
      </c>
    </row>
    <row r="1013" spans="1:26" x14ac:dyDescent="0.25">
      <c r="A1013" s="2">
        <v>20</v>
      </c>
      <c r="B1013" s="49">
        <v>89.97</v>
      </c>
      <c r="C1013" s="64">
        <v>45245.687743055554</v>
      </c>
      <c r="D1013" s="10">
        <v>14038</v>
      </c>
      <c r="E1013" s="52">
        <f t="shared" si="134"/>
        <v>13948.03</v>
      </c>
      <c r="F1013" s="54">
        <v>45245.690057870372</v>
      </c>
      <c r="G1013" s="15">
        <v>100</v>
      </c>
      <c r="H1013" s="58">
        <v>1.0069999999999999</v>
      </c>
      <c r="I1013" s="15"/>
      <c r="J1013" s="117">
        <f t="shared" si="141"/>
        <v>27.294895833336341</v>
      </c>
      <c r="K1013" s="113">
        <f t="shared" si="135"/>
        <v>23396.666666666668</v>
      </c>
      <c r="L1013" s="113">
        <f t="shared" si="142"/>
        <v>23246.716666666667</v>
      </c>
      <c r="M1013" s="114">
        <f t="shared" si="136"/>
        <v>23246.716666666667</v>
      </c>
      <c r="N1013" s="100">
        <f t="shared" si="137"/>
        <v>152.9596896789042</v>
      </c>
      <c r="W1013" s="21">
        <v>33.63510416666395</v>
      </c>
      <c r="X1013">
        <f t="shared" si="138"/>
        <v>12039.860402318925</v>
      </c>
      <c r="Y1013">
        <f t="shared" si="139"/>
        <v>12040.767191453169</v>
      </c>
      <c r="Z1013">
        <f t="shared" si="140"/>
        <v>0.82226653398263627</v>
      </c>
    </row>
    <row r="1014" spans="1:26" x14ac:dyDescent="0.25">
      <c r="A1014" s="2">
        <v>21</v>
      </c>
      <c r="B1014" s="49">
        <v>91.17</v>
      </c>
      <c r="C1014" s="64">
        <v>45245.692337962966</v>
      </c>
      <c r="D1014" s="10">
        <v>13874.4</v>
      </c>
      <c r="E1014" s="52">
        <f t="shared" si="134"/>
        <v>13783.23</v>
      </c>
      <c r="F1014" s="54">
        <v>45245.694652777776</v>
      </c>
      <c r="G1014" s="15">
        <v>100</v>
      </c>
      <c r="H1014" s="58">
        <v>1.006</v>
      </c>
      <c r="I1014" s="15"/>
      <c r="J1014" s="117">
        <f t="shared" si="141"/>
        <v>27.299490740741021</v>
      </c>
      <c r="K1014" s="113">
        <f t="shared" si="135"/>
        <v>23124</v>
      </c>
      <c r="L1014" s="113">
        <f t="shared" si="142"/>
        <v>22972.05</v>
      </c>
      <c r="M1014" s="114">
        <f t="shared" si="136"/>
        <v>22972.05</v>
      </c>
      <c r="N1014" s="100">
        <f t="shared" si="137"/>
        <v>152.06577524216289</v>
      </c>
      <c r="W1014" s="21">
        <v>33.63972222222219</v>
      </c>
      <c r="X1014">
        <f t="shared" si="138"/>
        <v>12034.050165062914</v>
      </c>
      <c r="Y1014">
        <f t="shared" si="139"/>
        <v>12034.956902540513</v>
      </c>
      <c r="Z1014">
        <f t="shared" si="140"/>
        <v>0.82217285328196887</v>
      </c>
    </row>
    <row r="1015" spans="1:26" x14ac:dyDescent="0.25">
      <c r="A1015" s="2">
        <v>22</v>
      </c>
      <c r="B1015" s="49">
        <v>95.38</v>
      </c>
      <c r="C1015" s="64">
        <v>45245.696932870371</v>
      </c>
      <c r="D1015" s="10">
        <v>14090.94</v>
      </c>
      <c r="E1015" s="52">
        <f t="shared" si="134"/>
        <v>13995.560000000001</v>
      </c>
      <c r="F1015" s="54">
        <v>45245.699259259258</v>
      </c>
      <c r="G1015" s="15">
        <v>100</v>
      </c>
      <c r="H1015" s="58">
        <v>1.0069999999999999</v>
      </c>
      <c r="I1015" s="15"/>
      <c r="J1015" s="117">
        <f t="shared" si="141"/>
        <v>27.304097222222481</v>
      </c>
      <c r="K1015" s="113">
        <f t="shared" si="135"/>
        <v>23484.9</v>
      </c>
      <c r="L1015" s="113">
        <f t="shared" si="142"/>
        <v>23325.933333333334</v>
      </c>
      <c r="M1015" s="114">
        <f t="shared" si="136"/>
        <v>23325.933333333338</v>
      </c>
      <c r="N1015" s="100">
        <f t="shared" si="137"/>
        <v>153.2478384839408</v>
      </c>
      <c r="W1015" s="21">
        <v>33.644340277780429</v>
      </c>
      <c r="X1015">
        <f t="shared" si="138"/>
        <v>12028.242731731185</v>
      </c>
      <c r="Y1015">
        <f t="shared" si="139"/>
        <v>12029.14941739083</v>
      </c>
      <c r="Z1015">
        <f t="shared" si="140"/>
        <v>0.82207888540682839</v>
      </c>
    </row>
    <row r="1016" spans="1:26" x14ac:dyDescent="0.25">
      <c r="A1016" s="2">
        <v>23</v>
      </c>
      <c r="B1016" s="49">
        <v>77.37</v>
      </c>
      <c r="C1016" s="64">
        <v>45245.701527777775</v>
      </c>
      <c r="D1016" s="10">
        <v>14230.71</v>
      </c>
      <c r="E1016" s="52">
        <f t="shared" si="134"/>
        <v>14153.339999999998</v>
      </c>
      <c r="F1016" s="54">
        <v>45245.70385416667</v>
      </c>
      <c r="G1016" s="15">
        <v>100</v>
      </c>
      <c r="H1016" s="58">
        <v>1.0069999999999999</v>
      </c>
      <c r="I1016" s="15"/>
      <c r="J1016" s="117">
        <f t="shared" si="141"/>
        <v>27.308692129634437</v>
      </c>
      <c r="K1016" s="113">
        <f t="shared" si="135"/>
        <v>23717.85</v>
      </c>
      <c r="L1016" s="113">
        <f t="shared" si="142"/>
        <v>23588.899999999998</v>
      </c>
      <c r="M1016" s="114">
        <f t="shared" si="136"/>
        <v>23588.899999999998</v>
      </c>
      <c r="N1016" s="100">
        <f t="shared" si="137"/>
        <v>154.00600637637481</v>
      </c>
      <c r="W1016" s="21">
        <v>33.648969907408173</v>
      </c>
      <c r="X1016">
        <f t="shared" si="138"/>
        <v>12022.423556549258</v>
      </c>
      <c r="Y1016">
        <f t="shared" si="139"/>
        <v>12023.330190099339</v>
      </c>
      <c r="Z1016">
        <f t="shared" si="140"/>
        <v>0.82198439413265212</v>
      </c>
    </row>
    <row r="1017" spans="1:26" x14ac:dyDescent="0.25">
      <c r="A1017" s="2">
        <v>24</v>
      </c>
      <c r="B1017" s="49">
        <v>88.77</v>
      </c>
      <c r="C1017" s="64">
        <v>45245.706134259257</v>
      </c>
      <c r="D1017" s="10">
        <v>14244.03</v>
      </c>
      <c r="E1017" s="52">
        <f t="shared" si="134"/>
        <v>14155.26</v>
      </c>
      <c r="F1017" s="54">
        <v>45245.708460648151</v>
      </c>
      <c r="G1017" s="15">
        <v>100</v>
      </c>
      <c r="H1017" s="58">
        <v>1.0069999999999999</v>
      </c>
      <c r="I1017" s="15"/>
      <c r="J1017" s="117">
        <f t="shared" si="141"/>
        <v>27.313298611115897</v>
      </c>
      <c r="K1017" s="113">
        <f t="shared" si="135"/>
        <v>23740.05</v>
      </c>
      <c r="L1017" s="113">
        <f t="shared" si="142"/>
        <v>23592.1</v>
      </c>
      <c r="M1017" s="114">
        <f t="shared" si="136"/>
        <v>23592.1</v>
      </c>
      <c r="N1017" s="100">
        <f t="shared" si="137"/>
        <v>154.07806462958962</v>
      </c>
      <c r="W1017" s="21">
        <v>33.653587962959136</v>
      </c>
      <c r="X1017">
        <f t="shared" si="138"/>
        <v>12016.621734035409</v>
      </c>
      <c r="Y1017">
        <f t="shared" si="139"/>
        <v>12017.528315445019</v>
      </c>
      <c r="Z1017">
        <f t="shared" si="140"/>
        <v>0.82188985225086408</v>
      </c>
    </row>
    <row r="1018" spans="1:26" x14ac:dyDescent="0.25">
      <c r="A1018" s="2">
        <v>25</v>
      </c>
      <c r="B1018" s="49">
        <v>93.57</v>
      </c>
      <c r="C1018" s="64">
        <v>45245.710740740738</v>
      </c>
      <c r="D1018" s="10">
        <v>14145.78</v>
      </c>
      <c r="E1018" s="52">
        <f t="shared" si="134"/>
        <v>14052.210000000001</v>
      </c>
      <c r="F1018" s="54">
        <v>45245.713055555556</v>
      </c>
      <c r="G1018" s="15">
        <v>100</v>
      </c>
      <c r="H1018" s="58">
        <v>1.0069999999999999</v>
      </c>
      <c r="I1018" s="15"/>
      <c r="J1018" s="117">
        <f t="shared" si="141"/>
        <v>27.317893518520577</v>
      </c>
      <c r="K1018" s="113">
        <f t="shared" si="135"/>
        <v>23576.3</v>
      </c>
      <c r="L1018" s="113">
        <f t="shared" si="142"/>
        <v>23420.35</v>
      </c>
      <c r="M1018" s="114">
        <f t="shared" si="136"/>
        <v>23420.35</v>
      </c>
      <c r="N1018" s="100">
        <f t="shared" si="137"/>
        <v>153.54575865194062</v>
      </c>
      <c r="W1018" s="21">
        <v>33.658206018517376</v>
      </c>
      <c r="X1018">
        <f t="shared" si="138"/>
        <v>12010.822711375888</v>
      </c>
      <c r="Y1018">
        <f t="shared" si="139"/>
        <v>12011.729240484219</v>
      </c>
      <c r="Z1018">
        <f t="shared" si="140"/>
        <v>0.82179502425248019</v>
      </c>
    </row>
    <row r="1019" spans="1:26" x14ac:dyDescent="0.25">
      <c r="A1019" s="2">
        <v>26</v>
      </c>
      <c r="B1019" s="89">
        <v>95.37</v>
      </c>
      <c r="C1019" s="64">
        <v>45245.71533564815</v>
      </c>
      <c r="D1019" s="10">
        <v>13992.73</v>
      </c>
      <c r="E1019" s="52">
        <f t="shared" si="134"/>
        <v>13897.359999999999</v>
      </c>
      <c r="F1019" s="54">
        <v>45245.717662037037</v>
      </c>
      <c r="G1019" s="15">
        <v>100</v>
      </c>
      <c r="H1019" s="58">
        <v>1.0069999999999999</v>
      </c>
      <c r="I1019" s="15"/>
      <c r="J1019" s="117">
        <f t="shared" si="141"/>
        <v>27.322500000002037</v>
      </c>
      <c r="K1019" s="113">
        <f t="shared" si="135"/>
        <v>23321.216666666667</v>
      </c>
      <c r="L1019" s="113">
        <f t="shared" si="142"/>
        <v>23162.266666666666</v>
      </c>
      <c r="M1019" s="114">
        <f t="shared" si="136"/>
        <v>23162.266666666663</v>
      </c>
      <c r="N1019" s="100">
        <f t="shared" si="137"/>
        <v>152.7128569134461</v>
      </c>
      <c r="W1019" s="21">
        <v>33.662824074075615</v>
      </c>
      <c r="X1019">
        <f t="shared" si="138"/>
        <v>12005.026487228673</v>
      </c>
      <c r="Y1019">
        <f t="shared" si="139"/>
        <v>12005.932963875088</v>
      </c>
      <c r="Z1019">
        <f t="shared" si="140"/>
        <v>0.82169991049465341</v>
      </c>
    </row>
    <row r="1020" spans="1:26" x14ac:dyDescent="0.25">
      <c r="A1020" s="2">
        <v>27</v>
      </c>
      <c r="B1020" s="49">
        <v>81.569999999999993</v>
      </c>
      <c r="C1020" s="64">
        <v>45245.719942129632</v>
      </c>
      <c r="D1020" s="10">
        <v>14117.07</v>
      </c>
      <c r="E1020" s="52">
        <f t="shared" si="134"/>
        <v>14035.5</v>
      </c>
      <c r="F1020" s="54">
        <v>45245.722256944442</v>
      </c>
      <c r="G1020" s="15">
        <v>100</v>
      </c>
      <c r="H1020" s="58">
        <v>1.0069999999999999</v>
      </c>
      <c r="I1020" s="15"/>
      <c r="J1020" s="117">
        <f t="shared" si="141"/>
        <v>27.327094907406718</v>
      </c>
      <c r="K1020" s="113">
        <f t="shared" si="135"/>
        <v>23528.45</v>
      </c>
      <c r="L1020" s="113">
        <f t="shared" si="142"/>
        <v>23392.5</v>
      </c>
      <c r="M1020" s="114">
        <f t="shared" si="136"/>
        <v>23392.5</v>
      </c>
      <c r="N1020" s="100">
        <f t="shared" si="137"/>
        <v>153.38986276804604</v>
      </c>
      <c r="W1020" s="21">
        <v>33.667442129626579</v>
      </c>
      <c r="X1020">
        <f t="shared" si="138"/>
        <v>11999.233060252373</v>
      </c>
      <c r="Y1020">
        <f t="shared" si="139"/>
        <v>12000.139484276402</v>
      </c>
      <c r="Z1020">
        <f t="shared" si="140"/>
        <v>0.8216045113379179</v>
      </c>
    </row>
    <row r="1021" spans="1:26" x14ac:dyDescent="0.25">
      <c r="A1021" s="2">
        <v>28</v>
      </c>
      <c r="B1021" s="49">
        <v>86.97</v>
      </c>
      <c r="C1021" s="64">
        <v>45245.724537037036</v>
      </c>
      <c r="D1021" s="10">
        <v>14289.49</v>
      </c>
      <c r="E1021" s="52">
        <f t="shared" si="134"/>
        <v>14202.52</v>
      </c>
      <c r="F1021" s="54">
        <v>45245.726851851854</v>
      </c>
      <c r="G1021" s="15">
        <v>100</v>
      </c>
      <c r="H1021" s="58">
        <v>1.0069999999999999</v>
      </c>
      <c r="I1021" s="15"/>
      <c r="J1021" s="117">
        <f t="shared" si="141"/>
        <v>27.331689814818674</v>
      </c>
      <c r="K1021" s="113">
        <f t="shared" si="135"/>
        <v>23815.816666666666</v>
      </c>
      <c r="L1021" s="113">
        <f t="shared" si="142"/>
        <v>23670.866666666665</v>
      </c>
      <c r="M1021" s="114">
        <f t="shared" si="136"/>
        <v>23670.866666666665</v>
      </c>
      <c r="N1021" s="100">
        <f t="shared" si="137"/>
        <v>154.32373980261968</v>
      </c>
      <c r="W1021" s="21">
        <v>33.672060185184819</v>
      </c>
      <c r="X1021">
        <f t="shared" si="138"/>
        <v>11993.442429078872</v>
      </c>
      <c r="Y1021">
        <f t="shared" si="139"/>
        <v>11994.348800320207</v>
      </c>
      <c r="Z1021">
        <f t="shared" si="140"/>
        <v>0.82150882711980899</v>
      </c>
    </row>
    <row r="1022" spans="1:26" x14ac:dyDescent="0.25">
      <c r="A1022" s="2">
        <v>29</v>
      </c>
      <c r="B1022" s="49">
        <v>80.37</v>
      </c>
      <c r="C1022" s="64">
        <v>45245.729120370372</v>
      </c>
      <c r="D1022" s="10">
        <v>13855.62</v>
      </c>
      <c r="E1022" s="52">
        <f t="shared" si="134"/>
        <v>13775.25</v>
      </c>
      <c r="F1022" s="54">
        <v>45245.731435185182</v>
      </c>
      <c r="G1022" s="15">
        <v>100</v>
      </c>
      <c r="H1022" s="58">
        <v>1.006</v>
      </c>
      <c r="I1022" s="15"/>
      <c r="J1022" s="117">
        <f t="shared" si="141"/>
        <v>27.336273148146574</v>
      </c>
      <c r="K1022" s="113">
        <f t="shared" si="135"/>
        <v>23092.7</v>
      </c>
      <c r="L1022" s="113">
        <f t="shared" si="142"/>
        <v>22958.75</v>
      </c>
      <c r="M1022" s="114">
        <f t="shared" si="136"/>
        <v>22958.75</v>
      </c>
      <c r="N1022" s="100">
        <f t="shared" si="137"/>
        <v>151.96282440123309</v>
      </c>
      <c r="W1022" s="21">
        <v>33.676689814812562</v>
      </c>
      <c r="X1022">
        <f t="shared" si="138"/>
        <v>11987.64009002688</v>
      </c>
      <c r="Y1022">
        <f t="shared" si="139"/>
        <v>11988.5464081925</v>
      </c>
      <c r="Z1022">
        <f t="shared" si="140"/>
        <v>0.82141261733312398</v>
      </c>
    </row>
    <row r="1023" spans="1:26" x14ac:dyDescent="0.25">
      <c r="A1023" s="2">
        <v>30</v>
      </c>
      <c r="B1023" s="49">
        <v>74.97</v>
      </c>
      <c r="C1023" s="64">
        <v>45245.729120370372</v>
      </c>
      <c r="D1023" s="10">
        <v>14173.93</v>
      </c>
      <c r="E1023" s="52">
        <f t="shared" si="134"/>
        <v>14098.960000000001</v>
      </c>
      <c r="F1023" s="54">
        <v>45245.736030092594</v>
      </c>
      <c r="G1023" s="15">
        <v>100</v>
      </c>
      <c r="H1023" s="58">
        <v>1.006</v>
      </c>
      <c r="I1023" s="15"/>
      <c r="J1023" s="117">
        <f t="shared" si="141"/>
        <v>27.340868055558531</v>
      </c>
      <c r="K1023" s="113">
        <f t="shared" si="135"/>
        <v>23623.216666666667</v>
      </c>
      <c r="L1023" s="113">
        <f t="shared" si="142"/>
        <v>23498.266666666666</v>
      </c>
      <c r="M1023" s="114">
        <f t="shared" si="136"/>
        <v>23498.266666666666</v>
      </c>
      <c r="N1023" s="100">
        <f t="shared" si="137"/>
        <v>153.69846019614727</v>
      </c>
      <c r="W1023" s="21">
        <v>33.681296296294022</v>
      </c>
      <c r="X1023">
        <f t="shared" si="138"/>
        <v>11981.869548780562</v>
      </c>
      <c r="Y1023">
        <f t="shared" si="139"/>
        <v>11982.77581397627</v>
      </c>
      <c r="Z1023">
        <f t="shared" si="140"/>
        <v>0.82131660495225578</v>
      </c>
    </row>
    <row r="1024" spans="1:26" x14ac:dyDescent="0.25">
      <c r="A1024" s="1">
        <v>1</v>
      </c>
      <c r="B1024" s="91">
        <v>80.97</v>
      </c>
      <c r="C1024" s="60">
        <v>45246.389074074075</v>
      </c>
      <c r="D1024" s="83">
        <v>13108.97</v>
      </c>
      <c r="E1024" s="56">
        <f t="shared" si="134"/>
        <v>13028</v>
      </c>
      <c r="F1024" s="70">
        <v>45246.391388888886</v>
      </c>
      <c r="G1024" s="61">
        <v>100</v>
      </c>
      <c r="H1024" s="77">
        <f>'[4]Lu-177_1'!$B$32385</f>
        <v>1.006</v>
      </c>
      <c r="I1024" s="13"/>
      <c r="J1024" s="117">
        <f t="shared" si="141"/>
        <v>27.996226851850224</v>
      </c>
      <c r="K1024" s="113">
        <f t="shared" si="135"/>
        <v>21848.283333333333</v>
      </c>
      <c r="L1024" s="113">
        <f t="shared" si="142"/>
        <v>21713.333333333332</v>
      </c>
      <c r="M1024" s="114">
        <f t="shared" si="136"/>
        <v>21713.333333333332</v>
      </c>
      <c r="N1024" s="100">
        <f t="shared" si="137"/>
        <v>147.81164816526922</v>
      </c>
      <c r="W1024" s="21">
        <v>33.685914351852261</v>
      </c>
      <c r="X1024">
        <f t="shared" si="138"/>
        <v>11976.087296950167</v>
      </c>
      <c r="Y1024">
        <f t="shared" si="139"/>
        <v>11976.993508883272</v>
      </c>
      <c r="Z1024">
        <f t="shared" si="140"/>
        <v>0.82122006770138312</v>
      </c>
    </row>
    <row r="1025" spans="1:26" x14ac:dyDescent="0.25">
      <c r="A1025" s="2">
        <v>2</v>
      </c>
      <c r="B1025" s="89">
        <v>79.17</v>
      </c>
      <c r="C1025" s="80">
        <v>45246.39366898148</v>
      </c>
      <c r="D1025" s="84">
        <v>13317.07</v>
      </c>
      <c r="E1025" s="65">
        <f t="shared" ref="E1025:E1088" si="143">D1025-B1025</f>
        <v>13237.9</v>
      </c>
      <c r="F1025" s="73">
        <v>45246.395995370367</v>
      </c>
      <c r="G1025" s="62">
        <v>100</v>
      </c>
      <c r="H1025" s="58">
        <f>'[4]Lu-177_1'!$B$33464</f>
        <v>1.006</v>
      </c>
      <c r="I1025" s="15"/>
      <c r="J1025" s="117">
        <f t="shared" si="141"/>
        <v>28.000833333331684</v>
      </c>
      <c r="K1025" s="113">
        <f t="shared" si="135"/>
        <v>22195.116666666665</v>
      </c>
      <c r="L1025" s="113">
        <f t="shared" si="142"/>
        <v>22063.166666666664</v>
      </c>
      <c r="M1025" s="114">
        <f t="shared" si="136"/>
        <v>22063.166666666668</v>
      </c>
      <c r="N1025" s="100">
        <f t="shared" si="137"/>
        <v>148.98025596254917</v>
      </c>
      <c r="W1025" s="21">
        <v>33.690543981480005</v>
      </c>
      <c r="X1025">
        <f t="shared" si="138"/>
        <v>11970.293354183192</v>
      </c>
      <c r="Y1025">
        <f t="shared" si="139"/>
        <v>11971.199512559957</v>
      </c>
      <c r="Z1025">
        <f t="shared" si="140"/>
        <v>0.82112300378180325</v>
      </c>
    </row>
    <row r="1026" spans="1:26" x14ac:dyDescent="0.25">
      <c r="A1026" s="2">
        <v>3</v>
      </c>
      <c r="B1026" s="89">
        <v>92.36</v>
      </c>
      <c r="C1026" s="80">
        <v>45246.398263888892</v>
      </c>
      <c r="D1026" s="84">
        <v>13099.73</v>
      </c>
      <c r="E1026" s="65">
        <f t="shared" si="143"/>
        <v>13007.369999999999</v>
      </c>
      <c r="F1026" s="73">
        <v>45246.400590277779</v>
      </c>
      <c r="G1026" s="62">
        <v>100</v>
      </c>
      <c r="H1026" s="58">
        <f>'[4]Lu-177_1'!$B$34543</f>
        <v>1.006</v>
      </c>
      <c r="I1026" s="15"/>
      <c r="J1026" s="117">
        <f t="shared" si="141"/>
        <v>28.00542824074364</v>
      </c>
      <c r="K1026" s="113">
        <f t="shared" si="135"/>
        <v>21832.883333333335</v>
      </c>
      <c r="L1026" s="113">
        <f t="shared" si="142"/>
        <v>21678.95</v>
      </c>
      <c r="M1026" s="114">
        <f t="shared" si="136"/>
        <v>21678.95</v>
      </c>
      <c r="N1026" s="100">
        <f t="shared" si="137"/>
        <v>147.75954565892971</v>
      </c>
      <c r="W1026" s="21">
        <v>33.695162037038244</v>
      </c>
      <c r="X1026">
        <f t="shared" si="138"/>
        <v>11964.516688832613</v>
      </c>
      <c r="Y1026">
        <f t="shared" si="139"/>
        <v>11965.422793627267</v>
      </c>
      <c r="Z1026">
        <f t="shared" si="140"/>
        <v>0.82102589889553157</v>
      </c>
    </row>
    <row r="1027" spans="1:26" x14ac:dyDescent="0.25">
      <c r="A1027" s="2">
        <v>4</v>
      </c>
      <c r="B1027" s="89">
        <v>93.57</v>
      </c>
      <c r="C1027" s="80">
        <v>45246.402870370373</v>
      </c>
      <c r="D1027" s="84">
        <v>13156.61</v>
      </c>
      <c r="E1027" s="65">
        <f t="shared" si="143"/>
        <v>13063.04</v>
      </c>
      <c r="F1027" s="73">
        <v>45246.405185185184</v>
      </c>
      <c r="G1027" s="62">
        <v>100</v>
      </c>
      <c r="H1027" s="58">
        <f>'[4]Lu-177_1'!$B$35622</f>
        <v>1.006</v>
      </c>
      <c r="I1027" s="15"/>
      <c r="J1027" s="117">
        <f t="shared" si="141"/>
        <v>28.010023148148321</v>
      </c>
      <c r="K1027" s="113">
        <f t="shared" si="135"/>
        <v>21927.683333333334</v>
      </c>
      <c r="L1027" s="113">
        <f t="shared" si="142"/>
        <v>21771.733333333334</v>
      </c>
      <c r="M1027" s="114">
        <f t="shared" si="136"/>
        <v>21771.733333333334</v>
      </c>
      <c r="N1027" s="100">
        <f t="shared" si="137"/>
        <v>148.07998964523645</v>
      </c>
      <c r="W1027" s="21">
        <v>33.699768518519704</v>
      </c>
      <c r="X1027">
        <f t="shared" si="138"/>
        <v>11958.75727859618</v>
      </c>
      <c r="Y1027">
        <f t="shared" si="139"/>
        <v>11959.663329784304</v>
      </c>
      <c r="Z1027">
        <f t="shared" si="140"/>
        <v>0.82092875549992639</v>
      </c>
    </row>
    <row r="1028" spans="1:26" x14ac:dyDescent="0.25">
      <c r="A1028" s="2">
        <v>5</v>
      </c>
      <c r="B1028" s="49">
        <v>76.17</v>
      </c>
      <c r="C1028" s="80">
        <v>45246.407465277778</v>
      </c>
      <c r="D1028" s="84">
        <v>13163.99</v>
      </c>
      <c r="E1028" s="65">
        <f t="shared" si="143"/>
        <v>13087.82</v>
      </c>
      <c r="F1028" s="73">
        <v>45246.409780092596</v>
      </c>
      <c r="G1028" s="62">
        <v>100</v>
      </c>
      <c r="H1028" s="58">
        <f>'[4]Lu-177_1'!$B$36701</f>
        <v>1.006</v>
      </c>
      <c r="I1028" s="15"/>
      <c r="J1028" s="117">
        <f t="shared" si="141"/>
        <v>28.014618055560277</v>
      </c>
      <c r="K1028" s="113">
        <f t="shared" si="135"/>
        <v>21939.983333333334</v>
      </c>
      <c r="L1028" s="113">
        <f t="shared" si="142"/>
        <v>21813.033333333333</v>
      </c>
      <c r="M1028" s="114">
        <f t="shared" si="136"/>
        <v>21813.033333333333</v>
      </c>
      <c r="N1028" s="100">
        <f t="shared" si="137"/>
        <v>148.12151543018095</v>
      </c>
      <c r="W1028" s="21">
        <v>33.755532407405553</v>
      </c>
      <c r="X1028">
        <f t="shared" si="138"/>
        <v>11889.256109601736</v>
      </c>
      <c r="Y1028">
        <f t="shared" si="139"/>
        <v>11890.161499342459</v>
      </c>
      <c r="Z1028">
        <f t="shared" si="140"/>
        <v>0.8197305826064013</v>
      </c>
    </row>
    <row r="1029" spans="1:26" x14ac:dyDescent="0.25">
      <c r="A1029" s="2">
        <v>6</v>
      </c>
      <c r="B1029" s="89">
        <v>92.97</v>
      </c>
      <c r="C1029" s="80">
        <v>45246.41207175926</v>
      </c>
      <c r="D1029" s="84">
        <v>13080.92</v>
      </c>
      <c r="E1029" s="65">
        <f t="shared" si="143"/>
        <v>12987.95</v>
      </c>
      <c r="F1029" s="73">
        <v>45246.414386574077</v>
      </c>
      <c r="G1029" s="62">
        <v>100</v>
      </c>
      <c r="H1029" s="58">
        <f>'[4]Lu-177_1'!$B$37780</f>
        <v>1.006</v>
      </c>
      <c r="I1029" s="15"/>
      <c r="J1029" s="117">
        <f t="shared" si="141"/>
        <v>28.019224537041737</v>
      </c>
      <c r="K1029" s="113">
        <f t="shared" ref="K1029:K1063" si="144">D1029*G1029/60</f>
        <v>21801.533333333333</v>
      </c>
      <c r="L1029" s="113">
        <f t="shared" si="142"/>
        <v>21646.583333333332</v>
      </c>
      <c r="M1029" s="114">
        <f t="shared" ref="M1029:M1092" si="145">E1029*100/60</f>
        <v>21646.583333333332</v>
      </c>
      <c r="N1029" s="100">
        <f t="shared" ref="N1029:N1063" si="146">SQRT((B1029*(100/60)+M1029))</f>
        <v>147.65342303290274</v>
      </c>
      <c r="W1029" s="21">
        <v>33.760138888887013</v>
      </c>
      <c r="X1029">
        <f t="shared" si="138"/>
        <v>11883.532927870114</v>
      </c>
      <c r="Y1029">
        <f t="shared" si="139"/>
        <v>11884.438261942201</v>
      </c>
      <c r="Z1029">
        <f t="shared" si="140"/>
        <v>0.8196297820825319</v>
      </c>
    </row>
    <row r="1030" spans="1:26" x14ac:dyDescent="0.25">
      <c r="A1030" s="2">
        <v>7</v>
      </c>
      <c r="B1030" s="89">
        <v>79.77</v>
      </c>
      <c r="C1030" s="80">
        <v>45246.416655092595</v>
      </c>
      <c r="D1030" s="84">
        <v>13052.37</v>
      </c>
      <c r="E1030" s="65">
        <f t="shared" si="143"/>
        <v>12972.6</v>
      </c>
      <c r="F1030" s="73">
        <v>45246.418969907405</v>
      </c>
      <c r="G1030" s="62">
        <v>100</v>
      </c>
      <c r="H1030" s="58">
        <f>'[4]Lu-177_1'!$B$38859</f>
        <v>1.006</v>
      </c>
      <c r="I1030" s="15"/>
      <c r="J1030" s="117">
        <f t="shared" si="141"/>
        <v>28.023807870369637</v>
      </c>
      <c r="K1030" s="113">
        <f t="shared" si="144"/>
        <v>21753.95</v>
      </c>
      <c r="L1030" s="113">
        <f t="shared" si="142"/>
        <v>21621</v>
      </c>
      <c r="M1030" s="114">
        <f t="shared" si="145"/>
        <v>21621</v>
      </c>
      <c r="N1030" s="100">
        <f t="shared" si="146"/>
        <v>147.49220318376155</v>
      </c>
      <c r="W1030" s="21">
        <v>33.764756944445253</v>
      </c>
      <c r="X1030">
        <f t="shared" si="138"/>
        <v>11877.798131664564</v>
      </c>
      <c r="Y1030">
        <f t="shared" si="139"/>
        <v>11878.703409771359</v>
      </c>
      <c r="Z1030">
        <f t="shared" si="140"/>
        <v>0.819528450642099</v>
      </c>
    </row>
    <row r="1031" spans="1:26" x14ac:dyDescent="0.25">
      <c r="A1031" s="2">
        <v>8</v>
      </c>
      <c r="B1031" s="89">
        <v>86.97</v>
      </c>
      <c r="C1031" s="80">
        <v>45246.421249999999</v>
      </c>
      <c r="D1031" s="84">
        <v>13145.23</v>
      </c>
      <c r="E1031" s="65">
        <f t="shared" si="143"/>
        <v>13058.26</v>
      </c>
      <c r="F1031" s="73">
        <v>45246.423576388886</v>
      </c>
      <c r="G1031" s="62">
        <v>100</v>
      </c>
      <c r="H1031" s="58">
        <f>'[4]Lu-177_1'!$B$39938</f>
        <v>1.006</v>
      </c>
      <c r="I1031" s="15"/>
      <c r="J1031" s="117">
        <f t="shared" si="141"/>
        <v>28.028414351851097</v>
      </c>
      <c r="K1031" s="113">
        <f t="shared" si="144"/>
        <v>21908.716666666667</v>
      </c>
      <c r="L1031" s="113">
        <f t="shared" si="142"/>
        <v>21763.766666666666</v>
      </c>
      <c r="M1031" s="114">
        <f t="shared" si="145"/>
        <v>21763.766666666666</v>
      </c>
      <c r="N1031" s="100">
        <f t="shared" si="146"/>
        <v>148.01593382695887</v>
      </c>
      <c r="W1031" s="21">
        <v>33.769374999996217</v>
      </c>
      <c r="X1031">
        <f t="shared" si="138"/>
        <v>11872.066102985729</v>
      </c>
      <c r="Y1031">
        <f t="shared" si="139"/>
        <v>11872.971324970418</v>
      </c>
      <c r="Z1031">
        <f t="shared" si="140"/>
        <v>0.81942684156425305</v>
      </c>
    </row>
    <row r="1032" spans="1:26" x14ac:dyDescent="0.25">
      <c r="A1032" s="2">
        <v>9</v>
      </c>
      <c r="B1032" s="89">
        <v>96.56</v>
      </c>
      <c r="C1032" s="80">
        <v>45246.425844907404</v>
      </c>
      <c r="D1032" s="84">
        <v>13133.74</v>
      </c>
      <c r="E1032" s="65">
        <f t="shared" si="143"/>
        <v>13037.18</v>
      </c>
      <c r="F1032" s="73">
        <v>45246.428171296298</v>
      </c>
      <c r="G1032" s="62">
        <v>100</v>
      </c>
      <c r="H1032" s="58">
        <f>'[4]Lu-177_1'!$B$41017</f>
        <v>1.006</v>
      </c>
      <c r="I1032" s="15"/>
      <c r="J1032" s="117">
        <f t="shared" si="141"/>
        <v>28.033009259263054</v>
      </c>
      <c r="K1032" s="113">
        <f t="shared" si="144"/>
        <v>21889.566666666666</v>
      </c>
      <c r="L1032" s="113">
        <f t="shared" si="142"/>
        <v>21728.633333333331</v>
      </c>
      <c r="M1032" s="114">
        <f t="shared" si="145"/>
        <v>21728.633333333335</v>
      </c>
      <c r="N1032" s="100">
        <f t="shared" si="146"/>
        <v>147.951230703454</v>
      </c>
      <c r="W1032" s="21">
        <v>33.773993055554456</v>
      </c>
      <c r="X1032">
        <f t="shared" si="138"/>
        <v>11866.336840479984</v>
      </c>
      <c r="Y1032">
        <f t="shared" si="139"/>
        <v>11867.242006185919</v>
      </c>
      <c r="Z1032">
        <f t="shared" si="140"/>
        <v>0.81932495520145887</v>
      </c>
    </row>
    <row r="1033" spans="1:26" x14ac:dyDescent="0.25">
      <c r="A1033" s="2">
        <v>10</v>
      </c>
      <c r="B1033" s="89">
        <v>98.96</v>
      </c>
      <c r="C1033" s="80">
        <v>45246.430451388886</v>
      </c>
      <c r="D1033" s="10">
        <v>13050.95</v>
      </c>
      <c r="E1033" s="71">
        <f t="shared" si="143"/>
        <v>12951.990000000002</v>
      </c>
      <c r="F1033" s="73">
        <v>45246.432766203703</v>
      </c>
      <c r="G1033" s="62">
        <v>100</v>
      </c>
      <c r="H1033" s="15">
        <f>'[4]Lu-177_1'!$B$42096</f>
        <v>1.006</v>
      </c>
      <c r="I1033" s="15"/>
      <c r="J1033" s="117">
        <f t="shared" si="141"/>
        <v>28.037604166667734</v>
      </c>
      <c r="K1033" s="113">
        <f t="shared" si="144"/>
        <v>21751.583333333332</v>
      </c>
      <c r="L1033" s="113">
        <f t="shared" si="142"/>
        <v>21586.649999999998</v>
      </c>
      <c r="M1033" s="114">
        <f t="shared" si="145"/>
        <v>21586.650000000005</v>
      </c>
      <c r="N1033" s="100">
        <f t="shared" si="146"/>
        <v>147.48417994257329</v>
      </c>
      <c r="W1033" s="21">
        <v>33.778611111112696</v>
      </c>
      <c r="X1033">
        <f t="shared" si="138"/>
        <v>11860.610342821448</v>
      </c>
      <c r="Y1033">
        <f t="shared" si="139"/>
        <v>11861.51545209215</v>
      </c>
      <c r="Z1033">
        <f t="shared" si="140"/>
        <v>0.81922279190954683</v>
      </c>
    </row>
    <row r="1034" spans="1:26" x14ac:dyDescent="0.25">
      <c r="A1034" s="2">
        <v>11</v>
      </c>
      <c r="B1034" s="89">
        <v>75.569999999999993</v>
      </c>
      <c r="C1034" s="80">
        <v>45246.435046296298</v>
      </c>
      <c r="D1034" s="10">
        <v>13167.44</v>
      </c>
      <c r="E1034" s="72">
        <f t="shared" si="143"/>
        <v>13091.87</v>
      </c>
      <c r="F1034" s="73">
        <v>45246.437349537038</v>
      </c>
      <c r="G1034" s="62">
        <v>100</v>
      </c>
      <c r="H1034" s="58">
        <f>'[4]Lu-177_1'!$B$43175</f>
        <v>1.006</v>
      </c>
      <c r="I1034" s="15"/>
      <c r="J1034" s="117">
        <f t="shared" si="141"/>
        <v>28.04218750000291</v>
      </c>
      <c r="K1034" s="113">
        <f t="shared" si="144"/>
        <v>21945.733333333334</v>
      </c>
      <c r="L1034" s="113">
        <f t="shared" si="142"/>
        <v>21819.783333333333</v>
      </c>
      <c r="M1034" s="114">
        <f t="shared" si="145"/>
        <v>21819.783333333333</v>
      </c>
      <c r="N1034" s="100">
        <f t="shared" si="146"/>
        <v>148.14092389793353</v>
      </c>
      <c r="W1034" s="21">
        <v>33.783229166663659</v>
      </c>
      <c r="X1034">
        <f t="shared" si="138"/>
        <v>11854.88660868487</v>
      </c>
      <c r="Y1034">
        <f t="shared" si="139"/>
        <v>11855.791661364021</v>
      </c>
      <c r="Z1034">
        <f t="shared" si="140"/>
        <v>0.81912035203783351</v>
      </c>
    </row>
    <row r="1035" spans="1:26" x14ac:dyDescent="0.25">
      <c r="A1035" s="2">
        <v>12</v>
      </c>
      <c r="B1035" s="89">
        <v>80.97</v>
      </c>
      <c r="C1035" s="80">
        <v>45246.439641203702</v>
      </c>
      <c r="D1035" s="10">
        <v>12939.6</v>
      </c>
      <c r="E1035" s="72">
        <f t="shared" si="143"/>
        <v>12858.630000000001</v>
      </c>
      <c r="F1035" s="73">
        <v>45246.44195601852</v>
      </c>
      <c r="G1035" s="62">
        <v>100</v>
      </c>
      <c r="H1035" s="58">
        <f>'[4]Lu-177_1'!$B$44254</f>
        <v>1.006</v>
      </c>
      <c r="I1035" s="15"/>
      <c r="J1035" s="117">
        <f t="shared" si="141"/>
        <v>28.04679398148437</v>
      </c>
      <c r="K1035" s="113">
        <f t="shared" si="144"/>
        <v>21566</v>
      </c>
      <c r="L1035" s="113">
        <f t="shared" si="142"/>
        <v>21431.05</v>
      </c>
      <c r="M1035" s="114">
        <f t="shared" si="145"/>
        <v>21431.05</v>
      </c>
      <c r="N1035" s="100">
        <f t="shared" si="146"/>
        <v>146.85366866374159</v>
      </c>
      <c r="W1035" s="21">
        <v>33.787847222221899</v>
      </c>
      <c r="X1035">
        <f t="shared" si="138"/>
        <v>11849.16563671859</v>
      </c>
      <c r="Y1035">
        <f t="shared" si="139"/>
        <v>11850.070632650028</v>
      </c>
      <c r="Z1035">
        <f t="shared" si="140"/>
        <v>0.81901763591924648</v>
      </c>
    </row>
    <row r="1036" spans="1:26" x14ac:dyDescent="0.25">
      <c r="A1036" s="2">
        <v>13</v>
      </c>
      <c r="B1036" s="89">
        <v>86.97</v>
      </c>
      <c r="C1036" s="80">
        <v>45246.444236111114</v>
      </c>
      <c r="D1036" s="10">
        <v>12977.02</v>
      </c>
      <c r="E1036" s="52">
        <f t="shared" si="143"/>
        <v>12890.050000000001</v>
      </c>
      <c r="F1036" s="73">
        <v>45246.446550925924</v>
      </c>
      <c r="G1036" s="15">
        <v>100</v>
      </c>
      <c r="H1036" s="58">
        <f>'[4]Lu-177_1'!$B$45333</f>
        <v>1.006</v>
      </c>
      <c r="I1036" s="15"/>
      <c r="J1036" s="117">
        <f t="shared" si="141"/>
        <v>28.051388888889051</v>
      </c>
      <c r="K1036" s="113">
        <f t="shared" si="144"/>
        <v>21628.366666666665</v>
      </c>
      <c r="L1036" s="113">
        <f t="shared" si="142"/>
        <v>21483.416666666664</v>
      </c>
      <c r="M1036" s="114">
        <f t="shared" si="145"/>
        <v>21483.416666666668</v>
      </c>
      <c r="N1036" s="100">
        <f t="shared" si="146"/>
        <v>147.06585826311513</v>
      </c>
      <c r="W1036" s="21">
        <v>33.792453703703359</v>
      </c>
      <c r="X1036">
        <f t="shared" si="138"/>
        <v>11843.461753508247</v>
      </c>
      <c r="Y1036">
        <f t="shared" si="139"/>
        <v>11844.366692678797</v>
      </c>
      <c r="Z1036">
        <f t="shared" si="140"/>
        <v>0.818914902396226</v>
      </c>
    </row>
    <row r="1037" spans="1:26" x14ac:dyDescent="0.25">
      <c r="A1037" s="2">
        <v>14</v>
      </c>
      <c r="B1037" s="89">
        <v>80.97</v>
      </c>
      <c r="C1037" s="80">
        <v>45246.448831018519</v>
      </c>
      <c r="D1037" s="10">
        <v>13214.96</v>
      </c>
      <c r="E1037" s="52">
        <f t="shared" si="143"/>
        <v>13133.99</v>
      </c>
      <c r="F1037" s="54">
        <v>45246.451145833336</v>
      </c>
      <c r="G1037" s="15">
        <v>100</v>
      </c>
      <c r="H1037" s="58">
        <f>'[4]Lu-177_1'!$B$46412</f>
        <v>1.006</v>
      </c>
      <c r="I1037" s="15"/>
      <c r="J1037" s="117">
        <f t="shared" si="141"/>
        <v>28.055983796301007</v>
      </c>
      <c r="K1037" s="113">
        <f t="shared" si="144"/>
        <v>22024.933333333334</v>
      </c>
      <c r="L1037" s="113">
        <f t="shared" si="142"/>
        <v>21889.983333333334</v>
      </c>
      <c r="M1037" s="114">
        <f t="shared" si="145"/>
        <v>21889.983333333334</v>
      </c>
      <c r="N1037" s="100">
        <f t="shared" si="146"/>
        <v>148.4079961906815</v>
      </c>
      <c r="W1037" s="21">
        <v>33.797071759261598</v>
      </c>
      <c r="X1037">
        <f t="shared" si="138"/>
        <v>11837.746294987885</v>
      </c>
      <c r="Y1037">
        <f t="shared" si="139"/>
        <v>11838.651177099295</v>
      </c>
      <c r="Z1037">
        <f t="shared" si="140"/>
        <v>0.81881163555016057</v>
      </c>
    </row>
    <row r="1038" spans="1:26" x14ac:dyDescent="0.25">
      <c r="A1038" s="2">
        <v>15</v>
      </c>
      <c r="B1038" s="89">
        <v>88.77</v>
      </c>
      <c r="C1038" s="80">
        <v>45246.4534375</v>
      </c>
      <c r="D1038" s="10">
        <v>12891.63</v>
      </c>
      <c r="E1038" s="52">
        <f t="shared" si="143"/>
        <v>12802.859999999999</v>
      </c>
      <c r="F1038" s="54">
        <v>45246.4534375</v>
      </c>
      <c r="G1038" s="15">
        <v>100</v>
      </c>
      <c r="H1038" s="58">
        <f>'[4]Lu-177_1'!$B$47491</f>
        <v>1.006</v>
      </c>
      <c r="I1038" s="15"/>
      <c r="J1038" s="117">
        <f t="shared" si="141"/>
        <v>28.058275462964957</v>
      </c>
      <c r="K1038" s="113">
        <f t="shared" si="144"/>
        <v>21486.05</v>
      </c>
      <c r="L1038" s="113">
        <f t="shared" si="142"/>
        <v>21338.1</v>
      </c>
      <c r="M1038" s="114">
        <f t="shared" si="145"/>
        <v>21338.099999999995</v>
      </c>
      <c r="N1038" s="100">
        <f t="shared" si="146"/>
        <v>146.58120616231807</v>
      </c>
      <c r="W1038" s="21">
        <v>33.801701388889342</v>
      </c>
      <c r="X1038">
        <f t="shared" si="138"/>
        <v>11832.019280578044</v>
      </c>
      <c r="Y1038">
        <f t="shared" si="139"/>
        <v>11832.92410533106</v>
      </c>
      <c r="Z1038">
        <f t="shared" si="140"/>
        <v>0.81870783366941313</v>
      </c>
    </row>
    <row r="1039" spans="1:26" x14ac:dyDescent="0.25">
      <c r="A1039" s="2">
        <v>16</v>
      </c>
      <c r="B1039" s="89">
        <v>97.16</v>
      </c>
      <c r="C1039" s="80">
        <v>45246.458032407405</v>
      </c>
      <c r="D1039" s="10">
        <v>12878.15</v>
      </c>
      <c r="E1039" s="52">
        <f t="shared" si="143"/>
        <v>12780.99</v>
      </c>
      <c r="F1039" s="54">
        <v>45246.460347222222</v>
      </c>
      <c r="G1039" s="15">
        <v>100</v>
      </c>
      <c r="H1039" s="58">
        <f>'[4]Lu-177_1'!$B$48570</f>
        <v>1.006</v>
      </c>
      <c r="I1039" s="15"/>
      <c r="J1039" s="117">
        <f t="shared" si="141"/>
        <v>28.065185185187147</v>
      </c>
      <c r="K1039" s="113">
        <f t="shared" si="144"/>
        <v>21463.583333333332</v>
      </c>
      <c r="L1039" s="113">
        <f t="shared" si="142"/>
        <v>21301.649999999998</v>
      </c>
      <c r="M1039" s="114">
        <f t="shared" si="145"/>
        <v>21301.65</v>
      </c>
      <c r="N1039" s="100">
        <f t="shared" si="146"/>
        <v>146.50455055503681</v>
      </c>
      <c r="W1039" s="21">
        <v>33.806319444440305</v>
      </c>
      <c r="X1039">
        <f t="shared" si="138"/>
        <v>11826.309344014629</v>
      </c>
      <c r="Y1039">
        <f t="shared" si="139"/>
        <v>11827.214111396954</v>
      </c>
      <c r="Z1039">
        <f t="shared" si="140"/>
        <v>0.81860401611793043</v>
      </c>
    </row>
    <row r="1040" spans="1:26" x14ac:dyDescent="0.25">
      <c r="A1040" s="2">
        <v>17</v>
      </c>
      <c r="B1040" s="49">
        <v>92.97</v>
      </c>
      <c r="C1040" s="64">
        <v>45246.462627314817</v>
      </c>
      <c r="D1040" s="10">
        <v>13066.33</v>
      </c>
      <c r="E1040" s="52">
        <f t="shared" si="143"/>
        <v>12973.36</v>
      </c>
      <c r="F1040" s="54">
        <v>45246.464942129627</v>
      </c>
      <c r="G1040" s="15">
        <v>100</v>
      </c>
      <c r="H1040" s="58">
        <f>'[4]Lu-177_1'!$B$49649</f>
        <v>1.006</v>
      </c>
      <c r="I1040" s="15"/>
      <c r="J1040" s="117">
        <f t="shared" si="141"/>
        <v>28.069780092591827</v>
      </c>
      <c r="K1040" s="113">
        <f t="shared" si="144"/>
        <v>21777.216666666667</v>
      </c>
      <c r="L1040" s="113">
        <f t="shared" si="142"/>
        <v>21622.266666666666</v>
      </c>
      <c r="M1040" s="114">
        <f t="shared" si="145"/>
        <v>21622.266666666666</v>
      </c>
      <c r="N1040" s="100">
        <f t="shared" si="146"/>
        <v>147.57105633106605</v>
      </c>
      <c r="W1040" s="21">
        <v>33.810925925921765</v>
      </c>
      <c r="X1040">
        <f t="shared" si="138"/>
        <v>11820.616463235023</v>
      </c>
      <c r="Y1040">
        <f t="shared" si="139"/>
        <v>11821.521173235684</v>
      </c>
      <c r="Z1040">
        <f t="shared" si="140"/>
        <v>0.81850018529602309</v>
      </c>
    </row>
    <row r="1041" spans="1:26" x14ac:dyDescent="0.25">
      <c r="A1041" s="2">
        <v>18</v>
      </c>
      <c r="B1041" s="49">
        <v>83.37</v>
      </c>
      <c r="C1041" s="64">
        <v>45246.467222222222</v>
      </c>
      <c r="D1041" s="10">
        <v>13016.22</v>
      </c>
      <c r="E1041" s="52">
        <f t="shared" si="143"/>
        <v>12932.849999999999</v>
      </c>
      <c r="F1041" s="54">
        <v>45246.467222222222</v>
      </c>
      <c r="G1041" s="15">
        <v>100</v>
      </c>
      <c r="H1041" s="58">
        <f>'[4]Lu-177_1'!$B$50728</f>
        <v>1.006</v>
      </c>
      <c r="I1041" s="15"/>
      <c r="J1041" s="117">
        <f t="shared" si="141"/>
        <v>28.072060185186274</v>
      </c>
      <c r="K1041" s="113">
        <f t="shared" si="144"/>
        <v>21693.7</v>
      </c>
      <c r="L1041" s="113">
        <f t="shared" si="142"/>
        <v>21554.75</v>
      </c>
      <c r="M1041" s="114">
        <f t="shared" si="145"/>
        <v>21554.749999999996</v>
      </c>
      <c r="N1041" s="100">
        <f t="shared" si="146"/>
        <v>147.28781348095299</v>
      </c>
      <c r="W1041" s="21">
        <v>33.815543981480005</v>
      </c>
      <c r="X1041">
        <f t="shared" si="138"/>
        <v>11814.912029473438</v>
      </c>
      <c r="Y1041">
        <f t="shared" si="139"/>
        <v>11815.816681793282</v>
      </c>
      <c r="Z1041">
        <f t="shared" si="140"/>
        <v>0.81839581979746723</v>
      </c>
    </row>
    <row r="1042" spans="1:26" x14ac:dyDescent="0.25">
      <c r="A1042" s="2">
        <v>19</v>
      </c>
      <c r="B1042" s="49">
        <v>97.76</v>
      </c>
      <c r="C1042" s="64">
        <v>45246.471828703703</v>
      </c>
      <c r="D1042" s="10">
        <v>12890.66</v>
      </c>
      <c r="E1042" s="52">
        <f t="shared" si="143"/>
        <v>12792.9</v>
      </c>
      <c r="F1042" s="54">
        <v>45246.474143518521</v>
      </c>
      <c r="G1042" s="15">
        <v>100</v>
      </c>
      <c r="H1042" s="58">
        <f>'[4]Lu-177_1'!$B$51807</f>
        <v>1.006</v>
      </c>
      <c r="I1042" s="15"/>
      <c r="J1042" s="117">
        <f t="shared" si="141"/>
        <v>28.078981481485243</v>
      </c>
      <c r="K1042" s="113">
        <f t="shared" si="144"/>
        <v>21484.433333333334</v>
      </c>
      <c r="L1042" s="113">
        <f t="shared" si="142"/>
        <v>21321.5</v>
      </c>
      <c r="M1042" s="114">
        <f t="shared" si="145"/>
        <v>21321.5</v>
      </c>
      <c r="N1042" s="100">
        <f t="shared" si="146"/>
        <v>146.57569148168238</v>
      </c>
      <c r="W1042" s="21">
        <v>33.820162037038244</v>
      </c>
      <c r="X1042">
        <f t="shared" si="138"/>
        <v>11809.210348577128</v>
      </c>
      <c r="Y1042">
        <f t="shared" si="139"/>
        <v>11810.114943061146</v>
      </c>
      <c r="Z1042">
        <f t="shared" si="140"/>
        <v>0.81829118051608452</v>
      </c>
    </row>
    <row r="1043" spans="1:26" x14ac:dyDescent="0.25">
      <c r="A1043" s="2">
        <v>20</v>
      </c>
      <c r="B1043" s="49">
        <v>85.76</v>
      </c>
      <c r="C1043" s="64">
        <v>45246.476423611108</v>
      </c>
      <c r="D1043" s="10">
        <v>13062.24</v>
      </c>
      <c r="E1043" s="52">
        <f t="shared" si="143"/>
        <v>12976.48</v>
      </c>
      <c r="F1043" s="54">
        <v>45246.478750000002</v>
      </c>
      <c r="G1043" s="15">
        <v>100</v>
      </c>
      <c r="H1043" s="58">
        <f>'[4]Lu-177_1'!$B$52886</f>
        <v>1.006</v>
      </c>
      <c r="I1043" s="15"/>
      <c r="J1043" s="117">
        <f t="shared" si="141"/>
        <v>28.083587962966703</v>
      </c>
      <c r="K1043" s="113">
        <f t="shared" si="144"/>
        <v>21770.400000000001</v>
      </c>
      <c r="L1043" s="113">
        <f t="shared" si="142"/>
        <v>21627.466666666667</v>
      </c>
      <c r="M1043" s="114">
        <f t="shared" si="145"/>
        <v>21627.466666666667</v>
      </c>
      <c r="N1043" s="100">
        <f t="shared" si="146"/>
        <v>147.54795830508806</v>
      </c>
      <c r="W1043" s="21">
        <v>33.824768518519704</v>
      </c>
      <c r="X1043">
        <f t="shared" si="138"/>
        <v>11803.52569881361</v>
      </c>
      <c r="Y1043">
        <f t="shared" si="139"/>
        <v>11804.430235452483</v>
      </c>
      <c r="Z1043">
        <f t="shared" si="140"/>
        <v>0.81818653106319661</v>
      </c>
    </row>
    <row r="1044" spans="1:26" x14ac:dyDescent="0.25">
      <c r="A1044" s="2">
        <v>21</v>
      </c>
      <c r="B1044" s="49">
        <v>80.959999999999994</v>
      </c>
      <c r="C1044" s="64">
        <v>45246.48101851852</v>
      </c>
      <c r="D1044" s="10">
        <v>13106.39</v>
      </c>
      <c r="E1044" s="52">
        <f t="shared" si="143"/>
        <v>13025.43</v>
      </c>
      <c r="F1044" s="54">
        <v>45246.48333333333</v>
      </c>
      <c r="G1044" s="15">
        <v>100</v>
      </c>
      <c r="H1044" s="58">
        <f>'[4]Lu-177_1'!$B$53965</f>
        <v>1.006</v>
      </c>
      <c r="I1044" s="15"/>
      <c r="J1044" s="117">
        <f t="shared" si="141"/>
        <v>28.088171296294604</v>
      </c>
      <c r="K1044" s="113">
        <f t="shared" si="144"/>
        <v>21843.983333333334</v>
      </c>
      <c r="L1044" s="113">
        <f t="shared" si="142"/>
        <v>21709.05</v>
      </c>
      <c r="M1044" s="114">
        <f t="shared" si="145"/>
        <v>21709.05</v>
      </c>
      <c r="N1044" s="100">
        <f t="shared" si="146"/>
        <v>147.79710191114484</v>
      </c>
      <c r="W1044" s="21">
        <v>33.829386574070668</v>
      </c>
      <c r="X1044">
        <f t="shared" si="138"/>
        <v>11797.829512780896</v>
      </c>
      <c r="Y1044">
        <f t="shared" si="139"/>
        <v>11798.733991274796</v>
      </c>
      <c r="Z1044">
        <f t="shared" si="140"/>
        <v>0.81808134592699722</v>
      </c>
    </row>
    <row r="1045" spans="1:26" x14ac:dyDescent="0.25">
      <c r="A1045" s="2">
        <v>22</v>
      </c>
      <c r="B1045" s="49">
        <v>72.569999999999993</v>
      </c>
      <c r="C1045" s="64">
        <v>45246.485613425924</v>
      </c>
      <c r="D1045" s="10">
        <v>12850.27</v>
      </c>
      <c r="E1045" s="52">
        <f t="shared" si="143"/>
        <v>12777.7</v>
      </c>
      <c r="F1045" s="54">
        <v>45246.487928240742</v>
      </c>
      <c r="G1045" s="15">
        <v>100</v>
      </c>
      <c r="H1045" s="58">
        <f>'[4]Lu-177_1'!$B$55044</f>
        <v>1.006</v>
      </c>
      <c r="I1045" s="15"/>
      <c r="J1045" s="117">
        <f t="shared" si="141"/>
        <v>28.09276620370656</v>
      </c>
      <c r="K1045" s="113">
        <f t="shared" si="144"/>
        <v>21417.116666666665</v>
      </c>
      <c r="L1045" s="113">
        <f t="shared" si="142"/>
        <v>21296.166666666664</v>
      </c>
      <c r="M1045" s="114">
        <f t="shared" si="145"/>
        <v>21296.166666666668</v>
      </c>
      <c r="N1045" s="100">
        <f t="shared" si="146"/>
        <v>146.34588025177433</v>
      </c>
      <c r="W1045" s="21">
        <v>33.833993055552128</v>
      </c>
      <c r="X1045">
        <f t="shared" si="138"/>
        <v>11792.150341458664</v>
      </c>
      <c r="Y1045">
        <f t="shared" si="139"/>
        <v>11793.054761799376</v>
      </c>
      <c r="Z1045">
        <f t="shared" si="140"/>
        <v>0.8179761526936502</v>
      </c>
    </row>
    <row r="1046" spans="1:26" x14ac:dyDescent="0.25">
      <c r="A1046" s="2">
        <v>23</v>
      </c>
      <c r="B1046" s="49">
        <v>91.77</v>
      </c>
      <c r="C1046" s="64">
        <v>45246.490208333336</v>
      </c>
      <c r="D1046" s="10">
        <v>12955.07</v>
      </c>
      <c r="E1046" s="52">
        <f t="shared" si="143"/>
        <v>12863.3</v>
      </c>
      <c r="F1046" s="54">
        <v>45246.492523148147</v>
      </c>
      <c r="G1046" s="15">
        <v>100</v>
      </c>
      <c r="H1046" s="58">
        <f>'[4]Lu-177_1'!$B$56123</f>
        <v>1.006</v>
      </c>
      <c r="I1046" s="15"/>
      <c r="J1046" s="117">
        <f t="shared" si="141"/>
        <v>28.09736111111124</v>
      </c>
      <c r="K1046" s="113">
        <f t="shared" si="144"/>
        <v>21591.783333333333</v>
      </c>
      <c r="L1046" s="113">
        <f t="shared" si="142"/>
        <v>21438.833333333332</v>
      </c>
      <c r="M1046" s="114">
        <f t="shared" si="145"/>
        <v>21438.833333333332</v>
      </c>
      <c r="N1046" s="100">
        <f t="shared" si="146"/>
        <v>146.94142824041603</v>
      </c>
      <c r="W1046" s="21">
        <v>33.838611111110367</v>
      </c>
      <c r="X1046">
        <f t="shared" si="138"/>
        <v>11786.459644976067</v>
      </c>
      <c r="Y1046">
        <f t="shared" si="139"/>
        <v>11787.364006863305</v>
      </c>
      <c r="Z1046">
        <f t="shared" si="140"/>
        <v>0.81787042308928781</v>
      </c>
    </row>
    <row r="1047" spans="1:26" x14ac:dyDescent="0.25">
      <c r="A1047" s="2">
        <v>24</v>
      </c>
      <c r="B1047" s="49">
        <v>97.16</v>
      </c>
      <c r="C1047" s="64">
        <v>45246.494803240741</v>
      </c>
      <c r="D1047" s="10">
        <v>12969.14</v>
      </c>
      <c r="E1047" s="52">
        <f t="shared" si="143"/>
        <v>12871.98</v>
      </c>
      <c r="F1047" s="54">
        <v>45246.497118055559</v>
      </c>
      <c r="G1047" s="15">
        <v>100</v>
      </c>
      <c r="H1047" s="58">
        <f>'[4]Lu-177_1'!$B$57202</f>
        <v>1.006</v>
      </c>
      <c r="I1047" s="15"/>
      <c r="J1047" s="117">
        <f t="shared" si="141"/>
        <v>28.101956018523197</v>
      </c>
      <c r="K1047" s="113">
        <f t="shared" si="144"/>
        <v>21615.233333333334</v>
      </c>
      <c r="L1047" s="113">
        <f t="shared" si="142"/>
        <v>21453.3</v>
      </c>
      <c r="M1047" s="114">
        <f t="shared" si="145"/>
        <v>21453.3</v>
      </c>
      <c r="N1047" s="100">
        <f t="shared" si="146"/>
        <v>147.02120028531033</v>
      </c>
      <c r="W1047" s="21">
        <v>33.843229166668607</v>
      </c>
      <c r="X1047">
        <f t="shared" si="138"/>
        <v>11780.771694729356</v>
      </c>
      <c r="Y1047">
        <f t="shared" si="139"/>
        <v>11781.675998008925</v>
      </c>
      <c r="Z1047">
        <f t="shared" si="140"/>
        <v>0.81776442143910688</v>
      </c>
    </row>
    <row r="1048" spans="1:26" x14ac:dyDescent="0.25">
      <c r="A1048" s="2">
        <v>25</v>
      </c>
      <c r="B1048" s="49">
        <v>81.569999999999993</v>
      </c>
      <c r="C1048" s="64">
        <v>45246.499398148146</v>
      </c>
      <c r="D1048" s="10">
        <v>12979.13</v>
      </c>
      <c r="E1048" s="52">
        <f t="shared" si="143"/>
        <v>12897.56</v>
      </c>
      <c r="F1048" s="54">
        <v>45246.501712962963</v>
      </c>
      <c r="G1048" s="15">
        <v>100</v>
      </c>
      <c r="H1048" s="58">
        <f>'[4]Lu-177_1'!$B$58281</f>
        <v>1.006</v>
      </c>
      <c r="I1048" s="15"/>
      <c r="J1048" s="117">
        <f t="shared" si="141"/>
        <v>28.106550925927877</v>
      </c>
      <c r="K1048" s="113">
        <f t="shared" si="144"/>
        <v>21631.883333333335</v>
      </c>
      <c r="L1048" s="113">
        <f t="shared" si="142"/>
        <v>21495.933333333334</v>
      </c>
      <c r="M1048" s="114">
        <f t="shared" si="145"/>
        <v>21495.933333333334</v>
      </c>
      <c r="N1048" s="100">
        <f t="shared" si="146"/>
        <v>147.07781387188666</v>
      </c>
      <c r="W1048" s="21">
        <v>34.622673611112987</v>
      </c>
      <c r="X1048">
        <f t="shared" si="138"/>
        <v>10859.037131655306</v>
      </c>
      <c r="Y1048">
        <f t="shared" si="139"/>
        <v>10859.929462102164</v>
      </c>
      <c r="Z1048">
        <f t="shared" si="140"/>
        <v>0.79625362638829644</v>
      </c>
    </row>
    <row r="1049" spans="1:26" x14ac:dyDescent="0.25">
      <c r="A1049" s="2">
        <v>26</v>
      </c>
      <c r="B1049" s="89">
        <v>92.97</v>
      </c>
      <c r="C1049" s="64">
        <v>45246.503993055558</v>
      </c>
      <c r="D1049" s="10">
        <v>13036.43</v>
      </c>
      <c r="E1049" s="52">
        <f t="shared" si="143"/>
        <v>12943.460000000001</v>
      </c>
      <c r="F1049" s="54">
        <v>45246.506307870368</v>
      </c>
      <c r="G1049" s="15">
        <v>100</v>
      </c>
      <c r="H1049" s="58">
        <f>'[4]Lu-177_1'!$B$59360</f>
        <v>1.006</v>
      </c>
      <c r="I1049" s="15"/>
      <c r="J1049" s="117">
        <f t="shared" si="141"/>
        <v>28.111145833332557</v>
      </c>
      <c r="K1049" s="113">
        <f t="shared" si="144"/>
        <v>21727.383333333335</v>
      </c>
      <c r="L1049" s="113">
        <f t="shared" si="142"/>
        <v>21572.433333333334</v>
      </c>
      <c r="M1049" s="114">
        <f t="shared" si="145"/>
        <v>21572.433333333334</v>
      </c>
      <c r="N1049" s="100">
        <f t="shared" si="146"/>
        <v>147.40211441269537</v>
      </c>
      <c r="W1049" s="21">
        <v>34.62729166666395</v>
      </c>
      <c r="X1049">
        <f t="shared" ref="X1049:X1112" si="147">$X$84*EXP(-($X$85*W1049))</f>
        <v>10853.796740164122</v>
      </c>
      <c r="Y1049">
        <f t="shared" ref="Y1049:Y1112" si="148">404947.26127997*EXP(-(0.10451755*W1049))</f>
        <v>10854.688988082264</v>
      </c>
      <c r="Z1049">
        <f t="shared" ref="Z1049:Z1112" si="149">(Y1049-X1049)^2</f>
        <v>0.79610634742863962</v>
      </c>
    </row>
    <row r="1050" spans="1:26" x14ac:dyDescent="0.25">
      <c r="A1050" s="2">
        <v>27</v>
      </c>
      <c r="B1050" s="49">
        <v>92.37</v>
      </c>
      <c r="C1050" s="64">
        <v>45246.508587962962</v>
      </c>
      <c r="D1050" s="10">
        <v>13026.77</v>
      </c>
      <c r="E1050" s="52">
        <f t="shared" si="143"/>
        <v>12934.4</v>
      </c>
      <c r="F1050" s="54">
        <v>45246.510914351849</v>
      </c>
      <c r="G1050" s="15">
        <v>100</v>
      </c>
      <c r="H1050" s="58">
        <f>'[4]Lu-177_1'!$B$60439</f>
        <v>1.006</v>
      </c>
      <c r="I1050" s="15"/>
      <c r="J1050" s="117">
        <f t="shared" ref="J1050:J1063" si="150">F1050-$F$4</f>
        <v>28.115752314814017</v>
      </c>
      <c r="K1050" s="113">
        <f t="shared" si="144"/>
        <v>21711.283333333333</v>
      </c>
      <c r="L1050" s="113">
        <f t="shared" si="142"/>
        <v>21557.333333333332</v>
      </c>
      <c r="M1050" s="114">
        <f t="shared" si="145"/>
        <v>21557.333333333332</v>
      </c>
      <c r="N1050" s="100">
        <f t="shared" si="146"/>
        <v>147.34749177822246</v>
      </c>
      <c r="W1050" s="21">
        <v>34.63190972222219</v>
      </c>
      <c r="X1050">
        <f t="shared" si="147"/>
        <v>10848.558877590835</v>
      </c>
      <c r="Y1050">
        <f t="shared" si="148"/>
        <v>10849.451042852117</v>
      </c>
      <c r="Z1050">
        <f t="shared" si="149"/>
        <v>0.79595885343939821</v>
      </c>
    </row>
    <row r="1051" spans="1:26" x14ac:dyDescent="0.25">
      <c r="A1051" s="2">
        <v>28</v>
      </c>
      <c r="B1051" s="49">
        <v>95.97</v>
      </c>
      <c r="C1051" s="64">
        <v>45246.513194444444</v>
      </c>
      <c r="D1051" s="10">
        <v>12985</v>
      </c>
      <c r="E1051" s="52">
        <f t="shared" si="143"/>
        <v>12889.03</v>
      </c>
      <c r="F1051" s="54">
        <v>45246.515509259261</v>
      </c>
      <c r="G1051" s="15">
        <v>100</v>
      </c>
      <c r="H1051" s="58">
        <f>'[4]Lu-177_1'!$B$61518</f>
        <v>1.006</v>
      </c>
      <c r="I1051" s="15"/>
      <c r="J1051" s="117">
        <f t="shared" si="150"/>
        <v>28.120347222225973</v>
      </c>
      <c r="K1051" s="113">
        <f t="shared" si="144"/>
        <v>21641.666666666668</v>
      </c>
      <c r="L1051" s="113">
        <f t="shared" si="142"/>
        <v>21481.716666666667</v>
      </c>
      <c r="M1051" s="114">
        <f t="shared" si="145"/>
        <v>21481.716666666667</v>
      </c>
      <c r="N1051" s="100">
        <f t="shared" si="146"/>
        <v>147.11106915071574</v>
      </c>
      <c r="W1051" s="21">
        <v>34.636527777780429</v>
      </c>
      <c r="X1051">
        <f t="shared" si="147"/>
        <v>10843.32354272329</v>
      </c>
      <c r="Y1051">
        <f t="shared" si="148"/>
        <v>10844.215625199706</v>
      </c>
      <c r="Z1051">
        <f t="shared" si="149"/>
        <v>0.79581114472752745</v>
      </c>
    </row>
    <row r="1052" spans="1:26" x14ac:dyDescent="0.25">
      <c r="A1052" s="2">
        <v>29</v>
      </c>
      <c r="B1052" s="49">
        <v>76.77</v>
      </c>
      <c r="C1052" s="64">
        <v>45246.517789351848</v>
      </c>
      <c r="D1052" s="10">
        <v>12996.89</v>
      </c>
      <c r="E1052" s="52">
        <f t="shared" si="143"/>
        <v>12920.119999999999</v>
      </c>
      <c r="F1052" s="54">
        <v>45246.520104166666</v>
      </c>
      <c r="G1052" s="15">
        <v>100</v>
      </c>
      <c r="H1052" s="58">
        <f>'[4]Lu-177_1'!$B$62597</f>
        <v>1.006</v>
      </c>
      <c r="I1052" s="15"/>
      <c r="J1052" s="117">
        <f t="shared" si="150"/>
        <v>28.124942129630654</v>
      </c>
      <c r="K1052" s="113">
        <f t="shared" si="144"/>
        <v>21661.483333333334</v>
      </c>
      <c r="L1052" s="113">
        <f t="shared" si="142"/>
        <v>21533.533333333333</v>
      </c>
      <c r="M1052" s="114">
        <f t="shared" si="145"/>
        <v>21533.533333333333</v>
      </c>
      <c r="N1052" s="100">
        <f t="shared" si="146"/>
        <v>147.178406477762</v>
      </c>
      <c r="W1052" s="21">
        <v>34.641145833331393</v>
      </c>
      <c r="X1052">
        <f t="shared" si="147"/>
        <v>10838.090734349898</v>
      </c>
      <c r="Y1052">
        <f t="shared" si="148"/>
        <v>10838.982733913594</v>
      </c>
      <c r="Z1052">
        <f t="shared" si="149"/>
        <v>0.79566322163244152</v>
      </c>
    </row>
    <row r="1053" spans="1:26" x14ac:dyDescent="0.25">
      <c r="A1053" s="2">
        <v>30</v>
      </c>
      <c r="B1053" s="49">
        <v>92.97</v>
      </c>
      <c r="C1053" s="64">
        <v>45246.517789351848</v>
      </c>
      <c r="D1053" s="10">
        <v>12920.63</v>
      </c>
      <c r="E1053" s="52">
        <f t="shared" si="143"/>
        <v>12827.66</v>
      </c>
      <c r="F1053" s="54">
        <v>45246.524699074071</v>
      </c>
      <c r="G1053" s="15">
        <v>100</v>
      </c>
      <c r="H1053" s="58">
        <f>'[4]Lu-177_1'!$B$62597</f>
        <v>1.006</v>
      </c>
      <c r="I1053" s="15"/>
      <c r="J1053" s="117">
        <f t="shared" si="150"/>
        <v>28.129537037035334</v>
      </c>
      <c r="K1053" s="113">
        <f t="shared" si="144"/>
        <v>21534.383333333335</v>
      </c>
      <c r="L1053" s="113">
        <f t="shared" si="142"/>
        <v>21379.433333333334</v>
      </c>
      <c r="M1053" s="114">
        <f t="shared" si="145"/>
        <v>21379.433333333334</v>
      </c>
      <c r="N1053" s="100">
        <f t="shared" si="146"/>
        <v>146.74598234136883</v>
      </c>
      <c r="W1053" s="21">
        <v>34.645763888889633</v>
      </c>
      <c r="X1053">
        <f t="shared" si="147"/>
        <v>10832.860451234934</v>
      </c>
      <c r="Y1053">
        <f t="shared" si="148"/>
        <v>10833.752367758183</v>
      </c>
      <c r="Z1053">
        <f t="shared" si="149"/>
        <v>0.7955150844448784</v>
      </c>
    </row>
    <row r="1054" spans="1:26" x14ac:dyDescent="0.25">
      <c r="A1054" s="1">
        <v>1</v>
      </c>
      <c r="B1054" s="91">
        <v>82.17</v>
      </c>
      <c r="C1054" s="60">
        <v>45246.633518518516</v>
      </c>
      <c r="D1054" s="83">
        <v>12720.21</v>
      </c>
      <c r="E1054" s="56">
        <f t="shared" si="143"/>
        <v>12638.039999999999</v>
      </c>
      <c r="F1054" s="70">
        <v>45246.633518518516</v>
      </c>
      <c r="G1054" s="61">
        <v>100</v>
      </c>
      <c r="H1054" s="77">
        <v>1.006</v>
      </c>
      <c r="I1054" s="13"/>
      <c r="J1054" s="117">
        <f t="shared" si="150"/>
        <v>28.238356481480878</v>
      </c>
      <c r="K1054" s="113">
        <f t="shared" si="144"/>
        <v>21200.35</v>
      </c>
      <c r="L1054" s="113">
        <f t="shared" si="142"/>
        <v>21063.399999999998</v>
      </c>
      <c r="M1054" s="114">
        <f t="shared" si="145"/>
        <v>21063.4</v>
      </c>
      <c r="N1054" s="100">
        <f t="shared" si="146"/>
        <v>145.60339968558426</v>
      </c>
      <c r="W1054" s="21">
        <v>34.650370370371093</v>
      </c>
      <c r="X1054">
        <f t="shared" si="147"/>
        <v>10827.645791170069</v>
      </c>
      <c r="Y1054">
        <f t="shared" si="148"/>
        <v>10828.537624733901</v>
      </c>
      <c r="Z1054">
        <f t="shared" si="149"/>
        <v>0.7953671055769721</v>
      </c>
    </row>
    <row r="1055" spans="1:26" x14ac:dyDescent="0.25">
      <c r="A1055" s="2">
        <v>2</v>
      </c>
      <c r="B1055" s="89">
        <v>79.17</v>
      </c>
      <c r="C1055" s="80">
        <v>45246.638113425928</v>
      </c>
      <c r="D1055" s="84">
        <v>12682.88</v>
      </c>
      <c r="E1055" s="65">
        <f t="shared" si="143"/>
        <v>12603.71</v>
      </c>
      <c r="F1055" s="73">
        <v>45246.638113425928</v>
      </c>
      <c r="G1055" s="62">
        <v>100</v>
      </c>
      <c r="H1055" s="58">
        <v>1.006</v>
      </c>
      <c r="I1055" s="15"/>
      <c r="J1055" s="117">
        <f t="shared" si="150"/>
        <v>28.242951388892834</v>
      </c>
      <c r="K1055" s="113">
        <f t="shared" si="144"/>
        <v>21138.133333333335</v>
      </c>
      <c r="L1055" s="113">
        <f t="shared" si="142"/>
        <v>21006.183333333334</v>
      </c>
      <c r="M1055" s="114">
        <f t="shared" si="145"/>
        <v>21006.183333333334</v>
      </c>
      <c r="N1055" s="100">
        <f t="shared" si="146"/>
        <v>145.38959155776362</v>
      </c>
      <c r="W1055" s="21">
        <v>34.654988425922056</v>
      </c>
      <c r="X1055">
        <f t="shared" si="147"/>
        <v>10822.420548619953</v>
      </c>
      <c r="Y1055">
        <f t="shared" si="148"/>
        <v>10823.31229888865</v>
      </c>
      <c r="Z1055">
        <f t="shared" si="149"/>
        <v>0.79521854171999751</v>
      </c>
    </row>
    <row r="1056" spans="1:26" x14ac:dyDescent="0.25">
      <c r="A1056" s="2">
        <v>3</v>
      </c>
      <c r="B1056" s="89">
        <v>121.17</v>
      </c>
      <c r="C1056" s="80">
        <v>45246.642708333333</v>
      </c>
      <c r="D1056" s="84">
        <v>12820.05</v>
      </c>
      <c r="E1056" s="65">
        <f t="shared" si="143"/>
        <v>12698.88</v>
      </c>
      <c r="F1056" s="73">
        <v>45246.642708333333</v>
      </c>
      <c r="G1056" s="62">
        <v>100</v>
      </c>
      <c r="H1056" s="58">
        <v>1.006</v>
      </c>
      <c r="I1056" s="15"/>
      <c r="J1056" s="117">
        <f t="shared" si="150"/>
        <v>28.247546296297514</v>
      </c>
      <c r="K1056" s="113">
        <f t="shared" si="144"/>
        <v>21366.75</v>
      </c>
      <c r="L1056" s="113">
        <f t="shared" si="142"/>
        <v>21164.799999999999</v>
      </c>
      <c r="M1056" s="114">
        <f t="shared" si="145"/>
        <v>21164.799999999999</v>
      </c>
      <c r="N1056" s="100">
        <f t="shared" si="146"/>
        <v>146.17369804448404</v>
      </c>
      <c r="W1056" s="21">
        <v>34.659606481480296</v>
      </c>
      <c r="X1056">
        <f t="shared" si="147"/>
        <v>10817.197827677131</v>
      </c>
      <c r="Y1056">
        <f t="shared" si="148"/>
        <v>10818.089494523401</v>
      </c>
      <c r="Z1056">
        <f t="shared" si="149"/>
        <v>0.79506976473673086</v>
      </c>
    </row>
    <row r="1057" spans="1:26" x14ac:dyDescent="0.25">
      <c r="A1057" s="2">
        <v>4</v>
      </c>
      <c r="B1057" s="89">
        <v>152.96</v>
      </c>
      <c r="C1057" s="80">
        <v>45246.647314814814</v>
      </c>
      <c r="D1057" s="84">
        <v>12524.45</v>
      </c>
      <c r="E1057" s="65">
        <f t="shared" si="143"/>
        <v>12371.490000000002</v>
      </c>
      <c r="F1057" s="73">
        <v>45246.647314814814</v>
      </c>
      <c r="G1057" s="62">
        <v>100</v>
      </c>
      <c r="H1057" s="58">
        <v>1.006</v>
      </c>
      <c r="I1057" s="15"/>
      <c r="J1057" s="117">
        <f t="shared" si="150"/>
        <v>28.252152777778974</v>
      </c>
      <c r="K1057" s="113">
        <f t="shared" si="144"/>
        <v>20874.083333333332</v>
      </c>
      <c r="L1057" s="113">
        <f t="shared" si="142"/>
        <v>20619.149999999998</v>
      </c>
      <c r="M1057" s="114">
        <f t="shared" si="145"/>
        <v>20619.150000000005</v>
      </c>
      <c r="N1057" s="100">
        <f t="shared" si="146"/>
        <v>144.47866047736372</v>
      </c>
      <c r="W1057" s="21">
        <v>34.664224537038535</v>
      </c>
      <c r="X1057">
        <f t="shared" si="147"/>
        <v>10811.977627132952</v>
      </c>
      <c r="Y1057">
        <f t="shared" si="148"/>
        <v>10812.869210429648</v>
      </c>
      <c r="Z1057">
        <f t="shared" si="149"/>
        <v>0.79492077494712698</v>
      </c>
    </row>
    <row r="1058" spans="1:26" x14ac:dyDescent="0.25">
      <c r="A1058" s="2">
        <v>5</v>
      </c>
      <c r="B1058" s="49">
        <v>147.56</v>
      </c>
      <c r="C1058" s="80">
        <v>45246.651921296296</v>
      </c>
      <c r="D1058" s="84">
        <v>12862.34</v>
      </c>
      <c r="E1058" s="65">
        <f t="shared" si="143"/>
        <v>12714.78</v>
      </c>
      <c r="F1058" s="73">
        <v>45246.651921296296</v>
      </c>
      <c r="G1058" s="62">
        <v>100</v>
      </c>
      <c r="H1058" s="58">
        <v>1.006</v>
      </c>
      <c r="I1058" s="15"/>
      <c r="J1058" s="117">
        <f t="shared" si="150"/>
        <v>28.256759259260434</v>
      </c>
      <c r="K1058" s="113">
        <f t="shared" si="144"/>
        <v>21437.233333333334</v>
      </c>
      <c r="L1058" s="113">
        <f t="shared" ref="L1058:L1063" si="151">K1058-(B1058*G1058/60)</f>
        <v>21191.3</v>
      </c>
      <c r="M1058" s="114">
        <f t="shared" si="145"/>
        <v>21191.3</v>
      </c>
      <c r="N1058" s="100">
        <f t="shared" si="146"/>
        <v>146.41459399026223</v>
      </c>
      <c r="W1058" s="21">
        <v>34.668831018519995</v>
      </c>
      <c r="X1058">
        <f t="shared" si="147"/>
        <v>10806.773019521856</v>
      </c>
      <c r="Y1058">
        <f t="shared" si="148"/>
        <v>10807.664519351847</v>
      </c>
      <c r="Z1058">
        <f t="shared" si="149"/>
        <v>0.79477194687490349</v>
      </c>
    </row>
    <row r="1059" spans="1:26" x14ac:dyDescent="0.25">
      <c r="A1059" s="2">
        <v>6</v>
      </c>
      <c r="B1059" s="89">
        <v>96.57</v>
      </c>
      <c r="C1059" s="80">
        <v>45246.6565162037</v>
      </c>
      <c r="D1059" s="84">
        <v>12773.79</v>
      </c>
      <c r="E1059" s="65">
        <f t="shared" si="143"/>
        <v>12677.220000000001</v>
      </c>
      <c r="F1059" s="73">
        <v>45246.6565162037</v>
      </c>
      <c r="G1059" s="62">
        <v>100</v>
      </c>
      <c r="H1059" s="58">
        <v>1.006</v>
      </c>
      <c r="I1059" s="15"/>
      <c r="J1059" s="117">
        <f t="shared" si="150"/>
        <v>28.261354166665114</v>
      </c>
      <c r="K1059" s="113">
        <f t="shared" si="144"/>
        <v>21289.65</v>
      </c>
      <c r="L1059" s="113">
        <f t="shared" si="151"/>
        <v>21128.7</v>
      </c>
      <c r="M1059" s="114">
        <f t="shared" si="145"/>
        <v>21128.7</v>
      </c>
      <c r="N1059" s="100">
        <f t="shared" si="146"/>
        <v>145.90973236902329</v>
      </c>
      <c r="W1059" s="21">
        <v>34.673449074070959</v>
      </c>
      <c r="X1059">
        <f t="shared" si="147"/>
        <v>10801.557849825675</v>
      </c>
      <c r="Y1059">
        <f t="shared" si="148"/>
        <v>10802.449265852541</v>
      </c>
      <c r="Z1059">
        <f t="shared" si="149"/>
        <v>0.79462253295510532</v>
      </c>
    </row>
    <row r="1060" spans="1:26" x14ac:dyDescent="0.25">
      <c r="A1060" s="2">
        <v>7</v>
      </c>
      <c r="B1060" s="89">
        <v>87.57</v>
      </c>
      <c r="C1060" s="80">
        <v>45246.661111111112</v>
      </c>
      <c r="D1060" s="84">
        <v>12688.55</v>
      </c>
      <c r="E1060" s="65">
        <f t="shared" si="143"/>
        <v>12600.98</v>
      </c>
      <c r="F1060" s="73">
        <v>45246.661111111112</v>
      </c>
      <c r="G1060" s="62">
        <v>100</v>
      </c>
      <c r="H1060" s="58">
        <v>1.006</v>
      </c>
      <c r="I1060" s="15"/>
      <c r="J1060" s="117">
        <f t="shared" si="150"/>
        <v>28.265949074077071</v>
      </c>
      <c r="K1060" s="113">
        <f t="shared" si="144"/>
        <v>21147.583333333332</v>
      </c>
      <c r="L1060" s="113">
        <f t="shared" si="151"/>
        <v>21001.633333333331</v>
      </c>
      <c r="M1060" s="114">
        <f t="shared" si="145"/>
        <v>21001.633333333335</v>
      </c>
      <c r="N1060" s="100">
        <f t="shared" si="146"/>
        <v>145.42208681398208</v>
      </c>
      <c r="W1060" s="21">
        <v>34.678055555552419</v>
      </c>
      <c r="X1060">
        <f t="shared" si="147"/>
        <v>10796.358258027054</v>
      </c>
      <c r="Y1060">
        <f t="shared" si="148"/>
        <v>10797.249590334577</v>
      </c>
      <c r="Z1060">
        <f t="shared" si="149"/>
        <v>0.79447328243435378</v>
      </c>
    </row>
    <row r="1061" spans="1:26" x14ac:dyDescent="0.25">
      <c r="A1061" s="2">
        <v>8</v>
      </c>
      <c r="B1061" s="89">
        <v>83.37</v>
      </c>
      <c r="C1061" s="80">
        <v>45246.665706018517</v>
      </c>
      <c r="D1061" s="84">
        <v>12761.31</v>
      </c>
      <c r="E1061" s="65">
        <f t="shared" si="143"/>
        <v>12677.939999999999</v>
      </c>
      <c r="F1061" s="73">
        <v>45246.665706018517</v>
      </c>
      <c r="G1061" s="62">
        <v>100</v>
      </c>
      <c r="H1061" s="58">
        <v>1.006</v>
      </c>
      <c r="I1061" s="15"/>
      <c r="J1061" s="117">
        <f t="shared" si="150"/>
        <v>28.270543981481751</v>
      </c>
      <c r="K1061" s="113">
        <f t="shared" si="144"/>
        <v>21268.85</v>
      </c>
      <c r="L1061" s="113">
        <f t="shared" si="151"/>
        <v>21129.899999999998</v>
      </c>
      <c r="M1061" s="114">
        <f t="shared" si="145"/>
        <v>21129.899999999998</v>
      </c>
      <c r="N1061" s="100">
        <f t="shared" si="146"/>
        <v>145.83843800589747</v>
      </c>
      <c r="W1061" s="21">
        <v>34.682673611110658</v>
      </c>
      <c r="X1061">
        <f t="shared" si="147"/>
        <v>10791.148114314095</v>
      </c>
      <c r="Y1061">
        <f t="shared" si="148"/>
        <v>10792.039362565503</v>
      </c>
      <c r="Z1061">
        <f t="shared" si="149"/>
        <v>0.79432344563761692</v>
      </c>
    </row>
    <row r="1062" spans="1:26" x14ac:dyDescent="0.25">
      <c r="A1062" s="2">
        <v>9</v>
      </c>
      <c r="B1062" s="89">
        <v>83.97</v>
      </c>
      <c r="C1062" s="80">
        <v>45246.670312499999</v>
      </c>
      <c r="D1062" s="84">
        <v>12629.6</v>
      </c>
      <c r="E1062" s="65">
        <f t="shared" si="143"/>
        <v>12545.630000000001</v>
      </c>
      <c r="F1062" s="73">
        <v>45246.670312499999</v>
      </c>
      <c r="G1062" s="62">
        <v>100</v>
      </c>
      <c r="H1062" s="58">
        <v>1.006</v>
      </c>
      <c r="I1062" s="15"/>
      <c r="J1062" s="117">
        <f t="shared" si="150"/>
        <v>28.275150462963211</v>
      </c>
      <c r="K1062" s="113">
        <f t="shared" si="144"/>
        <v>21049.333333333332</v>
      </c>
      <c r="L1062" s="113">
        <f t="shared" si="151"/>
        <v>20909.383333333331</v>
      </c>
      <c r="M1062" s="114">
        <f t="shared" si="145"/>
        <v>20909.383333333335</v>
      </c>
      <c r="N1062" s="100">
        <f t="shared" si="146"/>
        <v>145.08388378222213</v>
      </c>
      <c r="W1062" s="21">
        <v>34.687280092592118</v>
      </c>
      <c r="X1062">
        <f t="shared" si="147"/>
        <v>10785.953533494096</v>
      </c>
      <c r="Y1062">
        <f t="shared" si="148"/>
        <v>10786.844697774082</v>
      </c>
      <c r="Z1062">
        <f t="shared" si="149"/>
        <v>0.79417377392420774</v>
      </c>
    </row>
    <row r="1063" spans="1:26" x14ac:dyDescent="0.25">
      <c r="A1063" s="2">
        <v>10</v>
      </c>
      <c r="B1063" s="89">
        <v>82.17</v>
      </c>
      <c r="C1063" s="80">
        <v>45246.674895833334</v>
      </c>
      <c r="D1063" s="10">
        <v>12749.06</v>
      </c>
      <c r="E1063" s="71">
        <f t="shared" si="143"/>
        <v>12666.89</v>
      </c>
      <c r="F1063" s="73">
        <v>45246.674895833334</v>
      </c>
      <c r="G1063" s="62">
        <v>100</v>
      </c>
      <c r="H1063" s="15">
        <v>1.006</v>
      </c>
      <c r="I1063" s="15"/>
      <c r="J1063" s="117">
        <f t="shared" si="150"/>
        <v>28.279733796298387</v>
      </c>
      <c r="K1063" s="113">
        <f t="shared" si="144"/>
        <v>21248.433333333334</v>
      </c>
      <c r="L1063" s="113">
        <f t="shared" si="151"/>
        <v>21111.483333333334</v>
      </c>
      <c r="M1063" s="114">
        <f t="shared" si="145"/>
        <v>21111.483333333334</v>
      </c>
      <c r="N1063" s="100">
        <f t="shared" si="146"/>
        <v>145.76842364975116</v>
      </c>
      <c r="W1063" s="21">
        <v>34.691898148150358</v>
      </c>
      <c r="X1063">
        <f t="shared" si="147"/>
        <v>10780.748410928898</v>
      </c>
      <c r="Y1063">
        <f t="shared" si="148"/>
        <v>10781.63949090035</v>
      </c>
      <c r="Z1063">
        <f t="shared" si="149"/>
        <v>0.79402351552325356</v>
      </c>
    </row>
    <row r="1064" spans="1:26" x14ac:dyDescent="0.25">
      <c r="A1064" s="2">
        <v>11</v>
      </c>
      <c r="B1064" s="89">
        <v>82.17</v>
      </c>
      <c r="C1064" s="80">
        <v>45246.679502314815</v>
      </c>
      <c r="D1064" s="10">
        <v>12734.85</v>
      </c>
      <c r="E1064" s="72">
        <f t="shared" si="143"/>
        <v>12652.68</v>
      </c>
      <c r="F1064" s="73">
        <v>45246.679502314815</v>
      </c>
      <c r="G1064" s="62">
        <v>100</v>
      </c>
      <c r="H1064" s="58">
        <v>1.006</v>
      </c>
      <c r="I1064" s="15"/>
      <c r="J1064" s="117">
        <f t="shared" ref="J1064:J1127" si="152">F1064-$F$4</f>
        <v>28.284340277779847</v>
      </c>
      <c r="K1064" s="113">
        <f t="shared" ref="K1064:K1127" si="153">D1064*G1064/60</f>
        <v>21224.75</v>
      </c>
      <c r="L1064" s="113">
        <f t="shared" ref="L1064:L1127" si="154">K1064-(B1064*G1064/60)</f>
        <v>21087.8</v>
      </c>
      <c r="M1064" s="114">
        <f t="shared" si="145"/>
        <v>21087.8</v>
      </c>
      <c r="W1064" s="21">
        <v>34.696516203701322</v>
      </c>
      <c r="X1064">
        <f t="shared" si="147"/>
        <v>10775.545800277849</v>
      </c>
      <c r="Y1064">
        <f t="shared" si="148"/>
        <v>10776.436795814603</v>
      </c>
      <c r="Z1064">
        <f t="shared" si="149"/>
        <v>0.79387304651629187</v>
      </c>
    </row>
    <row r="1065" spans="1:26" x14ac:dyDescent="0.25">
      <c r="A1065" s="2">
        <v>12</v>
      </c>
      <c r="B1065" s="89">
        <v>104.36</v>
      </c>
      <c r="C1065" s="80">
        <v>45246.684108796297</v>
      </c>
      <c r="D1065" s="10">
        <v>12818.38</v>
      </c>
      <c r="E1065" s="72">
        <f t="shared" si="143"/>
        <v>12714.019999999999</v>
      </c>
      <c r="F1065" s="73">
        <v>45246.684108796297</v>
      </c>
      <c r="G1065" s="62">
        <v>100</v>
      </c>
      <c r="H1065" s="58">
        <v>1.006</v>
      </c>
      <c r="I1065" s="15"/>
      <c r="J1065" s="117">
        <f t="shared" si="152"/>
        <v>28.288946759261307</v>
      </c>
      <c r="K1065" s="113">
        <f t="shared" si="153"/>
        <v>21363.966666666667</v>
      </c>
      <c r="L1065" s="113">
        <f t="shared" si="154"/>
        <v>21190.033333333333</v>
      </c>
      <c r="M1065" s="114">
        <f t="shared" si="145"/>
        <v>21190.033333333329</v>
      </c>
      <c r="W1065" s="21">
        <v>34.701134259259561</v>
      </c>
      <c r="X1065">
        <f t="shared" si="147"/>
        <v>10770.345700312355</v>
      </c>
      <c r="Y1065">
        <f t="shared" si="148"/>
        <v>10771.236611288399</v>
      </c>
      <c r="Z1065">
        <f t="shared" si="149"/>
        <v>0.79372236723625067</v>
      </c>
    </row>
    <row r="1066" spans="1:26" x14ac:dyDescent="0.25">
      <c r="A1066" s="2">
        <v>13</v>
      </c>
      <c r="B1066" s="89">
        <v>89.97</v>
      </c>
      <c r="C1066" s="80">
        <v>45246.688703703701</v>
      </c>
      <c r="D1066" s="10">
        <v>12687.48</v>
      </c>
      <c r="E1066" s="52">
        <f t="shared" si="143"/>
        <v>12597.51</v>
      </c>
      <c r="F1066" s="73">
        <v>45246.688703703701</v>
      </c>
      <c r="G1066" s="15">
        <v>100</v>
      </c>
      <c r="H1066" s="58">
        <v>1.006</v>
      </c>
      <c r="I1066" s="15"/>
      <c r="J1066" s="117">
        <f t="shared" si="152"/>
        <v>28.293541666665988</v>
      </c>
      <c r="K1066" s="113">
        <f t="shared" si="153"/>
        <v>21145.8</v>
      </c>
      <c r="L1066" s="113">
        <f t="shared" si="154"/>
        <v>20995.85</v>
      </c>
      <c r="M1066" s="114">
        <f t="shared" si="145"/>
        <v>20995.85</v>
      </c>
      <c r="W1066" s="21">
        <v>34.705752314817801</v>
      </c>
      <c r="X1066">
        <f t="shared" si="147"/>
        <v>10765.148109828993</v>
      </c>
      <c r="Y1066">
        <f t="shared" si="148"/>
        <v>10766.03893611845</v>
      </c>
      <c r="Z1066">
        <f t="shared" si="149"/>
        <v>0.79357147798688377</v>
      </c>
    </row>
    <row r="1067" spans="1:26" x14ac:dyDescent="0.25">
      <c r="A1067" s="2">
        <v>14</v>
      </c>
      <c r="B1067" s="89">
        <v>90.57</v>
      </c>
      <c r="C1067" s="80">
        <v>45246.693310185183</v>
      </c>
      <c r="D1067" s="10">
        <v>12770.59</v>
      </c>
      <c r="E1067" s="52">
        <f t="shared" si="143"/>
        <v>12680.02</v>
      </c>
      <c r="F1067" s="54">
        <v>45246.693310185183</v>
      </c>
      <c r="G1067" s="15">
        <v>100</v>
      </c>
      <c r="H1067" s="58">
        <v>1.006</v>
      </c>
      <c r="I1067" s="15"/>
      <c r="J1067" s="117">
        <f t="shared" si="152"/>
        <v>28.298148148147448</v>
      </c>
      <c r="K1067" s="113">
        <f t="shared" si="153"/>
        <v>21284.316666666666</v>
      </c>
      <c r="L1067" s="113">
        <f t="shared" si="154"/>
        <v>21133.366666666665</v>
      </c>
      <c r="M1067" s="114">
        <f t="shared" si="145"/>
        <v>21133.366666666665</v>
      </c>
      <c r="W1067" s="21">
        <v>34.710358796299261</v>
      </c>
      <c r="X1067">
        <f t="shared" si="147"/>
        <v>10759.966044741625</v>
      </c>
      <c r="Y1067">
        <f t="shared" si="148"/>
        <v>10760.856786431481</v>
      </c>
      <c r="Z1067">
        <f t="shared" si="149"/>
        <v>0.79342075804830747</v>
      </c>
    </row>
    <row r="1068" spans="1:26" x14ac:dyDescent="0.25">
      <c r="A1068" s="2">
        <v>15</v>
      </c>
      <c r="B1068" s="89">
        <v>91.77</v>
      </c>
      <c r="C1068" s="80">
        <v>45246.697893518518</v>
      </c>
      <c r="D1068" s="10">
        <v>12703.14</v>
      </c>
      <c r="E1068" s="52">
        <f t="shared" si="143"/>
        <v>12611.369999999999</v>
      </c>
      <c r="F1068" s="54">
        <v>45246.697893518518</v>
      </c>
      <c r="G1068" s="15">
        <v>100</v>
      </c>
      <c r="H1068" s="58">
        <v>1.006</v>
      </c>
      <c r="I1068" s="15"/>
      <c r="J1068" s="117">
        <f t="shared" si="152"/>
        <v>28.302731481482624</v>
      </c>
      <c r="K1068" s="113">
        <f t="shared" si="153"/>
        <v>21171.9</v>
      </c>
      <c r="L1068" s="113">
        <f t="shared" si="154"/>
        <v>21018.95</v>
      </c>
      <c r="M1068" s="114">
        <f t="shared" si="145"/>
        <v>21018.95</v>
      </c>
      <c r="W1068" s="21">
        <v>34.828518518515921</v>
      </c>
      <c r="X1068">
        <f t="shared" si="147"/>
        <v>10627.89144552277</v>
      </c>
      <c r="Y1068">
        <f t="shared" si="148"/>
        <v>10628.779974846773</v>
      </c>
      <c r="Z1068">
        <f t="shared" si="149"/>
        <v>0.78948435961444441</v>
      </c>
    </row>
    <row r="1069" spans="1:26" x14ac:dyDescent="0.25">
      <c r="A1069" s="2">
        <v>16</v>
      </c>
      <c r="B1069" s="89">
        <v>89.37</v>
      </c>
      <c r="C1069" s="80">
        <v>45246.702499999999</v>
      </c>
      <c r="D1069" s="10">
        <v>12598.51</v>
      </c>
      <c r="E1069" s="52">
        <f t="shared" si="143"/>
        <v>12509.14</v>
      </c>
      <c r="F1069" s="54">
        <v>45246.702499999999</v>
      </c>
      <c r="G1069" s="15">
        <v>100</v>
      </c>
      <c r="H1069" s="58">
        <v>1.006</v>
      </c>
      <c r="I1069" s="15"/>
      <c r="J1069" s="117">
        <f t="shared" si="152"/>
        <v>28.307337962964084</v>
      </c>
      <c r="K1069" s="113">
        <f t="shared" si="153"/>
        <v>20997.516666666666</v>
      </c>
      <c r="L1069" s="113">
        <f t="shared" si="154"/>
        <v>20848.566666666666</v>
      </c>
      <c r="M1069" s="114">
        <f t="shared" si="145"/>
        <v>20848.566666666666</v>
      </c>
      <c r="W1069" s="21">
        <v>34.83314814815094</v>
      </c>
      <c r="X1069">
        <f t="shared" si="147"/>
        <v>10622.749749964032</v>
      </c>
      <c r="Y1069">
        <f t="shared" si="148"/>
        <v>10623.638190963642</v>
      </c>
      <c r="Z1069">
        <f t="shared" si="149"/>
        <v>0.78932740978780969</v>
      </c>
    </row>
    <row r="1070" spans="1:26" x14ac:dyDescent="0.25">
      <c r="A1070" s="2">
        <v>17</v>
      </c>
      <c r="B1070" s="49">
        <v>76.77</v>
      </c>
      <c r="C1070" s="64">
        <v>45246.707106481481</v>
      </c>
      <c r="D1070" s="10">
        <v>12748.65</v>
      </c>
      <c r="E1070" s="52">
        <f t="shared" si="143"/>
        <v>12671.88</v>
      </c>
      <c r="F1070" s="54">
        <v>45246.707106481481</v>
      </c>
      <c r="G1070" s="15">
        <v>100</v>
      </c>
      <c r="H1070" s="58">
        <v>1.006</v>
      </c>
      <c r="I1070" s="15"/>
      <c r="J1070" s="117">
        <f t="shared" si="152"/>
        <v>28.311944444445544</v>
      </c>
      <c r="K1070" s="113">
        <f t="shared" si="153"/>
        <v>21247.75</v>
      </c>
      <c r="L1070" s="113">
        <f t="shared" si="154"/>
        <v>21119.8</v>
      </c>
      <c r="M1070" s="114">
        <f t="shared" si="145"/>
        <v>21119.8</v>
      </c>
      <c r="W1070" s="21">
        <v>34.837766203701904</v>
      </c>
      <c r="X1070">
        <f t="shared" si="147"/>
        <v>10617.62338685027</v>
      </c>
      <c r="Y1070">
        <f t="shared" si="148"/>
        <v>10618.511739624264</v>
      </c>
      <c r="Z1070">
        <f t="shared" si="149"/>
        <v>0.78917065106369455</v>
      </c>
    </row>
    <row r="1071" spans="1:26" x14ac:dyDescent="0.25">
      <c r="A1071" s="2">
        <v>18</v>
      </c>
      <c r="B1071" s="49">
        <v>96.56</v>
      </c>
      <c r="C1071" s="64">
        <v>45246.711701388886</v>
      </c>
      <c r="D1071" s="10">
        <v>12651.43</v>
      </c>
      <c r="E1071" s="52">
        <f t="shared" si="143"/>
        <v>12554.87</v>
      </c>
      <c r="F1071" s="54">
        <v>45246.711701388886</v>
      </c>
      <c r="G1071" s="15">
        <v>100</v>
      </c>
      <c r="H1071" s="58">
        <v>1.006</v>
      </c>
      <c r="I1071" s="15"/>
      <c r="J1071" s="117">
        <f t="shared" si="152"/>
        <v>28.316539351850224</v>
      </c>
      <c r="K1071" s="113">
        <f t="shared" si="153"/>
        <v>21085.716666666667</v>
      </c>
      <c r="L1071" s="113">
        <f t="shared" si="154"/>
        <v>20924.783333333333</v>
      </c>
      <c r="M1071" s="114">
        <f t="shared" si="145"/>
        <v>20924.783333333333</v>
      </c>
      <c r="W1071" s="21">
        <v>34.842372685183364</v>
      </c>
      <c r="X1071">
        <f t="shared" si="147"/>
        <v>10612.512336365642</v>
      </c>
      <c r="Y1071">
        <f t="shared" si="148"/>
        <v>10613.400601013849</v>
      </c>
      <c r="Z1071">
        <f t="shared" si="149"/>
        <v>0.78901408525437888</v>
      </c>
    </row>
    <row r="1072" spans="1:26" x14ac:dyDescent="0.25">
      <c r="A1072" s="2">
        <v>19</v>
      </c>
      <c r="B1072" s="49">
        <v>108.57</v>
      </c>
      <c r="C1072" s="64">
        <v>45246.716307870367</v>
      </c>
      <c r="D1072" s="10">
        <v>12647.41</v>
      </c>
      <c r="E1072" s="52">
        <f t="shared" si="143"/>
        <v>12538.84</v>
      </c>
      <c r="F1072" s="54">
        <v>45246.716307870367</v>
      </c>
      <c r="G1072" s="15">
        <v>100</v>
      </c>
      <c r="H1072" s="58">
        <v>1.006</v>
      </c>
      <c r="I1072" s="15"/>
      <c r="J1072" s="117">
        <f t="shared" si="152"/>
        <v>28.321145833331684</v>
      </c>
      <c r="K1072" s="113">
        <f t="shared" si="153"/>
        <v>21079.016666666666</v>
      </c>
      <c r="L1072" s="113">
        <f t="shared" si="154"/>
        <v>20898.066666666666</v>
      </c>
      <c r="M1072" s="114">
        <f t="shared" si="145"/>
        <v>20898.066666666666</v>
      </c>
      <c r="W1072" s="21">
        <v>34.847002314811107</v>
      </c>
      <c r="X1072">
        <f t="shared" si="147"/>
        <v>10607.378081114643</v>
      </c>
      <c r="Y1072">
        <f t="shared" si="148"/>
        <v>10608.266257072319</v>
      </c>
      <c r="Z1072">
        <f t="shared" si="149"/>
        <v>0.78885653179392778</v>
      </c>
    </row>
    <row r="1073" spans="1:26" x14ac:dyDescent="0.25">
      <c r="A1073" s="2">
        <v>20</v>
      </c>
      <c r="B1073" s="49">
        <v>94.77</v>
      </c>
      <c r="C1073" s="64">
        <v>45246.720914351848</v>
      </c>
      <c r="D1073" s="10">
        <v>12535.94</v>
      </c>
      <c r="E1073" s="52">
        <f t="shared" si="143"/>
        <v>12441.17</v>
      </c>
      <c r="F1073" s="54">
        <v>45246.720914351848</v>
      </c>
      <c r="G1073" s="15">
        <v>100</v>
      </c>
      <c r="H1073" s="58">
        <v>1.006</v>
      </c>
      <c r="I1073" s="15"/>
      <c r="J1073" s="117">
        <f t="shared" si="152"/>
        <v>28.325752314813144</v>
      </c>
      <c r="K1073" s="113">
        <f t="shared" si="153"/>
        <v>20893.233333333334</v>
      </c>
      <c r="L1073" s="113">
        <f t="shared" si="154"/>
        <v>20735.283333333333</v>
      </c>
      <c r="M1073" s="114">
        <f t="shared" si="145"/>
        <v>20735.283333333333</v>
      </c>
      <c r="W1073" s="21">
        <v>34.851608796292567</v>
      </c>
      <c r="X1073">
        <f t="shared" si="147"/>
        <v>10602.271962456369</v>
      </c>
      <c r="Y1073">
        <f t="shared" si="148"/>
        <v>10603.160050045803</v>
      </c>
      <c r="Z1073">
        <f t="shared" si="149"/>
        <v>0.78869956650630313</v>
      </c>
    </row>
    <row r="1074" spans="1:26" x14ac:dyDescent="0.25">
      <c r="A1074" s="2">
        <v>21</v>
      </c>
      <c r="B1074" s="49">
        <v>95.97</v>
      </c>
      <c r="C1074" s="64">
        <v>45246.72552083333</v>
      </c>
      <c r="D1074" s="10">
        <v>12647.46</v>
      </c>
      <c r="E1074" s="52">
        <f t="shared" si="143"/>
        <v>12551.49</v>
      </c>
      <c r="F1074" s="54">
        <v>45246.72552083333</v>
      </c>
      <c r="G1074" s="15">
        <v>100</v>
      </c>
      <c r="H1074" s="58">
        <v>1.006</v>
      </c>
      <c r="I1074" s="15"/>
      <c r="J1074" s="117">
        <f t="shared" si="152"/>
        <v>28.330358796294604</v>
      </c>
      <c r="K1074" s="113">
        <f t="shared" si="153"/>
        <v>21079.1</v>
      </c>
      <c r="L1074" s="113">
        <f t="shared" si="154"/>
        <v>20919.149999999998</v>
      </c>
      <c r="M1074" s="114">
        <f t="shared" si="145"/>
        <v>20919.150000000001</v>
      </c>
      <c r="W1074" s="21">
        <v>34.856226851850806</v>
      </c>
      <c r="X1074">
        <f t="shared" si="147"/>
        <v>10597.155481575677</v>
      </c>
      <c r="Y1074">
        <f t="shared" si="148"/>
        <v>10598.043480453654</v>
      </c>
      <c r="Z1074">
        <f t="shared" si="149"/>
        <v>0.78854200728881008</v>
      </c>
    </row>
    <row r="1075" spans="1:26" x14ac:dyDescent="0.25">
      <c r="A1075" s="2">
        <v>22</v>
      </c>
      <c r="B1075" s="49">
        <v>81.569999999999993</v>
      </c>
      <c r="C1075" s="64">
        <v>45246.730104166665</v>
      </c>
      <c r="D1075" s="10">
        <v>12786.23</v>
      </c>
      <c r="E1075" s="52">
        <f t="shared" si="143"/>
        <v>12704.66</v>
      </c>
      <c r="F1075" s="54">
        <v>45246.730104166665</v>
      </c>
      <c r="G1075" s="15">
        <v>100</v>
      </c>
      <c r="H1075" s="58">
        <v>1.006</v>
      </c>
      <c r="I1075" s="15"/>
      <c r="J1075" s="117">
        <f t="shared" si="152"/>
        <v>28.334942129629781</v>
      </c>
      <c r="K1075" s="113">
        <f t="shared" si="153"/>
        <v>21310.383333333335</v>
      </c>
      <c r="L1075" s="113">
        <f t="shared" si="154"/>
        <v>21174.433333333334</v>
      </c>
      <c r="M1075" s="114">
        <f t="shared" si="145"/>
        <v>21174.433333333334</v>
      </c>
      <c r="W1075" s="21">
        <v>34.860844907409046</v>
      </c>
      <c r="X1075">
        <f t="shared" si="147"/>
        <v>10592.041469823935</v>
      </c>
      <c r="Y1075">
        <f t="shared" si="148"/>
        <v>10592.929379869263</v>
      </c>
      <c r="Z1075">
        <f t="shared" si="149"/>
        <v>0.78838424859558032</v>
      </c>
    </row>
    <row r="1076" spans="1:26" x14ac:dyDescent="0.25">
      <c r="A1076" s="2">
        <v>23</v>
      </c>
      <c r="B1076" s="49">
        <v>86.97</v>
      </c>
      <c r="C1076" s="64">
        <v>45246.734699074077</v>
      </c>
      <c r="D1076" s="10">
        <v>12533.49</v>
      </c>
      <c r="E1076" s="52">
        <f t="shared" si="143"/>
        <v>12446.52</v>
      </c>
      <c r="F1076" s="54">
        <v>45246.734699074077</v>
      </c>
      <c r="G1076" s="15">
        <v>100</v>
      </c>
      <c r="H1076" s="58">
        <v>1.006</v>
      </c>
      <c r="I1076" s="15"/>
      <c r="J1076" s="117">
        <f t="shared" si="152"/>
        <v>28.339537037041737</v>
      </c>
      <c r="K1076" s="113">
        <f t="shared" si="153"/>
        <v>20889.150000000001</v>
      </c>
      <c r="L1076" s="113">
        <f t="shared" si="154"/>
        <v>20744.2</v>
      </c>
      <c r="M1076" s="114">
        <f t="shared" si="145"/>
        <v>20744.2</v>
      </c>
      <c r="W1076" s="21">
        <v>34.865462962960009</v>
      </c>
      <c r="X1076">
        <f t="shared" si="147"/>
        <v>10586.92992601763</v>
      </c>
      <c r="Y1076">
        <f t="shared" si="148"/>
        <v>10587.817747109257</v>
      </c>
      <c r="Z1076">
        <f t="shared" si="149"/>
        <v>0.78822629073667916</v>
      </c>
    </row>
    <row r="1077" spans="1:26" x14ac:dyDescent="0.25">
      <c r="A1077" s="2">
        <v>24</v>
      </c>
      <c r="B1077" s="49">
        <v>93.57</v>
      </c>
      <c r="C1077" s="64">
        <v>45246.739305555559</v>
      </c>
      <c r="D1077" s="10">
        <v>12651.18</v>
      </c>
      <c r="E1077" s="52">
        <f t="shared" si="143"/>
        <v>12557.61</v>
      </c>
      <c r="F1077" s="54">
        <v>45246.739305555559</v>
      </c>
      <c r="G1077" s="15">
        <v>100</v>
      </c>
      <c r="H1077" s="58">
        <v>1.006</v>
      </c>
      <c r="I1077" s="15"/>
      <c r="J1077" s="117">
        <f t="shared" si="152"/>
        <v>28.344143518523197</v>
      </c>
      <c r="K1077" s="113">
        <f t="shared" si="153"/>
        <v>21085.3</v>
      </c>
      <c r="L1077" s="113">
        <f t="shared" si="154"/>
        <v>20929.349999999999</v>
      </c>
      <c r="M1077" s="114">
        <f t="shared" si="145"/>
        <v>20929.349999999999</v>
      </c>
      <c r="W1077" s="21">
        <v>34.870081018518249</v>
      </c>
      <c r="X1077">
        <f t="shared" si="147"/>
        <v>10581.820848949668</v>
      </c>
      <c r="Y1077">
        <f t="shared" si="148"/>
        <v>10582.708580966677</v>
      </c>
      <c r="Z1077">
        <f t="shared" si="149"/>
        <v>0.78806813402216136</v>
      </c>
    </row>
    <row r="1078" spans="1:26" x14ac:dyDescent="0.25">
      <c r="A1078" s="2">
        <v>25</v>
      </c>
      <c r="B1078" s="49">
        <v>84.57</v>
      </c>
      <c r="C1078" s="64">
        <v>45246.743900462963</v>
      </c>
      <c r="D1078" s="10">
        <v>12669.31</v>
      </c>
      <c r="E1078" s="52">
        <f t="shared" si="143"/>
        <v>12584.74</v>
      </c>
      <c r="F1078" s="54">
        <v>45246.743900462963</v>
      </c>
      <c r="G1078" s="15">
        <v>100</v>
      </c>
      <c r="H1078" s="58">
        <v>1.006</v>
      </c>
      <c r="I1078" s="15"/>
      <c r="J1078" s="117">
        <f t="shared" si="152"/>
        <v>28.348738425927877</v>
      </c>
      <c r="K1078" s="113">
        <f t="shared" si="153"/>
        <v>21115.516666666666</v>
      </c>
      <c r="L1078" s="113">
        <f t="shared" si="154"/>
        <v>20974.566666666666</v>
      </c>
      <c r="M1078" s="114">
        <f t="shared" si="145"/>
        <v>20974.566666666666</v>
      </c>
      <c r="W1078" s="21">
        <v>34.874699074076489</v>
      </c>
      <c r="X1078">
        <f t="shared" si="147"/>
        <v>10576.714237437696</v>
      </c>
      <c r="Y1078">
        <f t="shared" si="148"/>
        <v>10577.601880259312</v>
      </c>
      <c r="Z1078">
        <f t="shared" si="149"/>
        <v>0.78790977876530033</v>
      </c>
    </row>
    <row r="1079" spans="1:26" x14ac:dyDescent="0.25">
      <c r="A1079" s="2">
        <v>26</v>
      </c>
      <c r="B1079" s="89">
        <v>113.36</v>
      </c>
      <c r="C1079" s="64">
        <v>45246.748495370368</v>
      </c>
      <c r="D1079" s="10">
        <v>12571.83</v>
      </c>
      <c r="E1079" s="52">
        <f t="shared" si="143"/>
        <v>12458.47</v>
      </c>
      <c r="F1079" s="54">
        <v>45246.748495370368</v>
      </c>
      <c r="G1079" s="15">
        <v>100</v>
      </c>
      <c r="H1079" s="58">
        <v>1.006</v>
      </c>
      <c r="I1079" s="15"/>
      <c r="J1079" s="117">
        <f t="shared" si="152"/>
        <v>28.353333333332557</v>
      </c>
      <c r="K1079" s="113">
        <f t="shared" si="153"/>
        <v>20953.05</v>
      </c>
      <c r="L1079" s="113">
        <f t="shared" si="154"/>
        <v>20764.116666666665</v>
      </c>
      <c r="M1079" s="114">
        <f t="shared" si="145"/>
        <v>20764.116666666665</v>
      </c>
      <c r="W1079" s="21">
        <v>34.879317129627452</v>
      </c>
      <c r="X1079">
        <f t="shared" si="147"/>
        <v>10571.610090299913</v>
      </c>
      <c r="Y1079">
        <f t="shared" si="148"/>
        <v>10572.497643805493</v>
      </c>
      <c r="Z1079">
        <f t="shared" si="149"/>
        <v>0.78775122526644159</v>
      </c>
    </row>
    <row r="1080" spans="1:26" x14ac:dyDescent="0.25">
      <c r="A1080" s="2">
        <v>27</v>
      </c>
      <c r="B1080" s="49">
        <v>89.97</v>
      </c>
      <c r="C1080" s="64">
        <v>45246.753101851849</v>
      </c>
      <c r="D1080" s="10">
        <v>12707.33</v>
      </c>
      <c r="E1080" s="52">
        <f t="shared" si="143"/>
        <v>12617.36</v>
      </c>
      <c r="F1080" s="54">
        <v>45246.753101851849</v>
      </c>
      <c r="G1080" s="15">
        <v>100</v>
      </c>
      <c r="H1080" s="58">
        <v>1.006</v>
      </c>
      <c r="I1080" s="15"/>
      <c r="J1080" s="117">
        <f t="shared" si="152"/>
        <v>28.357939814814017</v>
      </c>
      <c r="K1080" s="113">
        <f t="shared" si="153"/>
        <v>21178.883333333335</v>
      </c>
      <c r="L1080" s="113">
        <f t="shared" si="154"/>
        <v>21028.933333333334</v>
      </c>
      <c r="M1080" s="114">
        <f t="shared" si="145"/>
        <v>21028.933333333334</v>
      </c>
      <c r="W1080" s="21">
        <v>34.883923611108912</v>
      </c>
      <c r="X1080">
        <f t="shared" si="147"/>
        <v>10566.521189431358</v>
      </c>
      <c r="Y1080">
        <f t="shared" si="148"/>
        <v>10567.408653724699</v>
      </c>
      <c r="Z1080">
        <f t="shared" si="149"/>
        <v>0.78759287195452943</v>
      </c>
    </row>
    <row r="1081" spans="1:26" x14ac:dyDescent="0.25">
      <c r="A1081" s="2">
        <v>28</v>
      </c>
      <c r="B1081" s="49">
        <v>83.37</v>
      </c>
      <c r="C1081" s="64">
        <v>45246.757685185185</v>
      </c>
      <c r="D1081" s="10">
        <v>12632.58</v>
      </c>
      <c r="E1081" s="52">
        <f t="shared" si="143"/>
        <v>12549.21</v>
      </c>
      <c r="F1081" s="54">
        <v>45246.757685185185</v>
      </c>
      <c r="G1081" s="15">
        <v>100</v>
      </c>
      <c r="H1081" s="58">
        <v>1.006</v>
      </c>
      <c r="I1081" s="15"/>
      <c r="J1081" s="117">
        <f t="shared" si="152"/>
        <v>28.362523148149194</v>
      </c>
      <c r="K1081" s="113">
        <f t="shared" si="153"/>
        <v>21054.3</v>
      </c>
      <c r="L1081" s="113">
        <f t="shared" si="154"/>
        <v>20915.349999999999</v>
      </c>
      <c r="M1081" s="114">
        <f t="shared" si="145"/>
        <v>20915.349999999999</v>
      </c>
      <c r="W1081" s="21">
        <v>34.888553240736655</v>
      </c>
      <c r="X1081">
        <f t="shared" si="147"/>
        <v>10561.409184358283</v>
      </c>
      <c r="Y1081">
        <f t="shared" si="148"/>
        <v>10562.296558870406</v>
      </c>
      <c r="Z1081">
        <f t="shared" si="149"/>
        <v>0.7874335247666725</v>
      </c>
    </row>
    <row r="1082" spans="1:26" x14ac:dyDescent="0.25">
      <c r="A1082" s="2">
        <v>29</v>
      </c>
      <c r="B1082" s="49">
        <v>94.17</v>
      </c>
      <c r="C1082" s="64">
        <v>45246.762291666666</v>
      </c>
      <c r="D1082" s="10">
        <v>12481.72</v>
      </c>
      <c r="E1082" s="52">
        <f t="shared" si="143"/>
        <v>12387.55</v>
      </c>
      <c r="F1082" s="54">
        <v>45246.762291666666</v>
      </c>
      <c r="G1082" s="15">
        <v>100</v>
      </c>
      <c r="H1082" s="58">
        <v>1.006</v>
      </c>
      <c r="I1082" s="15"/>
      <c r="J1082" s="117">
        <f t="shared" si="152"/>
        <v>28.367129629630654</v>
      </c>
      <c r="K1082" s="113">
        <f t="shared" si="153"/>
        <v>20802.866666666665</v>
      </c>
      <c r="L1082" s="113">
        <f t="shared" si="154"/>
        <v>20645.916666666664</v>
      </c>
      <c r="M1082" s="114">
        <f t="shared" si="145"/>
        <v>20645.916666666668</v>
      </c>
      <c r="W1082" s="21">
        <v>34.893182870371675</v>
      </c>
      <c r="X1082">
        <f t="shared" si="147"/>
        <v>10556.29965242755</v>
      </c>
      <c r="Y1082">
        <f t="shared" si="148"/>
        <v>10557.186937037632</v>
      </c>
      <c r="Z1082">
        <f t="shared" si="149"/>
        <v>0.78727397928860354</v>
      </c>
    </row>
    <row r="1083" spans="1:26" x14ac:dyDescent="0.25">
      <c r="A1083" s="2">
        <v>30</v>
      </c>
      <c r="B1083" s="49">
        <v>92.37</v>
      </c>
      <c r="C1083" s="64">
        <v>45246.762291666666</v>
      </c>
      <c r="D1083" s="10">
        <v>12532.73</v>
      </c>
      <c r="E1083" s="52">
        <f t="shared" si="143"/>
        <v>12440.359999999999</v>
      </c>
      <c r="F1083" s="54">
        <v>45246.762291666666</v>
      </c>
      <c r="G1083" s="15">
        <v>100</v>
      </c>
      <c r="H1083" s="58">
        <v>1.006</v>
      </c>
      <c r="I1083" s="15"/>
      <c r="J1083" s="117">
        <f t="shared" si="152"/>
        <v>28.367129629630654</v>
      </c>
      <c r="K1083" s="113">
        <f t="shared" si="153"/>
        <v>20887.883333333335</v>
      </c>
      <c r="L1083" s="113">
        <f t="shared" si="154"/>
        <v>20733.933333333334</v>
      </c>
      <c r="M1083" s="114">
        <f t="shared" si="145"/>
        <v>20733.933333333331</v>
      </c>
      <c r="W1083" s="21">
        <v>34.897789351853135</v>
      </c>
      <c r="X1083">
        <f t="shared" si="147"/>
        <v>10551.218121609529</v>
      </c>
      <c r="Y1083">
        <f t="shared" si="148"/>
        <v>10552.105316647285</v>
      </c>
      <c r="Z1083">
        <f t="shared" si="149"/>
        <v>0.78711503501904889</v>
      </c>
    </row>
    <row r="1084" spans="1:26" x14ac:dyDescent="0.25">
      <c r="A1084" s="1">
        <v>1</v>
      </c>
      <c r="B1084" s="91">
        <v>91.16</v>
      </c>
      <c r="C1084" s="60">
        <v>45247.367754629631</v>
      </c>
      <c r="D1084" s="83">
        <v>11871.39</v>
      </c>
      <c r="E1084" s="56">
        <f t="shared" si="143"/>
        <v>11780.23</v>
      </c>
      <c r="F1084" s="70">
        <v>45247.370069444441</v>
      </c>
      <c r="G1084" s="61">
        <v>100</v>
      </c>
      <c r="H1084" s="77">
        <v>1.006</v>
      </c>
      <c r="I1084" s="13"/>
      <c r="J1084" s="117">
        <f t="shared" si="152"/>
        <v>28.974907407406135</v>
      </c>
      <c r="K1084" s="113">
        <f t="shared" si="153"/>
        <v>19785.650000000001</v>
      </c>
      <c r="L1084" s="113">
        <f t="shared" si="154"/>
        <v>19633.716666666667</v>
      </c>
      <c r="M1084" s="114">
        <f t="shared" si="145"/>
        <v>19633.716666666667</v>
      </c>
      <c r="W1084" s="21">
        <v>34.902407407404098</v>
      </c>
      <c r="X1084">
        <f t="shared" si="147"/>
        <v>10546.126278475027</v>
      </c>
      <c r="Y1084">
        <f t="shared" si="148"/>
        <v>10547.013383595593</v>
      </c>
      <c r="Z1084">
        <f t="shared" si="149"/>
        <v>0.78695549493450223</v>
      </c>
    </row>
    <row r="1085" spans="1:26" x14ac:dyDescent="0.25">
      <c r="A1085" s="2">
        <v>2</v>
      </c>
      <c r="B1085" s="89">
        <v>104.97</v>
      </c>
      <c r="C1085" s="80">
        <v>45247.372349537036</v>
      </c>
      <c r="D1085" s="84">
        <v>11767.04</v>
      </c>
      <c r="E1085" s="65">
        <f t="shared" si="143"/>
        <v>11662.070000000002</v>
      </c>
      <c r="F1085" s="73">
        <v>45247.374664351853</v>
      </c>
      <c r="G1085" s="62">
        <v>100</v>
      </c>
      <c r="H1085" s="58">
        <v>1.0049999999999999</v>
      </c>
      <c r="I1085" s="15"/>
      <c r="J1085" s="117">
        <f t="shared" si="152"/>
        <v>28.979502314818092</v>
      </c>
      <c r="K1085" s="113">
        <f t="shared" si="153"/>
        <v>19611.733333333334</v>
      </c>
      <c r="L1085" s="113">
        <f t="shared" si="154"/>
        <v>19436.783333333333</v>
      </c>
      <c r="M1085" s="114">
        <f t="shared" si="145"/>
        <v>19436.783333333336</v>
      </c>
      <c r="W1085" s="21">
        <v>34.907048611108621</v>
      </c>
      <c r="X1085">
        <f t="shared" si="147"/>
        <v>10541.011388054834</v>
      </c>
      <c r="Y1085">
        <f t="shared" si="148"/>
        <v>10541.898402686777</v>
      </c>
      <c r="Z1085">
        <f t="shared" si="149"/>
        <v>0.78679495727972137</v>
      </c>
    </row>
    <row r="1086" spans="1:26" x14ac:dyDescent="0.25">
      <c r="A1086" s="2">
        <v>3</v>
      </c>
      <c r="B1086" s="89">
        <v>89.97</v>
      </c>
      <c r="C1086" s="80">
        <v>45247.376944444448</v>
      </c>
      <c r="D1086" s="84">
        <v>11670.08</v>
      </c>
      <c r="E1086" s="65">
        <f t="shared" si="143"/>
        <v>11580.11</v>
      </c>
      <c r="F1086" s="73">
        <v>45247.379259259258</v>
      </c>
      <c r="G1086" s="62">
        <v>100</v>
      </c>
      <c r="H1086" s="58">
        <v>1.0049999999999999</v>
      </c>
      <c r="I1086" s="15"/>
      <c r="J1086" s="117">
        <f t="shared" si="152"/>
        <v>28.984097222222772</v>
      </c>
      <c r="K1086" s="113">
        <f t="shared" si="153"/>
        <v>19450.133333333335</v>
      </c>
      <c r="L1086" s="113">
        <f t="shared" si="154"/>
        <v>19300.183333333334</v>
      </c>
      <c r="M1086" s="114">
        <f t="shared" si="145"/>
        <v>19300.183333333334</v>
      </c>
      <c r="W1086" s="21">
        <v>34.911666666666861</v>
      </c>
      <c r="X1086">
        <f t="shared" si="147"/>
        <v>10535.924470512906</v>
      </c>
      <c r="Y1086">
        <f t="shared" si="148"/>
        <v>10536.811394987551</v>
      </c>
      <c r="Z1086">
        <f t="shared" si="149"/>
        <v>0.78663502372544247</v>
      </c>
    </row>
    <row r="1087" spans="1:26" x14ac:dyDescent="0.25">
      <c r="A1087" s="2">
        <v>4</v>
      </c>
      <c r="B1087" s="89">
        <v>109.77</v>
      </c>
      <c r="C1087" s="80">
        <v>45247.381550925929</v>
      </c>
      <c r="D1087" s="84">
        <v>11774.74</v>
      </c>
      <c r="E1087" s="65">
        <f t="shared" si="143"/>
        <v>11664.97</v>
      </c>
      <c r="F1087" s="73">
        <v>45247.38386574074</v>
      </c>
      <c r="G1087" s="62">
        <v>100</v>
      </c>
      <c r="H1087" s="58">
        <v>1.0049999999999999</v>
      </c>
      <c r="I1087" s="15"/>
      <c r="J1087" s="117">
        <f t="shared" si="152"/>
        <v>28.988703703704232</v>
      </c>
      <c r="K1087" s="113">
        <f t="shared" si="153"/>
        <v>19624.566666666666</v>
      </c>
      <c r="L1087" s="113">
        <f t="shared" si="154"/>
        <v>19441.616666666665</v>
      </c>
      <c r="M1087" s="114">
        <f t="shared" si="145"/>
        <v>19441.616666666665</v>
      </c>
      <c r="W1087" s="21">
        <v>34.9162847222251</v>
      </c>
      <c r="X1087">
        <f t="shared" si="147"/>
        <v>10530.840007833145</v>
      </c>
      <c r="Y1087">
        <f t="shared" si="148"/>
        <v>10531.726842030956</v>
      </c>
      <c r="Z1087">
        <f t="shared" si="149"/>
        <v>0.78647489440611884</v>
      </c>
    </row>
    <row r="1088" spans="1:26" x14ac:dyDescent="0.25">
      <c r="A1088" s="2">
        <v>5</v>
      </c>
      <c r="B1088" s="49">
        <v>77.97</v>
      </c>
      <c r="C1088" s="80">
        <v>45247.386134259257</v>
      </c>
      <c r="D1088" s="84">
        <v>12016.13</v>
      </c>
      <c r="E1088" s="65">
        <f t="shared" si="143"/>
        <v>11938.16</v>
      </c>
      <c r="F1088" s="73">
        <v>45247.388460648152</v>
      </c>
      <c r="G1088" s="62">
        <v>100</v>
      </c>
      <c r="H1088" s="58">
        <v>1.006</v>
      </c>
      <c r="I1088" s="15"/>
      <c r="J1088" s="117">
        <f t="shared" si="152"/>
        <v>28.993298611116188</v>
      </c>
      <c r="K1088" s="113">
        <f t="shared" si="153"/>
        <v>20026.883333333335</v>
      </c>
      <c r="L1088" s="113">
        <f t="shared" si="154"/>
        <v>19896.933333333334</v>
      </c>
      <c r="M1088" s="114">
        <f t="shared" si="145"/>
        <v>19896.933333333334</v>
      </c>
      <c r="W1088" s="21">
        <v>35.830763888887304</v>
      </c>
      <c r="X1088">
        <f t="shared" si="147"/>
        <v>9570.8557683473919</v>
      </c>
      <c r="Y1088">
        <f t="shared" si="148"/>
        <v>9571.7225426052592</v>
      </c>
      <c r="Z1088">
        <f t="shared" si="149"/>
        <v>0.75129761410139384</v>
      </c>
    </row>
    <row r="1089" spans="1:26" x14ac:dyDescent="0.25">
      <c r="A1089" s="2">
        <v>6</v>
      </c>
      <c r="B1089" s="89">
        <v>80.37</v>
      </c>
      <c r="C1089" s="80">
        <v>45247.390740740739</v>
      </c>
      <c r="D1089" s="84">
        <v>11843.7</v>
      </c>
      <c r="E1089" s="65">
        <f t="shared" ref="E1089:E1152" si="155">D1089-B1089</f>
        <v>11763.33</v>
      </c>
      <c r="F1089" s="73">
        <v>45247.393043981479</v>
      </c>
      <c r="G1089" s="62">
        <v>100</v>
      </c>
      <c r="H1089" s="58">
        <v>1.0049999999999999</v>
      </c>
      <c r="I1089" s="15"/>
      <c r="J1089" s="117">
        <f t="shared" si="152"/>
        <v>28.997881944444089</v>
      </c>
      <c r="K1089" s="113">
        <f t="shared" si="153"/>
        <v>19739.5</v>
      </c>
      <c r="L1089" s="113">
        <f t="shared" si="154"/>
        <v>19605.55</v>
      </c>
      <c r="M1089" s="114">
        <f t="shared" si="145"/>
        <v>19605.55</v>
      </c>
      <c r="W1089" s="21">
        <v>35.835393518515048</v>
      </c>
      <c r="X1089">
        <f t="shared" si="147"/>
        <v>9566.2254588666856</v>
      </c>
      <c r="Y1089">
        <f t="shared" si="148"/>
        <v>9567.0921213581823</v>
      </c>
      <c r="Z1089">
        <f t="shared" si="149"/>
        <v>0.75110387416736157</v>
      </c>
    </row>
    <row r="1090" spans="1:26" x14ac:dyDescent="0.25">
      <c r="A1090" s="2">
        <v>7</v>
      </c>
      <c r="B1090" s="89">
        <v>84.57</v>
      </c>
      <c r="C1090" s="80">
        <v>45247.395335648151</v>
      </c>
      <c r="D1090" s="84">
        <v>11836.08</v>
      </c>
      <c r="E1090" s="65">
        <f t="shared" si="155"/>
        <v>11751.51</v>
      </c>
      <c r="F1090" s="73">
        <v>45247.397650462961</v>
      </c>
      <c r="G1090" s="62">
        <v>100</v>
      </c>
      <c r="H1090" s="58">
        <v>1.0049999999999999</v>
      </c>
      <c r="I1090" s="15"/>
      <c r="J1090" s="117">
        <f t="shared" si="152"/>
        <v>29.002488425925549</v>
      </c>
      <c r="K1090" s="113">
        <f t="shared" si="153"/>
        <v>19726.8</v>
      </c>
      <c r="L1090" s="113">
        <f t="shared" si="154"/>
        <v>19585.849999999999</v>
      </c>
      <c r="M1090" s="114">
        <f t="shared" si="145"/>
        <v>19585.849999999999</v>
      </c>
      <c r="W1090" s="21">
        <v>35.839988425927004</v>
      </c>
      <c r="X1090">
        <f t="shared" si="147"/>
        <v>9561.632091674719</v>
      </c>
      <c r="Y1090">
        <f t="shared" si="148"/>
        <v>9562.4986431444358</v>
      </c>
      <c r="Z1090">
        <f t="shared" si="149"/>
        <v>0.75091144966833989</v>
      </c>
    </row>
    <row r="1091" spans="1:26" x14ac:dyDescent="0.25">
      <c r="A1091" s="2">
        <v>8</v>
      </c>
      <c r="B1091" s="89">
        <v>101.36</v>
      </c>
      <c r="C1091" s="80">
        <v>45247.399930555555</v>
      </c>
      <c r="D1091" s="84">
        <v>11972.66</v>
      </c>
      <c r="E1091" s="65">
        <f t="shared" si="155"/>
        <v>11871.3</v>
      </c>
      <c r="F1091" s="73">
        <v>45247.402245370373</v>
      </c>
      <c r="G1091" s="62">
        <v>100</v>
      </c>
      <c r="H1091" s="58">
        <v>1.006</v>
      </c>
      <c r="I1091" s="15"/>
      <c r="J1091" s="117">
        <f t="shared" si="152"/>
        <v>29.007083333337505</v>
      </c>
      <c r="K1091" s="113">
        <f t="shared" si="153"/>
        <v>19954.433333333334</v>
      </c>
      <c r="L1091" s="113">
        <f t="shared" si="154"/>
        <v>19785.5</v>
      </c>
      <c r="M1091" s="114">
        <f t="shared" si="145"/>
        <v>19785.5</v>
      </c>
      <c r="W1091" s="21">
        <v>35.844606481477967</v>
      </c>
      <c r="X1091">
        <f t="shared" si="147"/>
        <v>9557.0178063704552</v>
      </c>
      <c r="Y1091">
        <f t="shared" si="148"/>
        <v>9557.8842461651875</v>
      </c>
      <c r="Z1091">
        <f t="shared" si="149"/>
        <v>0.75071791789572728</v>
      </c>
    </row>
    <row r="1092" spans="1:26" x14ac:dyDescent="0.25">
      <c r="A1092" s="2">
        <v>9</v>
      </c>
      <c r="B1092" s="89">
        <v>82.77</v>
      </c>
      <c r="C1092" s="80">
        <v>45247.40452546296</v>
      </c>
      <c r="D1092" s="84">
        <v>11802.82</v>
      </c>
      <c r="E1092" s="65">
        <f t="shared" si="155"/>
        <v>11720.05</v>
      </c>
      <c r="F1092" s="73">
        <v>45247.406840277778</v>
      </c>
      <c r="G1092" s="62">
        <v>100</v>
      </c>
      <c r="H1092" s="58">
        <v>1.0049999999999999</v>
      </c>
      <c r="I1092" s="15"/>
      <c r="J1092" s="117">
        <f t="shared" si="152"/>
        <v>29.011678240742185</v>
      </c>
      <c r="K1092" s="113">
        <f t="shared" si="153"/>
        <v>19671.366666666665</v>
      </c>
      <c r="L1092" s="113">
        <f t="shared" si="154"/>
        <v>19533.416666666664</v>
      </c>
      <c r="M1092" s="114">
        <f t="shared" si="145"/>
        <v>19533.416666666668</v>
      </c>
      <c r="W1092" s="21">
        <v>35.849212962959427</v>
      </c>
      <c r="X1092">
        <f t="shared" si="147"/>
        <v>9552.4173041006779</v>
      </c>
      <c r="Y1092">
        <f t="shared" si="148"/>
        <v>9553.2836324066611</v>
      </c>
      <c r="Z1092">
        <f t="shared" si="149"/>
        <v>0.75052473374770079</v>
      </c>
    </row>
    <row r="1093" spans="1:26" x14ac:dyDescent="0.25">
      <c r="A1093" s="2">
        <v>10</v>
      </c>
      <c r="B1093" s="89">
        <v>81.569999999999993</v>
      </c>
      <c r="C1093" s="80">
        <v>45247.409108796295</v>
      </c>
      <c r="D1093" s="10">
        <v>11810.52</v>
      </c>
      <c r="E1093" s="71">
        <f t="shared" si="155"/>
        <v>11728.95</v>
      </c>
      <c r="F1093" s="73">
        <v>45247.411423611113</v>
      </c>
      <c r="G1093" s="62">
        <v>100</v>
      </c>
      <c r="H1093" s="15">
        <v>1.006</v>
      </c>
      <c r="I1093" s="15"/>
      <c r="J1093" s="117">
        <f t="shared" si="152"/>
        <v>29.016261574077362</v>
      </c>
      <c r="K1093" s="113">
        <f t="shared" si="153"/>
        <v>19684.2</v>
      </c>
      <c r="L1093" s="113">
        <f t="shared" si="154"/>
        <v>19548.25</v>
      </c>
      <c r="M1093" s="114">
        <f t="shared" ref="M1093:M1156" si="156">E1093*100/60</f>
        <v>19548.25</v>
      </c>
      <c r="W1093" s="21">
        <v>35.853831018517667</v>
      </c>
      <c r="X1093">
        <f t="shared" si="147"/>
        <v>9547.807465693033</v>
      </c>
      <c r="Y1093">
        <f t="shared" si="148"/>
        <v>9548.6736821363611</v>
      </c>
      <c r="Z1093">
        <f t="shared" si="149"/>
        <v>0.75033092669195756</v>
      </c>
    </row>
    <row r="1094" spans="1:26" x14ac:dyDescent="0.25">
      <c r="A1094" s="2">
        <v>11</v>
      </c>
      <c r="B1094" s="89">
        <v>80.97</v>
      </c>
      <c r="C1094" s="80">
        <v>45247.413703703707</v>
      </c>
      <c r="D1094" s="10">
        <v>11653.82</v>
      </c>
      <c r="E1094" s="72">
        <f t="shared" si="155"/>
        <v>11572.85</v>
      </c>
      <c r="F1094" s="73">
        <v>45247.416018518517</v>
      </c>
      <c r="G1094" s="62">
        <v>100</v>
      </c>
      <c r="H1094" s="58">
        <v>1.0049999999999999</v>
      </c>
      <c r="I1094" s="15"/>
      <c r="J1094" s="117">
        <f t="shared" si="152"/>
        <v>29.020856481482042</v>
      </c>
      <c r="K1094" s="113">
        <f t="shared" si="153"/>
        <v>19423.033333333333</v>
      </c>
      <c r="L1094" s="113">
        <f t="shared" si="154"/>
        <v>19288.083333333332</v>
      </c>
      <c r="M1094" s="114">
        <f t="shared" si="156"/>
        <v>19288.083333333332</v>
      </c>
      <c r="W1094" s="21">
        <v>35.85847222222219</v>
      </c>
      <c r="X1094">
        <f t="shared" si="147"/>
        <v>9543.1767617122005</v>
      </c>
      <c r="Y1094">
        <f t="shared" si="148"/>
        <v>9544.0428656376716</v>
      </c>
      <c r="Z1094">
        <f t="shared" si="149"/>
        <v>0.75013600971658656</v>
      </c>
    </row>
    <row r="1095" spans="1:26" x14ac:dyDescent="0.25">
      <c r="A1095" s="2">
        <v>12</v>
      </c>
      <c r="B1095" s="89">
        <v>85.17</v>
      </c>
      <c r="C1095" s="80">
        <v>45247.418333333335</v>
      </c>
      <c r="D1095" s="10">
        <v>12001.25</v>
      </c>
      <c r="E1095" s="72">
        <f t="shared" si="155"/>
        <v>11916.08</v>
      </c>
      <c r="F1095" s="73">
        <v>45247.420648148145</v>
      </c>
      <c r="G1095" s="62">
        <v>100</v>
      </c>
      <c r="H1095" s="58">
        <v>1.006</v>
      </c>
      <c r="I1095" s="15"/>
      <c r="J1095" s="117">
        <f t="shared" si="152"/>
        <v>29.025486111109785</v>
      </c>
      <c r="K1095" s="113">
        <f t="shared" si="153"/>
        <v>20002.083333333332</v>
      </c>
      <c r="L1095" s="113">
        <f t="shared" si="154"/>
        <v>19860.133333333331</v>
      </c>
      <c r="M1095" s="114">
        <f t="shared" si="156"/>
        <v>19860.133333333335</v>
      </c>
      <c r="W1095" s="21">
        <v>35.863090277780429</v>
      </c>
      <c r="X1095">
        <f t="shared" si="147"/>
        <v>9538.5713826372939</v>
      </c>
      <c r="Y1095">
        <f t="shared" si="148"/>
        <v>9539.437374512203</v>
      </c>
      <c r="Z1095">
        <f t="shared" si="149"/>
        <v>0.74994192740842913</v>
      </c>
    </row>
    <row r="1096" spans="1:26" x14ac:dyDescent="0.25">
      <c r="A1096" s="2">
        <v>13</v>
      </c>
      <c r="B1096" s="89">
        <v>117.57</v>
      </c>
      <c r="C1096" s="80">
        <v>45247.422939814816</v>
      </c>
      <c r="D1096" s="10">
        <v>11723.83</v>
      </c>
      <c r="E1096" s="52">
        <f t="shared" si="155"/>
        <v>11606.26</v>
      </c>
      <c r="F1096" s="73">
        <v>45247.425254629627</v>
      </c>
      <c r="G1096" s="15">
        <v>100</v>
      </c>
      <c r="H1096" s="58">
        <v>1.0049999999999999</v>
      </c>
      <c r="I1096" s="15"/>
      <c r="J1096" s="117">
        <f t="shared" si="152"/>
        <v>29.030092592591245</v>
      </c>
      <c r="K1096" s="113">
        <f t="shared" si="153"/>
        <v>19539.716666666667</v>
      </c>
      <c r="L1096" s="113">
        <f t="shared" si="154"/>
        <v>19343.766666666666</v>
      </c>
      <c r="M1096" s="114">
        <f t="shared" si="156"/>
        <v>19343.766666666666</v>
      </c>
      <c r="W1096" s="21">
        <v>35.867708333331393</v>
      </c>
      <c r="X1096">
        <f t="shared" si="147"/>
        <v>9533.9682260493173</v>
      </c>
      <c r="Y1096">
        <f t="shared" si="148"/>
        <v>9534.8341057801135</v>
      </c>
      <c r="Z1096">
        <f t="shared" si="149"/>
        <v>0.74974770820373993</v>
      </c>
    </row>
    <row r="1097" spans="1:26" x14ac:dyDescent="0.25">
      <c r="A1097" s="2">
        <v>14</v>
      </c>
      <c r="B1097" s="89">
        <v>91.17</v>
      </c>
      <c r="C1097" s="80">
        <v>45247.427523148152</v>
      </c>
      <c r="D1097" s="10">
        <v>11791.21</v>
      </c>
      <c r="E1097" s="52">
        <f t="shared" si="155"/>
        <v>11700.039999999999</v>
      </c>
      <c r="F1097" s="54">
        <v>45247.429849537039</v>
      </c>
      <c r="G1097" s="15">
        <v>100</v>
      </c>
      <c r="H1097" s="58">
        <v>1.0049999999999999</v>
      </c>
      <c r="I1097" s="15"/>
      <c r="J1097" s="117">
        <f t="shared" si="152"/>
        <v>29.034687500003201</v>
      </c>
      <c r="K1097" s="113">
        <f t="shared" si="153"/>
        <v>19652.016666666666</v>
      </c>
      <c r="L1097" s="113">
        <f t="shared" si="154"/>
        <v>19500.066666666666</v>
      </c>
      <c r="M1097" s="114">
        <f t="shared" si="156"/>
        <v>19500.066666666666</v>
      </c>
      <c r="W1097" s="21">
        <v>35.872326388889633</v>
      </c>
      <c r="X1097">
        <f t="shared" si="147"/>
        <v>9529.3672908612334</v>
      </c>
      <c r="Y1097">
        <f t="shared" si="148"/>
        <v>9530.2330583544845</v>
      </c>
      <c r="Z1097">
        <f t="shared" si="149"/>
        <v>0.7495533523701926</v>
      </c>
    </row>
    <row r="1098" spans="1:26" x14ac:dyDescent="0.25">
      <c r="A1098" s="2">
        <v>15</v>
      </c>
      <c r="B1098" s="89">
        <v>82.17</v>
      </c>
      <c r="C1098" s="80">
        <v>45247.432129629633</v>
      </c>
      <c r="D1098" s="10">
        <v>11716.44</v>
      </c>
      <c r="E1098" s="52">
        <f t="shared" si="155"/>
        <v>11634.27</v>
      </c>
      <c r="F1098" s="54">
        <v>45247.432129629633</v>
      </c>
      <c r="G1098" s="15">
        <v>100</v>
      </c>
      <c r="H1098" s="58">
        <v>1.0049999999999999</v>
      </c>
      <c r="I1098" s="15"/>
      <c r="J1098" s="117">
        <f t="shared" si="152"/>
        <v>29.036967592597648</v>
      </c>
      <c r="K1098" s="113">
        <f t="shared" si="153"/>
        <v>19527.400000000001</v>
      </c>
      <c r="L1098" s="113">
        <f t="shared" si="154"/>
        <v>19390.45</v>
      </c>
      <c r="M1098" s="114">
        <f t="shared" si="156"/>
        <v>19390.45</v>
      </c>
      <c r="W1098" s="21">
        <v>35.876944444440596</v>
      </c>
      <c r="X1098">
        <f t="shared" si="147"/>
        <v>9524.7685760155273</v>
      </c>
      <c r="Y1098">
        <f t="shared" si="148"/>
        <v>9525.6342311779208</v>
      </c>
      <c r="Z1098">
        <f t="shared" si="149"/>
        <v>0.74935886017855657</v>
      </c>
    </row>
    <row r="1099" spans="1:26" x14ac:dyDescent="0.25">
      <c r="A1099" s="2">
        <v>16</v>
      </c>
      <c r="B1099" s="89">
        <v>89.37</v>
      </c>
      <c r="C1099" s="80">
        <v>45247.436712962961</v>
      </c>
      <c r="D1099" s="10">
        <v>11812.98</v>
      </c>
      <c r="E1099" s="52">
        <f t="shared" si="155"/>
        <v>11723.609999999999</v>
      </c>
      <c r="F1099" s="54">
        <v>45247.439027777778</v>
      </c>
      <c r="G1099" s="15">
        <v>100</v>
      </c>
      <c r="H1099" s="58">
        <v>1.0049999999999999</v>
      </c>
      <c r="I1099" s="15"/>
      <c r="J1099" s="117">
        <f t="shared" si="152"/>
        <v>29.043865740743058</v>
      </c>
      <c r="K1099" s="113">
        <f t="shared" si="153"/>
        <v>19688.3</v>
      </c>
      <c r="L1099" s="113">
        <f t="shared" si="154"/>
        <v>19539.349999999999</v>
      </c>
      <c r="M1099" s="114">
        <f t="shared" si="156"/>
        <v>19539.349999999995</v>
      </c>
      <c r="W1099" s="21">
        <v>35.881562499998836</v>
      </c>
      <c r="X1099">
        <f t="shared" si="147"/>
        <v>9520.1720804262113</v>
      </c>
      <c r="Y1099">
        <f t="shared" si="148"/>
        <v>9521.0376231645423</v>
      </c>
      <c r="Z1099">
        <f t="shared" si="149"/>
        <v>0.74916423187750347</v>
      </c>
    </row>
    <row r="1100" spans="1:26" x14ac:dyDescent="0.25">
      <c r="A1100" s="2">
        <v>17</v>
      </c>
      <c r="B1100" s="49">
        <v>127.77</v>
      </c>
      <c r="C1100" s="64">
        <v>45247.441307870373</v>
      </c>
      <c r="D1100" s="10">
        <v>11728.4</v>
      </c>
      <c r="E1100" s="52">
        <f t="shared" si="155"/>
        <v>11600.63</v>
      </c>
      <c r="F1100" s="54">
        <v>45247.443622685183</v>
      </c>
      <c r="G1100" s="15">
        <v>100</v>
      </c>
      <c r="H1100" s="58">
        <v>1.0049999999999999</v>
      </c>
      <c r="I1100" s="15"/>
      <c r="J1100" s="117">
        <f t="shared" si="152"/>
        <v>29.048460648147739</v>
      </c>
      <c r="K1100" s="113">
        <f t="shared" si="153"/>
        <v>19547.333333333332</v>
      </c>
      <c r="L1100" s="113">
        <f t="shared" si="154"/>
        <v>19334.383333333331</v>
      </c>
      <c r="M1100" s="114">
        <f t="shared" si="156"/>
        <v>19334.383333333335</v>
      </c>
      <c r="W1100" s="21">
        <v>35.886168981480296</v>
      </c>
      <c r="X1100">
        <f t="shared" si="147"/>
        <v>9515.5893147400893</v>
      </c>
      <c r="Y1100">
        <f t="shared" si="148"/>
        <v>9516.4547452433999</v>
      </c>
      <c r="Z1100">
        <f t="shared" si="149"/>
        <v>0.74896995606037431</v>
      </c>
    </row>
    <row r="1101" spans="1:26" x14ac:dyDescent="0.25">
      <c r="A1101" s="2">
        <v>18</v>
      </c>
      <c r="B1101" s="49">
        <v>106.17</v>
      </c>
      <c r="C1101" s="64">
        <v>45247.445902777778</v>
      </c>
      <c r="D1101" s="10">
        <v>11709.85</v>
      </c>
      <c r="E1101" s="52">
        <f t="shared" si="155"/>
        <v>11603.68</v>
      </c>
      <c r="F1101" s="54">
        <v>45247.445902777778</v>
      </c>
      <c r="G1101" s="15">
        <v>100</v>
      </c>
      <c r="H1101" s="58">
        <v>1.0049999999999999</v>
      </c>
      <c r="I1101" s="15"/>
      <c r="J1101" s="117">
        <f t="shared" si="152"/>
        <v>29.050740740742185</v>
      </c>
      <c r="K1101" s="113">
        <f t="shared" si="153"/>
        <v>19516.416666666668</v>
      </c>
      <c r="L1101" s="113">
        <f t="shared" si="154"/>
        <v>19339.466666666667</v>
      </c>
      <c r="M1101" s="114">
        <f t="shared" si="156"/>
        <v>19339.466666666667</v>
      </c>
      <c r="W1101" s="21">
        <v>35.890775462961756</v>
      </c>
      <c r="X1101">
        <f t="shared" si="147"/>
        <v>9511.0087550793596</v>
      </c>
      <c r="Y1101">
        <f t="shared" si="148"/>
        <v>9511.8740732551432</v>
      </c>
      <c r="Z1101">
        <f t="shared" si="149"/>
        <v>0.74877554534148094</v>
      </c>
    </row>
    <row r="1102" spans="1:26" x14ac:dyDescent="0.25">
      <c r="A1102" s="2">
        <v>19</v>
      </c>
      <c r="B1102" s="49">
        <v>87.57</v>
      </c>
      <c r="C1102" s="64">
        <v>45247.450497685182</v>
      </c>
      <c r="D1102" s="10">
        <v>11696.82</v>
      </c>
      <c r="E1102" s="52">
        <f t="shared" si="155"/>
        <v>11609.25</v>
      </c>
      <c r="F1102" s="54">
        <v>45247.4528125</v>
      </c>
      <c r="G1102" s="15">
        <v>100</v>
      </c>
      <c r="H1102" s="58">
        <v>1.006</v>
      </c>
      <c r="I1102" s="15"/>
      <c r="J1102" s="117">
        <f t="shared" si="152"/>
        <v>29.057650462964375</v>
      </c>
      <c r="K1102" s="113">
        <f t="shared" si="153"/>
        <v>19494.7</v>
      </c>
      <c r="L1102" s="113">
        <f t="shared" si="154"/>
        <v>19348.75</v>
      </c>
      <c r="M1102" s="114">
        <f t="shared" si="156"/>
        <v>19348.75</v>
      </c>
      <c r="W1102" s="21">
        <v>35.895393518519995</v>
      </c>
      <c r="X1102">
        <f t="shared" si="147"/>
        <v>9506.4188997517685</v>
      </c>
      <c r="Y1102">
        <f t="shared" si="148"/>
        <v>9507.2841052250624</v>
      </c>
      <c r="Z1102">
        <f t="shared" si="149"/>
        <v>0.74858051101759482</v>
      </c>
    </row>
    <row r="1103" spans="1:26" x14ac:dyDescent="0.25">
      <c r="A1103" s="2">
        <v>20</v>
      </c>
      <c r="B1103" s="49">
        <v>95.37</v>
      </c>
      <c r="C1103" s="64">
        <v>45247.455092592594</v>
      </c>
      <c r="D1103" s="10">
        <v>11719.33</v>
      </c>
      <c r="E1103" s="52">
        <f t="shared" si="155"/>
        <v>11623.96</v>
      </c>
      <c r="F1103" s="54">
        <v>45247.457407407404</v>
      </c>
      <c r="G1103" s="15">
        <v>100</v>
      </c>
      <c r="H1103" s="58">
        <v>1.0049999999999999</v>
      </c>
      <c r="I1103" s="15"/>
      <c r="J1103" s="117">
        <f t="shared" si="152"/>
        <v>29.062245370369055</v>
      </c>
      <c r="K1103" s="113">
        <f t="shared" si="153"/>
        <v>19532.216666666667</v>
      </c>
      <c r="L1103" s="113">
        <f t="shared" si="154"/>
        <v>19373.266666666666</v>
      </c>
      <c r="M1103" s="114">
        <f t="shared" si="156"/>
        <v>19373.266666666666</v>
      </c>
      <c r="W1103" s="21">
        <v>35.900011574070959</v>
      </c>
      <c r="X1103">
        <f t="shared" si="147"/>
        <v>9501.8312594195777</v>
      </c>
      <c r="Y1103">
        <f t="shared" si="148"/>
        <v>9502.6963520976497</v>
      </c>
      <c r="Z1103">
        <f t="shared" si="149"/>
        <v>0.74838534165371606</v>
      </c>
    </row>
    <row r="1104" spans="1:26" x14ac:dyDescent="0.25">
      <c r="A1104" s="2">
        <v>21</v>
      </c>
      <c r="B1104" s="49">
        <v>86.97</v>
      </c>
      <c r="C1104" s="64">
        <v>45247.459687499999</v>
      </c>
      <c r="D1104" s="10">
        <v>11764.74</v>
      </c>
      <c r="E1104" s="52">
        <f t="shared" si="155"/>
        <v>11677.77</v>
      </c>
      <c r="F1104" s="54">
        <v>45247.462002314816</v>
      </c>
      <c r="G1104" s="15">
        <v>100</v>
      </c>
      <c r="H1104" s="58">
        <v>1.0049999999999999</v>
      </c>
      <c r="I1104" s="15"/>
      <c r="J1104" s="117">
        <f t="shared" si="152"/>
        <v>29.066840277781012</v>
      </c>
      <c r="K1104" s="113">
        <f t="shared" si="153"/>
        <v>19607.900000000001</v>
      </c>
      <c r="L1104" s="113">
        <f t="shared" si="154"/>
        <v>19462.95</v>
      </c>
      <c r="M1104" s="114">
        <f t="shared" si="156"/>
        <v>19462.95</v>
      </c>
      <c r="W1104" s="21">
        <v>35.904618055552419</v>
      </c>
      <c r="X1104">
        <f t="shared" si="147"/>
        <v>9497.2573225323995</v>
      </c>
      <c r="Y1104">
        <f t="shared" si="148"/>
        <v>9498.1223026056705</v>
      </c>
      <c r="Z1104">
        <f t="shared" si="149"/>
        <v>0.74819052715590306</v>
      </c>
    </row>
    <row r="1105" spans="1:26" x14ac:dyDescent="0.25">
      <c r="A1105" s="2">
        <v>22</v>
      </c>
      <c r="B1105" s="49">
        <v>96.56</v>
      </c>
      <c r="C1105" s="64">
        <v>45247.464282407411</v>
      </c>
      <c r="D1105" s="10">
        <v>11867.72</v>
      </c>
      <c r="E1105" s="52">
        <f t="shared" si="155"/>
        <v>11771.16</v>
      </c>
      <c r="F1105" s="54">
        <v>45247.466597222221</v>
      </c>
      <c r="G1105" s="15">
        <v>100</v>
      </c>
      <c r="H1105" s="58">
        <v>1.0049999999999999</v>
      </c>
      <c r="I1105" s="15"/>
      <c r="J1105" s="117">
        <f t="shared" si="152"/>
        <v>29.071435185185692</v>
      </c>
      <c r="K1105" s="113">
        <f t="shared" si="153"/>
        <v>19779.533333333333</v>
      </c>
      <c r="L1105" s="113">
        <f t="shared" si="154"/>
        <v>19618.599999999999</v>
      </c>
      <c r="M1105" s="114">
        <f t="shared" si="156"/>
        <v>19618.599999999999</v>
      </c>
      <c r="W1105" s="21">
        <v>35.909236111110658</v>
      </c>
      <c r="X1105">
        <f t="shared" si="147"/>
        <v>9492.6741034184397</v>
      </c>
      <c r="Y1105">
        <f t="shared" si="148"/>
        <v>9493.538970511594</v>
      </c>
      <c r="Z1105">
        <f t="shared" si="149"/>
        <v>0.74799508882119725</v>
      </c>
    </row>
    <row r="1106" spans="1:26" x14ac:dyDescent="0.25">
      <c r="A1106" s="2">
        <v>23</v>
      </c>
      <c r="B1106" s="49">
        <v>139.16</v>
      </c>
      <c r="C1106" s="64">
        <v>45247.468877314815</v>
      </c>
      <c r="D1106" s="10">
        <v>11843.13</v>
      </c>
      <c r="E1106" s="52">
        <f t="shared" si="155"/>
        <v>11703.97</v>
      </c>
      <c r="F1106" s="54">
        <v>45247.471203703702</v>
      </c>
      <c r="G1106" s="15">
        <v>100</v>
      </c>
      <c r="H1106" s="58">
        <v>1.0049999999999999</v>
      </c>
      <c r="I1106" s="15"/>
      <c r="J1106" s="117">
        <f t="shared" si="152"/>
        <v>29.076041666667152</v>
      </c>
      <c r="K1106" s="113">
        <f t="shared" si="153"/>
        <v>19738.55</v>
      </c>
      <c r="L1106" s="113">
        <f t="shared" si="154"/>
        <v>19506.616666666665</v>
      </c>
      <c r="M1106" s="114">
        <f t="shared" si="156"/>
        <v>19506.616666666665</v>
      </c>
      <c r="W1106" s="21">
        <v>35.913854166668898</v>
      </c>
      <c r="X1106">
        <f t="shared" si="147"/>
        <v>9488.0930960901296</v>
      </c>
      <c r="Y1106">
        <f t="shared" si="148"/>
        <v>9488.957850110779</v>
      </c>
      <c r="Z1106">
        <f t="shared" si="149"/>
        <v>0.7477995162292046</v>
      </c>
    </row>
    <row r="1107" spans="1:26" x14ac:dyDescent="0.25">
      <c r="A1107" s="2">
        <v>24</v>
      </c>
      <c r="B1107" s="49">
        <v>112.17</v>
      </c>
      <c r="C1107" s="64">
        <v>45247.473483796297</v>
      </c>
      <c r="D1107" s="10">
        <v>11611.97</v>
      </c>
      <c r="E1107" s="52">
        <f t="shared" si="155"/>
        <v>11499.8</v>
      </c>
      <c r="F1107" s="54">
        <v>45247.475810185184</v>
      </c>
      <c r="G1107" s="15">
        <v>100</v>
      </c>
      <c r="H1107" s="58">
        <v>1.0049999999999999</v>
      </c>
      <c r="I1107" s="15"/>
      <c r="J1107" s="117">
        <f t="shared" si="152"/>
        <v>29.080648148148612</v>
      </c>
      <c r="K1107" s="113">
        <f t="shared" si="153"/>
        <v>19353.283333333333</v>
      </c>
      <c r="L1107" s="113">
        <f t="shared" si="154"/>
        <v>19166.333333333332</v>
      </c>
      <c r="M1107" s="114">
        <f t="shared" si="156"/>
        <v>19166.333333333332</v>
      </c>
      <c r="W1107" s="21">
        <v>35.918472222219862</v>
      </c>
      <c r="X1107">
        <f t="shared" si="147"/>
        <v>9483.514299487304</v>
      </c>
      <c r="Y1107">
        <f t="shared" si="148"/>
        <v>9484.378940343182</v>
      </c>
      <c r="Z1107">
        <f t="shared" si="149"/>
        <v>0.74760380965335604</v>
      </c>
    </row>
    <row r="1108" spans="1:26" x14ac:dyDescent="0.25">
      <c r="A1108" s="2">
        <v>25</v>
      </c>
      <c r="B1108" s="49">
        <v>95.37</v>
      </c>
      <c r="C1108" s="64">
        <v>45247.478090277778</v>
      </c>
      <c r="D1108" s="10">
        <v>11822.8</v>
      </c>
      <c r="E1108" s="52">
        <f t="shared" si="155"/>
        <v>11727.429999999998</v>
      </c>
      <c r="F1108" s="54">
        <v>45247.480393518519</v>
      </c>
      <c r="G1108" s="15">
        <v>100</v>
      </c>
      <c r="H1108" s="58">
        <v>1.0049999999999999</v>
      </c>
      <c r="I1108" s="15"/>
      <c r="J1108" s="117">
        <f t="shared" si="152"/>
        <v>29.085231481483788</v>
      </c>
      <c r="K1108" s="113">
        <f t="shared" si="153"/>
        <v>19704.666666666668</v>
      </c>
      <c r="L1108" s="113">
        <f t="shared" si="154"/>
        <v>19545.716666666667</v>
      </c>
      <c r="M1108" s="114">
        <f t="shared" si="156"/>
        <v>19545.716666666664</v>
      </c>
      <c r="W1108" s="21">
        <v>37.60895833333052</v>
      </c>
      <c r="X1108">
        <f t="shared" si="147"/>
        <v>7947.5026605872326</v>
      </c>
      <c r="Y1108">
        <f t="shared" si="148"/>
        <v>7948.3205638026748</v>
      </c>
      <c r="Z1108">
        <f t="shared" si="149"/>
        <v>0.66896566983057415</v>
      </c>
    </row>
    <row r="1109" spans="1:26" x14ac:dyDescent="0.25">
      <c r="A1109" s="2">
        <v>26</v>
      </c>
      <c r="B1109" s="89">
        <v>94.77</v>
      </c>
      <c r="C1109" s="64">
        <v>45247.482685185183</v>
      </c>
      <c r="D1109" s="10">
        <v>11772.91</v>
      </c>
      <c r="E1109" s="52">
        <f t="shared" si="155"/>
        <v>11678.14</v>
      </c>
      <c r="F1109" s="54">
        <v>45247.485000000001</v>
      </c>
      <c r="G1109" s="15">
        <v>100</v>
      </c>
      <c r="H1109" s="58">
        <v>1.0049999999999999</v>
      </c>
      <c r="I1109" s="15"/>
      <c r="J1109" s="117">
        <f t="shared" si="152"/>
        <v>29.089837962965248</v>
      </c>
      <c r="K1109" s="113">
        <f t="shared" si="153"/>
        <v>19621.516666666666</v>
      </c>
      <c r="L1109" s="113">
        <f t="shared" si="154"/>
        <v>19463.566666666666</v>
      </c>
      <c r="M1109" s="114">
        <f t="shared" si="156"/>
        <v>19463.566666666666</v>
      </c>
      <c r="W1109" s="21">
        <v>37.61356481481198</v>
      </c>
      <c r="X1109">
        <f t="shared" si="147"/>
        <v>7943.6769374621026</v>
      </c>
      <c r="Y1109">
        <f t="shared" si="148"/>
        <v>7944.4947010906699</v>
      </c>
      <c r="Z1109">
        <f t="shared" si="149"/>
        <v>0.66873735220749708</v>
      </c>
    </row>
    <row r="1110" spans="1:26" x14ac:dyDescent="0.25">
      <c r="A1110" s="2">
        <v>27</v>
      </c>
      <c r="B1110" s="49">
        <v>92.37</v>
      </c>
      <c r="C1110" s="64">
        <v>45247.487280092595</v>
      </c>
      <c r="D1110" s="10">
        <v>11671.24</v>
      </c>
      <c r="E1110" s="52">
        <f t="shared" si="155"/>
        <v>11578.869999999999</v>
      </c>
      <c r="F1110" s="54">
        <v>45247.489606481482</v>
      </c>
      <c r="G1110" s="15">
        <v>100</v>
      </c>
      <c r="H1110" s="58">
        <v>1.0049999999999999</v>
      </c>
      <c r="I1110" s="15"/>
      <c r="J1110" s="117">
        <f t="shared" si="152"/>
        <v>29.094444444446708</v>
      </c>
      <c r="K1110" s="113">
        <f t="shared" si="153"/>
        <v>19452.066666666666</v>
      </c>
      <c r="L1110" s="113">
        <f t="shared" si="154"/>
        <v>19298.116666666665</v>
      </c>
      <c r="M1110" s="114">
        <f t="shared" si="156"/>
        <v>19298.116666666665</v>
      </c>
      <c r="W1110" s="21">
        <v>37.618182870370219</v>
      </c>
      <c r="X1110">
        <f t="shared" si="147"/>
        <v>7939.8434505154528</v>
      </c>
      <c r="Y1110">
        <f t="shared" si="148"/>
        <v>7940.6610741510904</v>
      </c>
      <c r="Z1110">
        <f t="shared" si="149"/>
        <v>0.66850840955320423</v>
      </c>
    </row>
    <row r="1111" spans="1:26" x14ac:dyDescent="0.25">
      <c r="A1111" s="2">
        <v>28</v>
      </c>
      <c r="B1111" s="49">
        <v>85.77</v>
      </c>
      <c r="C1111" s="64">
        <v>45247.491875</v>
      </c>
      <c r="D1111" s="10">
        <v>11638.79</v>
      </c>
      <c r="E1111" s="52">
        <f t="shared" si="155"/>
        <v>11553.02</v>
      </c>
      <c r="F1111" s="54">
        <v>45247.494201388887</v>
      </c>
      <c r="G1111" s="15">
        <v>100</v>
      </c>
      <c r="H1111" s="58">
        <v>1.0049999999999999</v>
      </c>
      <c r="I1111" s="15"/>
      <c r="J1111" s="117">
        <f t="shared" si="152"/>
        <v>29.099039351851388</v>
      </c>
      <c r="K1111" s="113">
        <f t="shared" si="153"/>
        <v>19397.983333333334</v>
      </c>
      <c r="L1111" s="113">
        <f t="shared" si="154"/>
        <v>19255.033333333333</v>
      </c>
      <c r="M1111" s="114">
        <f t="shared" si="156"/>
        <v>19255.033333333333</v>
      </c>
      <c r="W1111" s="21">
        <v>37.622789351851679</v>
      </c>
      <c r="X1111">
        <f t="shared" si="147"/>
        <v>7936.0214143368212</v>
      </c>
      <c r="Y1111">
        <f t="shared" si="148"/>
        <v>7936.8388982752695</v>
      </c>
      <c r="Z1111">
        <f t="shared" si="149"/>
        <v>0.66827998962090573</v>
      </c>
    </row>
    <row r="1112" spans="1:26" x14ac:dyDescent="0.25">
      <c r="A1112" s="2">
        <v>29</v>
      </c>
      <c r="B1112" s="49">
        <v>139.16999999999999</v>
      </c>
      <c r="C1112" s="64">
        <v>45247.496481481481</v>
      </c>
      <c r="D1112" s="10">
        <v>11678</v>
      </c>
      <c r="E1112" s="52">
        <f t="shared" si="155"/>
        <v>11538.83</v>
      </c>
      <c r="F1112" s="54">
        <v>45247.498796296299</v>
      </c>
      <c r="G1112" s="15">
        <v>100</v>
      </c>
      <c r="H1112" s="58">
        <v>1.0049999999999999</v>
      </c>
      <c r="I1112" s="15"/>
      <c r="J1112" s="117">
        <f t="shared" si="152"/>
        <v>29.103634259263345</v>
      </c>
      <c r="K1112" s="113">
        <f t="shared" si="153"/>
        <v>19463.333333333332</v>
      </c>
      <c r="L1112" s="113">
        <f t="shared" si="154"/>
        <v>19231.383333333331</v>
      </c>
      <c r="M1112" s="114">
        <f t="shared" si="156"/>
        <v>19231.383333333335</v>
      </c>
      <c r="W1112" s="21">
        <v>37.627395833333139</v>
      </c>
      <c r="X1112">
        <f t="shared" si="147"/>
        <v>7932.2012179879839</v>
      </c>
      <c r="Y1112">
        <f t="shared" si="148"/>
        <v>7933.0185621742885</v>
      </c>
      <c r="Z1112">
        <f t="shared" si="149"/>
        <v>0.66805151888589753</v>
      </c>
    </row>
    <row r="1113" spans="1:26" x14ac:dyDescent="0.25">
      <c r="A1113" s="2">
        <v>30</v>
      </c>
      <c r="B1113" s="49">
        <v>100.17</v>
      </c>
      <c r="C1113" s="64">
        <v>45247.496481481481</v>
      </c>
      <c r="D1113" s="10">
        <v>11559.5</v>
      </c>
      <c r="E1113" s="52">
        <f t="shared" si="155"/>
        <v>11459.33</v>
      </c>
      <c r="F1113" s="54">
        <v>45247.503379629627</v>
      </c>
      <c r="G1113" s="15">
        <v>100</v>
      </c>
      <c r="H1113" s="58">
        <v>1.0049999999999999</v>
      </c>
      <c r="I1113" s="15"/>
      <c r="J1113" s="117">
        <f t="shared" si="152"/>
        <v>29.108217592591245</v>
      </c>
      <c r="K1113" s="113">
        <f t="shared" si="153"/>
        <v>19265.833333333332</v>
      </c>
      <c r="L1113" s="113">
        <f t="shared" si="154"/>
        <v>19098.883333333331</v>
      </c>
      <c r="M1113" s="114">
        <f t="shared" si="156"/>
        <v>19098.883333333335</v>
      </c>
      <c r="W1113" s="21">
        <v>37.632013888891379</v>
      </c>
      <c r="X1113">
        <f t="shared" ref="X1113:X1147" si="157">$X$84*EXP(-($X$85*W1113))</f>
        <v>7928.37326903352</v>
      </c>
      <c r="Y1113">
        <f t="shared" ref="Y1113:Y1147" si="158">404947.26127997*EXP(-(0.10451755*W1113))</f>
        <v>7929.1904730614597</v>
      </c>
      <c r="Z1113">
        <f t="shared" ref="Z1113:Z1147" si="159">(Y1113-X1113)^2</f>
        <v>0.66782242328074615</v>
      </c>
    </row>
    <row r="1114" spans="1:26" x14ac:dyDescent="0.25">
      <c r="A1114" s="1">
        <v>1</v>
      </c>
      <c r="B1114" s="91">
        <v>88.17</v>
      </c>
      <c r="C1114" s="60">
        <v>45248.706793981481</v>
      </c>
      <c r="D1114" s="83">
        <v>10302.64</v>
      </c>
      <c r="E1114" s="56">
        <f t="shared" si="155"/>
        <v>10214.469999999999</v>
      </c>
      <c r="F1114" s="70">
        <v>45248.709120370368</v>
      </c>
      <c r="G1114" s="61">
        <v>100</v>
      </c>
      <c r="H1114" s="77">
        <v>1.0049999999999999</v>
      </c>
      <c r="I1114" s="13"/>
      <c r="J1114" s="117">
        <f t="shared" si="152"/>
        <v>30.313958333332266</v>
      </c>
      <c r="K1114" s="113">
        <f t="shared" si="153"/>
        <v>17171.066666666666</v>
      </c>
      <c r="L1114" s="113">
        <f t="shared" si="154"/>
        <v>17024.116666666665</v>
      </c>
      <c r="M1114" s="114">
        <f t="shared" si="156"/>
        <v>17024.116666666665</v>
      </c>
      <c r="W1114" s="21">
        <v>37.636631944442343</v>
      </c>
      <c r="X1114">
        <f t="shared" si="157"/>
        <v>7924.5471673898583</v>
      </c>
      <c r="Y1114">
        <f t="shared" si="158"/>
        <v>7925.364231204373</v>
      </c>
      <c r="Z1114">
        <f t="shared" si="159"/>
        <v>0.66759327698942272</v>
      </c>
    </row>
    <row r="1115" spans="1:26" x14ac:dyDescent="0.25">
      <c r="A1115" s="2">
        <v>2</v>
      </c>
      <c r="B1115" s="89">
        <v>95.97</v>
      </c>
      <c r="C1115" s="80">
        <v>45248.711400462962</v>
      </c>
      <c r="D1115" s="84">
        <v>10373.450000000001</v>
      </c>
      <c r="E1115" s="65">
        <f t="shared" si="155"/>
        <v>10277.480000000001</v>
      </c>
      <c r="F1115" s="73">
        <v>45248.713703703703</v>
      </c>
      <c r="G1115" s="62">
        <v>100</v>
      </c>
      <c r="H1115" s="58">
        <v>1.0049999999999999</v>
      </c>
      <c r="I1115" s="15"/>
      <c r="J1115" s="117">
        <f t="shared" si="152"/>
        <v>30.318541666667443</v>
      </c>
      <c r="K1115" s="113">
        <f t="shared" si="153"/>
        <v>17289.083333333336</v>
      </c>
      <c r="L1115" s="113">
        <f t="shared" si="154"/>
        <v>17129.133333333335</v>
      </c>
      <c r="M1115" s="114">
        <f t="shared" si="156"/>
        <v>17129.133333333335</v>
      </c>
      <c r="W1115" s="21">
        <v>37.641250000000582</v>
      </c>
      <c r="X1115">
        <f t="shared" si="157"/>
        <v>7920.7229121534647</v>
      </c>
      <c r="Y1115">
        <f t="shared" si="158"/>
        <v>7921.5398356995729</v>
      </c>
      <c r="Z1115">
        <f t="shared" si="159"/>
        <v>0.66736408018604221</v>
      </c>
    </row>
    <row r="1116" spans="1:26" x14ac:dyDescent="0.25">
      <c r="A1116" s="2">
        <v>3</v>
      </c>
      <c r="B1116" s="89">
        <v>86.37</v>
      </c>
      <c r="C1116" s="80">
        <v>45248.715983796297</v>
      </c>
      <c r="D1116" s="84">
        <v>10292.43</v>
      </c>
      <c r="E1116" s="65">
        <f t="shared" si="155"/>
        <v>10206.06</v>
      </c>
      <c r="F1116" s="73">
        <v>45248.718298611115</v>
      </c>
      <c r="G1116" s="62">
        <v>100</v>
      </c>
      <c r="H1116" s="58">
        <v>1.0049999999999999</v>
      </c>
      <c r="I1116" s="15"/>
      <c r="J1116" s="117">
        <f t="shared" si="152"/>
        <v>30.323136574079399</v>
      </c>
      <c r="K1116" s="113">
        <f t="shared" si="153"/>
        <v>17154.05</v>
      </c>
      <c r="L1116" s="113">
        <f t="shared" si="154"/>
        <v>17010.099999999999</v>
      </c>
      <c r="M1116" s="114">
        <f t="shared" si="156"/>
        <v>17010.099999999999</v>
      </c>
      <c r="W1116" s="21">
        <v>37.645856481482042</v>
      </c>
      <c r="X1116">
        <f t="shared" si="157"/>
        <v>7916.9100801096329</v>
      </c>
      <c r="Y1116">
        <f t="shared" si="158"/>
        <v>7917.7268636841964</v>
      </c>
      <c r="Z1116">
        <f t="shared" si="159"/>
        <v>0.66713540767670809</v>
      </c>
    </row>
    <row r="1117" spans="1:26" x14ac:dyDescent="0.25">
      <c r="A1117" s="2">
        <v>4</v>
      </c>
      <c r="B1117" s="89">
        <v>103.76</v>
      </c>
      <c r="C1117" s="80">
        <v>45248.720578703702</v>
      </c>
      <c r="D1117" s="84">
        <v>10330.98</v>
      </c>
      <c r="E1117" s="65">
        <f t="shared" si="155"/>
        <v>10227.219999999999</v>
      </c>
      <c r="F1117" s="73">
        <v>45248.722905092596</v>
      </c>
      <c r="G1117" s="62">
        <v>100</v>
      </c>
      <c r="H1117" s="58">
        <v>1.0049999999999999</v>
      </c>
      <c r="I1117" s="15"/>
      <c r="J1117" s="117">
        <f t="shared" si="152"/>
        <v>30.327743055560859</v>
      </c>
      <c r="K1117" s="113">
        <f t="shared" si="153"/>
        <v>17218.3</v>
      </c>
      <c r="L1117" s="113">
        <f t="shared" si="154"/>
        <v>17045.366666666665</v>
      </c>
      <c r="M1117" s="114">
        <f t="shared" si="156"/>
        <v>17045.366666666665</v>
      </c>
      <c r="W1117" s="21">
        <v>37.650462962963502</v>
      </c>
      <c r="X1117">
        <f t="shared" si="157"/>
        <v>7913.0990834649574</v>
      </c>
      <c r="Y1117">
        <f t="shared" si="158"/>
        <v>7913.9157270134447</v>
      </c>
      <c r="Z1117">
        <f t="shared" si="159"/>
        <v>0.66690668528586972</v>
      </c>
    </row>
    <row r="1118" spans="1:26" x14ac:dyDescent="0.25">
      <c r="A1118" s="2">
        <v>5</v>
      </c>
      <c r="B1118" s="49">
        <v>82.77</v>
      </c>
      <c r="C1118" s="80">
        <v>45248.725185185183</v>
      </c>
      <c r="D1118" s="84">
        <v>10176.48</v>
      </c>
      <c r="E1118" s="65">
        <f t="shared" si="155"/>
        <v>10093.709999999999</v>
      </c>
      <c r="F1118" s="73">
        <v>45248.727488425924</v>
      </c>
      <c r="G1118" s="62">
        <v>100</v>
      </c>
      <c r="H1118" s="58">
        <v>1.0049999999999999</v>
      </c>
      <c r="I1118" s="15"/>
      <c r="J1118" s="117">
        <f t="shared" si="152"/>
        <v>30.33232638888876</v>
      </c>
      <c r="K1118" s="113">
        <f t="shared" si="153"/>
        <v>16960.8</v>
      </c>
      <c r="L1118" s="113">
        <f t="shared" si="154"/>
        <v>16822.849999999999</v>
      </c>
      <c r="M1118" s="114">
        <f t="shared" si="156"/>
        <v>16822.849999999999</v>
      </c>
      <c r="W1118" s="21">
        <v>37.655069444444962</v>
      </c>
      <c r="X1118">
        <f t="shared" si="157"/>
        <v>7909.2899213359315</v>
      </c>
      <c r="Y1118">
        <f t="shared" si="158"/>
        <v>7910.1064248038965</v>
      </c>
      <c r="Z1118">
        <f t="shared" si="159"/>
        <v>0.66667791319895164</v>
      </c>
    </row>
    <row r="1119" spans="1:26" x14ac:dyDescent="0.25">
      <c r="A1119" s="2">
        <v>6</v>
      </c>
      <c r="B1119" s="89">
        <v>86.97</v>
      </c>
      <c r="C1119" s="80">
        <v>45248.729768518519</v>
      </c>
      <c r="D1119" s="84">
        <v>10276.26</v>
      </c>
      <c r="E1119" s="65">
        <f t="shared" si="155"/>
        <v>10189.290000000001</v>
      </c>
      <c r="F1119" s="73">
        <v>45248.732083333336</v>
      </c>
      <c r="G1119" s="62">
        <v>100</v>
      </c>
      <c r="H1119" s="58">
        <v>1.0049999999999999</v>
      </c>
      <c r="I1119" s="15"/>
      <c r="J1119" s="117">
        <f t="shared" si="152"/>
        <v>30.336921296300716</v>
      </c>
      <c r="K1119" s="113">
        <f t="shared" si="153"/>
        <v>17127.099999999999</v>
      </c>
      <c r="L1119" s="113">
        <f t="shared" si="154"/>
        <v>16982.149999999998</v>
      </c>
      <c r="M1119" s="114">
        <f t="shared" si="156"/>
        <v>16982.150000000001</v>
      </c>
      <c r="W1119" s="21">
        <v>37.659664351849642</v>
      </c>
      <c r="X1119">
        <f t="shared" si="157"/>
        <v>7905.492156696665</v>
      </c>
      <c r="Y1119">
        <f t="shared" si="158"/>
        <v>7906.308520381911</v>
      </c>
      <c r="Z1119">
        <f t="shared" si="159"/>
        <v>0.66644966658836546</v>
      </c>
    </row>
    <row r="1120" spans="1:26" x14ac:dyDescent="0.25">
      <c r="A1120" s="2">
        <v>7</v>
      </c>
      <c r="B1120" s="89">
        <v>98.96</v>
      </c>
      <c r="C1120" s="80">
        <v>45248.734375</v>
      </c>
      <c r="D1120" s="84">
        <v>10274.82</v>
      </c>
      <c r="E1120" s="65">
        <f t="shared" si="155"/>
        <v>10175.86</v>
      </c>
      <c r="F1120" s="73">
        <v>45248.736689814818</v>
      </c>
      <c r="G1120" s="62">
        <v>100</v>
      </c>
      <c r="H1120" s="58">
        <v>1.0049999999999999</v>
      </c>
      <c r="I1120" s="15"/>
      <c r="J1120" s="117">
        <f t="shared" si="152"/>
        <v>30.341527777782176</v>
      </c>
      <c r="K1120" s="113">
        <f t="shared" si="153"/>
        <v>17124.7</v>
      </c>
      <c r="L1120" s="113">
        <f t="shared" si="154"/>
        <v>16959.766666666666</v>
      </c>
      <c r="M1120" s="114">
        <f t="shared" si="156"/>
        <v>16959.766666666666</v>
      </c>
      <c r="W1120" s="21">
        <v>37.664270833331102</v>
      </c>
      <c r="X1120">
        <f t="shared" si="157"/>
        <v>7901.6866563463</v>
      </c>
      <c r="Y1120">
        <f t="shared" si="158"/>
        <v>7902.5028798425146</v>
      </c>
      <c r="Z1120">
        <f t="shared" si="159"/>
        <v>0.66622079577288518</v>
      </c>
    </row>
    <row r="1121" spans="1:26" x14ac:dyDescent="0.25">
      <c r="A1121" s="2">
        <v>8</v>
      </c>
      <c r="B1121" s="89">
        <v>83.97</v>
      </c>
      <c r="C1121" s="80">
        <v>45248.738969907405</v>
      </c>
      <c r="D1121" s="84">
        <v>10221.450000000001</v>
      </c>
      <c r="E1121" s="65">
        <f t="shared" si="155"/>
        <v>10137.480000000001</v>
      </c>
      <c r="F1121" s="73">
        <v>45248.741296296299</v>
      </c>
      <c r="G1121" s="62">
        <v>100</v>
      </c>
      <c r="H1121" s="58">
        <v>1.0049999999999999</v>
      </c>
      <c r="I1121" s="15"/>
      <c r="J1121" s="117">
        <f t="shared" si="152"/>
        <v>30.346134259263636</v>
      </c>
      <c r="K1121" s="113">
        <f t="shared" si="153"/>
        <v>17035.750000000004</v>
      </c>
      <c r="L1121" s="113">
        <f t="shared" si="154"/>
        <v>16895.800000000003</v>
      </c>
      <c r="M1121" s="114">
        <f t="shared" si="156"/>
        <v>16895.800000000003</v>
      </c>
      <c r="W1121" s="21">
        <v>37.668888888889342</v>
      </c>
      <c r="X1121">
        <f t="shared" si="157"/>
        <v>7897.8734332139775</v>
      </c>
      <c r="Y1121">
        <f t="shared" si="158"/>
        <v>7898.6895161145349</v>
      </c>
      <c r="Z1121">
        <f t="shared" si="159"/>
        <v>0.66599130058213996</v>
      </c>
    </row>
    <row r="1122" spans="1:26" x14ac:dyDescent="0.25">
      <c r="A1122" s="2">
        <v>9</v>
      </c>
      <c r="B1122" s="89">
        <v>91.77</v>
      </c>
      <c r="C1122" s="80">
        <v>45248.743564814817</v>
      </c>
      <c r="D1122" s="84">
        <v>10332.74</v>
      </c>
      <c r="E1122" s="65">
        <f t="shared" si="155"/>
        <v>10240.969999999999</v>
      </c>
      <c r="F1122" s="73">
        <v>45248.745879629627</v>
      </c>
      <c r="G1122" s="62">
        <v>100</v>
      </c>
      <c r="H1122" s="58">
        <v>1.0049999999999999</v>
      </c>
      <c r="I1122" s="15"/>
      <c r="J1122" s="117">
        <f t="shared" si="152"/>
        <v>30.350717592591536</v>
      </c>
      <c r="K1122" s="113">
        <f t="shared" si="153"/>
        <v>17221.233333333334</v>
      </c>
      <c r="L1122" s="113">
        <f t="shared" si="154"/>
        <v>17068.283333333333</v>
      </c>
      <c r="M1122" s="114">
        <f t="shared" si="156"/>
        <v>17068.283333333333</v>
      </c>
      <c r="W1122" s="21">
        <v>37.673495370370802</v>
      </c>
      <c r="X1122">
        <f t="shared" si="157"/>
        <v>7894.0716003209118</v>
      </c>
      <c r="Y1122">
        <f t="shared" si="158"/>
        <v>7894.8875429239943</v>
      </c>
      <c r="Z1122">
        <f t="shared" si="159"/>
        <v>0.66576233152500719</v>
      </c>
    </row>
    <row r="1123" spans="1:26" x14ac:dyDescent="0.25">
      <c r="A1123" s="2">
        <v>10</v>
      </c>
      <c r="B1123" s="89">
        <v>83.97</v>
      </c>
      <c r="C1123" s="80">
        <v>45248.748159722221</v>
      </c>
      <c r="D1123" s="10">
        <v>10362.59</v>
      </c>
      <c r="E1123" s="71">
        <f t="shared" si="155"/>
        <v>10278.620000000001</v>
      </c>
      <c r="F1123" s="73">
        <v>45248.750474537039</v>
      </c>
      <c r="G1123" s="62">
        <v>100</v>
      </c>
      <c r="H1123" s="15">
        <v>1.0049999999999999</v>
      </c>
      <c r="I1123" s="15"/>
      <c r="J1123" s="117">
        <f t="shared" si="152"/>
        <v>30.355312500003492</v>
      </c>
      <c r="K1123" s="113">
        <f t="shared" si="153"/>
        <v>17270.983333333334</v>
      </c>
      <c r="L1123" s="113">
        <f t="shared" si="154"/>
        <v>17131.033333333333</v>
      </c>
      <c r="M1123" s="114">
        <f t="shared" si="156"/>
        <v>17131.033333333336</v>
      </c>
      <c r="W1123" s="21">
        <v>37.678113425921765</v>
      </c>
      <c r="X1123">
        <f t="shared" si="157"/>
        <v>7890.2620520945247</v>
      </c>
      <c r="Y1123">
        <f t="shared" si="158"/>
        <v>7891.0778539934072</v>
      </c>
      <c r="Z1123">
        <f t="shared" si="159"/>
        <v>0.66553273822021952</v>
      </c>
    </row>
    <row r="1124" spans="1:26" x14ac:dyDescent="0.25">
      <c r="A1124" s="2">
        <v>11</v>
      </c>
      <c r="B1124" s="89">
        <v>84.57</v>
      </c>
      <c r="C1124" s="80">
        <v>45248.752754629626</v>
      </c>
      <c r="D1124" s="10">
        <v>10227.89</v>
      </c>
      <c r="E1124" s="72">
        <f t="shared" si="155"/>
        <v>10143.32</v>
      </c>
      <c r="F1124" s="73">
        <v>45248.755069444444</v>
      </c>
      <c r="G1124" s="62">
        <v>100</v>
      </c>
      <c r="H1124" s="58">
        <v>1.0049999999999999</v>
      </c>
      <c r="I1124" s="15"/>
      <c r="J1124" s="117">
        <f t="shared" si="152"/>
        <v>30.359907407408173</v>
      </c>
      <c r="K1124" s="113">
        <f t="shared" si="153"/>
        <v>17046.483333333334</v>
      </c>
      <c r="L1124" s="113">
        <f t="shared" si="154"/>
        <v>16905.533333333333</v>
      </c>
      <c r="M1124" s="114">
        <f t="shared" si="156"/>
        <v>16905.533333333333</v>
      </c>
      <c r="W1124" s="21">
        <v>37.682731481480005</v>
      </c>
      <c r="X1124">
        <f t="shared" si="157"/>
        <v>7886.4543422870292</v>
      </c>
      <c r="Y1124">
        <f t="shared" si="158"/>
        <v>7887.2700034274967</v>
      </c>
      <c r="Z1124">
        <f t="shared" si="159"/>
        <v>0.66530309606866933</v>
      </c>
    </row>
    <row r="1125" spans="1:26" x14ac:dyDescent="0.25">
      <c r="A1125" s="2">
        <v>12</v>
      </c>
      <c r="B1125" s="89">
        <v>89.37</v>
      </c>
      <c r="C1125" s="80">
        <v>45248.757349537038</v>
      </c>
      <c r="D1125" s="10">
        <v>10306.469999999999</v>
      </c>
      <c r="E1125" s="72">
        <f t="shared" si="155"/>
        <v>10217.099999999999</v>
      </c>
      <c r="F1125" s="73">
        <v>45248.759664351855</v>
      </c>
      <c r="G1125" s="62">
        <v>100</v>
      </c>
      <c r="H1125" s="58">
        <v>1.0049999999999999</v>
      </c>
      <c r="I1125" s="15"/>
      <c r="J1125" s="117">
        <f t="shared" si="152"/>
        <v>30.364502314820129</v>
      </c>
      <c r="K1125" s="113">
        <f t="shared" si="153"/>
        <v>17177.449999999997</v>
      </c>
      <c r="L1125" s="113">
        <f t="shared" si="154"/>
        <v>17028.499999999996</v>
      </c>
      <c r="M1125" s="114">
        <f t="shared" si="156"/>
        <v>17028.499999999996</v>
      </c>
      <c r="W1125" s="21">
        <v>37.687337962961465</v>
      </c>
      <c r="X1125">
        <f t="shared" si="157"/>
        <v>7882.658006250278</v>
      </c>
      <c r="Y1125">
        <f t="shared" si="158"/>
        <v>7883.4735269311896</v>
      </c>
      <c r="Z1125">
        <f t="shared" si="159"/>
        <v>0.66507398099436366</v>
      </c>
    </row>
    <row r="1126" spans="1:26" x14ac:dyDescent="0.25">
      <c r="A1126" s="2">
        <v>13</v>
      </c>
      <c r="B1126" s="89">
        <v>75.569999999999993</v>
      </c>
      <c r="C1126" s="80">
        <v>45248.761944444443</v>
      </c>
      <c r="D1126" s="10">
        <v>10340.92</v>
      </c>
      <c r="E1126" s="52">
        <f t="shared" si="155"/>
        <v>10265.35</v>
      </c>
      <c r="F1126" s="73">
        <v>45248.76425925926</v>
      </c>
      <c r="G1126" s="15">
        <v>100</v>
      </c>
      <c r="H1126" s="58">
        <v>1.0049999999999999</v>
      </c>
      <c r="I1126" s="15"/>
      <c r="J1126" s="117">
        <f t="shared" si="152"/>
        <v>30.369097222224809</v>
      </c>
      <c r="K1126" s="113">
        <f t="shared" si="153"/>
        <v>17234.866666666665</v>
      </c>
      <c r="L1126" s="113">
        <f t="shared" si="154"/>
        <v>17108.916666666664</v>
      </c>
      <c r="M1126" s="114">
        <f t="shared" si="156"/>
        <v>17108.916666666668</v>
      </c>
      <c r="W1126" s="21">
        <v>37.691944444442925</v>
      </c>
      <c r="X1126">
        <f t="shared" si="157"/>
        <v>7878.8634976719359</v>
      </c>
      <c r="Y1126">
        <f t="shared" si="158"/>
        <v>7879.6788778395212</v>
      </c>
      <c r="Z1126">
        <f t="shared" si="159"/>
        <v>0.66484481769146031</v>
      </c>
    </row>
    <row r="1127" spans="1:26" x14ac:dyDescent="0.25">
      <c r="A1127" s="2">
        <v>14</v>
      </c>
      <c r="B1127" s="89">
        <v>94.76</v>
      </c>
      <c r="C1127" s="80">
        <v>45248.766539351855</v>
      </c>
      <c r="D1127" s="10">
        <v>10146.16</v>
      </c>
      <c r="E1127" s="52">
        <f t="shared" si="155"/>
        <v>10051.4</v>
      </c>
      <c r="F1127" s="54">
        <v>45248.768854166665</v>
      </c>
      <c r="G1127" s="15">
        <v>100</v>
      </c>
      <c r="H1127" s="58">
        <v>1.0049999999999999</v>
      </c>
      <c r="I1127" s="15"/>
      <c r="J1127" s="117">
        <f t="shared" si="152"/>
        <v>30.37369212962949</v>
      </c>
      <c r="K1127" s="113">
        <f t="shared" si="153"/>
        <v>16910.266666666666</v>
      </c>
      <c r="L1127" s="113">
        <f t="shared" si="154"/>
        <v>16752.333333333332</v>
      </c>
      <c r="M1127" s="114">
        <f t="shared" si="156"/>
        <v>16752.333333333332</v>
      </c>
      <c r="W1127" s="21">
        <v>37.696550925924385</v>
      </c>
      <c r="X1127">
        <f t="shared" si="157"/>
        <v>7875.0708156723113</v>
      </c>
      <c r="Y1127">
        <f t="shared" si="158"/>
        <v>7875.8860552728802</v>
      </c>
      <c r="Z1127">
        <f t="shared" si="159"/>
        <v>0.66461560633578809</v>
      </c>
    </row>
    <row r="1128" spans="1:26" x14ac:dyDescent="0.25">
      <c r="A1128" s="2">
        <v>15</v>
      </c>
      <c r="B1128" s="89">
        <v>95.97</v>
      </c>
      <c r="C1128" s="80">
        <v>45248.771134259259</v>
      </c>
      <c r="D1128" s="10">
        <v>10117.09</v>
      </c>
      <c r="E1128" s="52">
        <f t="shared" si="155"/>
        <v>10021.120000000001</v>
      </c>
      <c r="F1128" s="54">
        <v>45248.771134259259</v>
      </c>
      <c r="G1128" s="15">
        <v>100</v>
      </c>
      <c r="H1128" s="58">
        <v>1.0049999999999999</v>
      </c>
      <c r="I1128" s="15"/>
      <c r="J1128" s="117">
        <f t="shared" ref="J1128:J1191" si="160">F1128-$F$4</f>
        <v>30.375972222223936</v>
      </c>
      <c r="K1128" s="113">
        <f t="shared" ref="K1128:K1191" si="161">D1128*G1128/60</f>
        <v>16861.816666666666</v>
      </c>
      <c r="L1128" s="113">
        <f t="shared" ref="L1128:L1191" si="162">K1128-(B1128*G1128/60)</f>
        <v>16701.866666666665</v>
      </c>
      <c r="M1128" s="114">
        <f t="shared" si="156"/>
        <v>16701.866666666669</v>
      </c>
      <c r="W1128" s="21">
        <v>37.703645833331393</v>
      </c>
      <c r="X1128">
        <f t="shared" si="157"/>
        <v>7869.2328941871101</v>
      </c>
      <c r="Y1128">
        <f t="shared" si="158"/>
        <v>7870.047917181394</v>
      </c>
      <c r="Z1128">
        <f t="shared" si="159"/>
        <v>0.66426248121155274</v>
      </c>
    </row>
    <row r="1129" spans="1:26" x14ac:dyDescent="0.25">
      <c r="A1129" s="2">
        <v>16</v>
      </c>
      <c r="B1129" s="89">
        <v>103.17</v>
      </c>
      <c r="C1129" s="80">
        <v>45248.775740740741</v>
      </c>
      <c r="D1129" s="10">
        <v>10058.450000000001</v>
      </c>
      <c r="E1129" s="52">
        <f t="shared" si="155"/>
        <v>9955.2800000000007</v>
      </c>
      <c r="F1129" s="54">
        <v>45248.778055555558</v>
      </c>
      <c r="G1129" s="15">
        <v>100</v>
      </c>
      <c r="H1129" s="58">
        <v>1.0049999999999999</v>
      </c>
      <c r="I1129" s="15"/>
      <c r="J1129" s="117">
        <f t="shared" si="160"/>
        <v>30.382893518522906</v>
      </c>
      <c r="K1129" s="113">
        <f t="shared" si="161"/>
        <v>16764.083333333336</v>
      </c>
      <c r="L1129" s="113">
        <f t="shared" si="162"/>
        <v>16592.133333333335</v>
      </c>
      <c r="M1129" s="114">
        <f t="shared" si="156"/>
        <v>16592.133333333335</v>
      </c>
      <c r="W1129" s="21">
        <v>37.708263888889633</v>
      </c>
      <c r="X1129">
        <f t="shared" si="157"/>
        <v>7865.4353327029885</v>
      </c>
      <c r="Y1129">
        <f t="shared" si="158"/>
        <v>7866.2502146406678</v>
      </c>
      <c r="Z1129">
        <f t="shared" si="159"/>
        <v>0.66403257235592883</v>
      </c>
    </row>
    <row r="1130" spans="1:26" x14ac:dyDescent="0.25">
      <c r="A1130" s="2">
        <v>17</v>
      </c>
      <c r="B1130" s="49">
        <v>91.77</v>
      </c>
      <c r="C1130" s="64">
        <v>45248.780324074076</v>
      </c>
      <c r="D1130" s="10">
        <v>10181.23</v>
      </c>
      <c r="E1130" s="52">
        <f t="shared" si="155"/>
        <v>10089.459999999999</v>
      </c>
      <c r="F1130" s="54">
        <v>45248.782638888886</v>
      </c>
      <c r="G1130" s="15">
        <v>100</v>
      </c>
      <c r="H1130" s="58">
        <v>1.0049999999999999</v>
      </c>
      <c r="I1130" s="15"/>
      <c r="J1130" s="117">
        <f t="shared" si="160"/>
        <v>30.387476851850806</v>
      </c>
      <c r="K1130" s="113">
        <f t="shared" si="161"/>
        <v>16968.716666666667</v>
      </c>
      <c r="L1130" s="113">
        <f t="shared" si="162"/>
        <v>16815.766666666666</v>
      </c>
      <c r="M1130" s="114">
        <f t="shared" si="156"/>
        <v>16815.766666666666</v>
      </c>
      <c r="W1130" s="21">
        <v>37.712881944440596</v>
      </c>
      <c r="X1130">
        <f t="shared" si="157"/>
        <v>7861.6396038651337</v>
      </c>
      <c r="Y1130">
        <f t="shared" si="158"/>
        <v>7862.4543446925527</v>
      </c>
      <c r="Z1130">
        <f t="shared" si="159"/>
        <v>0.66380261586335265</v>
      </c>
    </row>
    <row r="1131" spans="1:26" x14ac:dyDescent="0.25">
      <c r="A1131" s="2">
        <v>18</v>
      </c>
      <c r="B1131" s="49">
        <v>82.17</v>
      </c>
      <c r="C1131" s="64">
        <v>45248.784918981481</v>
      </c>
      <c r="D1131" s="10">
        <v>10196.719999999999</v>
      </c>
      <c r="E1131" s="52">
        <f t="shared" si="155"/>
        <v>10114.549999999999</v>
      </c>
      <c r="F1131" s="54">
        <v>45248.784918981481</v>
      </c>
      <c r="G1131" s="15">
        <v>100</v>
      </c>
      <c r="H1131" s="58">
        <v>1.0049999999999999</v>
      </c>
      <c r="I1131" s="15"/>
      <c r="J1131" s="117">
        <f t="shared" si="160"/>
        <v>30.389756944445253</v>
      </c>
      <c r="K1131" s="113">
        <f t="shared" si="161"/>
        <v>16994.533333333333</v>
      </c>
      <c r="L1131" s="113">
        <f t="shared" si="162"/>
        <v>16857.583333333332</v>
      </c>
      <c r="M1131" s="114">
        <f t="shared" si="156"/>
        <v>16857.583333333332</v>
      </c>
      <c r="W1131" s="21">
        <v>37.717499999998836</v>
      </c>
      <c r="X1131">
        <f t="shared" si="157"/>
        <v>7857.8457067771797</v>
      </c>
      <c r="Y1131">
        <f t="shared" si="158"/>
        <v>7858.6603064407655</v>
      </c>
      <c r="Z1131">
        <f t="shared" si="159"/>
        <v>0.66357261191409123</v>
      </c>
    </row>
    <row r="1132" spans="1:26" x14ac:dyDescent="0.25">
      <c r="A1132" s="2">
        <v>19</v>
      </c>
      <c r="B1132" s="49">
        <v>97.76</v>
      </c>
      <c r="C1132" s="64">
        <v>45248.789525462962</v>
      </c>
      <c r="D1132" s="10">
        <v>10349.629999999999</v>
      </c>
      <c r="E1132" s="52">
        <f t="shared" si="155"/>
        <v>10251.869999999999</v>
      </c>
      <c r="F1132" s="54">
        <v>45248.79184027778</v>
      </c>
      <c r="G1132" s="15">
        <v>100</v>
      </c>
      <c r="H1132" s="58">
        <v>1.0049999999999999</v>
      </c>
      <c r="I1132" s="15"/>
      <c r="J1132" s="117">
        <f t="shared" si="160"/>
        <v>30.396678240744222</v>
      </c>
      <c r="K1132" s="113">
        <f t="shared" si="161"/>
        <v>17249.383333333331</v>
      </c>
      <c r="L1132" s="113">
        <f t="shared" si="162"/>
        <v>17086.449999999997</v>
      </c>
      <c r="M1132" s="114">
        <f t="shared" si="156"/>
        <v>17086.449999999997</v>
      </c>
      <c r="W1132" s="21">
        <v>37.722106481480296</v>
      </c>
      <c r="X1132">
        <f t="shared" si="157"/>
        <v>7854.0631422008646</v>
      </c>
      <c r="Y1132">
        <f t="shared" si="158"/>
        <v>7854.8776010011261</v>
      </c>
      <c r="Z1132">
        <f t="shared" si="159"/>
        <v>0.66334313732338723</v>
      </c>
    </row>
    <row r="1133" spans="1:26" x14ac:dyDescent="0.25">
      <c r="A1133" s="2">
        <v>20</v>
      </c>
      <c r="B1133" s="49">
        <v>91.76</v>
      </c>
      <c r="C1133" s="64">
        <v>45248.794120370374</v>
      </c>
      <c r="D1133" s="10">
        <v>10221.040000000001</v>
      </c>
      <c r="E1133" s="52">
        <f t="shared" si="155"/>
        <v>10129.280000000001</v>
      </c>
      <c r="F1133" s="54">
        <v>45248.796423611115</v>
      </c>
      <c r="G1133" s="15">
        <v>100</v>
      </c>
      <c r="H1133" s="58">
        <v>1.0049999999999999</v>
      </c>
      <c r="I1133" s="15"/>
      <c r="J1133" s="117">
        <f t="shared" si="160"/>
        <v>30.401261574079399</v>
      </c>
      <c r="K1133" s="113">
        <f t="shared" si="161"/>
        <v>17035.066666666669</v>
      </c>
      <c r="L1133" s="113">
        <f t="shared" si="162"/>
        <v>16882.133333333335</v>
      </c>
      <c r="M1133" s="114">
        <f t="shared" si="156"/>
        <v>16882.133333333335</v>
      </c>
      <c r="W1133" s="21">
        <v>37.726724537038535</v>
      </c>
      <c r="X1133">
        <f t="shared" si="157"/>
        <v>7850.272901387847</v>
      </c>
      <c r="Y1133">
        <f t="shared" si="158"/>
        <v>7851.0872189175188</v>
      </c>
      <c r="Z1133">
        <f t="shared" si="159"/>
        <v>0.66311303913082431</v>
      </c>
    </row>
    <row r="1134" spans="1:26" x14ac:dyDescent="0.25">
      <c r="A1134" s="2">
        <v>21</v>
      </c>
      <c r="B1134" s="49">
        <v>80.37</v>
      </c>
      <c r="C1134" s="64">
        <v>45248.798715277779</v>
      </c>
      <c r="D1134" s="10">
        <v>10147.290000000001</v>
      </c>
      <c r="E1134" s="52">
        <f t="shared" si="155"/>
        <v>10066.92</v>
      </c>
      <c r="F1134" s="54">
        <v>45248.801018518519</v>
      </c>
      <c r="G1134" s="15">
        <v>100</v>
      </c>
      <c r="H1134" s="58">
        <v>1.0049999999999999</v>
      </c>
      <c r="I1134" s="15"/>
      <c r="J1134" s="117">
        <f t="shared" si="160"/>
        <v>30.405856481484079</v>
      </c>
      <c r="K1134" s="113">
        <f t="shared" si="161"/>
        <v>16912.150000000001</v>
      </c>
      <c r="L1134" s="113">
        <f t="shared" si="162"/>
        <v>16778.2</v>
      </c>
      <c r="M1134" s="114">
        <f t="shared" si="156"/>
        <v>16778.2</v>
      </c>
      <c r="W1134" s="21">
        <v>37.731331018519995</v>
      </c>
      <c r="X1134">
        <f t="shared" si="157"/>
        <v>7846.4939821650387</v>
      </c>
      <c r="Y1134">
        <f t="shared" si="158"/>
        <v>7847.3081587250663</v>
      </c>
      <c r="Z1134">
        <f t="shared" si="159"/>
        <v>0.66288347089836042</v>
      </c>
    </row>
    <row r="1135" spans="1:26" x14ac:dyDescent="0.25">
      <c r="A1135" s="2">
        <v>22</v>
      </c>
      <c r="B1135" s="49">
        <v>85.17</v>
      </c>
      <c r="C1135" s="64">
        <v>45248.803298611114</v>
      </c>
      <c r="D1135" s="10">
        <v>10141.879999999999</v>
      </c>
      <c r="E1135" s="52">
        <f t="shared" si="155"/>
        <v>10056.709999999999</v>
      </c>
      <c r="F1135" s="54">
        <v>45248.805613425924</v>
      </c>
      <c r="G1135" s="15">
        <v>100</v>
      </c>
      <c r="H1135" s="58">
        <v>1.0049999999999999</v>
      </c>
      <c r="I1135" s="15"/>
      <c r="J1135" s="117">
        <f t="shared" si="160"/>
        <v>30.41045138888876</v>
      </c>
      <c r="K1135" s="113">
        <f t="shared" si="161"/>
        <v>16903.133333333331</v>
      </c>
      <c r="L1135" s="113">
        <f t="shared" si="162"/>
        <v>16761.183333333331</v>
      </c>
      <c r="M1135" s="114">
        <f t="shared" si="156"/>
        <v>16761.183333333331</v>
      </c>
      <c r="W1135" s="21">
        <v>37.735949074070959</v>
      </c>
      <c r="X1135">
        <f t="shared" si="157"/>
        <v>7842.7073941092804</v>
      </c>
      <c r="Y1135">
        <f t="shared" si="158"/>
        <v>7843.5214292922965</v>
      </c>
      <c r="Z1135">
        <f t="shared" si="159"/>
        <v>0.66265327918810546</v>
      </c>
    </row>
    <row r="1136" spans="1:26" x14ac:dyDescent="0.25">
      <c r="A1136" s="2">
        <v>23</v>
      </c>
      <c r="B1136" s="49">
        <v>80.37</v>
      </c>
      <c r="C1136" s="64">
        <v>45248.807893518519</v>
      </c>
      <c r="D1136" s="10">
        <v>10208.6</v>
      </c>
      <c r="E1136" s="52">
        <f t="shared" si="155"/>
        <v>10128.23</v>
      </c>
      <c r="F1136" s="54">
        <v>45248.810208333336</v>
      </c>
      <c r="G1136" s="15">
        <v>100</v>
      </c>
      <c r="H1136" s="58">
        <v>1.0049999999999999</v>
      </c>
      <c r="I1136" s="15"/>
      <c r="J1136" s="117">
        <f t="shared" si="160"/>
        <v>30.415046296300716</v>
      </c>
      <c r="K1136" s="113">
        <f t="shared" si="161"/>
        <v>17014.333333333332</v>
      </c>
      <c r="L1136" s="113">
        <f t="shared" si="162"/>
        <v>16880.383333333331</v>
      </c>
      <c r="M1136" s="114">
        <f t="shared" si="156"/>
        <v>16880.383333333335</v>
      </c>
      <c r="W1136" s="21">
        <v>37.740555555552419</v>
      </c>
      <c r="X1136">
        <f t="shared" si="157"/>
        <v>7838.9321167268572</v>
      </c>
      <c r="Y1136">
        <f t="shared" si="158"/>
        <v>7839.7460108342393</v>
      </c>
      <c r="Z1136">
        <f t="shared" si="159"/>
        <v>0.6624236180313241</v>
      </c>
    </row>
    <row r="1137" spans="1:26" x14ac:dyDescent="0.25">
      <c r="A1137" s="2">
        <v>24</v>
      </c>
      <c r="B1137" s="49">
        <v>86.37</v>
      </c>
      <c r="C1137" s="64">
        <v>45248.812488425923</v>
      </c>
      <c r="D1137" s="10">
        <v>10155.290000000001</v>
      </c>
      <c r="E1137" s="52">
        <f t="shared" si="155"/>
        <v>10068.92</v>
      </c>
      <c r="F1137" s="54">
        <v>45248.814803240741</v>
      </c>
      <c r="G1137" s="15">
        <v>100</v>
      </c>
      <c r="H1137" s="58">
        <v>1.0049999999999999</v>
      </c>
      <c r="I1137" s="15"/>
      <c r="J1137" s="117">
        <f t="shared" si="160"/>
        <v>30.419641203705396</v>
      </c>
      <c r="K1137" s="113">
        <f t="shared" si="161"/>
        <v>16925.483333333334</v>
      </c>
      <c r="L1137" s="113">
        <f t="shared" si="162"/>
        <v>16781.533333333333</v>
      </c>
      <c r="M1137" s="114">
        <f t="shared" si="156"/>
        <v>16781.533333333333</v>
      </c>
      <c r="W1137" s="21">
        <v>37.745173611110658</v>
      </c>
      <c r="X1137">
        <f t="shared" si="157"/>
        <v>7835.1491778961718</v>
      </c>
      <c r="Y1137">
        <f t="shared" si="158"/>
        <v>7835.9629305204589</v>
      </c>
      <c r="Z1137">
        <f t="shared" si="159"/>
        <v>0.66219333353428855</v>
      </c>
    </row>
    <row r="1138" spans="1:26" x14ac:dyDescent="0.25">
      <c r="A1138" s="2">
        <v>25</v>
      </c>
      <c r="B1138" s="49">
        <v>101.36</v>
      </c>
      <c r="C1138" s="64">
        <v>45248.817083333335</v>
      </c>
      <c r="D1138" s="10">
        <v>10100.34</v>
      </c>
      <c r="E1138" s="52">
        <f t="shared" si="155"/>
        <v>9998.98</v>
      </c>
      <c r="F1138" s="54">
        <v>45248.819398148145</v>
      </c>
      <c r="G1138" s="15">
        <v>100</v>
      </c>
      <c r="H1138" s="58">
        <v>1.0049999999999999</v>
      </c>
      <c r="I1138" s="15"/>
      <c r="J1138" s="117">
        <f t="shared" si="160"/>
        <v>30.424236111110076</v>
      </c>
      <c r="K1138" s="113">
        <f t="shared" si="161"/>
        <v>16833.900000000001</v>
      </c>
      <c r="L1138" s="113">
        <f t="shared" si="162"/>
        <v>16664.966666666667</v>
      </c>
      <c r="M1138" s="114">
        <f t="shared" si="156"/>
        <v>16664.966666666667</v>
      </c>
      <c r="W1138" s="21">
        <v>37.749791666668898</v>
      </c>
      <c r="X1138">
        <f t="shared" si="157"/>
        <v>7831.368064649123</v>
      </c>
      <c r="Y1138">
        <f t="shared" si="158"/>
        <v>7832.1816757373372</v>
      </c>
      <c r="Z1138">
        <f t="shared" si="159"/>
        <v>0.66196300286509802</v>
      </c>
    </row>
    <row r="1139" spans="1:26" x14ac:dyDescent="0.25">
      <c r="A1139" s="2">
        <v>26</v>
      </c>
      <c r="B1139" s="89">
        <v>86.97</v>
      </c>
      <c r="C1139" s="64">
        <v>45248.82167824074</v>
      </c>
      <c r="D1139" s="10">
        <v>10201.24</v>
      </c>
      <c r="E1139" s="52">
        <f t="shared" si="155"/>
        <v>10114.27</v>
      </c>
      <c r="F1139" s="54">
        <v>45248.823981481481</v>
      </c>
      <c r="G1139" s="15">
        <v>100</v>
      </c>
      <c r="H1139" s="58">
        <v>1.0049999999999999</v>
      </c>
      <c r="I1139" s="15"/>
      <c r="J1139" s="117">
        <f t="shared" si="160"/>
        <v>30.428819444445253</v>
      </c>
      <c r="K1139" s="113">
        <f t="shared" si="161"/>
        <v>17002.066666666666</v>
      </c>
      <c r="L1139" s="113">
        <f t="shared" si="162"/>
        <v>16857.116666666665</v>
      </c>
      <c r="M1139" s="114">
        <f t="shared" si="156"/>
        <v>16857.116666666665</v>
      </c>
      <c r="W1139" s="21">
        <v>37.754409722219862</v>
      </c>
      <c r="X1139">
        <f t="shared" si="157"/>
        <v>7827.5887761106633</v>
      </c>
      <c r="Y1139">
        <f t="shared" si="158"/>
        <v>7828.4022456099074</v>
      </c>
      <c r="Z1139">
        <f t="shared" si="159"/>
        <v>0.66173262620043494</v>
      </c>
    </row>
    <row r="1140" spans="1:26" x14ac:dyDescent="0.25">
      <c r="A1140" s="2">
        <v>27</v>
      </c>
      <c r="B1140" s="49">
        <v>78.569999999999993</v>
      </c>
      <c r="C1140" s="64">
        <v>45248.826261574075</v>
      </c>
      <c r="D1140" s="10">
        <v>10131.14</v>
      </c>
      <c r="E1140" s="52">
        <f t="shared" si="155"/>
        <v>10052.57</v>
      </c>
      <c r="F1140" s="54">
        <v>45248.828587962962</v>
      </c>
      <c r="G1140" s="15">
        <v>100</v>
      </c>
      <c r="H1140" s="58">
        <v>1.0049999999999999</v>
      </c>
      <c r="I1140" s="15"/>
      <c r="J1140" s="117">
        <f t="shared" si="160"/>
        <v>30.433425925926713</v>
      </c>
      <c r="K1140" s="113">
        <f t="shared" si="161"/>
        <v>16885.233333333334</v>
      </c>
      <c r="L1140" s="113">
        <f t="shared" si="162"/>
        <v>16754.283333333333</v>
      </c>
      <c r="M1140" s="114">
        <f t="shared" si="156"/>
        <v>16754.283333333333</v>
      </c>
      <c r="W1140" s="21">
        <v>37.759016203701322</v>
      </c>
      <c r="X1140">
        <f t="shared" si="157"/>
        <v>7823.8207764416265</v>
      </c>
      <c r="Y1140">
        <f t="shared" si="158"/>
        <v>7824.6341046541393</v>
      </c>
      <c r="Z1140">
        <f t="shared" si="159"/>
        <v>0.66150278126912854</v>
      </c>
    </row>
    <row r="1141" spans="1:26" x14ac:dyDescent="0.25">
      <c r="A1141" s="2">
        <v>28</v>
      </c>
      <c r="B1141" s="49">
        <v>95.97</v>
      </c>
      <c r="C1141" s="64">
        <v>45248.830868055556</v>
      </c>
      <c r="D1141" s="10">
        <v>10230.040000000001</v>
      </c>
      <c r="E1141" s="52">
        <f t="shared" si="155"/>
        <v>10134.070000000002</v>
      </c>
      <c r="F1141" s="54">
        <v>45248.833182870374</v>
      </c>
      <c r="G1141" s="15">
        <v>100</v>
      </c>
      <c r="H1141" s="58">
        <v>1.0049999999999999</v>
      </c>
      <c r="I1141" s="15"/>
      <c r="J1141" s="117">
        <f t="shared" si="160"/>
        <v>30.438020833338669</v>
      </c>
      <c r="K1141" s="113">
        <f t="shared" si="161"/>
        <v>17050.066666666669</v>
      </c>
      <c r="L1141" s="113">
        <f t="shared" si="162"/>
        <v>16890.116666666669</v>
      </c>
      <c r="M1141" s="114">
        <f t="shared" si="156"/>
        <v>16890.116666666669</v>
      </c>
      <c r="W1141" s="21">
        <v>37.763622685182781</v>
      </c>
      <c r="X1141">
        <f t="shared" si="157"/>
        <v>7820.054590590601</v>
      </c>
      <c r="Y1141">
        <f t="shared" si="158"/>
        <v>7820.8677774639173</v>
      </c>
      <c r="Z1141">
        <f t="shared" si="159"/>
        <v>0.66127289093382047</v>
      </c>
    </row>
    <row r="1142" spans="1:26" x14ac:dyDescent="0.25">
      <c r="A1142" s="2">
        <v>29</v>
      </c>
      <c r="B1142" s="49">
        <v>86.97</v>
      </c>
      <c r="C1142" s="64">
        <v>45248.835474537038</v>
      </c>
      <c r="D1142" s="10">
        <v>10154.790000000001</v>
      </c>
      <c r="E1142" s="52">
        <f t="shared" si="155"/>
        <v>10067.820000000002</v>
      </c>
      <c r="F1142" s="54">
        <v>45248.837789351855</v>
      </c>
      <c r="G1142" s="15">
        <v>100</v>
      </c>
      <c r="H1142" s="58">
        <v>1.0049999999999999</v>
      </c>
      <c r="I1142" s="15"/>
      <c r="J1142" s="117">
        <f t="shared" si="160"/>
        <v>30.442627314820129</v>
      </c>
      <c r="K1142" s="113">
        <f t="shared" si="161"/>
        <v>16924.650000000001</v>
      </c>
      <c r="L1142" s="113">
        <f t="shared" si="162"/>
        <v>16779.7</v>
      </c>
      <c r="M1142" s="114">
        <f t="shared" si="156"/>
        <v>16779.7</v>
      </c>
      <c r="W1142" s="21">
        <v>37.768252314817801</v>
      </c>
      <c r="X1142">
        <f t="shared" si="157"/>
        <v>7816.2713058098307</v>
      </c>
      <c r="Y1142">
        <f t="shared" si="158"/>
        <v>7817.0843505809244</v>
      </c>
      <c r="Z1142">
        <f t="shared" si="159"/>
        <v>0.66104179980280797</v>
      </c>
    </row>
    <row r="1143" spans="1:26" x14ac:dyDescent="0.25">
      <c r="A1143" s="2">
        <v>30</v>
      </c>
      <c r="B1143" s="49">
        <v>82.77</v>
      </c>
      <c r="C1143" s="64">
        <v>45248.835474537038</v>
      </c>
      <c r="D1143" s="10">
        <v>10229.58</v>
      </c>
      <c r="E1143" s="52">
        <f t="shared" si="155"/>
        <v>10146.81</v>
      </c>
      <c r="F1143" s="54">
        <v>45248.84238425926</v>
      </c>
      <c r="G1143" s="15">
        <v>100</v>
      </c>
      <c r="H1143" s="58">
        <v>1.0049999999999999</v>
      </c>
      <c r="I1143" s="15"/>
      <c r="J1143" s="117">
        <f t="shared" si="160"/>
        <v>30.447222222224809</v>
      </c>
      <c r="K1143" s="113">
        <f t="shared" si="161"/>
        <v>17049.3</v>
      </c>
      <c r="L1143" s="113">
        <f t="shared" si="162"/>
        <v>16911.349999999999</v>
      </c>
      <c r="M1143" s="114">
        <f t="shared" si="156"/>
        <v>16911.349999999999</v>
      </c>
      <c r="W1143" s="21">
        <v>37.772858796299261</v>
      </c>
      <c r="X1143">
        <f t="shared" si="157"/>
        <v>7812.5087540795612</v>
      </c>
      <c r="Y1143">
        <f t="shared" si="158"/>
        <v>7813.3216574065091</v>
      </c>
      <c r="Z1143">
        <f t="shared" si="159"/>
        <v>0.66081181896294749</v>
      </c>
    </row>
    <row r="1144" spans="1:26" x14ac:dyDescent="0.25">
      <c r="A1144" s="1">
        <v>1</v>
      </c>
      <c r="B1144" s="91">
        <v>81.569999999999993</v>
      </c>
      <c r="C1144" s="60">
        <v>45250.355046296296</v>
      </c>
      <c r="D1144" s="83">
        <v>8749.27</v>
      </c>
      <c r="E1144" s="56">
        <f t="shared" si="155"/>
        <v>8667.7000000000007</v>
      </c>
      <c r="F1144" s="70">
        <v>45250.357349537036</v>
      </c>
      <c r="G1144" s="61">
        <v>100</v>
      </c>
      <c r="H1144" s="77">
        <v>1.004</v>
      </c>
      <c r="I1144" s="13"/>
      <c r="J1144" s="117">
        <f t="shared" si="160"/>
        <v>31.962187500001164</v>
      </c>
      <c r="K1144" s="113">
        <f t="shared" si="161"/>
        <v>14582.116666666667</v>
      </c>
      <c r="L1144" s="113">
        <f t="shared" si="162"/>
        <v>14446.166666666666</v>
      </c>
      <c r="M1144" s="114">
        <f t="shared" si="156"/>
        <v>14446.166666666668</v>
      </c>
      <c r="W1144" s="21">
        <v>37.777488425927004</v>
      </c>
      <c r="X1144">
        <f t="shared" si="157"/>
        <v>7808.7291199248257</v>
      </c>
      <c r="Y1144">
        <f t="shared" si="158"/>
        <v>7809.541881044247</v>
      </c>
      <c r="Z1144">
        <f t="shared" si="159"/>
        <v>0.66058063724302751</v>
      </c>
    </row>
    <row r="1145" spans="1:26" x14ac:dyDescent="0.25">
      <c r="A1145" s="2">
        <v>2</v>
      </c>
      <c r="B1145" s="89">
        <v>97.16</v>
      </c>
      <c r="C1145" s="80">
        <v>45250.359618055554</v>
      </c>
      <c r="D1145" s="84">
        <v>8634.43</v>
      </c>
      <c r="E1145" s="65">
        <f t="shared" si="155"/>
        <v>8537.27</v>
      </c>
      <c r="F1145" s="73">
        <v>45250.361932870372</v>
      </c>
      <c r="G1145" s="62">
        <v>100</v>
      </c>
      <c r="H1145" s="58">
        <v>1.004</v>
      </c>
      <c r="I1145" s="15"/>
      <c r="J1145" s="117">
        <f t="shared" si="160"/>
        <v>31.966770833336341</v>
      </c>
      <c r="K1145" s="113">
        <f t="shared" si="161"/>
        <v>14390.716666666667</v>
      </c>
      <c r="L1145" s="113">
        <f t="shared" si="162"/>
        <v>14228.783333333335</v>
      </c>
      <c r="M1145" s="114">
        <f t="shared" si="156"/>
        <v>14228.783333333333</v>
      </c>
      <c r="W1145" s="21">
        <v>37.782106481477967</v>
      </c>
      <c r="X1145">
        <f t="shared" si="157"/>
        <v>7804.9607565661854</v>
      </c>
      <c r="Y1145">
        <f t="shared" si="158"/>
        <v>7805.7733757811375</v>
      </c>
      <c r="Z1145">
        <f t="shared" si="159"/>
        <v>0.66034998850931004</v>
      </c>
    </row>
    <row r="1146" spans="1:26" x14ac:dyDescent="0.25">
      <c r="A1146" s="2">
        <v>3</v>
      </c>
      <c r="B1146" s="89">
        <v>99.56</v>
      </c>
      <c r="C1146" s="80">
        <v>45250.364224537036</v>
      </c>
      <c r="D1146" s="84">
        <v>8704.77</v>
      </c>
      <c r="E1146" s="65">
        <f t="shared" si="155"/>
        <v>8605.2100000000009</v>
      </c>
      <c r="F1146" s="73">
        <v>45250.366539351853</v>
      </c>
      <c r="G1146" s="62">
        <v>100</v>
      </c>
      <c r="H1146" s="58">
        <v>1.004</v>
      </c>
      <c r="I1146" s="15"/>
      <c r="J1146" s="117">
        <f t="shared" si="160"/>
        <v>31.971377314817801</v>
      </c>
      <c r="K1146" s="113">
        <f t="shared" si="161"/>
        <v>14507.95</v>
      </c>
      <c r="L1146" s="113">
        <f t="shared" si="162"/>
        <v>14342.016666666668</v>
      </c>
      <c r="M1146" s="114">
        <f t="shared" si="156"/>
        <v>14342.016666666668</v>
      </c>
      <c r="W1146" s="21">
        <v>37.786712962959427</v>
      </c>
      <c r="X1146">
        <f t="shared" si="157"/>
        <v>7801.2036494430631</v>
      </c>
      <c r="Y1146">
        <f t="shared" si="158"/>
        <v>7802.0161270570807</v>
      </c>
      <c r="Z1146">
        <f t="shared" si="159"/>
        <v>0.66011987327965538</v>
      </c>
    </row>
    <row r="1147" spans="1:26" x14ac:dyDescent="0.25">
      <c r="A1147" s="2">
        <v>4</v>
      </c>
      <c r="B1147" s="89">
        <v>95.36</v>
      </c>
      <c r="C1147" s="80">
        <v>45250.368819444448</v>
      </c>
      <c r="D1147" s="84">
        <v>8675.94</v>
      </c>
      <c r="E1147" s="65">
        <f t="shared" si="155"/>
        <v>8580.58</v>
      </c>
      <c r="F1147" s="73">
        <v>45250.371134259258</v>
      </c>
      <c r="G1147" s="62">
        <v>100</v>
      </c>
      <c r="H1147" s="58">
        <v>1.004</v>
      </c>
      <c r="I1147" s="15"/>
      <c r="J1147" s="117">
        <f t="shared" si="160"/>
        <v>31.975972222222481</v>
      </c>
      <c r="K1147" s="113">
        <f t="shared" si="161"/>
        <v>14459.9</v>
      </c>
      <c r="L1147" s="113">
        <f t="shared" si="162"/>
        <v>14300.966666666667</v>
      </c>
      <c r="M1147" s="114">
        <f t="shared" si="156"/>
        <v>14300.966666666667</v>
      </c>
      <c r="W1147" s="21">
        <v>37.791319444440887</v>
      </c>
      <c r="X1147">
        <f t="shared" si="157"/>
        <v>7797.4483508945614</v>
      </c>
      <c r="Y1147">
        <f t="shared" si="158"/>
        <v>7798.2606868556777</v>
      </c>
      <c r="Z1147">
        <f t="shared" si="159"/>
        <v>0.65988971372279537</v>
      </c>
    </row>
    <row r="1148" spans="1:26" x14ac:dyDescent="0.25">
      <c r="A1148" s="2">
        <v>5</v>
      </c>
      <c r="B1148" s="49">
        <v>97.76</v>
      </c>
      <c r="C1148" s="80">
        <v>45250.373402777775</v>
      </c>
      <c r="D1148" s="84">
        <v>8759.5400000000009</v>
      </c>
      <c r="E1148" s="65">
        <f t="shared" si="155"/>
        <v>8661.7800000000007</v>
      </c>
      <c r="F1148" s="73">
        <v>45250.37572916667</v>
      </c>
      <c r="G1148" s="62">
        <v>100</v>
      </c>
      <c r="H1148" s="58">
        <v>1.004</v>
      </c>
      <c r="I1148" s="15"/>
      <c r="J1148" s="117">
        <f t="shared" si="160"/>
        <v>31.980567129634437</v>
      </c>
      <c r="K1148" s="113">
        <f t="shared" si="161"/>
        <v>14599.233333333335</v>
      </c>
      <c r="L1148" s="113">
        <f t="shared" si="162"/>
        <v>14436.300000000003</v>
      </c>
      <c r="M1148" s="114">
        <f t="shared" si="156"/>
        <v>14436.300000000001</v>
      </c>
      <c r="Z1148">
        <f>SUM(Z88:Z1147)</f>
        <v>549325.41004624218</v>
      </c>
    </row>
    <row r="1149" spans="1:26" x14ac:dyDescent="0.25">
      <c r="A1149" s="2">
        <v>6</v>
      </c>
      <c r="B1149" s="89">
        <v>95.37</v>
      </c>
      <c r="C1149" s="80">
        <v>45250.378009259257</v>
      </c>
      <c r="D1149" s="84">
        <v>8540.8799999999992</v>
      </c>
      <c r="E1149" s="65">
        <f t="shared" si="155"/>
        <v>8445.5099999999984</v>
      </c>
      <c r="F1149" s="73">
        <v>45250.380312499998</v>
      </c>
      <c r="G1149" s="62">
        <v>100</v>
      </c>
      <c r="H1149" s="58">
        <v>1.004</v>
      </c>
      <c r="I1149" s="15"/>
      <c r="J1149" s="117">
        <f t="shared" si="160"/>
        <v>31.985150462962338</v>
      </c>
      <c r="K1149" s="113">
        <f t="shared" si="161"/>
        <v>14234.799999999997</v>
      </c>
      <c r="L1149" s="113">
        <f t="shared" si="162"/>
        <v>14075.849999999997</v>
      </c>
      <c r="M1149" s="114">
        <f t="shared" si="156"/>
        <v>14075.849999999999</v>
      </c>
    </row>
    <row r="1150" spans="1:26" x14ac:dyDescent="0.25">
      <c r="A1150" s="2">
        <v>7</v>
      </c>
      <c r="B1150" s="89">
        <v>89.36</v>
      </c>
      <c r="C1150" s="80">
        <v>45250.382592592592</v>
      </c>
      <c r="D1150" s="84">
        <v>8689.5400000000009</v>
      </c>
      <c r="E1150" s="65">
        <f t="shared" si="155"/>
        <v>8600.18</v>
      </c>
      <c r="F1150" s="73">
        <v>45250.38490740741</v>
      </c>
      <c r="G1150" s="62">
        <v>100</v>
      </c>
      <c r="H1150" s="58">
        <v>1.004</v>
      </c>
      <c r="I1150" s="15"/>
      <c r="J1150" s="117">
        <f t="shared" si="160"/>
        <v>31.989745370374294</v>
      </c>
      <c r="K1150" s="113">
        <f t="shared" si="161"/>
        <v>14482.566666666669</v>
      </c>
      <c r="L1150" s="113">
        <f t="shared" si="162"/>
        <v>14333.633333333337</v>
      </c>
      <c r="M1150" s="114">
        <f t="shared" si="156"/>
        <v>14333.633333333333</v>
      </c>
    </row>
    <row r="1151" spans="1:26" x14ac:dyDescent="0.25">
      <c r="A1151" s="2">
        <v>8</v>
      </c>
      <c r="B1151" s="89">
        <v>100.16</v>
      </c>
      <c r="C1151" s="80">
        <v>45250.387187499997</v>
      </c>
      <c r="D1151" s="84">
        <v>8744.42</v>
      </c>
      <c r="E1151" s="65">
        <f t="shared" si="155"/>
        <v>8644.26</v>
      </c>
      <c r="F1151" s="73">
        <v>45250.389502314814</v>
      </c>
      <c r="G1151" s="62">
        <v>100</v>
      </c>
      <c r="H1151" s="58">
        <v>1.004</v>
      </c>
      <c r="I1151" s="15"/>
      <c r="J1151" s="117">
        <f t="shared" si="160"/>
        <v>31.994340277778974</v>
      </c>
      <c r="K1151" s="113">
        <f t="shared" si="161"/>
        <v>14574.033333333333</v>
      </c>
      <c r="L1151" s="113">
        <f t="shared" si="162"/>
        <v>14407.1</v>
      </c>
      <c r="M1151" s="114">
        <f t="shared" si="156"/>
        <v>14407.1</v>
      </c>
    </row>
    <row r="1152" spans="1:26" x14ac:dyDescent="0.25">
      <c r="A1152" s="2">
        <v>9</v>
      </c>
      <c r="B1152" s="89">
        <v>91.16</v>
      </c>
      <c r="C1152" s="80">
        <v>45250.391782407409</v>
      </c>
      <c r="D1152" s="84">
        <v>8527.33</v>
      </c>
      <c r="E1152" s="65">
        <f t="shared" si="155"/>
        <v>8436.17</v>
      </c>
      <c r="F1152" s="73">
        <v>45250.394097222219</v>
      </c>
      <c r="G1152" s="62">
        <v>100</v>
      </c>
      <c r="H1152" s="58">
        <v>1.004</v>
      </c>
      <c r="I1152" s="15"/>
      <c r="J1152" s="117">
        <f t="shared" si="160"/>
        <v>31.998935185183655</v>
      </c>
      <c r="K1152" s="113">
        <f t="shared" si="161"/>
        <v>14212.216666666667</v>
      </c>
      <c r="L1152" s="113">
        <f t="shared" si="162"/>
        <v>14060.283333333335</v>
      </c>
      <c r="M1152" s="114">
        <f t="shared" si="156"/>
        <v>14060.283333333333</v>
      </c>
    </row>
    <row r="1153" spans="1:13" x14ac:dyDescent="0.25">
      <c r="A1153" s="2">
        <v>10</v>
      </c>
      <c r="B1153" s="89">
        <v>95.96</v>
      </c>
      <c r="C1153" s="80">
        <v>45250.396365740744</v>
      </c>
      <c r="D1153" s="10">
        <v>8723.64</v>
      </c>
      <c r="E1153" s="71">
        <f t="shared" ref="E1153:E1216" si="163">D1153-B1153</f>
        <v>8627.68</v>
      </c>
      <c r="F1153" s="73">
        <v>45250.398680555554</v>
      </c>
      <c r="G1153" s="62">
        <v>100</v>
      </c>
      <c r="H1153" s="15">
        <v>1.004</v>
      </c>
      <c r="I1153" s="15"/>
      <c r="J1153" s="117">
        <f t="shared" si="160"/>
        <v>32.003518518518831</v>
      </c>
      <c r="K1153" s="113">
        <f t="shared" si="161"/>
        <v>14539.4</v>
      </c>
      <c r="L1153" s="113">
        <f t="shared" si="162"/>
        <v>14379.466666666667</v>
      </c>
      <c r="M1153" s="114">
        <f t="shared" si="156"/>
        <v>14379.466666666667</v>
      </c>
    </row>
    <row r="1154" spans="1:13" x14ac:dyDescent="0.25">
      <c r="A1154" s="2">
        <v>11</v>
      </c>
      <c r="B1154" s="89">
        <v>82.17</v>
      </c>
      <c r="C1154" s="80">
        <v>45250.400960648149</v>
      </c>
      <c r="D1154" s="10">
        <v>8595.77</v>
      </c>
      <c r="E1154" s="72">
        <f t="shared" si="163"/>
        <v>8513.6</v>
      </c>
      <c r="F1154" s="73">
        <v>45250.403275462966</v>
      </c>
      <c r="G1154" s="62">
        <v>100</v>
      </c>
      <c r="H1154" s="58">
        <v>1.004</v>
      </c>
      <c r="I1154" s="15"/>
      <c r="J1154" s="117">
        <f t="shared" si="160"/>
        <v>32.008113425930787</v>
      </c>
      <c r="K1154" s="113">
        <f t="shared" si="161"/>
        <v>14326.283333333333</v>
      </c>
      <c r="L1154" s="113">
        <f t="shared" si="162"/>
        <v>14189.333333333332</v>
      </c>
      <c r="M1154" s="114">
        <f t="shared" si="156"/>
        <v>14189.333333333334</v>
      </c>
    </row>
    <row r="1155" spans="1:13" x14ac:dyDescent="0.25">
      <c r="A1155" s="2">
        <v>12</v>
      </c>
      <c r="B1155" s="89">
        <v>97.76</v>
      </c>
      <c r="C1155" s="80">
        <v>45250.40556712963</v>
      </c>
      <c r="D1155" s="10">
        <v>8789.52</v>
      </c>
      <c r="E1155" s="72">
        <f t="shared" si="163"/>
        <v>8691.76</v>
      </c>
      <c r="F1155" s="73">
        <v>45250.407881944448</v>
      </c>
      <c r="G1155" s="62">
        <v>100</v>
      </c>
      <c r="H1155" s="58">
        <v>1.004</v>
      </c>
      <c r="I1155" s="15"/>
      <c r="J1155" s="117">
        <f t="shared" si="160"/>
        <v>32.012719907412247</v>
      </c>
      <c r="K1155" s="113">
        <f t="shared" si="161"/>
        <v>14649.2</v>
      </c>
      <c r="L1155" s="113">
        <f t="shared" si="162"/>
        <v>14486.266666666668</v>
      </c>
      <c r="M1155" s="114">
        <f t="shared" si="156"/>
        <v>14486.266666666666</v>
      </c>
    </row>
    <row r="1156" spans="1:13" x14ac:dyDescent="0.25">
      <c r="A1156" s="2">
        <v>13</v>
      </c>
      <c r="B1156" s="89">
        <v>94.16</v>
      </c>
      <c r="C1156" s="80">
        <v>45250.410162037035</v>
      </c>
      <c r="D1156" s="10">
        <v>8535.8799999999992</v>
      </c>
      <c r="E1156" s="52">
        <f t="shared" si="163"/>
        <v>8441.7199999999993</v>
      </c>
      <c r="F1156" s="73">
        <v>45250.412476851852</v>
      </c>
      <c r="G1156" s="15">
        <v>100</v>
      </c>
      <c r="H1156" s="58">
        <v>1.004</v>
      </c>
      <c r="I1156" s="15"/>
      <c r="J1156" s="117">
        <f t="shared" si="160"/>
        <v>32.017314814816928</v>
      </c>
      <c r="K1156" s="113">
        <f t="shared" si="161"/>
        <v>14226.466666666665</v>
      </c>
      <c r="L1156" s="113">
        <f t="shared" si="162"/>
        <v>14069.533333333333</v>
      </c>
      <c r="M1156" s="114">
        <f t="shared" si="156"/>
        <v>14069.533333333331</v>
      </c>
    </row>
    <row r="1157" spans="1:13" x14ac:dyDescent="0.25">
      <c r="A1157" s="2">
        <v>14</v>
      </c>
      <c r="B1157" s="89">
        <v>82.77</v>
      </c>
      <c r="C1157" s="80">
        <v>45250.414756944447</v>
      </c>
      <c r="D1157" s="10">
        <v>8704.2800000000007</v>
      </c>
      <c r="E1157" s="52">
        <f t="shared" si="163"/>
        <v>8621.51</v>
      </c>
      <c r="F1157" s="54">
        <v>45250.417071759257</v>
      </c>
      <c r="G1157" s="15">
        <v>100</v>
      </c>
      <c r="H1157" s="58">
        <v>1.004</v>
      </c>
      <c r="I1157" s="15"/>
      <c r="J1157" s="117">
        <f t="shared" si="160"/>
        <v>32.021909722221608</v>
      </c>
      <c r="K1157" s="113">
        <f t="shared" si="161"/>
        <v>14507.133333333335</v>
      </c>
      <c r="L1157" s="113">
        <f t="shared" si="162"/>
        <v>14369.183333333334</v>
      </c>
      <c r="M1157" s="114">
        <f t="shared" ref="M1157:M1220" si="164">E1157*100/60</f>
        <v>14369.183333333332</v>
      </c>
    </row>
    <row r="1158" spans="1:13" x14ac:dyDescent="0.25">
      <c r="A1158" s="2">
        <v>15</v>
      </c>
      <c r="B1158" s="89">
        <v>92.97</v>
      </c>
      <c r="C1158" s="80">
        <v>45250.419351851851</v>
      </c>
      <c r="D1158" s="10">
        <v>8688.6299999999992</v>
      </c>
      <c r="E1158" s="52">
        <f t="shared" si="163"/>
        <v>8595.66</v>
      </c>
      <c r="F1158" s="54">
        <v>45250.419351851851</v>
      </c>
      <c r="G1158" s="15">
        <v>100</v>
      </c>
      <c r="H1158" s="58">
        <v>1.004</v>
      </c>
      <c r="I1158" s="15"/>
      <c r="J1158" s="117">
        <f t="shared" si="160"/>
        <v>32.024189814816054</v>
      </c>
      <c r="K1158" s="113">
        <f t="shared" si="161"/>
        <v>14481.049999999997</v>
      </c>
      <c r="L1158" s="113">
        <f t="shared" si="162"/>
        <v>14326.099999999997</v>
      </c>
      <c r="M1158" s="114">
        <f t="shared" si="164"/>
        <v>14326.1</v>
      </c>
    </row>
    <row r="1159" spans="1:13" x14ac:dyDescent="0.25">
      <c r="A1159" s="2">
        <v>16</v>
      </c>
      <c r="B1159" s="89">
        <v>84.57</v>
      </c>
      <c r="C1159" s="80">
        <v>45250.423935185187</v>
      </c>
      <c r="D1159" s="10">
        <v>8496.81</v>
      </c>
      <c r="E1159" s="52">
        <f t="shared" si="163"/>
        <v>8412.24</v>
      </c>
      <c r="F1159" s="54">
        <v>45250.426249999997</v>
      </c>
      <c r="G1159" s="15">
        <v>100</v>
      </c>
      <c r="H1159" s="58">
        <v>1.004</v>
      </c>
      <c r="I1159" s="15"/>
      <c r="J1159" s="117">
        <f t="shared" si="160"/>
        <v>32.031087962961465</v>
      </c>
      <c r="K1159" s="113">
        <f t="shared" si="161"/>
        <v>14161.35</v>
      </c>
      <c r="L1159" s="113">
        <f t="shared" si="162"/>
        <v>14020.4</v>
      </c>
      <c r="M1159" s="114">
        <f t="shared" si="164"/>
        <v>14020.4</v>
      </c>
    </row>
    <row r="1160" spans="1:13" x14ac:dyDescent="0.25">
      <c r="A1160" s="2">
        <v>17</v>
      </c>
      <c r="B1160" s="49">
        <v>89.97</v>
      </c>
      <c r="C1160" s="64">
        <v>45250.428530092591</v>
      </c>
      <c r="D1160" s="10">
        <v>8734.1200000000008</v>
      </c>
      <c r="E1160" s="52">
        <f t="shared" si="163"/>
        <v>8644.1500000000015</v>
      </c>
      <c r="F1160" s="54">
        <v>45250.430844907409</v>
      </c>
      <c r="G1160" s="15">
        <v>100</v>
      </c>
      <c r="H1160" s="58">
        <v>1.004</v>
      </c>
      <c r="I1160" s="15"/>
      <c r="J1160" s="117">
        <f t="shared" si="160"/>
        <v>32.035682870373421</v>
      </c>
      <c r="K1160" s="113">
        <f t="shared" si="161"/>
        <v>14556.866666666669</v>
      </c>
      <c r="L1160" s="113">
        <f t="shared" si="162"/>
        <v>14406.916666666668</v>
      </c>
      <c r="M1160" s="114">
        <f t="shared" si="164"/>
        <v>14406.916666666668</v>
      </c>
    </row>
    <row r="1161" spans="1:13" x14ac:dyDescent="0.25">
      <c r="A1161" s="2">
        <v>18</v>
      </c>
      <c r="B1161" s="49">
        <v>97.16</v>
      </c>
      <c r="C1161" s="64">
        <v>45250.433125000003</v>
      </c>
      <c r="D1161" s="10">
        <v>8551.9</v>
      </c>
      <c r="E1161" s="52">
        <f t="shared" si="163"/>
        <v>8454.74</v>
      </c>
      <c r="F1161" s="54">
        <v>45250.433125000003</v>
      </c>
      <c r="G1161" s="15">
        <v>100</v>
      </c>
      <c r="H1161" s="58">
        <v>1.004</v>
      </c>
      <c r="I1161" s="15"/>
      <c r="J1161" s="117">
        <f t="shared" si="160"/>
        <v>32.037962962967867</v>
      </c>
      <c r="K1161" s="113">
        <f t="shared" si="161"/>
        <v>14253.166666666666</v>
      </c>
      <c r="L1161" s="113">
        <f t="shared" si="162"/>
        <v>14091.233333333334</v>
      </c>
      <c r="M1161" s="114">
        <f t="shared" si="164"/>
        <v>14091.233333333334</v>
      </c>
    </row>
    <row r="1162" spans="1:13" x14ac:dyDescent="0.25">
      <c r="A1162" s="2">
        <v>19</v>
      </c>
      <c r="B1162" s="49">
        <v>90.57</v>
      </c>
      <c r="C1162" s="64">
        <v>45250.437719907408</v>
      </c>
      <c r="D1162" s="10">
        <v>8624.93</v>
      </c>
      <c r="E1162" s="52">
        <f t="shared" si="163"/>
        <v>8534.36</v>
      </c>
      <c r="F1162" s="54">
        <v>45250.440034722225</v>
      </c>
      <c r="G1162" s="15">
        <v>100</v>
      </c>
      <c r="H1162" s="58">
        <v>1.004</v>
      </c>
      <c r="I1162" s="15"/>
      <c r="J1162" s="117">
        <f t="shared" si="160"/>
        <v>32.044872685190057</v>
      </c>
      <c r="K1162" s="113">
        <f t="shared" si="161"/>
        <v>14374.883333333333</v>
      </c>
      <c r="L1162" s="113">
        <f t="shared" si="162"/>
        <v>14223.933333333332</v>
      </c>
      <c r="M1162" s="114">
        <f t="shared" si="164"/>
        <v>14223.933333333332</v>
      </c>
    </row>
    <row r="1163" spans="1:13" x14ac:dyDescent="0.25">
      <c r="A1163" s="2">
        <v>20</v>
      </c>
      <c r="B1163" s="49">
        <v>83.37</v>
      </c>
      <c r="C1163" s="64">
        <v>45250.442303240743</v>
      </c>
      <c r="D1163" s="10">
        <v>8687.18</v>
      </c>
      <c r="E1163" s="52">
        <f t="shared" si="163"/>
        <v>8603.81</v>
      </c>
      <c r="F1163" s="54">
        <v>45250.444618055553</v>
      </c>
      <c r="G1163" s="15">
        <v>100</v>
      </c>
      <c r="H1163" s="58">
        <v>1.004</v>
      </c>
      <c r="I1163" s="15"/>
      <c r="J1163" s="117">
        <f t="shared" si="160"/>
        <v>32.049456018517958</v>
      </c>
      <c r="K1163" s="113">
        <f t="shared" si="161"/>
        <v>14478.633333333333</v>
      </c>
      <c r="L1163" s="113">
        <f t="shared" si="162"/>
        <v>14339.683333333332</v>
      </c>
      <c r="M1163" s="114">
        <f t="shared" si="164"/>
        <v>14339.683333333332</v>
      </c>
    </row>
    <row r="1164" spans="1:13" x14ac:dyDescent="0.25">
      <c r="A1164" s="2">
        <v>21</v>
      </c>
      <c r="B1164" s="49">
        <v>100.16</v>
      </c>
      <c r="C1164" s="64">
        <v>45250.446898148148</v>
      </c>
      <c r="D1164" s="10">
        <v>8637.06</v>
      </c>
      <c r="E1164" s="52">
        <f t="shared" si="163"/>
        <v>8536.9</v>
      </c>
      <c r="F1164" s="54">
        <v>45250.449224537035</v>
      </c>
      <c r="G1164" s="15">
        <v>100</v>
      </c>
      <c r="H1164" s="58">
        <v>1.004</v>
      </c>
      <c r="I1164" s="15"/>
      <c r="J1164" s="117">
        <f t="shared" si="160"/>
        <v>32.054062499999418</v>
      </c>
      <c r="K1164" s="113">
        <f t="shared" si="161"/>
        <v>14395.1</v>
      </c>
      <c r="L1164" s="113">
        <f t="shared" si="162"/>
        <v>14228.166666666668</v>
      </c>
      <c r="M1164" s="114">
        <f t="shared" si="164"/>
        <v>14228.166666666666</v>
      </c>
    </row>
    <row r="1165" spans="1:13" x14ac:dyDescent="0.25">
      <c r="A1165" s="2">
        <v>22</v>
      </c>
      <c r="B1165" s="49">
        <v>87.56</v>
      </c>
      <c r="C1165" s="64">
        <v>45250.451504629629</v>
      </c>
      <c r="D1165" s="10">
        <v>8618.0300000000007</v>
      </c>
      <c r="E1165" s="52">
        <f t="shared" si="163"/>
        <v>8530.4700000000012</v>
      </c>
      <c r="F1165" s="54">
        <v>45250.453819444447</v>
      </c>
      <c r="G1165" s="15">
        <v>100</v>
      </c>
      <c r="H1165" s="58">
        <v>1.004</v>
      </c>
      <c r="I1165" s="15"/>
      <c r="J1165" s="117">
        <f t="shared" si="160"/>
        <v>32.058657407411374</v>
      </c>
      <c r="K1165" s="113">
        <f t="shared" si="161"/>
        <v>14363.383333333335</v>
      </c>
      <c r="L1165" s="113">
        <f t="shared" si="162"/>
        <v>14217.450000000003</v>
      </c>
      <c r="M1165" s="114">
        <f t="shared" si="164"/>
        <v>14217.450000000003</v>
      </c>
    </row>
    <row r="1166" spans="1:13" x14ac:dyDescent="0.25">
      <c r="A1166" s="2">
        <v>23</v>
      </c>
      <c r="B1166" s="49">
        <v>94.17</v>
      </c>
      <c r="C1166" s="64">
        <v>45250.456087962964</v>
      </c>
      <c r="D1166" s="10">
        <v>8640.4500000000007</v>
      </c>
      <c r="E1166" s="52">
        <f t="shared" si="163"/>
        <v>8546.2800000000007</v>
      </c>
      <c r="F1166" s="54">
        <v>45250.458402777775</v>
      </c>
      <c r="G1166" s="15">
        <v>100</v>
      </c>
      <c r="H1166" s="58">
        <v>1.004</v>
      </c>
      <c r="I1166" s="15"/>
      <c r="J1166" s="117">
        <f t="shared" si="160"/>
        <v>32.063240740739275</v>
      </c>
      <c r="K1166" s="113">
        <f t="shared" si="161"/>
        <v>14400.750000000002</v>
      </c>
      <c r="L1166" s="113">
        <f t="shared" si="162"/>
        <v>14243.800000000001</v>
      </c>
      <c r="M1166" s="114">
        <f t="shared" si="164"/>
        <v>14243.800000000001</v>
      </c>
    </row>
    <row r="1167" spans="1:13" x14ac:dyDescent="0.25">
      <c r="A1167" s="2">
        <v>24</v>
      </c>
      <c r="B1167" s="49">
        <v>89.97</v>
      </c>
      <c r="C1167" s="64">
        <v>45250.460682870369</v>
      </c>
      <c r="D1167" s="10">
        <v>8674.2800000000007</v>
      </c>
      <c r="E1167" s="52">
        <f t="shared" si="163"/>
        <v>8584.3100000000013</v>
      </c>
      <c r="F1167" s="54">
        <v>45250.462997685187</v>
      </c>
      <c r="G1167" s="15">
        <v>100</v>
      </c>
      <c r="H1167" s="58">
        <v>1.004</v>
      </c>
      <c r="I1167" s="15"/>
      <c r="J1167" s="117">
        <f t="shared" si="160"/>
        <v>32.067835648151231</v>
      </c>
      <c r="K1167" s="113">
        <f t="shared" si="161"/>
        <v>14457.133333333335</v>
      </c>
      <c r="L1167" s="113">
        <f t="shared" si="162"/>
        <v>14307.183333333334</v>
      </c>
      <c r="M1167" s="114">
        <f t="shared" si="164"/>
        <v>14307.183333333336</v>
      </c>
    </row>
    <row r="1168" spans="1:13" x14ac:dyDescent="0.25">
      <c r="A1168" s="2">
        <v>25</v>
      </c>
      <c r="B1168" s="49">
        <v>101.96</v>
      </c>
      <c r="C1168" s="64">
        <v>45250.465277777781</v>
      </c>
      <c r="D1168" s="10">
        <v>8695.61</v>
      </c>
      <c r="E1168" s="52">
        <f t="shared" si="163"/>
        <v>8593.6500000000015</v>
      </c>
      <c r="F1168" s="54">
        <v>45250.467592592591</v>
      </c>
      <c r="G1168" s="15">
        <v>100</v>
      </c>
      <c r="H1168" s="58">
        <v>1.004</v>
      </c>
      <c r="I1168" s="15"/>
      <c r="J1168" s="117">
        <f t="shared" si="160"/>
        <v>32.072430555555911</v>
      </c>
      <c r="K1168" s="113">
        <f t="shared" si="161"/>
        <v>14492.683333333332</v>
      </c>
      <c r="L1168" s="113">
        <f t="shared" si="162"/>
        <v>14322.75</v>
      </c>
      <c r="M1168" s="114">
        <f t="shared" si="164"/>
        <v>14322.750000000002</v>
      </c>
    </row>
    <row r="1169" spans="1:13" x14ac:dyDescent="0.25">
      <c r="A1169" s="2">
        <v>26</v>
      </c>
      <c r="B1169" s="89">
        <v>92.36</v>
      </c>
      <c r="C1169" s="64">
        <v>45250.469872685186</v>
      </c>
      <c r="D1169" s="10">
        <v>8532.2800000000007</v>
      </c>
      <c r="E1169" s="52">
        <f t="shared" si="163"/>
        <v>8439.92</v>
      </c>
      <c r="F1169" s="54">
        <v>45250.472187500003</v>
      </c>
      <c r="G1169" s="15">
        <v>100</v>
      </c>
      <c r="H1169" s="58">
        <v>1.004</v>
      </c>
      <c r="I1169" s="15"/>
      <c r="J1169" s="117">
        <f t="shared" si="160"/>
        <v>32.077025462967867</v>
      </c>
      <c r="K1169" s="113">
        <f t="shared" si="161"/>
        <v>14220.466666666669</v>
      </c>
      <c r="L1169" s="113">
        <f t="shared" si="162"/>
        <v>14066.533333333336</v>
      </c>
      <c r="M1169" s="114">
        <f t="shared" si="164"/>
        <v>14066.533333333333</v>
      </c>
    </row>
    <row r="1170" spans="1:13" x14ac:dyDescent="0.25">
      <c r="A1170" s="2">
        <v>27</v>
      </c>
      <c r="B1170" s="49">
        <v>86.37</v>
      </c>
      <c r="C1170" s="64">
        <v>45250.47446759259</v>
      </c>
      <c r="D1170" s="10">
        <v>8620.76</v>
      </c>
      <c r="E1170" s="52">
        <f t="shared" si="163"/>
        <v>8534.39</v>
      </c>
      <c r="F1170" s="54">
        <v>45250.476782407408</v>
      </c>
      <c r="G1170" s="15">
        <v>100</v>
      </c>
      <c r="H1170" s="58">
        <v>1.004</v>
      </c>
      <c r="I1170" s="15"/>
      <c r="J1170" s="117">
        <f t="shared" si="160"/>
        <v>32.081620370372548</v>
      </c>
      <c r="K1170" s="113">
        <f t="shared" si="161"/>
        <v>14367.933333333332</v>
      </c>
      <c r="L1170" s="113">
        <f t="shared" si="162"/>
        <v>14223.983333333332</v>
      </c>
      <c r="M1170" s="114">
        <f t="shared" si="164"/>
        <v>14223.983333333334</v>
      </c>
    </row>
    <row r="1171" spans="1:13" x14ac:dyDescent="0.25">
      <c r="A1171" s="2">
        <v>28</v>
      </c>
      <c r="B1171" s="49">
        <v>84.57</v>
      </c>
      <c r="C1171" s="64">
        <v>45250.479050925926</v>
      </c>
      <c r="D1171" s="10">
        <v>8640.89</v>
      </c>
      <c r="E1171" s="52">
        <f t="shared" si="163"/>
        <v>8556.32</v>
      </c>
      <c r="F1171" s="54">
        <v>45250.481365740743</v>
      </c>
      <c r="G1171" s="15">
        <v>100</v>
      </c>
      <c r="H1171" s="58">
        <v>1.004</v>
      </c>
      <c r="I1171" s="15"/>
      <c r="J1171" s="117">
        <f t="shared" si="160"/>
        <v>32.086203703707724</v>
      </c>
      <c r="K1171" s="113">
        <f t="shared" si="161"/>
        <v>14401.483333333334</v>
      </c>
      <c r="L1171" s="113">
        <f t="shared" si="162"/>
        <v>14260.533333333333</v>
      </c>
      <c r="M1171" s="114">
        <f t="shared" si="164"/>
        <v>14260.533333333333</v>
      </c>
    </row>
    <row r="1172" spans="1:13" x14ac:dyDescent="0.25">
      <c r="A1172" s="2">
        <v>29</v>
      </c>
      <c r="B1172" s="49">
        <v>90.56</v>
      </c>
      <c r="C1172" s="64">
        <v>45250.48364583333</v>
      </c>
      <c r="D1172" s="10">
        <v>8690.32</v>
      </c>
      <c r="E1172" s="52">
        <f t="shared" si="163"/>
        <v>8599.76</v>
      </c>
      <c r="F1172" s="54">
        <v>45250.485960648148</v>
      </c>
      <c r="G1172" s="15">
        <v>100</v>
      </c>
      <c r="H1172" s="58">
        <v>1.004</v>
      </c>
      <c r="I1172" s="15"/>
      <c r="J1172" s="117">
        <f t="shared" si="160"/>
        <v>32.090798611112405</v>
      </c>
      <c r="K1172" s="113">
        <f t="shared" si="161"/>
        <v>14483.866666666667</v>
      </c>
      <c r="L1172" s="113">
        <f t="shared" si="162"/>
        <v>14332.933333333334</v>
      </c>
      <c r="M1172" s="114">
        <f t="shared" si="164"/>
        <v>14332.933333333332</v>
      </c>
    </row>
    <row r="1173" spans="1:13" x14ac:dyDescent="0.25">
      <c r="A1173" s="2">
        <v>30</v>
      </c>
      <c r="B1173" s="49">
        <v>92.96</v>
      </c>
      <c r="C1173" s="64">
        <v>45250.48364583333</v>
      </c>
      <c r="D1173" s="10">
        <v>8601.7000000000007</v>
      </c>
      <c r="E1173" s="52">
        <f t="shared" si="163"/>
        <v>8508.7400000000016</v>
      </c>
      <c r="F1173" s="54">
        <v>45250.490555555552</v>
      </c>
      <c r="G1173" s="15">
        <v>100</v>
      </c>
      <c r="H1173" s="58">
        <v>1.004</v>
      </c>
      <c r="I1173" s="15"/>
      <c r="J1173" s="117">
        <f t="shared" si="160"/>
        <v>32.095393518517085</v>
      </c>
      <c r="K1173" s="113">
        <f t="shared" si="161"/>
        <v>14336.166666666668</v>
      </c>
      <c r="L1173" s="113">
        <f t="shared" si="162"/>
        <v>14181.233333333335</v>
      </c>
      <c r="M1173" s="114">
        <f t="shared" si="164"/>
        <v>14181.233333333335</v>
      </c>
    </row>
    <row r="1174" spans="1:13" x14ac:dyDescent="0.25">
      <c r="A1174" s="1">
        <v>1</v>
      </c>
      <c r="B1174" s="91">
        <v>91.76</v>
      </c>
      <c r="C1174" s="60">
        <v>45251.543981481482</v>
      </c>
      <c r="D1174" s="83">
        <v>7717.79</v>
      </c>
      <c r="E1174" s="56">
        <f t="shared" si="163"/>
        <v>7626.03</v>
      </c>
      <c r="F1174" s="70">
        <v>45251.546307870369</v>
      </c>
      <c r="G1174" s="61">
        <v>100</v>
      </c>
      <c r="H1174" s="77">
        <v>1.0029999999999999</v>
      </c>
      <c r="I1174" s="13"/>
      <c r="J1174" s="117">
        <f t="shared" si="160"/>
        <v>33.15114583333343</v>
      </c>
      <c r="K1174" s="113">
        <f t="shared" si="161"/>
        <v>12862.983333333334</v>
      </c>
      <c r="L1174" s="113">
        <f t="shared" si="162"/>
        <v>12710.050000000001</v>
      </c>
      <c r="M1174" s="114">
        <f t="shared" si="164"/>
        <v>12710.05</v>
      </c>
    </row>
    <row r="1175" spans="1:13" x14ac:dyDescent="0.25">
      <c r="A1175" s="2">
        <v>2</v>
      </c>
      <c r="B1175" s="89">
        <v>80.37</v>
      </c>
      <c r="C1175" s="80">
        <v>45251.548576388886</v>
      </c>
      <c r="D1175" s="84">
        <v>7735.84</v>
      </c>
      <c r="E1175" s="65">
        <f t="shared" si="163"/>
        <v>7655.47</v>
      </c>
      <c r="F1175" s="73">
        <v>45251.550891203704</v>
      </c>
      <c r="G1175" s="62">
        <v>100</v>
      </c>
      <c r="H1175" s="58">
        <v>1.004</v>
      </c>
      <c r="I1175" s="15"/>
      <c r="J1175" s="117">
        <f t="shared" si="160"/>
        <v>33.155729166668607</v>
      </c>
      <c r="K1175" s="113">
        <f t="shared" si="161"/>
        <v>12893.066666666668</v>
      </c>
      <c r="L1175" s="113">
        <f t="shared" si="162"/>
        <v>12759.116666666667</v>
      </c>
      <c r="M1175" s="114">
        <f t="shared" si="164"/>
        <v>12759.116666666667</v>
      </c>
    </row>
    <row r="1176" spans="1:13" x14ac:dyDescent="0.25">
      <c r="A1176" s="2">
        <v>3</v>
      </c>
      <c r="B1176" s="89">
        <v>85.77</v>
      </c>
      <c r="C1176" s="80">
        <v>45251.553171296298</v>
      </c>
      <c r="D1176" s="84">
        <v>7593.03</v>
      </c>
      <c r="E1176" s="65">
        <f t="shared" si="163"/>
        <v>7507.2599999999993</v>
      </c>
      <c r="F1176" s="73">
        <v>45251.555486111109</v>
      </c>
      <c r="G1176" s="62">
        <v>100</v>
      </c>
      <c r="H1176" s="58">
        <v>1.0029999999999999</v>
      </c>
      <c r="I1176" s="15"/>
      <c r="J1176" s="117">
        <f t="shared" si="160"/>
        <v>33.160324074073287</v>
      </c>
      <c r="K1176" s="113">
        <f t="shared" si="161"/>
        <v>12655.05</v>
      </c>
      <c r="L1176" s="113">
        <f t="shared" si="162"/>
        <v>12512.099999999999</v>
      </c>
      <c r="M1176" s="114">
        <f t="shared" si="164"/>
        <v>12512.099999999999</v>
      </c>
    </row>
    <row r="1177" spans="1:13" x14ac:dyDescent="0.25">
      <c r="A1177" s="2">
        <v>4</v>
      </c>
      <c r="B1177" s="89">
        <v>86.97</v>
      </c>
      <c r="C1177" s="80">
        <v>45251.557766203703</v>
      </c>
      <c r="D1177" s="84">
        <v>7723.7</v>
      </c>
      <c r="E1177" s="65">
        <f t="shared" si="163"/>
        <v>7636.73</v>
      </c>
      <c r="F1177" s="73">
        <v>45251.560081018521</v>
      </c>
      <c r="G1177" s="62">
        <v>100</v>
      </c>
      <c r="H1177" s="58">
        <v>1.004</v>
      </c>
      <c r="I1177" s="15"/>
      <c r="J1177" s="117">
        <f t="shared" si="160"/>
        <v>33.164918981485243</v>
      </c>
      <c r="K1177" s="113">
        <f t="shared" si="161"/>
        <v>12872.833333333334</v>
      </c>
      <c r="L1177" s="113">
        <f t="shared" si="162"/>
        <v>12727.883333333333</v>
      </c>
      <c r="M1177" s="114">
        <f t="shared" si="164"/>
        <v>12727.883333333333</v>
      </c>
    </row>
    <row r="1178" spans="1:13" x14ac:dyDescent="0.25">
      <c r="A1178" s="2">
        <v>5</v>
      </c>
      <c r="B1178" s="49">
        <v>81.569999999999993</v>
      </c>
      <c r="C1178" s="80">
        <v>45251.562361111108</v>
      </c>
      <c r="D1178" s="84">
        <v>7601.29</v>
      </c>
      <c r="E1178" s="65">
        <f t="shared" si="163"/>
        <v>7519.72</v>
      </c>
      <c r="F1178" s="73">
        <v>45251.564675925925</v>
      </c>
      <c r="G1178" s="62">
        <v>100</v>
      </c>
      <c r="H1178" s="58">
        <v>1.0029999999999999</v>
      </c>
      <c r="I1178" s="15"/>
      <c r="J1178" s="117">
        <f t="shared" si="160"/>
        <v>33.169513888889924</v>
      </c>
      <c r="K1178" s="113">
        <f t="shared" si="161"/>
        <v>12668.816666666668</v>
      </c>
      <c r="L1178" s="113">
        <f t="shared" si="162"/>
        <v>12532.866666666667</v>
      </c>
      <c r="M1178" s="114">
        <f t="shared" si="164"/>
        <v>12532.866666666667</v>
      </c>
    </row>
    <row r="1179" spans="1:13" x14ac:dyDescent="0.25">
      <c r="A1179" s="2">
        <v>6</v>
      </c>
      <c r="B1179" s="89">
        <v>94.16</v>
      </c>
      <c r="C1179" s="80">
        <v>45251.56695601852</v>
      </c>
      <c r="D1179" s="84">
        <v>7759.36</v>
      </c>
      <c r="E1179" s="65">
        <f t="shared" si="163"/>
        <v>7665.2</v>
      </c>
      <c r="F1179" s="73">
        <v>45251.56927083333</v>
      </c>
      <c r="G1179" s="62">
        <v>100</v>
      </c>
      <c r="H1179" s="58">
        <v>1.004</v>
      </c>
      <c r="I1179" s="15"/>
      <c r="J1179" s="117">
        <f t="shared" si="160"/>
        <v>33.174108796294604</v>
      </c>
      <c r="K1179" s="113">
        <f t="shared" si="161"/>
        <v>12932.266666666666</v>
      </c>
      <c r="L1179" s="113">
        <f t="shared" si="162"/>
        <v>12775.333333333334</v>
      </c>
      <c r="M1179" s="114">
        <f t="shared" si="164"/>
        <v>12775.333333333334</v>
      </c>
    </row>
    <row r="1180" spans="1:13" x14ac:dyDescent="0.25">
      <c r="A1180" s="2">
        <v>7</v>
      </c>
      <c r="B1180" s="89">
        <v>84.57</v>
      </c>
      <c r="C1180" s="80">
        <v>45251.571550925924</v>
      </c>
      <c r="D1180" s="84">
        <v>7699.78</v>
      </c>
      <c r="E1180" s="65">
        <f t="shared" si="163"/>
        <v>7615.21</v>
      </c>
      <c r="F1180" s="73">
        <v>45251.573865740742</v>
      </c>
      <c r="G1180" s="62">
        <v>100</v>
      </c>
      <c r="H1180" s="58">
        <v>1.0029999999999999</v>
      </c>
      <c r="I1180" s="15"/>
      <c r="J1180" s="117">
        <f t="shared" si="160"/>
        <v>33.17870370370656</v>
      </c>
      <c r="K1180" s="113">
        <f t="shared" si="161"/>
        <v>12832.966666666667</v>
      </c>
      <c r="L1180" s="113">
        <f t="shared" si="162"/>
        <v>12692.016666666666</v>
      </c>
      <c r="M1180" s="114">
        <f t="shared" si="164"/>
        <v>12692.016666666666</v>
      </c>
    </row>
    <row r="1181" spans="1:13" x14ac:dyDescent="0.25">
      <c r="A1181" s="2">
        <v>8</v>
      </c>
      <c r="B1181" s="89">
        <v>89.97</v>
      </c>
      <c r="C1181" s="80">
        <v>45251.576145833336</v>
      </c>
      <c r="D1181" s="84">
        <v>7672.36</v>
      </c>
      <c r="E1181" s="65">
        <f t="shared" si="163"/>
        <v>7582.3899999999994</v>
      </c>
      <c r="F1181" s="73">
        <v>45251.578460648147</v>
      </c>
      <c r="G1181" s="62">
        <v>100</v>
      </c>
      <c r="H1181" s="58">
        <v>1.0029999999999999</v>
      </c>
      <c r="I1181" s="15"/>
      <c r="J1181" s="117">
        <f t="shared" si="160"/>
        <v>33.18329861111124</v>
      </c>
      <c r="K1181" s="113">
        <f t="shared" si="161"/>
        <v>12787.266666666666</v>
      </c>
      <c r="L1181" s="113">
        <f t="shared" si="162"/>
        <v>12637.316666666666</v>
      </c>
      <c r="M1181" s="114">
        <f t="shared" si="164"/>
        <v>12637.316666666668</v>
      </c>
    </row>
    <row r="1182" spans="1:13" x14ac:dyDescent="0.25">
      <c r="A1182" s="2">
        <v>9</v>
      </c>
      <c r="B1182" s="89">
        <v>74.37</v>
      </c>
      <c r="C1182" s="80">
        <v>45251.580729166664</v>
      </c>
      <c r="D1182" s="84">
        <v>7713.7</v>
      </c>
      <c r="E1182" s="65">
        <f t="shared" si="163"/>
        <v>7639.33</v>
      </c>
      <c r="F1182" s="73">
        <v>45251.583043981482</v>
      </c>
      <c r="G1182" s="62">
        <v>100</v>
      </c>
      <c r="H1182" s="58">
        <v>1.0029999999999999</v>
      </c>
      <c r="I1182" s="15"/>
      <c r="J1182" s="117">
        <f t="shared" si="160"/>
        <v>33.187881944446417</v>
      </c>
      <c r="K1182" s="113">
        <f t="shared" si="161"/>
        <v>12856.166666666666</v>
      </c>
      <c r="L1182" s="113">
        <f t="shared" si="162"/>
        <v>12732.216666666665</v>
      </c>
      <c r="M1182" s="114">
        <f t="shared" si="164"/>
        <v>12732.216666666667</v>
      </c>
    </row>
    <row r="1183" spans="1:13" x14ac:dyDescent="0.25">
      <c r="A1183" s="2">
        <v>10</v>
      </c>
      <c r="B1183" s="89">
        <v>79.17</v>
      </c>
      <c r="C1183" s="80">
        <v>45251.585324074076</v>
      </c>
      <c r="D1183" s="10">
        <v>7740.97</v>
      </c>
      <c r="E1183" s="71">
        <f t="shared" si="163"/>
        <v>7661.8</v>
      </c>
      <c r="F1183" s="73">
        <v>45251.587627314817</v>
      </c>
      <c r="G1183" s="62">
        <v>100</v>
      </c>
      <c r="H1183" s="15">
        <v>1.0029999999999999</v>
      </c>
      <c r="I1183" s="15"/>
      <c r="J1183" s="117">
        <f t="shared" si="160"/>
        <v>33.192465277781594</v>
      </c>
      <c r="K1183" s="113">
        <f t="shared" si="161"/>
        <v>12901.616666666667</v>
      </c>
      <c r="L1183" s="113">
        <f t="shared" si="162"/>
        <v>12769.666666666666</v>
      </c>
      <c r="M1183" s="114">
        <f t="shared" si="164"/>
        <v>12769.666666666666</v>
      </c>
    </row>
    <row r="1184" spans="1:13" x14ac:dyDescent="0.25">
      <c r="A1184" s="2">
        <v>11</v>
      </c>
      <c r="B1184" s="89">
        <v>84.57</v>
      </c>
      <c r="C1184" s="80">
        <v>45251.589907407404</v>
      </c>
      <c r="D1184" s="10">
        <v>7670.87</v>
      </c>
      <c r="E1184" s="72">
        <f t="shared" si="163"/>
        <v>7586.3</v>
      </c>
      <c r="F1184" s="73">
        <v>45251.592222222222</v>
      </c>
      <c r="G1184" s="62">
        <v>100</v>
      </c>
      <c r="H1184" s="58">
        <v>1.0029999999999999</v>
      </c>
      <c r="I1184" s="15"/>
      <c r="J1184" s="117">
        <f t="shared" si="160"/>
        <v>33.197060185186274</v>
      </c>
      <c r="K1184" s="113">
        <f t="shared" si="161"/>
        <v>12784.783333333333</v>
      </c>
      <c r="L1184" s="113">
        <f t="shared" si="162"/>
        <v>12643.833333333332</v>
      </c>
      <c r="M1184" s="114">
        <f t="shared" si="164"/>
        <v>12643.833333333334</v>
      </c>
    </row>
    <row r="1185" spans="1:13" x14ac:dyDescent="0.25">
      <c r="A1185" s="2">
        <v>12</v>
      </c>
      <c r="B1185" s="89">
        <v>80.37</v>
      </c>
      <c r="C1185" s="80">
        <v>45251.594502314816</v>
      </c>
      <c r="D1185" s="10">
        <v>7608.46</v>
      </c>
      <c r="E1185" s="72">
        <f t="shared" si="163"/>
        <v>7528.09</v>
      </c>
      <c r="F1185" s="73">
        <v>45251.596817129626</v>
      </c>
      <c r="G1185" s="62">
        <v>100</v>
      </c>
      <c r="H1185" s="58">
        <v>1.0029999999999999</v>
      </c>
      <c r="I1185" s="15"/>
      <c r="J1185" s="117">
        <f t="shared" si="160"/>
        <v>33.201655092590954</v>
      </c>
      <c r="K1185" s="113">
        <f t="shared" si="161"/>
        <v>12680.766666666666</v>
      </c>
      <c r="L1185" s="113">
        <f t="shared" si="162"/>
        <v>12546.816666666666</v>
      </c>
      <c r="M1185" s="114">
        <f t="shared" si="164"/>
        <v>12546.816666666668</v>
      </c>
    </row>
    <row r="1186" spans="1:13" x14ac:dyDescent="0.25">
      <c r="A1186" s="2">
        <v>13</v>
      </c>
      <c r="B1186" s="89">
        <v>92.37</v>
      </c>
      <c r="C1186" s="80">
        <v>45251.599108796298</v>
      </c>
      <c r="D1186" s="10">
        <v>7685.76</v>
      </c>
      <c r="E1186" s="52">
        <f t="shared" si="163"/>
        <v>7593.39</v>
      </c>
      <c r="F1186" s="73">
        <v>45251.601412037038</v>
      </c>
      <c r="G1186" s="15">
        <v>100</v>
      </c>
      <c r="H1186" s="58">
        <v>1.0029999999999999</v>
      </c>
      <c r="I1186" s="15"/>
      <c r="J1186" s="117">
        <f t="shared" si="160"/>
        <v>33.20625000000291</v>
      </c>
      <c r="K1186" s="113">
        <f t="shared" si="161"/>
        <v>12809.6</v>
      </c>
      <c r="L1186" s="113">
        <f t="shared" si="162"/>
        <v>12655.65</v>
      </c>
      <c r="M1186" s="114">
        <f t="shared" si="164"/>
        <v>12655.65</v>
      </c>
    </row>
    <row r="1187" spans="1:13" x14ac:dyDescent="0.25">
      <c r="A1187" s="2">
        <v>14</v>
      </c>
      <c r="B1187" s="89">
        <v>106.76</v>
      </c>
      <c r="C1187" s="80">
        <v>45251.603692129633</v>
      </c>
      <c r="D1187" s="10">
        <v>7660.25</v>
      </c>
      <c r="E1187" s="52">
        <f t="shared" si="163"/>
        <v>7553.49</v>
      </c>
      <c r="F1187" s="54">
        <v>45251.606006944443</v>
      </c>
      <c r="G1187" s="15">
        <v>100</v>
      </c>
      <c r="H1187" s="58">
        <v>1.0029999999999999</v>
      </c>
      <c r="I1187" s="15"/>
      <c r="J1187" s="117">
        <f t="shared" si="160"/>
        <v>33.210844907407591</v>
      </c>
      <c r="K1187" s="113">
        <f t="shared" si="161"/>
        <v>12767.083333333334</v>
      </c>
      <c r="L1187" s="113">
        <f t="shared" si="162"/>
        <v>12589.150000000001</v>
      </c>
      <c r="M1187" s="114">
        <f t="shared" si="164"/>
        <v>12589.15</v>
      </c>
    </row>
    <row r="1188" spans="1:13" x14ac:dyDescent="0.25">
      <c r="A1188" s="2">
        <v>15</v>
      </c>
      <c r="B1188" s="89">
        <v>85.77</v>
      </c>
      <c r="C1188" s="80">
        <v>45251.608287037037</v>
      </c>
      <c r="D1188" s="10">
        <v>7728.21</v>
      </c>
      <c r="E1188" s="52">
        <f t="shared" si="163"/>
        <v>7642.44</v>
      </c>
      <c r="F1188" s="54">
        <v>45251.608287037037</v>
      </c>
      <c r="G1188" s="15">
        <v>100</v>
      </c>
      <c r="H1188" s="58">
        <v>1.0029999999999999</v>
      </c>
      <c r="I1188" s="15"/>
      <c r="J1188" s="117">
        <f t="shared" si="160"/>
        <v>33.213125000002037</v>
      </c>
      <c r="K1188" s="113">
        <f t="shared" si="161"/>
        <v>12880.35</v>
      </c>
      <c r="L1188" s="113">
        <f t="shared" si="162"/>
        <v>12737.4</v>
      </c>
      <c r="M1188" s="114">
        <f t="shared" si="164"/>
        <v>12737.4</v>
      </c>
    </row>
    <row r="1189" spans="1:13" x14ac:dyDescent="0.25">
      <c r="A1189" s="2">
        <v>16</v>
      </c>
      <c r="B1189" s="89">
        <v>89.97</v>
      </c>
      <c r="C1189" s="80">
        <v>45251.612870370373</v>
      </c>
      <c r="D1189" s="10">
        <v>7732.33</v>
      </c>
      <c r="E1189" s="52">
        <f t="shared" si="163"/>
        <v>7642.36</v>
      </c>
      <c r="F1189" s="54">
        <v>45251.615185185183</v>
      </c>
      <c r="G1189" s="15">
        <v>100</v>
      </c>
      <c r="H1189" s="58">
        <v>1.004</v>
      </c>
      <c r="I1189" s="15"/>
      <c r="J1189" s="117">
        <f t="shared" si="160"/>
        <v>33.220023148147448</v>
      </c>
      <c r="K1189" s="113">
        <f t="shared" si="161"/>
        <v>12887.216666666667</v>
      </c>
      <c r="L1189" s="113">
        <f t="shared" si="162"/>
        <v>12737.266666666666</v>
      </c>
      <c r="M1189" s="114">
        <f t="shared" si="164"/>
        <v>12737.266666666666</v>
      </c>
    </row>
    <row r="1190" spans="1:13" x14ac:dyDescent="0.25">
      <c r="A1190" s="2">
        <v>17</v>
      </c>
      <c r="B1190" s="49">
        <v>97.77</v>
      </c>
      <c r="C1190" s="64">
        <v>45251.617465277777</v>
      </c>
      <c r="D1190" s="10">
        <v>7611.82</v>
      </c>
      <c r="E1190" s="52">
        <f t="shared" si="163"/>
        <v>7514.0499999999993</v>
      </c>
      <c r="F1190" s="54">
        <v>45251.619780092595</v>
      </c>
      <c r="G1190" s="15">
        <v>100</v>
      </c>
      <c r="H1190" s="58">
        <v>1.0029999999999999</v>
      </c>
      <c r="I1190" s="15"/>
      <c r="J1190" s="117">
        <f t="shared" si="160"/>
        <v>33.224618055559404</v>
      </c>
      <c r="K1190" s="113">
        <f t="shared" si="161"/>
        <v>12686.366666666667</v>
      </c>
      <c r="L1190" s="113">
        <f t="shared" si="162"/>
        <v>12523.416666666666</v>
      </c>
      <c r="M1190" s="114">
        <f t="shared" si="164"/>
        <v>12523.416666666664</v>
      </c>
    </row>
    <row r="1191" spans="1:13" x14ac:dyDescent="0.25">
      <c r="A1191" s="2">
        <v>18</v>
      </c>
      <c r="B1191" s="49">
        <v>97.16</v>
      </c>
      <c r="C1191" s="64">
        <v>45251.622048611112</v>
      </c>
      <c r="D1191" s="10">
        <v>7783.52</v>
      </c>
      <c r="E1191" s="52">
        <f t="shared" si="163"/>
        <v>7686.3600000000006</v>
      </c>
      <c r="F1191" s="54">
        <v>45251.622048611112</v>
      </c>
      <c r="G1191" s="15">
        <v>100</v>
      </c>
      <c r="H1191" s="58">
        <v>1.0029999999999999</v>
      </c>
      <c r="I1191" s="15"/>
      <c r="J1191" s="117">
        <f t="shared" si="160"/>
        <v>33.226886574077071</v>
      </c>
      <c r="K1191" s="113">
        <f t="shared" si="161"/>
        <v>12972.533333333333</v>
      </c>
      <c r="L1191" s="113">
        <f t="shared" si="162"/>
        <v>12810.6</v>
      </c>
      <c r="M1191" s="114">
        <f t="shared" si="164"/>
        <v>12810.6</v>
      </c>
    </row>
    <row r="1192" spans="1:13" x14ac:dyDescent="0.25">
      <c r="A1192" s="2">
        <v>19</v>
      </c>
      <c r="B1192" s="49">
        <v>85.17</v>
      </c>
      <c r="C1192" s="64">
        <v>45251.626643518517</v>
      </c>
      <c r="D1192" s="10">
        <v>7654.25</v>
      </c>
      <c r="E1192" s="52">
        <f t="shared" si="163"/>
        <v>7569.08</v>
      </c>
      <c r="F1192" s="54">
        <v>45251.628958333335</v>
      </c>
      <c r="G1192" s="15">
        <v>100</v>
      </c>
      <c r="H1192" s="58">
        <v>1.0029999999999999</v>
      </c>
      <c r="I1192" s="15"/>
      <c r="J1192" s="117">
        <f t="shared" ref="J1192:J1255" si="165">F1192-$F$4</f>
        <v>33.233796296299261</v>
      </c>
      <c r="K1192" s="113">
        <f t="shared" ref="K1192:K1255" si="166">D1192*G1192/60</f>
        <v>12757.083333333334</v>
      </c>
      <c r="L1192" s="113">
        <f t="shared" ref="L1192:L1255" si="167">K1192-(B1192*G1192/60)</f>
        <v>12615.133333333333</v>
      </c>
      <c r="M1192" s="114">
        <f t="shared" si="164"/>
        <v>12615.133333333333</v>
      </c>
    </row>
    <row r="1193" spans="1:13" x14ac:dyDescent="0.25">
      <c r="A1193" s="2">
        <v>20</v>
      </c>
      <c r="B1193" s="49">
        <v>86.97</v>
      </c>
      <c r="C1193" s="64">
        <v>45251.631238425929</v>
      </c>
      <c r="D1193" s="10">
        <v>7715.28</v>
      </c>
      <c r="E1193" s="52">
        <f t="shared" si="163"/>
        <v>7628.3099999999995</v>
      </c>
      <c r="F1193" s="54">
        <v>45251.63354166667</v>
      </c>
      <c r="G1193" s="15">
        <v>100</v>
      </c>
      <c r="H1193" s="58">
        <v>1.0029999999999999</v>
      </c>
      <c r="I1193" s="15"/>
      <c r="J1193" s="117">
        <f t="shared" si="165"/>
        <v>33.238379629634437</v>
      </c>
      <c r="K1193" s="113">
        <f t="shared" si="166"/>
        <v>12858.8</v>
      </c>
      <c r="L1193" s="113">
        <f t="shared" si="167"/>
        <v>12713.849999999999</v>
      </c>
      <c r="M1193" s="114">
        <f t="shared" si="164"/>
        <v>12713.85</v>
      </c>
    </row>
    <row r="1194" spans="1:13" x14ac:dyDescent="0.25">
      <c r="A1194" s="2">
        <v>21</v>
      </c>
      <c r="B1194" s="49">
        <v>89.36</v>
      </c>
      <c r="C1194" s="64">
        <v>45251.635821759257</v>
      </c>
      <c r="D1194" s="10">
        <v>7690.58</v>
      </c>
      <c r="E1194" s="52">
        <f t="shared" si="163"/>
        <v>7601.22</v>
      </c>
      <c r="F1194" s="54">
        <v>45251.638124999998</v>
      </c>
      <c r="G1194" s="15">
        <v>100</v>
      </c>
      <c r="H1194" s="58">
        <v>1.0029999999999999</v>
      </c>
      <c r="I1194" s="15"/>
      <c r="J1194" s="117">
        <f t="shared" si="165"/>
        <v>33.242962962962338</v>
      </c>
      <c r="K1194" s="113">
        <f t="shared" si="166"/>
        <v>12817.633333333333</v>
      </c>
      <c r="L1194" s="113">
        <f t="shared" si="167"/>
        <v>12668.7</v>
      </c>
      <c r="M1194" s="114">
        <f t="shared" si="164"/>
        <v>12668.7</v>
      </c>
    </row>
    <row r="1195" spans="1:13" x14ac:dyDescent="0.25">
      <c r="A1195" s="2">
        <v>22</v>
      </c>
      <c r="B1195" s="49">
        <v>90.57</v>
      </c>
      <c r="C1195" s="64">
        <v>45251.640416666669</v>
      </c>
      <c r="D1195" s="10">
        <v>7626.5</v>
      </c>
      <c r="E1195" s="52">
        <f t="shared" si="163"/>
        <v>7535.93</v>
      </c>
      <c r="F1195" s="54">
        <v>45251.642731481479</v>
      </c>
      <c r="G1195" s="15">
        <v>100</v>
      </c>
      <c r="H1195" s="58">
        <v>1.0029999999999999</v>
      </c>
      <c r="I1195" s="15"/>
      <c r="J1195" s="117">
        <f t="shared" si="165"/>
        <v>33.247569444443798</v>
      </c>
      <c r="K1195" s="113">
        <f t="shared" si="166"/>
        <v>12710.833333333334</v>
      </c>
      <c r="L1195" s="113">
        <f t="shared" si="167"/>
        <v>12559.883333333333</v>
      </c>
      <c r="M1195" s="114">
        <f t="shared" si="164"/>
        <v>12559.883333333333</v>
      </c>
    </row>
    <row r="1196" spans="1:13" x14ac:dyDescent="0.25">
      <c r="A1196" s="2">
        <v>23</v>
      </c>
      <c r="B1196" s="49">
        <v>99.56</v>
      </c>
      <c r="C1196" s="64">
        <v>45251.645011574074</v>
      </c>
      <c r="D1196" s="10">
        <v>7606.92</v>
      </c>
      <c r="E1196" s="52">
        <f t="shared" si="163"/>
        <v>7507.36</v>
      </c>
      <c r="F1196" s="54">
        <v>45251.647326388891</v>
      </c>
      <c r="G1196" s="15">
        <v>100</v>
      </c>
      <c r="H1196" s="58">
        <v>1.0029999999999999</v>
      </c>
      <c r="I1196" s="15"/>
      <c r="J1196" s="117">
        <f t="shared" si="165"/>
        <v>33.252164351855754</v>
      </c>
      <c r="K1196" s="113">
        <f t="shared" si="166"/>
        <v>12678.2</v>
      </c>
      <c r="L1196" s="113">
        <f t="shared" si="167"/>
        <v>12512.266666666668</v>
      </c>
      <c r="M1196" s="114">
        <f t="shared" si="164"/>
        <v>12512.266666666666</v>
      </c>
    </row>
    <row r="1197" spans="1:13" x14ac:dyDescent="0.25">
      <c r="A1197" s="2">
        <v>24</v>
      </c>
      <c r="B1197" s="49">
        <v>86.97</v>
      </c>
      <c r="C1197" s="64">
        <v>45251.649606481478</v>
      </c>
      <c r="D1197" s="10">
        <v>7557.93</v>
      </c>
      <c r="E1197" s="52">
        <f t="shared" si="163"/>
        <v>7470.96</v>
      </c>
      <c r="F1197" s="54">
        <v>45251.651921296296</v>
      </c>
      <c r="G1197" s="15">
        <v>100</v>
      </c>
      <c r="H1197" s="58">
        <v>1.0029999999999999</v>
      </c>
      <c r="I1197" s="15"/>
      <c r="J1197" s="117">
        <f t="shared" si="165"/>
        <v>33.256759259260434</v>
      </c>
      <c r="K1197" s="113">
        <f t="shared" si="166"/>
        <v>12596.55</v>
      </c>
      <c r="L1197" s="113">
        <f t="shared" si="167"/>
        <v>12451.599999999999</v>
      </c>
      <c r="M1197" s="114">
        <f t="shared" si="164"/>
        <v>12451.6</v>
      </c>
    </row>
    <row r="1198" spans="1:13" x14ac:dyDescent="0.25">
      <c r="A1198" s="2">
        <v>25</v>
      </c>
      <c r="B1198" s="49">
        <v>79.77</v>
      </c>
      <c r="C1198" s="64">
        <v>45251.65420138889</v>
      </c>
      <c r="D1198" s="10">
        <v>7683.35</v>
      </c>
      <c r="E1198" s="52">
        <f t="shared" si="163"/>
        <v>7603.58</v>
      </c>
      <c r="F1198" s="54">
        <v>45251.6565162037</v>
      </c>
      <c r="G1198" s="15">
        <v>100</v>
      </c>
      <c r="H1198" s="58">
        <v>1.0029999999999999</v>
      </c>
      <c r="I1198" s="15"/>
      <c r="J1198" s="117">
        <f t="shared" si="165"/>
        <v>33.261354166665114</v>
      </c>
      <c r="K1198" s="113">
        <f t="shared" si="166"/>
        <v>12805.583333333334</v>
      </c>
      <c r="L1198" s="113">
        <f t="shared" si="167"/>
        <v>12672.633333333333</v>
      </c>
      <c r="M1198" s="114">
        <f t="shared" si="164"/>
        <v>12672.633333333333</v>
      </c>
    </row>
    <row r="1199" spans="1:13" x14ac:dyDescent="0.25">
      <c r="A1199" s="2">
        <v>26</v>
      </c>
      <c r="B1199" s="89">
        <v>92.37</v>
      </c>
      <c r="C1199" s="64">
        <v>45251.658807870372</v>
      </c>
      <c r="D1199" s="10">
        <v>7639.95</v>
      </c>
      <c r="E1199" s="52">
        <f t="shared" si="163"/>
        <v>7547.58</v>
      </c>
      <c r="F1199" s="54">
        <v>45251.661122685182</v>
      </c>
      <c r="G1199" s="15">
        <v>100</v>
      </c>
      <c r="H1199" s="58">
        <v>1.0029999999999999</v>
      </c>
      <c r="I1199" s="15"/>
      <c r="J1199" s="117">
        <f t="shared" si="165"/>
        <v>33.265960648146574</v>
      </c>
      <c r="K1199" s="113">
        <f t="shared" si="166"/>
        <v>12733.25</v>
      </c>
      <c r="L1199" s="113">
        <f t="shared" si="167"/>
        <v>12579.3</v>
      </c>
      <c r="M1199" s="114">
        <f t="shared" si="164"/>
        <v>12579.3</v>
      </c>
    </row>
    <row r="1200" spans="1:13" x14ac:dyDescent="0.25">
      <c r="A1200" s="2">
        <v>27</v>
      </c>
      <c r="B1200" s="49">
        <v>83.37</v>
      </c>
      <c r="C1200" s="64">
        <v>45251.663402777776</v>
      </c>
      <c r="D1200" s="10">
        <v>7503.33</v>
      </c>
      <c r="E1200" s="52">
        <f t="shared" si="163"/>
        <v>7419.96</v>
      </c>
      <c r="F1200" s="54">
        <v>45251.665706018517</v>
      </c>
      <c r="G1200" s="15">
        <v>100</v>
      </c>
      <c r="H1200" s="58">
        <v>1.0029999999999999</v>
      </c>
      <c r="I1200" s="15"/>
      <c r="J1200" s="117">
        <f t="shared" si="165"/>
        <v>33.270543981481751</v>
      </c>
      <c r="K1200" s="113">
        <f t="shared" si="166"/>
        <v>12505.55</v>
      </c>
      <c r="L1200" s="113">
        <f t="shared" si="167"/>
        <v>12366.599999999999</v>
      </c>
      <c r="M1200" s="114">
        <f t="shared" si="164"/>
        <v>12366.6</v>
      </c>
    </row>
    <row r="1201" spans="1:13" x14ac:dyDescent="0.25">
      <c r="A1201" s="2">
        <v>28</v>
      </c>
      <c r="B1201" s="49">
        <v>99.57</v>
      </c>
      <c r="C1201" s="64">
        <v>45251.667997685188</v>
      </c>
      <c r="D1201" s="10">
        <v>7666.33</v>
      </c>
      <c r="E1201" s="52">
        <f t="shared" si="163"/>
        <v>7566.76</v>
      </c>
      <c r="F1201" s="54">
        <v>45251.670312499999</v>
      </c>
      <c r="G1201" s="15">
        <v>100</v>
      </c>
      <c r="H1201" s="58">
        <v>1.0029999999999999</v>
      </c>
      <c r="I1201" s="15"/>
      <c r="J1201" s="117">
        <f t="shared" si="165"/>
        <v>33.275150462963211</v>
      </c>
      <c r="K1201" s="113">
        <f t="shared" si="166"/>
        <v>12777.216666666667</v>
      </c>
      <c r="L1201" s="113">
        <f t="shared" si="167"/>
        <v>12611.266666666666</v>
      </c>
      <c r="M1201" s="114">
        <f t="shared" si="164"/>
        <v>12611.266666666666</v>
      </c>
    </row>
    <row r="1202" spans="1:13" x14ac:dyDescent="0.25">
      <c r="A1202" s="2">
        <v>29</v>
      </c>
      <c r="B1202" s="49">
        <v>83.37</v>
      </c>
      <c r="C1202" s="64">
        <v>45251.67260416667</v>
      </c>
      <c r="D1202" s="10">
        <v>7521.92</v>
      </c>
      <c r="E1202" s="52">
        <f t="shared" si="163"/>
        <v>7438.55</v>
      </c>
      <c r="F1202" s="54">
        <v>45251.674907407411</v>
      </c>
      <c r="G1202" s="15">
        <v>100</v>
      </c>
      <c r="H1202" s="58">
        <v>1.0029999999999999</v>
      </c>
      <c r="I1202" s="15"/>
      <c r="J1202" s="117">
        <f t="shared" si="165"/>
        <v>33.279745370375167</v>
      </c>
      <c r="K1202" s="113">
        <f t="shared" si="166"/>
        <v>12536.533333333333</v>
      </c>
      <c r="L1202" s="113">
        <f t="shared" si="167"/>
        <v>12397.583333333332</v>
      </c>
      <c r="M1202" s="114">
        <f t="shared" si="164"/>
        <v>12397.583333333334</v>
      </c>
    </row>
    <row r="1203" spans="1:13" x14ac:dyDescent="0.25">
      <c r="A1203" s="2">
        <v>30</v>
      </c>
      <c r="B1203" s="49">
        <v>87.57</v>
      </c>
      <c r="C1203" s="64">
        <v>45251.67260416667</v>
      </c>
      <c r="D1203" s="10">
        <v>7557.18</v>
      </c>
      <c r="E1203" s="52">
        <f t="shared" si="163"/>
        <v>7469.6100000000006</v>
      </c>
      <c r="F1203" s="54">
        <v>45251.679513888892</v>
      </c>
      <c r="G1203" s="15">
        <v>100</v>
      </c>
      <c r="H1203" s="58">
        <v>1.0029999999999999</v>
      </c>
      <c r="I1203" s="15"/>
      <c r="J1203" s="117">
        <f t="shared" si="165"/>
        <v>33.284351851856627</v>
      </c>
      <c r="K1203" s="113">
        <f t="shared" si="166"/>
        <v>12595.3</v>
      </c>
      <c r="L1203" s="113">
        <f t="shared" si="167"/>
        <v>12449.349999999999</v>
      </c>
      <c r="M1203" s="114">
        <f t="shared" si="164"/>
        <v>12449.35</v>
      </c>
    </row>
    <row r="1204" spans="1:13" x14ac:dyDescent="0.25">
      <c r="A1204" s="1">
        <v>1</v>
      </c>
      <c r="B1204" s="91">
        <v>78.569999999999993</v>
      </c>
      <c r="C1204" s="60">
        <v>45251.949629629627</v>
      </c>
      <c r="D1204" s="83">
        <v>7328.5</v>
      </c>
      <c r="E1204" s="56">
        <f t="shared" si="163"/>
        <v>7249.93</v>
      </c>
      <c r="F1204" s="70">
        <v>45251.951944444445</v>
      </c>
      <c r="G1204" s="61">
        <v>100</v>
      </c>
      <c r="H1204" s="77">
        <v>1.0029999999999999</v>
      </c>
      <c r="I1204" s="13"/>
      <c r="J1204" s="117">
        <f t="shared" si="165"/>
        <v>33.556782407409628</v>
      </c>
      <c r="K1204" s="113">
        <f t="shared" si="166"/>
        <v>12214.166666666666</v>
      </c>
      <c r="L1204" s="113">
        <f t="shared" si="167"/>
        <v>12083.216666666665</v>
      </c>
      <c r="M1204" s="114">
        <f t="shared" si="164"/>
        <v>12083.216666666667</v>
      </c>
    </row>
    <row r="1205" spans="1:13" x14ac:dyDescent="0.25">
      <c r="A1205" s="2">
        <v>2</v>
      </c>
      <c r="B1205" s="89">
        <v>85.17</v>
      </c>
      <c r="C1205" s="80">
        <v>45251.954224537039</v>
      </c>
      <c r="D1205" s="84">
        <v>7377.74</v>
      </c>
      <c r="E1205" s="65">
        <f t="shared" si="163"/>
        <v>7292.57</v>
      </c>
      <c r="F1205" s="73">
        <v>45251.95653935185</v>
      </c>
      <c r="G1205" s="62">
        <v>100</v>
      </c>
      <c r="H1205" s="58">
        <v>1.0029999999999999</v>
      </c>
      <c r="I1205" s="15"/>
      <c r="J1205" s="117">
        <f t="shared" si="165"/>
        <v>33.561377314814308</v>
      </c>
      <c r="K1205" s="113">
        <f t="shared" si="166"/>
        <v>12296.233333333334</v>
      </c>
      <c r="L1205" s="113">
        <f t="shared" si="167"/>
        <v>12154.283333333333</v>
      </c>
      <c r="M1205" s="114">
        <f t="shared" si="164"/>
        <v>12154.283333333333</v>
      </c>
    </row>
    <row r="1206" spans="1:13" x14ac:dyDescent="0.25">
      <c r="A1206" s="2">
        <v>3</v>
      </c>
      <c r="B1206" s="89">
        <v>78.569999999999993</v>
      </c>
      <c r="C1206" s="80">
        <v>45251.958807870367</v>
      </c>
      <c r="D1206" s="84">
        <v>7346.1</v>
      </c>
      <c r="E1206" s="65">
        <f t="shared" si="163"/>
        <v>7267.5300000000007</v>
      </c>
      <c r="F1206" s="73">
        <v>45251.961122685185</v>
      </c>
      <c r="G1206" s="62">
        <v>100</v>
      </c>
      <c r="H1206" s="58">
        <v>1.0029999999999999</v>
      </c>
      <c r="I1206" s="15"/>
      <c r="J1206" s="117">
        <f t="shared" si="165"/>
        <v>33.565960648149485</v>
      </c>
      <c r="K1206" s="113">
        <f t="shared" si="166"/>
        <v>12243.5</v>
      </c>
      <c r="L1206" s="113">
        <f t="shared" si="167"/>
        <v>12112.55</v>
      </c>
      <c r="M1206" s="114">
        <f t="shared" si="164"/>
        <v>12112.550000000001</v>
      </c>
    </row>
    <row r="1207" spans="1:13" x14ac:dyDescent="0.25">
      <c r="A1207" s="2">
        <v>4</v>
      </c>
      <c r="B1207" s="89">
        <v>80.37</v>
      </c>
      <c r="C1207" s="80">
        <v>45251.963402777779</v>
      </c>
      <c r="D1207" s="84">
        <v>7376.92</v>
      </c>
      <c r="E1207" s="65">
        <f t="shared" si="163"/>
        <v>7296.55</v>
      </c>
      <c r="F1207" s="73">
        <v>45251.96570601852</v>
      </c>
      <c r="G1207" s="62">
        <v>100</v>
      </c>
      <c r="H1207" s="58">
        <v>1.0029999999999999</v>
      </c>
      <c r="I1207" s="15"/>
      <c r="J1207" s="117">
        <f t="shared" si="165"/>
        <v>33.570543981484661</v>
      </c>
      <c r="K1207" s="113">
        <f t="shared" si="166"/>
        <v>12294.866666666667</v>
      </c>
      <c r="L1207" s="113">
        <f t="shared" si="167"/>
        <v>12160.916666666666</v>
      </c>
      <c r="M1207" s="114">
        <f t="shared" si="164"/>
        <v>12160.916666666666</v>
      </c>
    </row>
    <row r="1208" spans="1:13" x14ac:dyDescent="0.25">
      <c r="A1208" s="2">
        <v>5</v>
      </c>
      <c r="B1208" s="49">
        <v>90.57</v>
      </c>
      <c r="C1208" s="80">
        <v>45251.967986111114</v>
      </c>
      <c r="D1208" s="84">
        <v>7344.74</v>
      </c>
      <c r="E1208" s="65">
        <f t="shared" si="163"/>
        <v>7254.17</v>
      </c>
      <c r="F1208" s="73">
        <v>45251.970312500001</v>
      </c>
      <c r="G1208" s="62">
        <v>100</v>
      </c>
      <c r="H1208" s="58">
        <v>1.0029999999999999</v>
      </c>
      <c r="I1208" s="15"/>
      <c r="J1208" s="117">
        <f t="shared" si="165"/>
        <v>33.575150462966121</v>
      </c>
      <c r="K1208" s="113">
        <f t="shared" si="166"/>
        <v>12241.233333333334</v>
      </c>
      <c r="L1208" s="113">
        <f t="shared" si="167"/>
        <v>12090.283333333333</v>
      </c>
      <c r="M1208" s="114">
        <f t="shared" si="164"/>
        <v>12090.283333333333</v>
      </c>
    </row>
    <row r="1209" spans="1:13" x14ac:dyDescent="0.25">
      <c r="A1209" s="2">
        <v>6</v>
      </c>
      <c r="B1209" s="88">
        <v>265.14</v>
      </c>
      <c r="C1209" s="80">
        <v>45251.972592592596</v>
      </c>
      <c r="D1209" s="84">
        <v>7483.67</v>
      </c>
      <c r="E1209" s="65">
        <f t="shared" si="163"/>
        <v>7218.53</v>
      </c>
      <c r="F1209" s="73">
        <v>45251.974918981483</v>
      </c>
      <c r="G1209" s="62">
        <v>100</v>
      </c>
      <c r="H1209" s="58">
        <v>1.0029999999999999</v>
      </c>
      <c r="I1209" s="15"/>
      <c r="J1209" s="117">
        <f t="shared" si="165"/>
        <v>33.579756944447581</v>
      </c>
      <c r="K1209" s="113">
        <f t="shared" si="166"/>
        <v>12472.783333333333</v>
      </c>
      <c r="L1209" s="113">
        <f t="shared" si="167"/>
        <v>12030.883333333333</v>
      </c>
      <c r="M1209" s="114">
        <f t="shared" si="164"/>
        <v>12030.883333333333</v>
      </c>
    </row>
    <row r="1210" spans="1:13" x14ac:dyDescent="0.25">
      <c r="A1210" s="2">
        <v>7</v>
      </c>
      <c r="B1210" s="88">
        <v>339.56</v>
      </c>
      <c r="C1210" s="80">
        <v>45251.977187500001</v>
      </c>
      <c r="D1210" s="84">
        <v>7271.98</v>
      </c>
      <c r="E1210" s="65">
        <f t="shared" si="163"/>
        <v>6932.4199999999992</v>
      </c>
      <c r="F1210" s="73">
        <v>45251.979513888888</v>
      </c>
      <c r="G1210" s="62">
        <v>100</v>
      </c>
      <c r="H1210" s="58">
        <v>1.0029999999999999</v>
      </c>
      <c r="I1210" s="15"/>
      <c r="J1210" s="117">
        <f t="shared" si="165"/>
        <v>33.584351851852261</v>
      </c>
      <c r="K1210" s="113">
        <f t="shared" si="166"/>
        <v>12119.966666666667</v>
      </c>
      <c r="L1210" s="113">
        <f t="shared" si="167"/>
        <v>11554.033333333335</v>
      </c>
      <c r="M1210" s="114">
        <f t="shared" si="164"/>
        <v>11554.033333333331</v>
      </c>
    </row>
    <row r="1211" spans="1:13" x14ac:dyDescent="0.25">
      <c r="A1211" s="2">
        <v>8</v>
      </c>
      <c r="B1211" s="88">
        <v>440.37</v>
      </c>
      <c r="C1211" s="80">
        <v>45251.981805555559</v>
      </c>
      <c r="D1211" s="84">
        <v>7363.13</v>
      </c>
      <c r="E1211" s="65">
        <f t="shared" si="163"/>
        <v>6922.76</v>
      </c>
      <c r="F1211" s="73">
        <v>45251.984120370369</v>
      </c>
      <c r="G1211" s="62">
        <v>100</v>
      </c>
      <c r="H1211" s="58">
        <v>1.0029999999999999</v>
      </c>
      <c r="I1211" s="15"/>
      <c r="J1211" s="117">
        <f t="shared" si="165"/>
        <v>33.588958333333721</v>
      </c>
      <c r="K1211" s="113">
        <f t="shared" si="166"/>
        <v>12271.883333333333</v>
      </c>
      <c r="L1211" s="113">
        <f t="shared" si="167"/>
        <v>11537.933333333332</v>
      </c>
      <c r="M1211" s="114">
        <f t="shared" si="164"/>
        <v>11537.933333333332</v>
      </c>
    </row>
    <row r="1212" spans="1:13" x14ac:dyDescent="0.25">
      <c r="A1212" s="2">
        <v>9</v>
      </c>
      <c r="B1212" s="88">
        <v>252.56</v>
      </c>
      <c r="C1212" s="80">
        <v>45251.98641203704</v>
      </c>
      <c r="D1212" s="84">
        <v>7489.36</v>
      </c>
      <c r="E1212" s="65">
        <f t="shared" si="163"/>
        <v>7236.7999999999993</v>
      </c>
      <c r="F1212" s="73">
        <v>45251.988726851851</v>
      </c>
      <c r="G1212" s="62">
        <v>100</v>
      </c>
      <c r="H1212" s="58">
        <v>1.0029999999999999</v>
      </c>
      <c r="I1212" s="15"/>
      <c r="J1212" s="117">
        <f t="shared" si="165"/>
        <v>33.593564814815181</v>
      </c>
      <c r="K1212" s="113">
        <f t="shared" si="166"/>
        <v>12482.266666666666</v>
      </c>
      <c r="L1212" s="113">
        <f t="shared" si="167"/>
        <v>12061.333333333334</v>
      </c>
      <c r="M1212" s="114">
        <f t="shared" si="164"/>
        <v>12061.333333333332</v>
      </c>
    </row>
    <row r="1213" spans="1:13" x14ac:dyDescent="0.25">
      <c r="A1213" s="2">
        <v>10</v>
      </c>
      <c r="B1213" s="88">
        <v>174.55</v>
      </c>
      <c r="C1213" s="80">
        <v>45251.991018518522</v>
      </c>
      <c r="D1213" s="10">
        <v>7305.24</v>
      </c>
      <c r="E1213" s="71">
        <f t="shared" si="163"/>
        <v>7130.69</v>
      </c>
      <c r="F1213" s="73">
        <v>45251.993321759262</v>
      </c>
      <c r="G1213" s="62">
        <v>100</v>
      </c>
      <c r="H1213" s="15">
        <v>1.0029999999999999</v>
      </c>
      <c r="I1213" s="15"/>
      <c r="J1213" s="117">
        <f t="shared" si="165"/>
        <v>33.598159722227138</v>
      </c>
      <c r="K1213" s="113">
        <f t="shared" si="166"/>
        <v>12175.4</v>
      </c>
      <c r="L1213" s="113">
        <f t="shared" si="167"/>
        <v>11884.483333333334</v>
      </c>
      <c r="M1213" s="114">
        <f t="shared" si="164"/>
        <v>11884.483333333334</v>
      </c>
    </row>
    <row r="1214" spans="1:13" x14ac:dyDescent="0.25">
      <c r="A1214" s="2">
        <v>11</v>
      </c>
      <c r="B1214" s="89">
        <v>119.97</v>
      </c>
      <c r="C1214" s="80">
        <v>45251.99560185185</v>
      </c>
      <c r="D1214" s="10">
        <v>7381.72</v>
      </c>
      <c r="E1214" s="72">
        <f t="shared" si="163"/>
        <v>7261.75</v>
      </c>
      <c r="F1214" s="73">
        <v>45251.99790509259</v>
      </c>
      <c r="G1214" s="62">
        <v>100</v>
      </c>
      <c r="H1214" s="58">
        <v>1.0029999999999999</v>
      </c>
      <c r="I1214" s="15"/>
      <c r="J1214" s="117">
        <f t="shared" si="165"/>
        <v>33.602743055555038</v>
      </c>
      <c r="K1214" s="113">
        <f t="shared" si="166"/>
        <v>12302.866666666667</v>
      </c>
      <c r="L1214" s="113">
        <f t="shared" si="167"/>
        <v>12102.916666666666</v>
      </c>
      <c r="M1214" s="114">
        <f t="shared" si="164"/>
        <v>12102.916666666666</v>
      </c>
    </row>
    <row r="1215" spans="1:13" x14ac:dyDescent="0.25">
      <c r="A1215" s="2">
        <v>12</v>
      </c>
      <c r="B1215" s="89">
        <v>169.75</v>
      </c>
      <c r="C1215" s="80">
        <v>45252.000196759262</v>
      </c>
      <c r="D1215" s="10">
        <v>7488.37</v>
      </c>
      <c r="E1215" s="72">
        <f t="shared" si="163"/>
        <v>7318.62</v>
      </c>
      <c r="F1215" s="73">
        <v>45252.002500000002</v>
      </c>
      <c r="G1215" s="62">
        <v>100</v>
      </c>
      <c r="H1215" s="58">
        <v>1.0029999999999999</v>
      </c>
      <c r="I1215" s="15"/>
      <c r="J1215" s="117">
        <f t="shared" si="165"/>
        <v>33.607337962966994</v>
      </c>
      <c r="K1215" s="113">
        <f t="shared" si="166"/>
        <v>12480.616666666667</v>
      </c>
      <c r="L1215" s="113">
        <f t="shared" si="167"/>
        <v>12197.7</v>
      </c>
      <c r="M1215" s="114">
        <f t="shared" si="164"/>
        <v>12197.7</v>
      </c>
    </row>
    <row r="1216" spans="1:13" x14ac:dyDescent="0.25">
      <c r="A1216" s="2">
        <v>13</v>
      </c>
      <c r="B1216" s="89">
        <v>88.77</v>
      </c>
      <c r="C1216" s="80">
        <v>45252.004791666666</v>
      </c>
      <c r="D1216" s="10">
        <v>7472.3</v>
      </c>
      <c r="E1216" s="52">
        <f t="shared" si="163"/>
        <v>7383.53</v>
      </c>
      <c r="F1216" s="73">
        <v>45252.007094907407</v>
      </c>
      <c r="G1216" s="15">
        <v>100</v>
      </c>
      <c r="H1216" s="58">
        <v>1.0029999999999999</v>
      </c>
      <c r="I1216" s="15"/>
      <c r="J1216" s="117">
        <f t="shared" si="165"/>
        <v>33.611932870371675</v>
      </c>
      <c r="K1216" s="113">
        <f t="shared" si="166"/>
        <v>12453.833333333334</v>
      </c>
      <c r="L1216" s="113">
        <f t="shared" si="167"/>
        <v>12305.883333333333</v>
      </c>
      <c r="M1216" s="114">
        <f t="shared" si="164"/>
        <v>12305.883333333333</v>
      </c>
    </row>
    <row r="1217" spans="1:13" x14ac:dyDescent="0.25">
      <c r="A1217" s="2">
        <v>14</v>
      </c>
      <c r="B1217" s="89">
        <v>98.96</v>
      </c>
      <c r="C1217" s="80">
        <v>45252.009375000001</v>
      </c>
      <c r="D1217" s="10">
        <v>7279.65</v>
      </c>
      <c r="E1217" s="52">
        <f t="shared" ref="E1217:E1280" si="168">D1217-B1217</f>
        <v>7180.69</v>
      </c>
      <c r="F1217" s="54">
        <v>45252.011689814812</v>
      </c>
      <c r="G1217" s="15">
        <v>100</v>
      </c>
      <c r="H1217" s="58">
        <v>1.0029999999999999</v>
      </c>
      <c r="I1217" s="15"/>
      <c r="J1217" s="117">
        <f t="shared" si="165"/>
        <v>33.616527777776355</v>
      </c>
      <c r="K1217" s="113">
        <f t="shared" si="166"/>
        <v>12132.75</v>
      </c>
      <c r="L1217" s="113">
        <f t="shared" si="167"/>
        <v>11967.816666666668</v>
      </c>
      <c r="M1217" s="114">
        <f t="shared" si="164"/>
        <v>11967.816666666668</v>
      </c>
    </row>
    <row r="1218" spans="1:13" x14ac:dyDescent="0.25">
      <c r="A1218" s="2">
        <v>15</v>
      </c>
      <c r="B1218" s="89">
        <v>97.17</v>
      </c>
      <c r="C1218" s="80">
        <v>45252.013981481483</v>
      </c>
      <c r="D1218" s="10">
        <v>7415.02</v>
      </c>
      <c r="E1218" s="52">
        <f t="shared" si="168"/>
        <v>7317.85</v>
      </c>
      <c r="F1218" s="54">
        <v>45252.013981481483</v>
      </c>
      <c r="G1218" s="15">
        <v>100</v>
      </c>
      <c r="H1218" s="58">
        <v>1.0029999999999999</v>
      </c>
      <c r="I1218" s="15"/>
      <c r="J1218" s="117">
        <f t="shared" si="165"/>
        <v>33.618819444447581</v>
      </c>
      <c r="K1218" s="113">
        <f t="shared" si="166"/>
        <v>12358.366666666667</v>
      </c>
      <c r="L1218" s="113">
        <f t="shared" si="167"/>
        <v>12196.416666666666</v>
      </c>
      <c r="M1218" s="114">
        <f t="shared" si="164"/>
        <v>12196.416666666666</v>
      </c>
    </row>
    <row r="1219" spans="1:13" x14ac:dyDescent="0.25">
      <c r="A1219" s="2">
        <v>16</v>
      </c>
      <c r="B1219" s="89">
        <v>84.57</v>
      </c>
      <c r="C1219" s="80">
        <v>45252.018553240741</v>
      </c>
      <c r="D1219" s="10">
        <v>7288.43</v>
      </c>
      <c r="E1219" s="52">
        <f t="shared" si="168"/>
        <v>7203.8600000000006</v>
      </c>
      <c r="F1219" s="54">
        <v>45252.020868055559</v>
      </c>
      <c r="G1219" s="15">
        <v>100</v>
      </c>
      <c r="H1219" s="58">
        <v>1.0029999999999999</v>
      </c>
      <c r="I1219" s="15"/>
      <c r="J1219" s="117">
        <f t="shared" si="165"/>
        <v>33.625706018523488</v>
      </c>
      <c r="K1219" s="113">
        <f t="shared" si="166"/>
        <v>12147.383333333333</v>
      </c>
      <c r="L1219" s="113">
        <f t="shared" si="167"/>
        <v>12006.433333333332</v>
      </c>
      <c r="M1219" s="114">
        <f t="shared" si="164"/>
        <v>12006.433333333332</v>
      </c>
    </row>
    <row r="1220" spans="1:13" x14ac:dyDescent="0.25">
      <c r="A1220" s="2">
        <v>17</v>
      </c>
      <c r="B1220" s="49">
        <v>74.97</v>
      </c>
      <c r="C1220" s="64">
        <v>45252.023148148146</v>
      </c>
      <c r="D1220" s="10">
        <v>7347.05</v>
      </c>
      <c r="E1220" s="52">
        <f t="shared" si="168"/>
        <v>7272.08</v>
      </c>
      <c r="F1220" s="54">
        <v>45252.025451388887</v>
      </c>
      <c r="G1220" s="15">
        <v>100</v>
      </c>
      <c r="H1220" s="58">
        <v>1.0029999999999999</v>
      </c>
      <c r="I1220" s="15"/>
      <c r="J1220" s="117">
        <f t="shared" si="165"/>
        <v>33.630289351851388</v>
      </c>
      <c r="K1220" s="113">
        <f t="shared" si="166"/>
        <v>12245.083333333334</v>
      </c>
      <c r="L1220" s="113">
        <f t="shared" si="167"/>
        <v>12120.133333333333</v>
      </c>
      <c r="M1220" s="114">
        <f t="shared" si="164"/>
        <v>12120.133333333333</v>
      </c>
    </row>
    <row r="1221" spans="1:13" x14ac:dyDescent="0.25">
      <c r="A1221" s="2">
        <v>18</v>
      </c>
      <c r="B1221" s="49">
        <v>82.17</v>
      </c>
      <c r="C1221" s="64">
        <v>45252.027731481481</v>
      </c>
      <c r="D1221" s="10">
        <v>7265.43</v>
      </c>
      <c r="E1221" s="52">
        <f t="shared" si="168"/>
        <v>7183.26</v>
      </c>
      <c r="F1221" s="54">
        <v>45252.027731481481</v>
      </c>
      <c r="G1221" s="15">
        <v>100</v>
      </c>
      <c r="H1221" s="58">
        <v>1.0029999999999999</v>
      </c>
      <c r="I1221" s="15"/>
      <c r="J1221" s="117">
        <f t="shared" si="165"/>
        <v>33.632569444445835</v>
      </c>
      <c r="K1221" s="113">
        <f t="shared" si="166"/>
        <v>12109.05</v>
      </c>
      <c r="L1221" s="113">
        <f t="shared" si="167"/>
        <v>11972.099999999999</v>
      </c>
      <c r="M1221" s="114">
        <f t="shared" ref="M1221:M1284" si="169">E1221*100/60</f>
        <v>11972.1</v>
      </c>
    </row>
    <row r="1222" spans="1:13" x14ac:dyDescent="0.25">
      <c r="A1222" s="2">
        <v>19</v>
      </c>
      <c r="B1222" s="49">
        <v>93.56</v>
      </c>
      <c r="C1222" s="64">
        <v>45252.032326388886</v>
      </c>
      <c r="D1222" s="10">
        <v>7320.65</v>
      </c>
      <c r="E1222" s="52">
        <f t="shared" si="168"/>
        <v>7227.0899999999992</v>
      </c>
      <c r="F1222" s="54">
        <v>45252.034641203703</v>
      </c>
      <c r="G1222" s="15">
        <v>100</v>
      </c>
      <c r="H1222" s="58">
        <v>1.0029999999999999</v>
      </c>
      <c r="I1222" s="15"/>
      <c r="J1222" s="117">
        <f t="shared" si="165"/>
        <v>33.639479166668025</v>
      </c>
      <c r="K1222" s="113">
        <f t="shared" si="166"/>
        <v>12201.083333333334</v>
      </c>
      <c r="L1222" s="113">
        <f t="shared" si="167"/>
        <v>12045.150000000001</v>
      </c>
      <c r="M1222" s="114">
        <f t="shared" si="169"/>
        <v>12045.149999999998</v>
      </c>
    </row>
    <row r="1223" spans="1:13" x14ac:dyDescent="0.25">
      <c r="A1223" s="2">
        <v>20</v>
      </c>
      <c r="B1223" s="49">
        <v>94.76</v>
      </c>
      <c r="C1223" s="64">
        <v>45252.036921296298</v>
      </c>
      <c r="D1223" s="10">
        <v>7310.59</v>
      </c>
      <c r="E1223" s="52">
        <f t="shared" si="168"/>
        <v>7215.83</v>
      </c>
      <c r="F1223" s="54">
        <v>45252.039236111108</v>
      </c>
      <c r="G1223" s="15">
        <v>100</v>
      </c>
      <c r="H1223" s="58">
        <v>1.0029999999999999</v>
      </c>
      <c r="I1223" s="15"/>
      <c r="J1223" s="117">
        <f t="shared" si="165"/>
        <v>33.644074074072705</v>
      </c>
      <c r="K1223" s="113">
        <f t="shared" si="166"/>
        <v>12184.316666666668</v>
      </c>
      <c r="L1223" s="113">
        <f t="shared" si="167"/>
        <v>12026.383333333335</v>
      </c>
      <c r="M1223" s="114">
        <f t="shared" si="169"/>
        <v>12026.383333333333</v>
      </c>
    </row>
    <row r="1224" spans="1:13" x14ac:dyDescent="0.25">
      <c r="A1224" s="2">
        <v>21</v>
      </c>
      <c r="B1224" s="49">
        <v>81.569999999999993</v>
      </c>
      <c r="C1224" s="64">
        <v>45252.041504629633</v>
      </c>
      <c r="D1224" s="10">
        <v>7301.11</v>
      </c>
      <c r="E1224" s="52">
        <f t="shared" si="168"/>
        <v>7219.54</v>
      </c>
      <c r="F1224" s="54">
        <v>45252.043819444443</v>
      </c>
      <c r="G1224" s="15">
        <v>100</v>
      </c>
      <c r="H1224" s="58">
        <v>1.0029999999999999</v>
      </c>
      <c r="I1224" s="15"/>
      <c r="J1224" s="117">
        <f t="shared" si="165"/>
        <v>33.648657407407882</v>
      </c>
      <c r="K1224" s="113">
        <f t="shared" si="166"/>
        <v>12168.516666666666</v>
      </c>
      <c r="L1224" s="113">
        <f t="shared" si="167"/>
        <v>12032.566666666666</v>
      </c>
      <c r="M1224" s="114">
        <f t="shared" si="169"/>
        <v>12032.566666666668</v>
      </c>
    </row>
    <row r="1225" spans="1:13" x14ac:dyDescent="0.25">
      <c r="A1225" s="2">
        <v>22</v>
      </c>
      <c r="B1225" s="49">
        <v>92.37</v>
      </c>
      <c r="C1225" s="64">
        <v>45252.046099537038</v>
      </c>
      <c r="D1225" s="10">
        <v>7259.53</v>
      </c>
      <c r="E1225" s="52">
        <f t="shared" si="168"/>
        <v>7167.16</v>
      </c>
      <c r="F1225" s="54">
        <v>45252.048414351855</v>
      </c>
      <c r="G1225" s="15">
        <v>100</v>
      </c>
      <c r="H1225" s="58">
        <v>1.0029999999999999</v>
      </c>
      <c r="I1225" s="15"/>
      <c r="J1225" s="117">
        <f t="shared" si="165"/>
        <v>33.653252314819838</v>
      </c>
      <c r="K1225" s="113">
        <f t="shared" si="166"/>
        <v>12099.216666666667</v>
      </c>
      <c r="L1225" s="113">
        <f t="shared" si="167"/>
        <v>11945.266666666666</v>
      </c>
      <c r="M1225" s="114">
        <f t="shared" si="169"/>
        <v>11945.266666666666</v>
      </c>
    </row>
    <row r="1226" spans="1:13" x14ac:dyDescent="0.25">
      <c r="A1226" s="2">
        <v>23</v>
      </c>
      <c r="B1226" s="49">
        <v>76.17</v>
      </c>
      <c r="C1226" s="64">
        <v>45252.050694444442</v>
      </c>
      <c r="D1226" s="10">
        <v>7409.28</v>
      </c>
      <c r="E1226" s="52">
        <f t="shared" si="168"/>
        <v>7333.11</v>
      </c>
      <c r="F1226" s="54">
        <v>45252.05300925926</v>
      </c>
      <c r="G1226" s="15">
        <v>100</v>
      </c>
      <c r="H1226" s="58">
        <v>1.0029999999999999</v>
      </c>
      <c r="I1226" s="15"/>
      <c r="J1226" s="117">
        <f t="shared" si="165"/>
        <v>33.657847222224518</v>
      </c>
      <c r="K1226" s="113">
        <f t="shared" si="166"/>
        <v>12348.8</v>
      </c>
      <c r="L1226" s="113">
        <f t="shared" si="167"/>
        <v>12221.849999999999</v>
      </c>
      <c r="M1226" s="114">
        <f t="shared" si="169"/>
        <v>12221.85</v>
      </c>
    </row>
    <row r="1227" spans="1:13" x14ac:dyDescent="0.25">
      <c r="A1227" s="2">
        <v>24</v>
      </c>
      <c r="B1227" s="49">
        <v>79.17</v>
      </c>
      <c r="C1227" s="64">
        <v>45252.055289351854</v>
      </c>
      <c r="D1227" s="10">
        <v>7385.68</v>
      </c>
      <c r="E1227" s="52">
        <f t="shared" si="168"/>
        <v>7306.51</v>
      </c>
      <c r="F1227" s="54">
        <v>45252.057604166665</v>
      </c>
      <c r="G1227" s="15">
        <v>100</v>
      </c>
      <c r="H1227" s="58">
        <v>1.0029999999999999</v>
      </c>
      <c r="I1227" s="15"/>
      <c r="J1227" s="117">
        <f t="shared" si="165"/>
        <v>33.662442129629198</v>
      </c>
      <c r="K1227" s="113">
        <f t="shared" si="166"/>
        <v>12309.466666666667</v>
      </c>
      <c r="L1227" s="113">
        <f t="shared" si="167"/>
        <v>12177.516666666666</v>
      </c>
      <c r="M1227" s="114">
        <f t="shared" si="169"/>
        <v>12177.516666666666</v>
      </c>
    </row>
    <row r="1228" spans="1:13" x14ac:dyDescent="0.25">
      <c r="A1228" s="2">
        <v>25</v>
      </c>
      <c r="B1228" s="49">
        <v>86.97</v>
      </c>
      <c r="C1228" s="64">
        <v>45252.059895833336</v>
      </c>
      <c r="D1228" s="10">
        <v>7196.34</v>
      </c>
      <c r="E1228" s="52">
        <f t="shared" si="168"/>
        <v>7109.37</v>
      </c>
      <c r="F1228" s="54">
        <v>45252.062210648146</v>
      </c>
      <c r="G1228" s="15">
        <v>100</v>
      </c>
      <c r="H1228" s="58">
        <v>1.0029999999999999</v>
      </c>
      <c r="I1228" s="15"/>
      <c r="J1228" s="117">
        <f t="shared" si="165"/>
        <v>33.667048611110658</v>
      </c>
      <c r="K1228" s="113">
        <f t="shared" si="166"/>
        <v>11993.9</v>
      </c>
      <c r="L1228" s="113">
        <f t="shared" si="167"/>
        <v>11848.949999999999</v>
      </c>
      <c r="M1228" s="114">
        <f t="shared" si="169"/>
        <v>11848.95</v>
      </c>
    </row>
    <row r="1229" spans="1:13" x14ac:dyDescent="0.25">
      <c r="A1229" s="2">
        <v>26</v>
      </c>
      <c r="B1229" s="89">
        <v>93.56</v>
      </c>
      <c r="C1229" s="64">
        <v>45252.06449074074</v>
      </c>
      <c r="D1229" s="10">
        <v>7297.45</v>
      </c>
      <c r="E1229" s="52">
        <f t="shared" si="168"/>
        <v>7203.8899999999994</v>
      </c>
      <c r="F1229" s="54">
        <v>45252.066793981481</v>
      </c>
      <c r="G1229" s="15">
        <v>100</v>
      </c>
      <c r="H1229" s="58">
        <v>1.0029999999999999</v>
      </c>
      <c r="I1229" s="15"/>
      <c r="J1229" s="117">
        <f t="shared" si="165"/>
        <v>33.671631944445835</v>
      </c>
      <c r="K1229" s="113">
        <f t="shared" si="166"/>
        <v>12162.416666666666</v>
      </c>
      <c r="L1229" s="113">
        <f t="shared" si="167"/>
        <v>12006.483333333334</v>
      </c>
      <c r="M1229" s="114">
        <f t="shared" si="169"/>
        <v>12006.483333333334</v>
      </c>
    </row>
    <row r="1230" spans="1:13" x14ac:dyDescent="0.25">
      <c r="A1230" s="2">
        <v>27</v>
      </c>
      <c r="B1230" s="49">
        <v>86.97</v>
      </c>
      <c r="C1230" s="64">
        <v>45252.069074074076</v>
      </c>
      <c r="D1230" s="10">
        <v>7251.13</v>
      </c>
      <c r="E1230" s="52">
        <f t="shared" si="168"/>
        <v>7164.16</v>
      </c>
      <c r="F1230" s="54">
        <v>45252.071388888886</v>
      </c>
      <c r="G1230" s="15">
        <v>100</v>
      </c>
      <c r="H1230" s="58">
        <v>1.0029999999999999</v>
      </c>
      <c r="I1230" s="15"/>
      <c r="J1230" s="117">
        <f t="shared" si="165"/>
        <v>33.676226851850515</v>
      </c>
      <c r="K1230" s="113">
        <f t="shared" si="166"/>
        <v>12085.216666666667</v>
      </c>
      <c r="L1230" s="113">
        <f t="shared" si="167"/>
        <v>11940.266666666666</v>
      </c>
      <c r="M1230" s="114">
        <f t="shared" si="169"/>
        <v>11940.266666666666</v>
      </c>
    </row>
    <row r="1231" spans="1:13" x14ac:dyDescent="0.25">
      <c r="A1231" s="2">
        <v>28</v>
      </c>
      <c r="B1231" s="49">
        <v>91.17</v>
      </c>
      <c r="C1231" s="64">
        <v>45252.07366898148</v>
      </c>
      <c r="D1231" s="10">
        <v>7254.82</v>
      </c>
      <c r="E1231" s="52">
        <f t="shared" si="168"/>
        <v>7163.65</v>
      </c>
      <c r="F1231" s="54">
        <v>45252.075983796298</v>
      </c>
      <c r="G1231" s="15">
        <v>100</v>
      </c>
      <c r="H1231" s="58">
        <v>1.0029999999999999</v>
      </c>
      <c r="I1231" s="15"/>
      <c r="J1231" s="117">
        <f t="shared" si="165"/>
        <v>33.680821759262471</v>
      </c>
      <c r="K1231" s="113">
        <f t="shared" si="166"/>
        <v>12091.366666666667</v>
      </c>
      <c r="L1231" s="113">
        <f t="shared" si="167"/>
        <v>11939.416666666666</v>
      </c>
      <c r="M1231" s="114">
        <f t="shared" si="169"/>
        <v>11939.416666666666</v>
      </c>
    </row>
    <row r="1232" spans="1:13" x14ac:dyDescent="0.25">
      <c r="A1232" s="2">
        <v>29</v>
      </c>
      <c r="B1232" s="49">
        <v>91.76</v>
      </c>
      <c r="C1232" s="64">
        <v>45252.078263888892</v>
      </c>
      <c r="D1232" s="10">
        <v>7252.68</v>
      </c>
      <c r="E1232" s="52">
        <f t="shared" si="168"/>
        <v>7160.92</v>
      </c>
      <c r="F1232" s="54">
        <v>45252.080578703702</v>
      </c>
      <c r="G1232" s="15">
        <v>100</v>
      </c>
      <c r="H1232" s="58">
        <v>1.0029999999999999</v>
      </c>
      <c r="I1232" s="15"/>
      <c r="J1232" s="117">
        <f t="shared" si="165"/>
        <v>33.685416666667152</v>
      </c>
      <c r="K1232" s="113">
        <f t="shared" si="166"/>
        <v>12087.8</v>
      </c>
      <c r="L1232" s="113">
        <f t="shared" si="167"/>
        <v>11934.866666666667</v>
      </c>
      <c r="M1232" s="114">
        <f t="shared" si="169"/>
        <v>11934.866666666667</v>
      </c>
    </row>
    <row r="1233" spans="1:13" x14ac:dyDescent="0.25">
      <c r="A1233" s="2">
        <v>30</v>
      </c>
      <c r="B1233" s="49">
        <v>88.17</v>
      </c>
      <c r="C1233" s="64">
        <v>45252.078263888892</v>
      </c>
      <c r="D1233" s="10">
        <v>7314.46</v>
      </c>
      <c r="E1233" s="52">
        <f t="shared" si="168"/>
        <v>7226.29</v>
      </c>
      <c r="F1233" s="54">
        <v>45252.085162037038</v>
      </c>
      <c r="G1233" s="15">
        <v>100</v>
      </c>
      <c r="H1233" s="58">
        <v>1.0029999999999999</v>
      </c>
      <c r="I1233" s="15"/>
      <c r="J1233" s="117">
        <f t="shared" si="165"/>
        <v>33.690000000002328</v>
      </c>
      <c r="K1233" s="113">
        <f t="shared" si="166"/>
        <v>12190.766666666666</v>
      </c>
      <c r="L1233" s="113">
        <f t="shared" si="167"/>
        <v>12043.816666666666</v>
      </c>
      <c r="M1233" s="114">
        <f t="shared" si="169"/>
        <v>12043.816666666668</v>
      </c>
    </row>
    <row r="1234" spans="1:13" x14ac:dyDescent="0.25">
      <c r="A1234" s="1">
        <v>1</v>
      </c>
      <c r="B1234" s="91">
        <v>94.77</v>
      </c>
      <c r="C1234" s="60">
        <v>45252.512777777774</v>
      </c>
      <c r="D1234" s="83">
        <v>6996.55</v>
      </c>
      <c r="E1234" s="56">
        <f t="shared" si="168"/>
        <v>6901.78</v>
      </c>
      <c r="F1234" s="70">
        <v>45252.515092592592</v>
      </c>
      <c r="G1234" s="61">
        <v>100</v>
      </c>
      <c r="H1234" s="77">
        <v>1.0029999999999999</v>
      </c>
      <c r="I1234" s="13"/>
      <c r="J1234" s="117">
        <f t="shared" si="165"/>
        <v>34.119930555556493</v>
      </c>
      <c r="K1234" s="113">
        <f t="shared" si="166"/>
        <v>11660.916666666666</v>
      </c>
      <c r="L1234" s="113">
        <f t="shared" si="167"/>
        <v>11502.966666666665</v>
      </c>
      <c r="M1234" s="114">
        <f t="shared" si="169"/>
        <v>11502.966666666667</v>
      </c>
    </row>
    <row r="1235" spans="1:13" x14ac:dyDescent="0.25">
      <c r="A1235" s="2">
        <v>2</v>
      </c>
      <c r="B1235" s="89">
        <v>77.97</v>
      </c>
      <c r="C1235" s="80">
        <v>45252.517361111109</v>
      </c>
      <c r="D1235" s="84">
        <v>7048.96</v>
      </c>
      <c r="E1235" s="65">
        <f t="shared" si="168"/>
        <v>6970.99</v>
      </c>
      <c r="F1235" s="73">
        <v>45252.519675925927</v>
      </c>
      <c r="G1235" s="62">
        <v>100</v>
      </c>
      <c r="H1235" s="58">
        <v>1.0029999999999999</v>
      </c>
      <c r="I1235" s="15"/>
      <c r="J1235" s="117">
        <f t="shared" si="165"/>
        <v>34.12451388889167</v>
      </c>
      <c r="K1235" s="113">
        <f t="shared" si="166"/>
        <v>11748.266666666666</v>
      </c>
      <c r="L1235" s="113">
        <f t="shared" si="167"/>
        <v>11618.316666666666</v>
      </c>
      <c r="M1235" s="114">
        <f t="shared" si="169"/>
        <v>11618.316666666668</v>
      </c>
    </row>
    <row r="1236" spans="1:13" x14ac:dyDescent="0.25">
      <c r="A1236" s="2">
        <v>3</v>
      </c>
      <c r="B1236" s="89">
        <v>82.17</v>
      </c>
      <c r="C1236" s="80">
        <v>45252.521944444445</v>
      </c>
      <c r="D1236" s="84">
        <v>6986.94</v>
      </c>
      <c r="E1236" s="65">
        <f t="shared" si="168"/>
        <v>6904.7699999999995</v>
      </c>
      <c r="F1236" s="73">
        <v>45252.524259259262</v>
      </c>
      <c r="G1236" s="62">
        <v>100</v>
      </c>
      <c r="H1236" s="58">
        <v>1.0029999999999999</v>
      </c>
      <c r="I1236" s="15"/>
      <c r="J1236" s="117">
        <f t="shared" si="165"/>
        <v>34.129097222226846</v>
      </c>
      <c r="K1236" s="113">
        <f t="shared" si="166"/>
        <v>11644.9</v>
      </c>
      <c r="L1236" s="113">
        <f t="shared" si="167"/>
        <v>11507.949999999999</v>
      </c>
      <c r="M1236" s="114">
        <f t="shared" si="169"/>
        <v>11507.95</v>
      </c>
    </row>
    <row r="1237" spans="1:13" x14ac:dyDescent="0.25">
      <c r="A1237" s="2">
        <v>4</v>
      </c>
      <c r="B1237" s="89">
        <v>88.16</v>
      </c>
      <c r="C1237" s="80">
        <v>45252.526539351849</v>
      </c>
      <c r="D1237" s="84">
        <v>6902.8</v>
      </c>
      <c r="E1237" s="65">
        <f t="shared" si="168"/>
        <v>6814.64</v>
      </c>
      <c r="F1237" s="73">
        <v>45252.528854166667</v>
      </c>
      <c r="G1237" s="62">
        <v>100</v>
      </c>
      <c r="H1237" s="58">
        <v>1.0029999999999999</v>
      </c>
      <c r="I1237" s="15"/>
      <c r="J1237" s="117">
        <f t="shared" si="165"/>
        <v>34.133692129631527</v>
      </c>
      <c r="K1237" s="113">
        <f t="shared" si="166"/>
        <v>11504.666666666666</v>
      </c>
      <c r="L1237" s="113">
        <f t="shared" si="167"/>
        <v>11357.733333333334</v>
      </c>
      <c r="M1237" s="114">
        <f t="shared" si="169"/>
        <v>11357.733333333334</v>
      </c>
    </row>
    <row r="1238" spans="1:13" x14ac:dyDescent="0.25">
      <c r="A1238" s="2">
        <v>5</v>
      </c>
      <c r="B1238" s="49">
        <v>85.77</v>
      </c>
      <c r="C1238" s="80">
        <v>45252.531145833331</v>
      </c>
      <c r="D1238" s="84">
        <v>6938.82</v>
      </c>
      <c r="E1238" s="65">
        <f t="shared" si="168"/>
        <v>6853.0499999999993</v>
      </c>
      <c r="F1238" s="73">
        <v>45252.533449074072</v>
      </c>
      <c r="G1238" s="62">
        <v>100</v>
      </c>
      <c r="H1238" s="58">
        <v>1.0029999999999999</v>
      </c>
      <c r="I1238" s="15"/>
      <c r="J1238" s="117">
        <f t="shared" si="165"/>
        <v>34.138287037036207</v>
      </c>
      <c r="K1238" s="113">
        <f t="shared" si="166"/>
        <v>11564.7</v>
      </c>
      <c r="L1238" s="113">
        <f t="shared" si="167"/>
        <v>11421.75</v>
      </c>
      <c r="M1238" s="114">
        <f t="shared" si="169"/>
        <v>11421.749999999998</v>
      </c>
    </row>
    <row r="1239" spans="1:13" x14ac:dyDescent="0.25">
      <c r="A1239" s="2">
        <v>6</v>
      </c>
      <c r="B1239" s="89">
        <v>88.77</v>
      </c>
      <c r="C1239" s="80">
        <v>45252.535729166666</v>
      </c>
      <c r="D1239" s="84">
        <v>6977.62</v>
      </c>
      <c r="E1239" s="65">
        <f t="shared" si="168"/>
        <v>6888.8499999999995</v>
      </c>
      <c r="F1239" s="73">
        <v>45252.538055555553</v>
      </c>
      <c r="G1239" s="62">
        <v>100</v>
      </c>
      <c r="H1239" s="58">
        <v>1.0029999999999999</v>
      </c>
      <c r="I1239" s="15"/>
      <c r="J1239" s="117">
        <f t="shared" si="165"/>
        <v>34.142893518517667</v>
      </c>
      <c r="K1239" s="113">
        <f t="shared" si="166"/>
        <v>11629.366666666667</v>
      </c>
      <c r="L1239" s="113">
        <f t="shared" si="167"/>
        <v>11481.416666666666</v>
      </c>
      <c r="M1239" s="114">
        <f t="shared" si="169"/>
        <v>11481.416666666666</v>
      </c>
    </row>
    <row r="1240" spans="1:13" x14ac:dyDescent="0.25">
      <c r="A1240" s="2">
        <v>7</v>
      </c>
      <c r="B1240" s="89">
        <v>94.76</v>
      </c>
      <c r="C1240" s="80">
        <v>45252.540335648147</v>
      </c>
      <c r="D1240" s="84">
        <v>7059.69</v>
      </c>
      <c r="E1240" s="65">
        <f t="shared" si="168"/>
        <v>6964.9299999999994</v>
      </c>
      <c r="F1240" s="73">
        <v>45252.542638888888</v>
      </c>
      <c r="G1240" s="62">
        <v>100</v>
      </c>
      <c r="H1240" s="58">
        <v>1.0029999999999999</v>
      </c>
      <c r="I1240" s="15"/>
      <c r="J1240" s="117">
        <f t="shared" si="165"/>
        <v>34.147476851852844</v>
      </c>
      <c r="K1240" s="113">
        <f t="shared" si="166"/>
        <v>11766.15</v>
      </c>
      <c r="L1240" s="113">
        <f t="shared" si="167"/>
        <v>11608.216666666667</v>
      </c>
      <c r="M1240" s="114">
        <f t="shared" si="169"/>
        <v>11608.216666666665</v>
      </c>
    </row>
    <row r="1241" spans="1:13" x14ac:dyDescent="0.25">
      <c r="A1241" s="2">
        <v>8</v>
      </c>
      <c r="B1241" s="89">
        <v>76.77</v>
      </c>
      <c r="C1241" s="80">
        <v>45252.544930555552</v>
      </c>
      <c r="D1241" s="84">
        <v>6969.97</v>
      </c>
      <c r="E1241" s="65">
        <f t="shared" si="168"/>
        <v>6893.2</v>
      </c>
      <c r="F1241" s="73">
        <v>45252.54724537037</v>
      </c>
      <c r="G1241" s="62">
        <v>100</v>
      </c>
      <c r="H1241" s="58">
        <v>1.0029999999999999</v>
      </c>
      <c r="I1241" s="15"/>
      <c r="J1241" s="117">
        <f t="shared" si="165"/>
        <v>34.152083333334303</v>
      </c>
      <c r="K1241" s="113">
        <f t="shared" si="166"/>
        <v>11616.616666666667</v>
      </c>
      <c r="L1241" s="113">
        <f t="shared" si="167"/>
        <v>11488.666666666666</v>
      </c>
      <c r="M1241" s="114">
        <f t="shared" si="169"/>
        <v>11488.666666666666</v>
      </c>
    </row>
    <row r="1242" spans="1:13" x14ac:dyDescent="0.25">
      <c r="A1242" s="2">
        <v>9</v>
      </c>
      <c r="B1242" s="89">
        <v>84.57</v>
      </c>
      <c r="C1242" s="80">
        <v>45252.549513888887</v>
      </c>
      <c r="D1242" s="84">
        <v>6889.18</v>
      </c>
      <c r="E1242" s="65">
        <f t="shared" si="168"/>
        <v>6804.6100000000006</v>
      </c>
      <c r="F1242" s="73">
        <v>45252.551828703705</v>
      </c>
      <c r="G1242" s="62">
        <v>100</v>
      </c>
      <c r="H1242" s="58">
        <v>1.0029999999999999</v>
      </c>
      <c r="I1242" s="15"/>
      <c r="J1242" s="117">
        <f t="shared" si="165"/>
        <v>34.15666666666948</v>
      </c>
      <c r="K1242" s="113">
        <f t="shared" si="166"/>
        <v>11481.966666666667</v>
      </c>
      <c r="L1242" s="113">
        <f t="shared" si="167"/>
        <v>11341.016666666666</v>
      </c>
      <c r="M1242" s="114">
        <f t="shared" si="169"/>
        <v>11341.016666666666</v>
      </c>
    </row>
    <row r="1243" spans="1:13" x14ac:dyDescent="0.25">
      <c r="A1243" s="2">
        <v>10</v>
      </c>
      <c r="B1243" s="89">
        <v>90.56</v>
      </c>
      <c r="C1243" s="80">
        <v>45252.554097222222</v>
      </c>
      <c r="D1243" s="10">
        <v>6998.56</v>
      </c>
      <c r="E1243" s="71">
        <f t="shared" si="168"/>
        <v>6908</v>
      </c>
      <c r="F1243" s="73">
        <v>45252.556423611109</v>
      </c>
      <c r="G1243" s="62">
        <v>100</v>
      </c>
      <c r="H1243" s="15">
        <v>1.0029999999999999</v>
      </c>
      <c r="I1243" s="15"/>
      <c r="J1243" s="117">
        <f t="shared" si="165"/>
        <v>34.16126157407416</v>
      </c>
      <c r="K1243" s="113">
        <f t="shared" si="166"/>
        <v>11664.266666666666</v>
      </c>
      <c r="L1243" s="113">
        <f t="shared" si="167"/>
        <v>11513.333333333334</v>
      </c>
      <c r="M1243" s="114">
        <f t="shared" si="169"/>
        <v>11513.333333333334</v>
      </c>
    </row>
    <row r="1244" spans="1:13" x14ac:dyDescent="0.25">
      <c r="A1244" s="2">
        <v>11</v>
      </c>
      <c r="B1244" s="89">
        <v>83.97</v>
      </c>
      <c r="C1244" s="80">
        <v>45252.558703703704</v>
      </c>
      <c r="D1244" s="10">
        <v>6860.16</v>
      </c>
      <c r="E1244" s="72">
        <f t="shared" si="168"/>
        <v>6776.19</v>
      </c>
      <c r="F1244" s="73">
        <v>45252.561018518521</v>
      </c>
      <c r="G1244" s="62">
        <v>100</v>
      </c>
      <c r="H1244" s="58">
        <v>1.0029999999999999</v>
      </c>
      <c r="I1244" s="15"/>
      <c r="J1244" s="117">
        <f t="shared" si="165"/>
        <v>34.165856481486117</v>
      </c>
      <c r="K1244" s="113">
        <f t="shared" si="166"/>
        <v>11433.6</v>
      </c>
      <c r="L1244" s="113">
        <f t="shared" si="167"/>
        <v>11293.65</v>
      </c>
      <c r="M1244" s="114">
        <f t="shared" si="169"/>
        <v>11293.65</v>
      </c>
    </row>
    <row r="1245" spans="1:13" x14ac:dyDescent="0.25">
      <c r="A1245" s="2">
        <v>12</v>
      </c>
      <c r="B1245" s="89">
        <v>83.97</v>
      </c>
      <c r="C1245" s="80">
        <v>45252.563298611109</v>
      </c>
      <c r="D1245" s="10">
        <v>7048.03</v>
      </c>
      <c r="E1245" s="72">
        <f t="shared" si="168"/>
        <v>6964.0599999999995</v>
      </c>
      <c r="F1245" s="73">
        <v>45252.565601851849</v>
      </c>
      <c r="G1245" s="62">
        <v>100</v>
      </c>
      <c r="H1245" s="58">
        <v>1.0029999999999999</v>
      </c>
      <c r="I1245" s="15"/>
      <c r="J1245" s="117">
        <f t="shared" si="165"/>
        <v>34.170439814814017</v>
      </c>
      <c r="K1245" s="113">
        <f t="shared" si="166"/>
        <v>11746.716666666667</v>
      </c>
      <c r="L1245" s="113">
        <f t="shared" si="167"/>
        <v>11606.766666666666</v>
      </c>
      <c r="M1245" s="114">
        <f t="shared" si="169"/>
        <v>11606.766666666666</v>
      </c>
    </row>
    <row r="1246" spans="1:13" x14ac:dyDescent="0.25">
      <c r="A1246" s="2">
        <v>13</v>
      </c>
      <c r="B1246" s="89">
        <v>86.37</v>
      </c>
      <c r="C1246" s="80">
        <v>45252.567893518521</v>
      </c>
      <c r="D1246" s="10">
        <v>6965.65</v>
      </c>
      <c r="E1246" s="52">
        <f t="shared" si="168"/>
        <v>6879.28</v>
      </c>
      <c r="F1246" s="73">
        <v>45252.570208333331</v>
      </c>
      <c r="G1246" s="15">
        <v>100</v>
      </c>
      <c r="H1246" s="58">
        <v>1.0029999999999999</v>
      </c>
      <c r="I1246" s="15"/>
      <c r="J1246" s="117">
        <f t="shared" si="165"/>
        <v>34.175046296295477</v>
      </c>
      <c r="K1246" s="113">
        <f t="shared" si="166"/>
        <v>11609.416666666666</v>
      </c>
      <c r="L1246" s="113">
        <f t="shared" si="167"/>
        <v>11465.466666666665</v>
      </c>
      <c r="M1246" s="114">
        <f t="shared" si="169"/>
        <v>11465.466666666667</v>
      </c>
    </row>
    <row r="1247" spans="1:13" x14ac:dyDescent="0.25">
      <c r="A1247" s="2">
        <v>14</v>
      </c>
      <c r="B1247" s="89">
        <v>87.56</v>
      </c>
      <c r="C1247" s="80">
        <v>45252.572488425925</v>
      </c>
      <c r="D1247" s="10">
        <v>6958.45</v>
      </c>
      <c r="E1247" s="52">
        <f t="shared" si="168"/>
        <v>6870.8899999999994</v>
      </c>
      <c r="F1247" s="54">
        <v>45252.574803240743</v>
      </c>
      <c r="G1247" s="15">
        <v>100</v>
      </c>
      <c r="H1247" s="58">
        <v>1.0029999999999999</v>
      </c>
      <c r="I1247" s="15"/>
      <c r="J1247" s="117">
        <f t="shared" si="165"/>
        <v>34.179641203707433</v>
      </c>
      <c r="K1247" s="113">
        <f t="shared" si="166"/>
        <v>11597.416666666666</v>
      </c>
      <c r="L1247" s="113">
        <f t="shared" si="167"/>
        <v>11451.483333333334</v>
      </c>
      <c r="M1247" s="114">
        <f t="shared" si="169"/>
        <v>11451.483333333334</v>
      </c>
    </row>
    <row r="1248" spans="1:13" x14ac:dyDescent="0.25">
      <c r="A1248" s="2">
        <v>15</v>
      </c>
      <c r="B1248" s="89">
        <v>93.57</v>
      </c>
      <c r="C1248" s="80">
        <v>45252.57708333333</v>
      </c>
      <c r="D1248" s="10">
        <v>7040.09</v>
      </c>
      <c r="E1248" s="52">
        <f t="shared" si="168"/>
        <v>6946.52</v>
      </c>
      <c r="F1248" s="54">
        <v>45252.57708333333</v>
      </c>
      <c r="G1248" s="15">
        <v>100</v>
      </c>
      <c r="H1248" s="58">
        <v>1.0029999999999999</v>
      </c>
      <c r="I1248" s="15"/>
      <c r="J1248" s="117">
        <f t="shared" si="165"/>
        <v>34.181921296294604</v>
      </c>
      <c r="K1248" s="113">
        <f t="shared" si="166"/>
        <v>11733.483333333334</v>
      </c>
      <c r="L1248" s="113">
        <f t="shared" si="167"/>
        <v>11577.533333333333</v>
      </c>
      <c r="M1248" s="114">
        <f t="shared" si="169"/>
        <v>11577.533333333333</v>
      </c>
    </row>
    <row r="1249" spans="1:13" x14ac:dyDescent="0.25">
      <c r="A1249" s="2">
        <v>16</v>
      </c>
      <c r="B1249" s="89">
        <v>98.96</v>
      </c>
      <c r="C1249" s="80">
        <v>45252.581678240742</v>
      </c>
      <c r="D1249" s="10">
        <v>6807.92</v>
      </c>
      <c r="E1249" s="52">
        <f t="shared" si="168"/>
        <v>6708.96</v>
      </c>
      <c r="F1249" s="54">
        <v>45252.583993055552</v>
      </c>
      <c r="G1249" s="15">
        <v>100</v>
      </c>
      <c r="H1249" s="58">
        <v>1.0029999999999999</v>
      </c>
      <c r="I1249" s="15"/>
      <c r="J1249" s="117">
        <f t="shared" si="165"/>
        <v>34.188831018516794</v>
      </c>
      <c r="K1249" s="113">
        <f t="shared" si="166"/>
        <v>11346.533333333333</v>
      </c>
      <c r="L1249" s="113">
        <f t="shared" si="167"/>
        <v>11181.6</v>
      </c>
      <c r="M1249" s="114">
        <f t="shared" si="169"/>
        <v>11181.6</v>
      </c>
    </row>
    <row r="1250" spans="1:13" x14ac:dyDescent="0.25">
      <c r="A1250" s="2">
        <v>17</v>
      </c>
      <c r="B1250" s="49">
        <v>91.77</v>
      </c>
      <c r="C1250" s="64">
        <v>45252.586273148147</v>
      </c>
      <c r="D1250" s="10">
        <v>6966.15</v>
      </c>
      <c r="E1250" s="52">
        <f t="shared" si="168"/>
        <v>6874.3799999999992</v>
      </c>
      <c r="F1250" s="54">
        <v>45252.588587962964</v>
      </c>
      <c r="G1250" s="15">
        <v>100</v>
      </c>
      <c r="H1250" s="58">
        <v>1.0029999999999999</v>
      </c>
      <c r="I1250" s="15"/>
      <c r="J1250" s="117">
        <f t="shared" si="165"/>
        <v>34.19342592592875</v>
      </c>
      <c r="K1250" s="113">
        <f t="shared" si="166"/>
        <v>11610.25</v>
      </c>
      <c r="L1250" s="113">
        <f t="shared" si="167"/>
        <v>11457.3</v>
      </c>
      <c r="M1250" s="114">
        <f t="shared" si="169"/>
        <v>11457.299999999997</v>
      </c>
    </row>
    <row r="1251" spans="1:13" x14ac:dyDescent="0.25">
      <c r="A1251" s="2">
        <v>18</v>
      </c>
      <c r="B1251" s="49">
        <v>92.37</v>
      </c>
      <c r="C1251" s="64">
        <v>45252.590868055559</v>
      </c>
      <c r="D1251" s="10">
        <v>6958.51</v>
      </c>
      <c r="E1251" s="52">
        <f t="shared" si="168"/>
        <v>6866.14</v>
      </c>
      <c r="F1251" s="54">
        <v>45252.590868055559</v>
      </c>
      <c r="G1251" s="15">
        <v>100</v>
      </c>
      <c r="H1251" s="58">
        <v>1.0029999999999999</v>
      </c>
      <c r="I1251" s="15"/>
      <c r="J1251" s="117">
        <f t="shared" si="165"/>
        <v>34.195706018523197</v>
      </c>
      <c r="K1251" s="113">
        <f t="shared" si="166"/>
        <v>11597.516666666666</v>
      </c>
      <c r="L1251" s="113">
        <f t="shared" si="167"/>
        <v>11443.566666666666</v>
      </c>
      <c r="M1251" s="114">
        <f t="shared" si="169"/>
        <v>11443.566666666668</v>
      </c>
    </row>
    <row r="1252" spans="1:13" x14ac:dyDescent="0.25">
      <c r="A1252" s="2">
        <v>19</v>
      </c>
      <c r="B1252" s="49">
        <v>86.37</v>
      </c>
      <c r="C1252" s="64">
        <v>45252.595451388886</v>
      </c>
      <c r="D1252" s="10">
        <v>6969.12</v>
      </c>
      <c r="E1252" s="52">
        <f t="shared" si="168"/>
        <v>6882.75</v>
      </c>
      <c r="F1252" s="54">
        <v>45252.597777777781</v>
      </c>
      <c r="G1252" s="15">
        <v>100</v>
      </c>
      <c r="H1252" s="58">
        <v>1.0029999999999999</v>
      </c>
      <c r="I1252" s="15"/>
      <c r="J1252" s="117">
        <f t="shared" si="165"/>
        <v>34.202615740745387</v>
      </c>
      <c r="K1252" s="113">
        <f t="shared" si="166"/>
        <v>11615.2</v>
      </c>
      <c r="L1252" s="113">
        <f t="shared" si="167"/>
        <v>11471.25</v>
      </c>
      <c r="M1252" s="114">
        <f t="shared" si="169"/>
        <v>11471.25</v>
      </c>
    </row>
    <row r="1253" spans="1:13" x14ac:dyDescent="0.25">
      <c r="A1253" s="2">
        <v>20</v>
      </c>
      <c r="B1253" s="49">
        <v>89.37</v>
      </c>
      <c r="C1253" s="64">
        <v>45252.600057870368</v>
      </c>
      <c r="D1253" s="10">
        <v>6896.76</v>
      </c>
      <c r="E1253" s="52">
        <f t="shared" si="168"/>
        <v>6807.39</v>
      </c>
      <c r="F1253" s="54">
        <v>45252.602372685185</v>
      </c>
      <c r="G1253" s="15">
        <v>100</v>
      </c>
      <c r="H1253" s="58">
        <v>1.0029999999999999</v>
      </c>
      <c r="I1253" s="15"/>
      <c r="J1253" s="117">
        <f t="shared" si="165"/>
        <v>34.207210648150067</v>
      </c>
      <c r="K1253" s="113">
        <f t="shared" si="166"/>
        <v>11494.6</v>
      </c>
      <c r="L1253" s="113">
        <f t="shared" si="167"/>
        <v>11345.65</v>
      </c>
      <c r="M1253" s="114">
        <f t="shared" si="169"/>
        <v>11345.65</v>
      </c>
    </row>
    <row r="1254" spans="1:13" x14ac:dyDescent="0.25">
      <c r="A1254" s="2">
        <v>21</v>
      </c>
      <c r="B1254" s="49">
        <v>89.37</v>
      </c>
      <c r="C1254" s="64">
        <v>45252.60465277778</v>
      </c>
      <c r="D1254" s="10">
        <v>6924</v>
      </c>
      <c r="E1254" s="52">
        <f t="shared" si="168"/>
        <v>6834.63</v>
      </c>
      <c r="F1254" s="54">
        <v>45252.60696759259</v>
      </c>
      <c r="G1254" s="15">
        <v>100</v>
      </c>
      <c r="H1254" s="58">
        <v>1.0029999999999999</v>
      </c>
      <c r="I1254" s="15"/>
      <c r="J1254" s="117">
        <f t="shared" si="165"/>
        <v>34.211805555554747</v>
      </c>
      <c r="K1254" s="113">
        <f t="shared" si="166"/>
        <v>11540</v>
      </c>
      <c r="L1254" s="113">
        <f t="shared" si="167"/>
        <v>11391.05</v>
      </c>
      <c r="M1254" s="114">
        <f t="shared" si="169"/>
        <v>11391.05</v>
      </c>
    </row>
    <row r="1255" spans="1:13" x14ac:dyDescent="0.25">
      <c r="A1255" s="2">
        <v>22</v>
      </c>
      <c r="B1255" s="49">
        <v>80.37</v>
      </c>
      <c r="C1255" s="64">
        <v>45252.609247685185</v>
      </c>
      <c r="D1255" s="10">
        <v>6896.87</v>
      </c>
      <c r="E1255" s="52">
        <f t="shared" si="168"/>
        <v>6816.5</v>
      </c>
      <c r="F1255" s="54">
        <v>45252.611562500002</v>
      </c>
      <c r="G1255" s="15">
        <v>100</v>
      </c>
      <c r="H1255" s="58">
        <v>1.0029999999999999</v>
      </c>
      <c r="I1255" s="15"/>
      <c r="J1255" s="117">
        <f t="shared" si="165"/>
        <v>34.216400462966703</v>
      </c>
      <c r="K1255" s="113">
        <f t="shared" si="166"/>
        <v>11494.783333333333</v>
      </c>
      <c r="L1255" s="113">
        <f t="shared" si="167"/>
        <v>11360.833333333332</v>
      </c>
      <c r="M1255" s="114">
        <f t="shared" si="169"/>
        <v>11360.833333333334</v>
      </c>
    </row>
    <row r="1256" spans="1:13" x14ac:dyDescent="0.25">
      <c r="A1256" s="2">
        <v>23</v>
      </c>
      <c r="B1256" s="49">
        <v>81.569999999999993</v>
      </c>
      <c r="C1256" s="64">
        <v>45252.613842592589</v>
      </c>
      <c r="D1256" s="10">
        <v>7027.94</v>
      </c>
      <c r="E1256" s="52">
        <f t="shared" si="168"/>
        <v>6946.37</v>
      </c>
      <c r="F1256" s="54">
        <v>45252.61614583333</v>
      </c>
      <c r="G1256" s="15">
        <v>100</v>
      </c>
      <c r="H1256" s="58">
        <v>1.0029999999999999</v>
      </c>
      <c r="I1256" s="15"/>
      <c r="J1256" s="117">
        <f t="shared" ref="J1256:J1319" si="170">F1256-$F$4</f>
        <v>34.220983796294604</v>
      </c>
      <c r="K1256" s="113">
        <f t="shared" ref="K1256:K1319" si="171">D1256*G1256/60</f>
        <v>11713.233333333334</v>
      </c>
      <c r="L1256" s="113">
        <f t="shared" ref="L1256:L1319" si="172">K1256-(B1256*G1256/60)</f>
        <v>11577.283333333333</v>
      </c>
      <c r="M1256" s="114">
        <f t="shared" si="169"/>
        <v>11577.283333333333</v>
      </c>
    </row>
    <row r="1257" spans="1:13" x14ac:dyDescent="0.25">
      <c r="A1257" s="2">
        <v>24</v>
      </c>
      <c r="B1257" s="49">
        <v>78.569999999999993</v>
      </c>
      <c r="C1257" s="64">
        <v>45252.618425925924</v>
      </c>
      <c r="D1257" s="10">
        <v>6899.23</v>
      </c>
      <c r="E1257" s="52">
        <f t="shared" si="168"/>
        <v>6820.66</v>
      </c>
      <c r="F1257" s="54">
        <v>45252.620729166665</v>
      </c>
      <c r="G1257" s="15">
        <v>100</v>
      </c>
      <c r="H1257" s="58">
        <v>1.0029999999999999</v>
      </c>
      <c r="I1257" s="15"/>
      <c r="J1257" s="117">
        <f t="shared" si="170"/>
        <v>34.225567129629781</v>
      </c>
      <c r="K1257" s="113">
        <f t="shared" si="171"/>
        <v>11498.716666666667</v>
      </c>
      <c r="L1257" s="113">
        <f t="shared" si="172"/>
        <v>11367.766666666666</v>
      </c>
      <c r="M1257" s="114">
        <f t="shared" si="169"/>
        <v>11367.766666666666</v>
      </c>
    </row>
    <row r="1258" spans="1:13" x14ac:dyDescent="0.25">
      <c r="A1258" s="2">
        <v>25</v>
      </c>
      <c r="B1258" s="49">
        <v>89.96</v>
      </c>
      <c r="C1258" s="64">
        <v>45252.623020833336</v>
      </c>
      <c r="D1258" s="10">
        <v>6775.91</v>
      </c>
      <c r="E1258" s="52">
        <f t="shared" si="168"/>
        <v>6685.95</v>
      </c>
      <c r="F1258" s="54">
        <v>45252.625335648147</v>
      </c>
      <c r="G1258" s="15">
        <v>100</v>
      </c>
      <c r="H1258" s="58">
        <v>1.0029999999999999</v>
      </c>
      <c r="I1258" s="15"/>
      <c r="J1258" s="117">
        <f t="shared" si="170"/>
        <v>34.23017361111124</v>
      </c>
      <c r="K1258" s="113">
        <f t="shared" si="171"/>
        <v>11293.183333333332</v>
      </c>
      <c r="L1258" s="113">
        <f t="shared" si="172"/>
        <v>11143.25</v>
      </c>
      <c r="M1258" s="114">
        <f t="shared" si="169"/>
        <v>11143.25</v>
      </c>
    </row>
    <row r="1259" spans="1:13" x14ac:dyDescent="0.25">
      <c r="A1259" s="2">
        <v>26</v>
      </c>
      <c r="B1259" s="89">
        <v>82.77</v>
      </c>
      <c r="C1259" s="64">
        <v>45252.627592592595</v>
      </c>
      <c r="D1259" s="10">
        <v>6923.26</v>
      </c>
      <c r="E1259" s="52">
        <f t="shared" si="168"/>
        <v>6840.49</v>
      </c>
      <c r="F1259" s="54">
        <v>45252.629907407405</v>
      </c>
      <c r="G1259" s="15">
        <v>100</v>
      </c>
      <c r="H1259" s="58">
        <v>1.0029999999999999</v>
      </c>
      <c r="I1259" s="15"/>
      <c r="J1259" s="117">
        <f t="shared" si="170"/>
        <v>34.234745370369637</v>
      </c>
      <c r="K1259" s="113">
        <f t="shared" si="171"/>
        <v>11538.766666666666</v>
      </c>
      <c r="L1259" s="113">
        <f t="shared" si="172"/>
        <v>11400.816666666666</v>
      </c>
      <c r="M1259" s="114">
        <f t="shared" si="169"/>
        <v>11400.816666666668</v>
      </c>
    </row>
    <row r="1260" spans="1:13" x14ac:dyDescent="0.25">
      <c r="A1260" s="2">
        <v>27</v>
      </c>
      <c r="B1260" s="49">
        <v>95.36</v>
      </c>
      <c r="C1260" s="64">
        <v>45252.632187499999</v>
      </c>
      <c r="D1260" s="10">
        <v>6877.61</v>
      </c>
      <c r="E1260" s="52">
        <f t="shared" si="168"/>
        <v>6782.25</v>
      </c>
      <c r="F1260" s="54">
        <v>45252.63449074074</v>
      </c>
      <c r="G1260" s="15">
        <v>100</v>
      </c>
      <c r="H1260" s="58">
        <v>1.0029999999999999</v>
      </c>
      <c r="I1260" s="15"/>
      <c r="J1260" s="117">
        <f t="shared" si="170"/>
        <v>34.239328703704814</v>
      </c>
      <c r="K1260" s="113">
        <f t="shared" si="171"/>
        <v>11462.683333333332</v>
      </c>
      <c r="L1260" s="113">
        <f t="shared" si="172"/>
        <v>11303.75</v>
      </c>
      <c r="M1260" s="114">
        <f t="shared" si="169"/>
        <v>11303.75</v>
      </c>
    </row>
    <row r="1261" spans="1:13" x14ac:dyDescent="0.25">
      <c r="A1261" s="2">
        <v>28</v>
      </c>
      <c r="B1261" s="49">
        <v>92.37</v>
      </c>
      <c r="C1261" s="64">
        <v>45252.636770833335</v>
      </c>
      <c r="D1261" s="10">
        <v>6855.19</v>
      </c>
      <c r="E1261" s="52">
        <f t="shared" si="168"/>
        <v>6762.82</v>
      </c>
      <c r="F1261" s="54">
        <v>45252.639085648145</v>
      </c>
      <c r="G1261" s="15">
        <v>100</v>
      </c>
      <c r="H1261" s="58">
        <v>1.0029999999999999</v>
      </c>
      <c r="I1261" s="15"/>
      <c r="J1261" s="117">
        <f t="shared" si="170"/>
        <v>34.243923611109494</v>
      </c>
      <c r="K1261" s="113">
        <f t="shared" si="171"/>
        <v>11425.316666666668</v>
      </c>
      <c r="L1261" s="113">
        <f t="shared" si="172"/>
        <v>11271.366666666667</v>
      </c>
      <c r="M1261" s="114">
        <f t="shared" si="169"/>
        <v>11271.366666666667</v>
      </c>
    </row>
    <row r="1262" spans="1:13" x14ac:dyDescent="0.25">
      <c r="A1262" s="2">
        <v>29</v>
      </c>
      <c r="B1262" s="49">
        <v>101.36</v>
      </c>
      <c r="C1262" s="64">
        <v>45252.641365740739</v>
      </c>
      <c r="D1262" s="10">
        <v>6835</v>
      </c>
      <c r="E1262" s="52">
        <f t="shared" si="168"/>
        <v>6733.64</v>
      </c>
      <c r="F1262" s="54">
        <v>45252.643680555557</v>
      </c>
      <c r="G1262" s="15">
        <v>100</v>
      </c>
      <c r="H1262" s="58">
        <v>1.0029999999999999</v>
      </c>
      <c r="I1262" s="15"/>
      <c r="J1262" s="117">
        <f t="shared" si="170"/>
        <v>34.24851851852145</v>
      </c>
      <c r="K1262" s="113">
        <f t="shared" si="171"/>
        <v>11391.666666666666</v>
      </c>
      <c r="L1262" s="113">
        <f t="shared" si="172"/>
        <v>11222.733333333334</v>
      </c>
      <c r="M1262" s="114">
        <f t="shared" si="169"/>
        <v>11222.733333333334</v>
      </c>
    </row>
    <row r="1263" spans="1:13" x14ac:dyDescent="0.25">
      <c r="A1263" s="2">
        <v>30</v>
      </c>
      <c r="B1263" s="49">
        <v>80.97</v>
      </c>
      <c r="C1263" s="64">
        <v>45252.641365740739</v>
      </c>
      <c r="D1263" s="10">
        <v>6901.05</v>
      </c>
      <c r="E1263" s="52">
        <f t="shared" si="168"/>
        <v>6820.08</v>
      </c>
      <c r="F1263" s="54">
        <v>45252.648275462961</v>
      </c>
      <c r="G1263" s="15">
        <v>100</v>
      </c>
      <c r="H1263" s="58">
        <v>1.0029999999999999</v>
      </c>
      <c r="I1263" s="15"/>
      <c r="J1263" s="117">
        <f t="shared" si="170"/>
        <v>34.253113425926131</v>
      </c>
      <c r="K1263" s="113">
        <f t="shared" si="171"/>
        <v>11501.75</v>
      </c>
      <c r="L1263" s="113">
        <f t="shared" si="172"/>
        <v>11366.8</v>
      </c>
      <c r="M1263" s="114">
        <f t="shared" si="169"/>
        <v>11366.8</v>
      </c>
    </row>
    <row r="1264" spans="1:13" x14ac:dyDescent="0.25">
      <c r="A1264" s="1">
        <v>1</v>
      </c>
      <c r="B1264" s="91">
        <v>91.76</v>
      </c>
      <c r="C1264" s="60">
        <v>45253.373379629629</v>
      </c>
      <c r="D1264" s="83">
        <v>6217.49</v>
      </c>
      <c r="E1264" s="56">
        <f t="shared" si="168"/>
        <v>6125.73</v>
      </c>
      <c r="F1264" s="70">
        <v>45253.375694444447</v>
      </c>
      <c r="G1264" s="61">
        <v>100</v>
      </c>
      <c r="H1264" s="77">
        <v>1.0029999999999999</v>
      </c>
      <c r="I1264" s="13"/>
      <c r="J1264" s="117">
        <f t="shared" si="170"/>
        <v>34.980532407411374</v>
      </c>
      <c r="K1264" s="113">
        <f t="shared" si="171"/>
        <v>10362.483333333334</v>
      </c>
      <c r="L1264" s="113">
        <f t="shared" si="172"/>
        <v>10209.550000000001</v>
      </c>
      <c r="M1264" s="114">
        <f t="shared" si="169"/>
        <v>10209.549999999999</v>
      </c>
    </row>
    <row r="1265" spans="1:13" x14ac:dyDescent="0.25">
      <c r="A1265" s="2">
        <v>2</v>
      </c>
      <c r="B1265" s="89">
        <v>73.17</v>
      </c>
      <c r="C1265" s="80">
        <v>45253.377962962964</v>
      </c>
      <c r="D1265" s="84">
        <v>6433.78</v>
      </c>
      <c r="E1265" s="65">
        <f t="shared" si="168"/>
        <v>6360.61</v>
      </c>
      <c r="F1265" s="73">
        <v>45253.380277777775</v>
      </c>
      <c r="G1265" s="62">
        <v>100</v>
      </c>
      <c r="H1265" s="58">
        <v>1.0029999999999999</v>
      </c>
      <c r="I1265" s="15"/>
      <c r="J1265" s="117">
        <f t="shared" si="170"/>
        <v>34.985115740739275</v>
      </c>
      <c r="K1265" s="113">
        <f t="shared" si="171"/>
        <v>10722.966666666667</v>
      </c>
      <c r="L1265" s="113">
        <f t="shared" si="172"/>
        <v>10601.016666666666</v>
      </c>
      <c r="M1265" s="114">
        <f t="shared" si="169"/>
        <v>10601.016666666666</v>
      </c>
    </row>
    <row r="1266" spans="1:13" x14ac:dyDescent="0.25">
      <c r="A1266" s="2">
        <v>3</v>
      </c>
      <c r="B1266" s="89">
        <v>85.17</v>
      </c>
      <c r="C1266" s="80">
        <v>45253.382557870369</v>
      </c>
      <c r="D1266" s="84">
        <v>6251.1</v>
      </c>
      <c r="E1266" s="65">
        <f t="shared" si="168"/>
        <v>6165.93</v>
      </c>
      <c r="F1266" s="73">
        <v>45253.384872685187</v>
      </c>
      <c r="G1266" s="62">
        <v>100</v>
      </c>
      <c r="H1266" s="58">
        <v>1.0029999999999999</v>
      </c>
      <c r="I1266" s="15"/>
      <c r="J1266" s="117">
        <f t="shared" si="170"/>
        <v>34.989710648151231</v>
      </c>
      <c r="K1266" s="113">
        <f t="shared" si="171"/>
        <v>10418.5</v>
      </c>
      <c r="L1266" s="113">
        <f t="shared" si="172"/>
        <v>10276.549999999999</v>
      </c>
      <c r="M1266" s="114">
        <f t="shared" si="169"/>
        <v>10276.549999999999</v>
      </c>
    </row>
    <row r="1267" spans="1:13" x14ac:dyDescent="0.25">
      <c r="A1267" s="2">
        <v>4</v>
      </c>
      <c r="B1267" s="89">
        <v>86.96</v>
      </c>
      <c r="C1267" s="80">
        <v>45253.387141203704</v>
      </c>
      <c r="D1267" s="84">
        <v>6385.89</v>
      </c>
      <c r="E1267" s="65">
        <f t="shared" si="168"/>
        <v>6298.93</v>
      </c>
      <c r="F1267" s="73">
        <v>45253.389456018522</v>
      </c>
      <c r="G1267" s="62">
        <v>100</v>
      </c>
      <c r="H1267" s="58">
        <v>1.0029999999999999</v>
      </c>
      <c r="I1267" s="15"/>
      <c r="J1267" s="117">
        <f t="shared" si="170"/>
        <v>34.994293981486408</v>
      </c>
      <c r="K1267" s="113">
        <f t="shared" si="171"/>
        <v>10643.15</v>
      </c>
      <c r="L1267" s="113">
        <f t="shared" si="172"/>
        <v>10498.216666666667</v>
      </c>
      <c r="M1267" s="114">
        <f t="shared" si="169"/>
        <v>10498.216666666667</v>
      </c>
    </row>
    <row r="1268" spans="1:13" x14ac:dyDescent="0.25">
      <c r="A1268" s="2">
        <v>5</v>
      </c>
      <c r="B1268" s="49">
        <v>93.56</v>
      </c>
      <c r="C1268" s="80">
        <v>45253.391736111109</v>
      </c>
      <c r="D1268" s="84">
        <v>6309.09</v>
      </c>
      <c r="E1268" s="65">
        <f t="shared" si="168"/>
        <v>6215.53</v>
      </c>
      <c r="F1268" s="73">
        <v>45253.394050925926</v>
      </c>
      <c r="G1268" s="62">
        <v>100</v>
      </c>
      <c r="H1268" s="58">
        <v>1.0029999999999999</v>
      </c>
      <c r="I1268" s="15"/>
      <c r="J1268" s="117">
        <f t="shared" si="170"/>
        <v>34.998888888891088</v>
      </c>
      <c r="K1268" s="113">
        <f t="shared" si="171"/>
        <v>10515.15</v>
      </c>
      <c r="L1268" s="113">
        <f t="shared" si="172"/>
        <v>10359.216666666667</v>
      </c>
      <c r="M1268" s="114">
        <f t="shared" si="169"/>
        <v>10359.216666666667</v>
      </c>
    </row>
    <row r="1269" spans="1:13" x14ac:dyDescent="0.25">
      <c r="A1269" s="2">
        <v>6</v>
      </c>
      <c r="B1269" s="89">
        <v>82.77</v>
      </c>
      <c r="C1269" s="80">
        <v>45253.396331018521</v>
      </c>
      <c r="D1269" s="84">
        <v>6381.07</v>
      </c>
      <c r="E1269" s="65">
        <f t="shared" si="168"/>
        <v>6298.2999999999993</v>
      </c>
      <c r="F1269" s="73">
        <v>45253.398645833331</v>
      </c>
      <c r="G1269" s="62">
        <v>100</v>
      </c>
      <c r="H1269" s="58">
        <v>1.0029999999999999</v>
      </c>
      <c r="I1269" s="15"/>
      <c r="J1269" s="117">
        <f t="shared" si="170"/>
        <v>35.003483796295768</v>
      </c>
      <c r="K1269" s="113">
        <f t="shared" si="171"/>
        <v>10635.116666666667</v>
      </c>
      <c r="L1269" s="113">
        <f t="shared" si="172"/>
        <v>10497.166666666666</v>
      </c>
      <c r="M1269" s="114">
        <f t="shared" si="169"/>
        <v>10497.166666666664</v>
      </c>
    </row>
    <row r="1270" spans="1:13" x14ac:dyDescent="0.25">
      <c r="A1270" s="2">
        <v>7</v>
      </c>
      <c r="B1270" s="89">
        <v>98.96</v>
      </c>
      <c r="C1270" s="80">
        <v>45253.400937500002</v>
      </c>
      <c r="D1270" s="84">
        <v>6242.93</v>
      </c>
      <c r="E1270" s="65">
        <f t="shared" si="168"/>
        <v>6143.97</v>
      </c>
      <c r="F1270" s="73">
        <v>45253.403240740743</v>
      </c>
      <c r="G1270" s="62">
        <v>100</v>
      </c>
      <c r="H1270" s="58">
        <v>1.0029999999999999</v>
      </c>
      <c r="I1270" s="15"/>
      <c r="J1270" s="117">
        <f t="shared" si="170"/>
        <v>35.008078703707724</v>
      </c>
      <c r="K1270" s="113">
        <f t="shared" si="171"/>
        <v>10404.883333333333</v>
      </c>
      <c r="L1270" s="113">
        <f t="shared" si="172"/>
        <v>10239.950000000001</v>
      </c>
      <c r="M1270" s="114">
        <f t="shared" si="169"/>
        <v>10239.950000000001</v>
      </c>
    </row>
    <row r="1271" spans="1:13" x14ac:dyDescent="0.25">
      <c r="A1271" s="2">
        <v>8</v>
      </c>
      <c r="B1271" s="89">
        <v>94.77</v>
      </c>
      <c r="C1271" s="80">
        <v>45253.40552083333</v>
      </c>
      <c r="D1271" s="84">
        <v>6253.84</v>
      </c>
      <c r="E1271" s="65">
        <f t="shared" si="168"/>
        <v>6159.07</v>
      </c>
      <c r="F1271" s="73">
        <v>45253.407835648148</v>
      </c>
      <c r="G1271" s="62">
        <v>100</v>
      </c>
      <c r="H1271" s="58">
        <v>1.0029999999999999</v>
      </c>
      <c r="I1271" s="15"/>
      <c r="J1271" s="117">
        <f t="shared" si="170"/>
        <v>35.012673611112405</v>
      </c>
      <c r="K1271" s="113">
        <f t="shared" si="171"/>
        <v>10423.066666666668</v>
      </c>
      <c r="L1271" s="113">
        <f t="shared" si="172"/>
        <v>10265.116666666667</v>
      </c>
      <c r="M1271" s="114">
        <f t="shared" si="169"/>
        <v>10265.116666666667</v>
      </c>
    </row>
    <row r="1272" spans="1:13" x14ac:dyDescent="0.25">
      <c r="A1272" s="2">
        <v>9</v>
      </c>
      <c r="B1272" s="88">
        <v>308.33</v>
      </c>
      <c r="C1272" s="80">
        <v>45253.410127314812</v>
      </c>
      <c r="D1272" s="84">
        <v>6325.8</v>
      </c>
      <c r="E1272" s="65">
        <f t="shared" si="168"/>
        <v>6017.47</v>
      </c>
      <c r="F1272" s="73">
        <v>45253.412442129629</v>
      </c>
      <c r="G1272" s="62">
        <v>100</v>
      </c>
      <c r="H1272" s="58">
        <v>1.0029999999999999</v>
      </c>
      <c r="I1272" s="15"/>
      <c r="J1272" s="117">
        <f t="shared" si="170"/>
        <v>35.017280092593865</v>
      </c>
      <c r="K1272" s="113">
        <f t="shared" si="171"/>
        <v>10543</v>
      </c>
      <c r="L1272" s="113">
        <f t="shared" si="172"/>
        <v>10029.116666666667</v>
      </c>
      <c r="M1272" s="114">
        <f t="shared" si="169"/>
        <v>10029.116666666667</v>
      </c>
    </row>
    <row r="1273" spans="1:13" x14ac:dyDescent="0.25">
      <c r="A1273" s="2">
        <v>10</v>
      </c>
      <c r="B1273" s="89">
        <v>92.36</v>
      </c>
      <c r="C1273" s="80">
        <v>45253.414722222224</v>
      </c>
      <c r="D1273" s="10">
        <v>6377.49</v>
      </c>
      <c r="E1273" s="71">
        <f t="shared" si="168"/>
        <v>6285.13</v>
      </c>
      <c r="F1273" s="73">
        <v>45253.417037037034</v>
      </c>
      <c r="G1273" s="62">
        <v>100</v>
      </c>
      <c r="H1273" s="15">
        <v>1.0029999999999999</v>
      </c>
      <c r="I1273" s="15"/>
      <c r="J1273" s="117">
        <f t="shared" si="170"/>
        <v>35.021874999998545</v>
      </c>
      <c r="K1273" s="113">
        <f t="shared" si="171"/>
        <v>10629.15</v>
      </c>
      <c r="L1273" s="113">
        <f t="shared" si="172"/>
        <v>10475.216666666667</v>
      </c>
      <c r="M1273" s="114">
        <f t="shared" si="169"/>
        <v>10475.216666666667</v>
      </c>
    </row>
    <row r="1274" spans="1:13" x14ac:dyDescent="0.25">
      <c r="A1274" s="2">
        <v>11</v>
      </c>
      <c r="B1274" s="89">
        <v>92.96</v>
      </c>
      <c r="C1274" s="80">
        <v>45253.419328703705</v>
      </c>
      <c r="D1274" s="10">
        <v>6279.79</v>
      </c>
      <c r="E1274" s="72">
        <f t="shared" si="168"/>
        <v>6186.83</v>
      </c>
      <c r="F1274" s="73">
        <v>45253.421631944446</v>
      </c>
      <c r="G1274" s="62">
        <v>100</v>
      </c>
      <c r="H1274" s="58">
        <v>1.0029999999999999</v>
      </c>
      <c r="I1274" s="15"/>
      <c r="J1274" s="117">
        <f t="shared" si="170"/>
        <v>35.026469907410501</v>
      </c>
      <c r="K1274" s="113">
        <f t="shared" si="171"/>
        <v>10466.316666666668</v>
      </c>
      <c r="L1274" s="113">
        <f t="shared" si="172"/>
        <v>10311.383333333335</v>
      </c>
      <c r="M1274" s="114">
        <f t="shared" si="169"/>
        <v>10311.383333333333</v>
      </c>
    </row>
    <row r="1275" spans="1:13" x14ac:dyDescent="0.25">
      <c r="A1275" s="2">
        <v>12</v>
      </c>
      <c r="B1275" s="89">
        <v>90.56</v>
      </c>
      <c r="C1275" s="80">
        <v>45253.42391203704</v>
      </c>
      <c r="D1275" s="10">
        <v>6451.37</v>
      </c>
      <c r="E1275" s="72">
        <f t="shared" si="168"/>
        <v>6360.8099999999995</v>
      </c>
      <c r="F1275" s="73">
        <v>45253.426226851851</v>
      </c>
      <c r="G1275" s="62">
        <v>100</v>
      </c>
      <c r="H1275" s="58">
        <v>1.0029999999999999</v>
      </c>
      <c r="I1275" s="15"/>
      <c r="J1275" s="117">
        <f t="shared" si="170"/>
        <v>35.031064814815181</v>
      </c>
      <c r="K1275" s="113">
        <f t="shared" si="171"/>
        <v>10752.283333333333</v>
      </c>
      <c r="L1275" s="113">
        <f t="shared" si="172"/>
        <v>10601.35</v>
      </c>
      <c r="M1275" s="114">
        <f t="shared" si="169"/>
        <v>10601.35</v>
      </c>
    </row>
    <row r="1276" spans="1:13" x14ac:dyDescent="0.25">
      <c r="A1276" s="2">
        <v>13</v>
      </c>
      <c r="B1276" s="89">
        <v>73.77</v>
      </c>
      <c r="C1276" s="80">
        <v>45253.428506944445</v>
      </c>
      <c r="D1276" s="10">
        <v>6330.06</v>
      </c>
      <c r="E1276" s="52">
        <f t="shared" si="168"/>
        <v>6256.29</v>
      </c>
      <c r="F1276" s="73">
        <v>45253.430810185186</v>
      </c>
      <c r="G1276" s="15">
        <v>100</v>
      </c>
      <c r="H1276" s="58">
        <v>1.0029999999999999</v>
      </c>
      <c r="I1276" s="15"/>
      <c r="J1276" s="117">
        <f t="shared" si="170"/>
        <v>35.035648148150358</v>
      </c>
      <c r="K1276" s="113">
        <f t="shared" si="171"/>
        <v>10550.1</v>
      </c>
      <c r="L1276" s="113">
        <f t="shared" si="172"/>
        <v>10427.15</v>
      </c>
      <c r="M1276" s="114">
        <f t="shared" si="169"/>
        <v>10427.15</v>
      </c>
    </row>
    <row r="1277" spans="1:13" x14ac:dyDescent="0.25">
      <c r="A1277" s="2">
        <v>14</v>
      </c>
      <c r="B1277" s="89">
        <v>82.17</v>
      </c>
      <c r="C1277" s="80">
        <v>45253.43309027778</v>
      </c>
      <c r="D1277" s="10">
        <v>6358.53</v>
      </c>
      <c r="E1277" s="52">
        <f t="shared" si="168"/>
        <v>6276.36</v>
      </c>
      <c r="F1277" s="54">
        <v>45253.43540509259</v>
      </c>
      <c r="G1277" s="15">
        <v>100</v>
      </c>
      <c r="H1277" s="58">
        <v>1.0029999999999999</v>
      </c>
      <c r="I1277" s="15"/>
      <c r="J1277" s="117">
        <f t="shared" si="170"/>
        <v>35.040243055555038</v>
      </c>
      <c r="K1277" s="113">
        <f t="shared" si="171"/>
        <v>10597.55</v>
      </c>
      <c r="L1277" s="113">
        <f t="shared" si="172"/>
        <v>10460.599999999999</v>
      </c>
      <c r="M1277" s="114">
        <f t="shared" si="169"/>
        <v>10460.6</v>
      </c>
    </row>
    <row r="1278" spans="1:13" x14ac:dyDescent="0.25">
      <c r="A1278" s="2">
        <v>15</v>
      </c>
      <c r="B1278" s="89">
        <v>94.17</v>
      </c>
      <c r="C1278" s="80">
        <v>45253.437685185185</v>
      </c>
      <c r="D1278" s="10">
        <v>6304.23</v>
      </c>
      <c r="E1278" s="52">
        <f t="shared" si="168"/>
        <v>6210.0599999999995</v>
      </c>
      <c r="F1278" s="54">
        <v>45253.437685185185</v>
      </c>
      <c r="G1278" s="15">
        <v>100</v>
      </c>
      <c r="H1278" s="58">
        <v>1.0029999999999999</v>
      </c>
      <c r="I1278" s="15"/>
      <c r="J1278" s="117">
        <f t="shared" si="170"/>
        <v>35.042523148149485</v>
      </c>
      <c r="K1278" s="113">
        <f t="shared" si="171"/>
        <v>10507.05</v>
      </c>
      <c r="L1278" s="113">
        <f t="shared" si="172"/>
        <v>10350.099999999999</v>
      </c>
      <c r="M1278" s="114">
        <f t="shared" si="169"/>
        <v>10350.1</v>
      </c>
    </row>
    <row r="1279" spans="1:13" x14ac:dyDescent="0.25">
      <c r="A1279" s="2">
        <v>16</v>
      </c>
      <c r="B1279" s="89">
        <v>94.76</v>
      </c>
      <c r="C1279" s="80">
        <v>45253.442280092589</v>
      </c>
      <c r="D1279" s="10">
        <v>6239.72</v>
      </c>
      <c r="E1279" s="52">
        <f t="shared" si="168"/>
        <v>6144.96</v>
      </c>
      <c r="F1279" s="54">
        <v>45253.444594907407</v>
      </c>
      <c r="G1279" s="15">
        <v>100</v>
      </c>
      <c r="H1279" s="58">
        <v>1.0029999999999999</v>
      </c>
      <c r="I1279" s="15"/>
      <c r="J1279" s="117">
        <f t="shared" si="170"/>
        <v>35.049432870371675</v>
      </c>
      <c r="K1279" s="113">
        <f t="shared" si="171"/>
        <v>10399.533333333333</v>
      </c>
      <c r="L1279" s="113">
        <f t="shared" si="172"/>
        <v>10241.6</v>
      </c>
      <c r="M1279" s="114">
        <f t="shared" si="169"/>
        <v>10241.6</v>
      </c>
    </row>
    <row r="1280" spans="1:13" x14ac:dyDescent="0.25">
      <c r="A1280" s="2">
        <v>17</v>
      </c>
      <c r="B1280" s="49">
        <v>91.77</v>
      </c>
      <c r="C1280" s="64">
        <v>45253.446875000001</v>
      </c>
      <c r="D1280" s="10">
        <v>6281.88</v>
      </c>
      <c r="E1280" s="52">
        <f t="shared" si="168"/>
        <v>6190.11</v>
      </c>
      <c r="F1280" s="54">
        <v>45253.449178240742</v>
      </c>
      <c r="G1280" s="15">
        <v>100</v>
      </c>
      <c r="H1280" s="58">
        <v>1.0029999999999999</v>
      </c>
      <c r="I1280" s="15"/>
      <c r="J1280" s="117">
        <f t="shared" si="170"/>
        <v>35.054016203706851</v>
      </c>
      <c r="K1280" s="113">
        <f t="shared" si="171"/>
        <v>10469.799999999999</v>
      </c>
      <c r="L1280" s="113">
        <f t="shared" si="172"/>
        <v>10316.849999999999</v>
      </c>
      <c r="M1280" s="114">
        <f t="shared" si="169"/>
        <v>10316.85</v>
      </c>
    </row>
    <row r="1281" spans="1:13" x14ac:dyDescent="0.25">
      <c r="A1281" s="2">
        <v>18</v>
      </c>
      <c r="B1281" s="49">
        <v>92.96</v>
      </c>
      <c r="C1281" s="64">
        <v>45253.451469907406</v>
      </c>
      <c r="D1281" s="10">
        <v>6234.34</v>
      </c>
      <c r="E1281" s="52">
        <f t="shared" ref="E1281:E1344" si="173">D1281-B1281</f>
        <v>6141.38</v>
      </c>
      <c r="F1281" s="54">
        <v>45253.451469907406</v>
      </c>
      <c r="G1281" s="15">
        <v>100</v>
      </c>
      <c r="H1281" s="58">
        <v>1.0029999999999999</v>
      </c>
      <c r="I1281" s="15"/>
      <c r="J1281" s="117">
        <f t="shared" si="170"/>
        <v>35.056307870370802</v>
      </c>
      <c r="K1281" s="113">
        <f t="shared" si="171"/>
        <v>10390.566666666668</v>
      </c>
      <c r="L1281" s="113">
        <f t="shared" si="172"/>
        <v>10235.633333333335</v>
      </c>
      <c r="M1281" s="114">
        <f t="shared" si="169"/>
        <v>10235.633333333333</v>
      </c>
    </row>
    <row r="1282" spans="1:13" x14ac:dyDescent="0.25">
      <c r="A1282" s="2">
        <v>19</v>
      </c>
      <c r="B1282" s="49">
        <v>74.97</v>
      </c>
      <c r="C1282" s="64">
        <v>45253.456053240741</v>
      </c>
      <c r="D1282" s="10">
        <v>6334.89</v>
      </c>
      <c r="E1282" s="52">
        <f t="shared" si="173"/>
        <v>6259.92</v>
      </c>
      <c r="F1282" s="54">
        <v>45253.458356481482</v>
      </c>
      <c r="G1282" s="15">
        <v>100</v>
      </c>
      <c r="H1282" s="58">
        <v>1.0029999999999999</v>
      </c>
      <c r="I1282" s="15"/>
      <c r="J1282" s="117">
        <f t="shared" si="170"/>
        <v>35.063194444446708</v>
      </c>
      <c r="K1282" s="113">
        <f t="shared" si="171"/>
        <v>10558.15</v>
      </c>
      <c r="L1282" s="113">
        <f t="shared" si="172"/>
        <v>10433.199999999999</v>
      </c>
      <c r="M1282" s="114">
        <f t="shared" si="169"/>
        <v>10433.200000000001</v>
      </c>
    </row>
    <row r="1283" spans="1:13" x14ac:dyDescent="0.25">
      <c r="A1283" s="2">
        <v>20</v>
      </c>
      <c r="B1283" s="49">
        <v>91.76</v>
      </c>
      <c r="C1283" s="64">
        <v>45253.460636574076</v>
      </c>
      <c r="D1283" s="10">
        <v>6310.86</v>
      </c>
      <c r="E1283" s="52">
        <f t="shared" si="173"/>
        <v>6219.0999999999995</v>
      </c>
      <c r="F1283" s="54">
        <v>45253.462951388887</v>
      </c>
      <c r="G1283" s="15">
        <v>100</v>
      </c>
      <c r="H1283" s="58">
        <v>1.0029999999999999</v>
      </c>
      <c r="I1283" s="15"/>
      <c r="J1283" s="117">
        <f t="shared" si="170"/>
        <v>35.067789351851388</v>
      </c>
      <c r="K1283" s="113">
        <f t="shared" si="171"/>
        <v>10518.1</v>
      </c>
      <c r="L1283" s="113">
        <f t="shared" si="172"/>
        <v>10365.166666666668</v>
      </c>
      <c r="M1283" s="114">
        <f t="shared" si="169"/>
        <v>10365.166666666666</v>
      </c>
    </row>
    <row r="1284" spans="1:13" x14ac:dyDescent="0.25">
      <c r="A1284" s="2">
        <v>21</v>
      </c>
      <c r="B1284" s="49">
        <v>90.57</v>
      </c>
      <c r="C1284" s="64">
        <v>45253.465231481481</v>
      </c>
      <c r="D1284" s="10">
        <v>6309.73</v>
      </c>
      <c r="E1284" s="52">
        <f t="shared" si="173"/>
        <v>6219.16</v>
      </c>
      <c r="F1284" s="54">
        <v>45253.467546296299</v>
      </c>
      <c r="G1284" s="15">
        <v>100</v>
      </c>
      <c r="H1284" s="58">
        <v>1.0029999999999999</v>
      </c>
      <c r="I1284" s="15"/>
      <c r="J1284" s="117">
        <f t="shared" si="170"/>
        <v>35.072384259263345</v>
      </c>
      <c r="K1284" s="113">
        <f t="shared" si="171"/>
        <v>10516.216666666667</v>
      </c>
      <c r="L1284" s="113">
        <f t="shared" si="172"/>
        <v>10365.266666666666</v>
      </c>
      <c r="M1284" s="114">
        <f t="shared" si="169"/>
        <v>10365.266666666666</v>
      </c>
    </row>
    <row r="1285" spans="1:13" x14ac:dyDescent="0.25">
      <c r="A1285" s="2">
        <v>22</v>
      </c>
      <c r="B1285" s="49">
        <v>79.17</v>
      </c>
      <c r="C1285" s="64">
        <v>45253.469826388886</v>
      </c>
      <c r="D1285" s="10">
        <v>6259.34</v>
      </c>
      <c r="E1285" s="52">
        <f t="shared" si="173"/>
        <v>6180.17</v>
      </c>
      <c r="F1285" s="54">
        <v>45253.472129629627</v>
      </c>
      <c r="G1285" s="15">
        <v>100</v>
      </c>
      <c r="H1285" s="58">
        <v>1.0029999999999999</v>
      </c>
      <c r="I1285" s="15"/>
      <c r="J1285" s="117">
        <f t="shared" si="170"/>
        <v>35.076967592591245</v>
      </c>
      <c r="K1285" s="113">
        <f t="shared" si="171"/>
        <v>10432.233333333334</v>
      </c>
      <c r="L1285" s="113">
        <f t="shared" si="172"/>
        <v>10300.283333333333</v>
      </c>
      <c r="M1285" s="114">
        <f t="shared" ref="M1285:M1348" si="174">E1285*100/60</f>
        <v>10300.283333333333</v>
      </c>
    </row>
    <row r="1286" spans="1:13" x14ac:dyDescent="0.25">
      <c r="A1286" s="2">
        <v>23</v>
      </c>
      <c r="B1286" s="49">
        <v>91.16</v>
      </c>
      <c r="C1286" s="64">
        <v>45253.474409722221</v>
      </c>
      <c r="D1286" s="10">
        <v>6276.34</v>
      </c>
      <c r="E1286" s="52">
        <f t="shared" si="173"/>
        <v>6185.18</v>
      </c>
      <c r="F1286" s="54">
        <v>45253.476724537039</v>
      </c>
      <c r="G1286" s="15">
        <v>100</v>
      </c>
      <c r="H1286" s="58">
        <v>1.0029999999999999</v>
      </c>
      <c r="I1286" s="15"/>
      <c r="J1286" s="117">
        <f t="shared" si="170"/>
        <v>35.081562500003201</v>
      </c>
      <c r="K1286" s="113">
        <f t="shared" si="171"/>
        <v>10460.566666666668</v>
      </c>
      <c r="L1286" s="113">
        <f t="shared" si="172"/>
        <v>10308.633333333335</v>
      </c>
      <c r="M1286" s="114">
        <f t="shared" si="174"/>
        <v>10308.633333333333</v>
      </c>
    </row>
    <row r="1287" spans="1:13" x14ac:dyDescent="0.25">
      <c r="A1287" s="2">
        <v>24</v>
      </c>
      <c r="B1287" s="49">
        <v>88.17</v>
      </c>
      <c r="C1287" s="64">
        <v>45253.478993055556</v>
      </c>
      <c r="D1287" s="10">
        <v>6340.15</v>
      </c>
      <c r="E1287" s="52">
        <f t="shared" si="173"/>
        <v>6251.98</v>
      </c>
      <c r="F1287" s="54">
        <v>45253.481307870374</v>
      </c>
      <c r="G1287" s="15">
        <v>100</v>
      </c>
      <c r="H1287" s="58">
        <v>1.0029999999999999</v>
      </c>
      <c r="I1287" s="15"/>
      <c r="J1287" s="117">
        <f t="shared" si="170"/>
        <v>35.086145833338378</v>
      </c>
      <c r="K1287" s="113">
        <f t="shared" si="171"/>
        <v>10566.916666666666</v>
      </c>
      <c r="L1287" s="113">
        <f t="shared" si="172"/>
        <v>10419.966666666665</v>
      </c>
      <c r="M1287" s="114">
        <f t="shared" si="174"/>
        <v>10419.966666666667</v>
      </c>
    </row>
    <row r="1288" spans="1:13" x14ac:dyDescent="0.25">
      <c r="A1288" s="2">
        <v>25</v>
      </c>
      <c r="B1288" s="49">
        <v>80.37</v>
      </c>
      <c r="C1288" s="64">
        <v>45253.483587962961</v>
      </c>
      <c r="D1288" s="10">
        <v>6308.48</v>
      </c>
      <c r="E1288" s="52">
        <f t="shared" si="173"/>
        <v>6228.11</v>
      </c>
      <c r="F1288" s="54">
        <v>45253.485902777778</v>
      </c>
      <c r="G1288" s="15">
        <v>100</v>
      </c>
      <c r="H1288" s="58">
        <v>1.0029999999999999</v>
      </c>
      <c r="I1288" s="15"/>
      <c r="J1288" s="117">
        <f t="shared" si="170"/>
        <v>35.090740740743058</v>
      </c>
      <c r="K1288" s="113">
        <f t="shared" si="171"/>
        <v>10514.133333333333</v>
      </c>
      <c r="L1288" s="113">
        <f t="shared" si="172"/>
        <v>10380.183333333332</v>
      </c>
      <c r="M1288" s="114">
        <f t="shared" si="174"/>
        <v>10380.183333333332</v>
      </c>
    </row>
    <row r="1289" spans="1:13" x14ac:dyDescent="0.25">
      <c r="A1289" s="2">
        <v>26</v>
      </c>
      <c r="B1289" s="89">
        <v>72.569999999999993</v>
      </c>
      <c r="C1289" s="64">
        <v>45253.488159722219</v>
      </c>
      <c r="D1289" s="10">
        <v>6327.13</v>
      </c>
      <c r="E1289" s="52">
        <f t="shared" si="173"/>
        <v>6254.56</v>
      </c>
      <c r="F1289" s="54">
        <v>45253.490474537037</v>
      </c>
      <c r="G1289" s="15">
        <v>100</v>
      </c>
      <c r="H1289" s="58">
        <v>1.0029999999999999</v>
      </c>
      <c r="I1289" s="15"/>
      <c r="J1289" s="117">
        <f t="shared" si="170"/>
        <v>35.095312500001455</v>
      </c>
      <c r="K1289" s="113">
        <f t="shared" si="171"/>
        <v>10545.216666666667</v>
      </c>
      <c r="L1289" s="113">
        <f t="shared" si="172"/>
        <v>10424.266666666666</v>
      </c>
      <c r="M1289" s="114">
        <f t="shared" si="174"/>
        <v>10424.266666666666</v>
      </c>
    </row>
    <row r="1290" spans="1:13" x14ac:dyDescent="0.25">
      <c r="A1290" s="2">
        <v>27</v>
      </c>
      <c r="B1290" s="49">
        <v>85.16</v>
      </c>
      <c r="C1290" s="64">
        <v>45253.492754629631</v>
      </c>
      <c r="D1290" s="10">
        <v>6257.58</v>
      </c>
      <c r="E1290" s="52">
        <f t="shared" si="173"/>
        <v>6172.42</v>
      </c>
      <c r="F1290" s="54">
        <v>45253.495069444441</v>
      </c>
      <c r="G1290" s="15">
        <v>100</v>
      </c>
      <c r="H1290" s="58">
        <v>1.0029999999999999</v>
      </c>
      <c r="I1290" s="15"/>
      <c r="J1290" s="117">
        <f t="shared" si="170"/>
        <v>35.099907407406135</v>
      </c>
      <c r="K1290" s="113">
        <f t="shared" si="171"/>
        <v>10429.299999999999</v>
      </c>
      <c r="L1290" s="113">
        <f t="shared" si="172"/>
        <v>10287.366666666667</v>
      </c>
      <c r="M1290" s="114">
        <f t="shared" si="174"/>
        <v>10287.366666666667</v>
      </c>
    </row>
    <row r="1291" spans="1:13" x14ac:dyDescent="0.25">
      <c r="A1291" s="2">
        <v>28</v>
      </c>
      <c r="B1291" s="49">
        <v>79.77</v>
      </c>
      <c r="C1291" s="64">
        <v>45253.497337962966</v>
      </c>
      <c r="D1291" s="10">
        <v>6396.01</v>
      </c>
      <c r="E1291" s="52">
        <f t="shared" si="173"/>
        <v>6316.24</v>
      </c>
      <c r="F1291" s="54">
        <v>45253.499652777777</v>
      </c>
      <c r="G1291" s="15">
        <v>100</v>
      </c>
      <c r="H1291" s="58">
        <v>1.0029999999999999</v>
      </c>
      <c r="I1291" s="15"/>
      <c r="J1291" s="117">
        <f t="shared" si="170"/>
        <v>35.104490740741312</v>
      </c>
      <c r="K1291" s="113">
        <f t="shared" si="171"/>
        <v>10660.016666666666</v>
      </c>
      <c r="L1291" s="113">
        <f t="shared" si="172"/>
        <v>10527.066666666666</v>
      </c>
      <c r="M1291" s="114">
        <f t="shared" si="174"/>
        <v>10527.066666666668</v>
      </c>
    </row>
    <row r="1292" spans="1:13" x14ac:dyDescent="0.25">
      <c r="A1292" s="2">
        <v>29</v>
      </c>
      <c r="B1292" s="49">
        <v>87.57</v>
      </c>
      <c r="C1292" s="64">
        <v>45253.501944444448</v>
      </c>
      <c r="D1292" s="10">
        <v>6276.74</v>
      </c>
      <c r="E1292" s="52">
        <f t="shared" si="173"/>
        <v>6189.17</v>
      </c>
      <c r="F1292" s="54">
        <v>45253.504259259258</v>
      </c>
      <c r="G1292" s="15">
        <v>100</v>
      </c>
      <c r="H1292" s="58">
        <v>1.0029999999999999</v>
      </c>
      <c r="I1292" s="15"/>
      <c r="J1292" s="117">
        <f t="shared" si="170"/>
        <v>35.109097222222772</v>
      </c>
      <c r="K1292" s="113">
        <f t="shared" si="171"/>
        <v>10461.233333333334</v>
      </c>
      <c r="L1292" s="113">
        <f t="shared" si="172"/>
        <v>10315.283333333333</v>
      </c>
      <c r="M1292" s="114">
        <f t="shared" si="174"/>
        <v>10315.283333333333</v>
      </c>
    </row>
    <row r="1293" spans="1:13" x14ac:dyDescent="0.25">
      <c r="A1293" s="2">
        <v>30</v>
      </c>
      <c r="B1293" s="49">
        <v>91.16</v>
      </c>
      <c r="C1293" s="64">
        <v>45253.501944444448</v>
      </c>
      <c r="D1293" s="10">
        <v>6275.11</v>
      </c>
      <c r="E1293" s="52">
        <f t="shared" si="173"/>
        <v>6183.95</v>
      </c>
      <c r="F1293" s="54">
        <v>45253.508842592593</v>
      </c>
      <c r="G1293" s="15">
        <v>100</v>
      </c>
      <c r="H1293" s="58">
        <v>1.0029999999999999</v>
      </c>
      <c r="I1293" s="15"/>
      <c r="J1293" s="117">
        <f t="shared" si="170"/>
        <v>35.113680555557949</v>
      </c>
      <c r="K1293" s="113">
        <f t="shared" si="171"/>
        <v>10458.516666666666</v>
      </c>
      <c r="L1293" s="113">
        <f t="shared" si="172"/>
        <v>10306.583333333334</v>
      </c>
      <c r="M1293" s="114">
        <f t="shared" si="174"/>
        <v>10306.583333333334</v>
      </c>
    </row>
    <row r="1294" spans="1:13" x14ac:dyDescent="0.25">
      <c r="A1294" s="1">
        <v>1</v>
      </c>
      <c r="B1294" s="91">
        <v>83.97</v>
      </c>
      <c r="C1294" s="60">
        <v>45253.662974537037</v>
      </c>
      <c r="D1294" s="83">
        <v>6148.46</v>
      </c>
      <c r="E1294" s="56">
        <f t="shared" si="173"/>
        <v>6064.49</v>
      </c>
      <c r="F1294" s="70">
        <f>'[5]Lu-177_1'!$B$32387</f>
        <v>45253.665289351855</v>
      </c>
      <c r="G1294" s="61">
        <v>100</v>
      </c>
      <c r="H1294" s="77">
        <v>1.0029999999999999</v>
      </c>
      <c r="I1294" s="13"/>
      <c r="J1294" s="117">
        <f t="shared" si="170"/>
        <v>35.270127314819547</v>
      </c>
      <c r="K1294" s="113">
        <f t="shared" si="171"/>
        <v>10247.433333333332</v>
      </c>
      <c r="L1294" s="113">
        <f t="shared" si="172"/>
        <v>10107.483333333332</v>
      </c>
      <c r="M1294" s="114">
        <f t="shared" si="174"/>
        <v>10107.483333333334</v>
      </c>
    </row>
    <row r="1295" spans="1:13" x14ac:dyDescent="0.25">
      <c r="A1295" s="2">
        <v>2</v>
      </c>
      <c r="B1295" s="89">
        <v>77.97</v>
      </c>
      <c r="C1295" s="80">
        <v>45253.667557870373</v>
      </c>
      <c r="D1295" s="84">
        <v>6293.23</v>
      </c>
      <c r="E1295" s="65">
        <f t="shared" si="173"/>
        <v>6215.2599999999993</v>
      </c>
      <c r="F1295" s="73">
        <f>'[5]Lu-177_1'!$B$33466</f>
        <v>45253.669861111113</v>
      </c>
      <c r="G1295" s="62">
        <v>100</v>
      </c>
      <c r="H1295" s="58">
        <v>1.0029999999999999</v>
      </c>
      <c r="I1295" s="15"/>
      <c r="J1295" s="117">
        <f t="shared" si="170"/>
        <v>35.274699074077944</v>
      </c>
      <c r="K1295" s="113">
        <f t="shared" si="171"/>
        <v>10488.716666666667</v>
      </c>
      <c r="L1295" s="113">
        <f t="shared" si="172"/>
        <v>10358.766666666666</v>
      </c>
      <c r="M1295" s="114">
        <f t="shared" si="174"/>
        <v>10358.766666666665</v>
      </c>
    </row>
    <row r="1296" spans="1:13" x14ac:dyDescent="0.25">
      <c r="A1296" s="2">
        <v>3</v>
      </c>
      <c r="B1296" s="89">
        <v>84.57</v>
      </c>
      <c r="C1296" s="80">
        <v>45253.6721412037</v>
      </c>
      <c r="D1296" s="84">
        <v>6036.94</v>
      </c>
      <c r="E1296" s="65">
        <f t="shared" si="173"/>
        <v>5952.37</v>
      </c>
      <c r="F1296" s="73">
        <f>'[5]Lu-177_1'!$B$34545</f>
        <v>45253.674456018518</v>
      </c>
      <c r="G1296" s="62">
        <v>100</v>
      </c>
      <c r="H1296" s="58">
        <v>1.0029999999999999</v>
      </c>
      <c r="I1296" s="15"/>
      <c r="J1296" s="117">
        <f t="shared" si="170"/>
        <v>35.279293981482624</v>
      </c>
      <c r="K1296" s="113">
        <f t="shared" si="171"/>
        <v>10061.566666666668</v>
      </c>
      <c r="L1296" s="113">
        <f t="shared" si="172"/>
        <v>9920.6166666666668</v>
      </c>
      <c r="M1296" s="114">
        <f t="shared" si="174"/>
        <v>9920.6166666666668</v>
      </c>
    </row>
    <row r="1297" spans="1:13" x14ac:dyDescent="0.25">
      <c r="A1297" s="2">
        <v>4</v>
      </c>
      <c r="B1297" s="89">
        <v>113.97</v>
      </c>
      <c r="C1297" s="80">
        <v>45253.676747685182</v>
      </c>
      <c r="D1297" s="84">
        <v>6258.25</v>
      </c>
      <c r="E1297" s="65">
        <f t="shared" si="173"/>
        <v>6144.28</v>
      </c>
      <c r="F1297" s="73">
        <f>'[5]Lu-177_1'!$B$35624</f>
        <v>45253.679050925923</v>
      </c>
      <c r="G1297" s="62">
        <v>100</v>
      </c>
      <c r="H1297" s="58">
        <v>1.0029999999999999</v>
      </c>
      <c r="I1297" s="15"/>
      <c r="J1297" s="117">
        <f t="shared" si="170"/>
        <v>35.283888888887304</v>
      </c>
      <c r="K1297" s="113">
        <f t="shared" si="171"/>
        <v>10430.416666666666</v>
      </c>
      <c r="L1297" s="113">
        <f t="shared" si="172"/>
        <v>10240.466666666665</v>
      </c>
      <c r="M1297" s="114">
        <f t="shared" si="174"/>
        <v>10240.466666666667</v>
      </c>
    </row>
    <row r="1298" spans="1:13" x14ac:dyDescent="0.25">
      <c r="A1298" s="2">
        <v>5</v>
      </c>
      <c r="B1298" s="49">
        <v>80.97</v>
      </c>
      <c r="C1298" s="80">
        <v>45253.681331018517</v>
      </c>
      <c r="D1298" s="84">
        <v>6195.34</v>
      </c>
      <c r="E1298" s="65">
        <f t="shared" si="173"/>
        <v>6114.37</v>
      </c>
      <c r="F1298" s="73">
        <f>'[5]Lu-177_1'!$B$36703</f>
        <v>45253.683645833335</v>
      </c>
      <c r="G1298" s="62">
        <v>100</v>
      </c>
      <c r="H1298" s="58">
        <v>1.0029999999999999</v>
      </c>
      <c r="I1298" s="15"/>
      <c r="J1298" s="117">
        <f t="shared" si="170"/>
        <v>35.288483796299261</v>
      </c>
      <c r="K1298" s="113">
        <f t="shared" si="171"/>
        <v>10325.566666666668</v>
      </c>
      <c r="L1298" s="113">
        <f t="shared" si="172"/>
        <v>10190.616666666667</v>
      </c>
      <c r="M1298" s="114">
        <f t="shared" si="174"/>
        <v>10190.616666666667</v>
      </c>
    </row>
    <row r="1299" spans="1:13" x14ac:dyDescent="0.25">
      <c r="A1299" s="2">
        <v>6</v>
      </c>
      <c r="B1299" s="88">
        <v>321.52999999999997</v>
      </c>
      <c r="C1299" s="80">
        <v>45253.685937499999</v>
      </c>
      <c r="D1299" s="84">
        <v>6119.08</v>
      </c>
      <c r="E1299" s="65">
        <f t="shared" si="173"/>
        <v>5797.55</v>
      </c>
      <c r="F1299" s="73">
        <f>'[5]Lu-177_1'!$B$37782</f>
        <v>45253.688252314816</v>
      </c>
      <c r="G1299" s="62">
        <v>100</v>
      </c>
      <c r="H1299" s="58">
        <v>1.0029999999999999</v>
      </c>
      <c r="I1299" s="15"/>
      <c r="J1299" s="117">
        <f t="shared" si="170"/>
        <v>35.29309027778072</v>
      </c>
      <c r="K1299" s="113">
        <f t="shared" si="171"/>
        <v>10198.466666666667</v>
      </c>
      <c r="L1299" s="113">
        <f t="shared" si="172"/>
        <v>9662.5833333333339</v>
      </c>
      <c r="M1299" s="114">
        <f t="shared" si="174"/>
        <v>9662.5833333333339</v>
      </c>
    </row>
    <row r="1300" spans="1:13" x14ac:dyDescent="0.25">
      <c r="A1300" s="2">
        <v>7</v>
      </c>
      <c r="B1300" s="89">
        <v>94.76</v>
      </c>
      <c r="C1300" s="80">
        <v>45253.69054398148</v>
      </c>
      <c r="D1300" s="84">
        <v>6243.2</v>
      </c>
      <c r="E1300" s="65">
        <f t="shared" si="173"/>
        <v>6148.44</v>
      </c>
      <c r="F1300" s="73">
        <f>'[5]Lu-177_1'!$B$38861</f>
        <v>45253.692847222221</v>
      </c>
      <c r="G1300" s="62">
        <v>100</v>
      </c>
      <c r="H1300" s="58">
        <v>1.0029999999999999</v>
      </c>
      <c r="I1300" s="15"/>
      <c r="J1300" s="117">
        <f t="shared" si="170"/>
        <v>35.297685185185401</v>
      </c>
      <c r="K1300" s="113">
        <f t="shared" si="171"/>
        <v>10405.333333333334</v>
      </c>
      <c r="L1300" s="113">
        <f t="shared" si="172"/>
        <v>10247.400000000001</v>
      </c>
      <c r="M1300" s="114">
        <f t="shared" si="174"/>
        <v>10247.4</v>
      </c>
    </row>
    <row r="1301" spans="1:13" x14ac:dyDescent="0.25">
      <c r="A1301" s="2">
        <v>8</v>
      </c>
      <c r="B1301" s="89">
        <v>100.76</v>
      </c>
      <c r="C1301" s="80">
        <v>45253.695127314815</v>
      </c>
      <c r="D1301" s="84">
        <v>6101.27</v>
      </c>
      <c r="E1301" s="65">
        <f t="shared" si="173"/>
        <v>6000.51</v>
      </c>
      <c r="F1301" s="73">
        <f>'[5]Lu-177_1'!$B$39940</f>
        <v>45253.697442129633</v>
      </c>
      <c r="G1301" s="62">
        <v>100</v>
      </c>
      <c r="H1301" s="58">
        <v>1.0029999999999999</v>
      </c>
      <c r="I1301" s="15"/>
      <c r="J1301" s="117">
        <f t="shared" si="170"/>
        <v>35.302280092597357</v>
      </c>
      <c r="K1301" s="113">
        <f t="shared" si="171"/>
        <v>10168.783333333333</v>
      </c>
      <c r="L1301" s="113">
        <f t="shared" si="172"/>
        <v>10000.85</v>
      </c>
      <c r="M1301" s="114">
        <f t="shared" si="174"/>
        <v>10000.85</v>
      </c>
    </row>
    <row r="1302" spans="1:13" x14ac:dyDescent="0.25">
      <c r="A1302" s="2">
        <v>9</v>
      </c>
      <c r="B1302" s="98">
        <v>92.97</v>
      </c>
      <c r="C1302" s="80">
        <v>45253.69972222222</v>
      </c>
      <c r="D1302" s="84">
        <v>6191.43</v>
      </c>
      <c r="E1302" s="65">
        <f t="shared" si="173"/>
        <v>6098.46</v>
      </c>
      <c r="F1302" s="73">
        <f>'[5]Lu-177_1'!$B$41019</f>
        <v>45253.702037037037</v>
      </c>
      <c r="G1302" s="62">
        <v>100</v>
      </c>
      <c r="H1302" s="58">
        <v>1.0029999999999999</v>
      </c>
      <c r="I1302" s="15"/>
      <c r="J1302" s="117">
        <f t="shared" si="170"/>
        <v>35.306875000002037</v>
      </c>
      <c r="K1302" s="113">
        <f t="shared" si="171"/>
        <v>10319.049999999999</v>
      </c>
      <c r="L1302" s="113">
        <f t="shared" si="172"/>
        <v>10164.099999999999</v>
      </c>
      <c r="M1302" s="114">
        <f t="shared" si="174"/>
        <v>10164.1</v>
      </c>
    </row>
    <row r="1303" spans="1:13" x14ac:dyDescent="0.25">
      <c r="A1303" s="2">
        <v>10</v>
      </c>
      <c r="B1303" s="89">
        <v>85.77</v>
      </c>
      <c r="C1303" s="80">
        <v>45253.704317129632</v>
      </c>
      <c r="D1303" s="10">
        <v>6079.91</v>
      </c>
      <c r="E1303" s="71">
        <f t="shared" si="173"/>
        <v>5994.1399999999994</v>
      </c>
      <c r="F1303" s="73">
        <f>'[5]Lu-177_1'!$B$42098</f>
        <v>45253.706631944442</v>
      </c>
      <c r="G1303" s="62">
        <v>100</v>
      </c>
      <c r="H1303" s="15">
        <v>1.0029999999999999</v>
      </c>
      <c r="I1303" s="15"/>
      <c r="J1303" s="117">
        <f t="shared" si="170"/>
        <v>35.311469907406718</v>
      </c>
      <c r="K1303" s="113">
        <f t="shared" si="171"/>
        <v>10133.183333333332</v>
      </c>
      <c r="L1303" s="113">
        <f t="shared" si="172"/>
        <v>9990.2333333333318</v>
      </c>
      <c r="M1303" s="114">
        <f t="shared" si="174"/>
        <v>9990.2333333333336</v>
      </c>
    </row>
    <row r="1304" spans="1:13" x14ac:dyDescent="0.25">
      <c r="A1304" s="2">
        <v>11</v>
      </c>
      <c r="B1304" s="89">
        <v>92.36</v>
      </c>
      <c r="C1304" s="80">
        <v>45253.708912037036</v>
      </c>
      <c r="D1304" s="10">
        <v>6164.93</v>
      </c>
      <c r="E1304" s="72">
        <f t="shared" si="173"/>
        <v>6072.5700000000006</v>
      </c>
      <c r="F1304" s="73">
        <f>'[5]Lu-177_1'!$B$43177</f>
        <v>45253.711226851854</v>
      </c>
      <c r="G1304" s="62">
        <v>100</v>
      </c>
      <c r="H1304" s="58">
        <v>1.0029999999999999</v>
      </c>
      <c r="I1304" s="15"/>
      <c r="J1304" s="117">
        <f t="shared" si="170"/>
        <v>35.316064814818674</v>
      </c>
      <c r="K1304" s="113">
        <f t="shared" si="171"/>
        <v>10274.883333333333</v>
      </c>
      <c r="L1304" s="113">
        <f t="shared" si="172"/>
        <v>10120.950000000001</v>
      </c>
      <c r="M1304" s="114">
        <f t="shared" si="174"/>
        <v>10120.950000000003</v>
      </c>
    </row>
    <row r="1305" spans="1:13" x14ac:dyDescent="0.25">
      <c r="A1305" s="2">
        <v>12</v>
      </c>
      <c r="B1305" s="89">
        <v>94.16</v>
      </c>
      <c r="C1305" s="80">
        <v>45253.713495370372</v>
      </c>
      <c r="D1305" s="10">
        <v>6181.18</v>
      </c>
      <c r="E1305" s="72">
        <f t="shared" si="173"/>
        <v>6087.02</v>
      </c>
      <c r="F1305" s="73">
        <f>'[5]Lu-177_1'!$B$44256</f>
        <v>45253.715821759259</v>
      </c>
      <c r="G1305" s="62">
        <v>100</v>
      </c>
      <c r="H1305" s="58">
        <v>1.0029999999999999</v>
      </c>
      <c r="I1305" s="15"/>
      <c r="J1305" s="117">
        <f t="shared" si="170"/>
        <v>35.320659722223354</v>
      </c>
      <c r="K1305" s="113">
        <f t="shared" si="171"/>
        <v>10301.966666666667</v>
      </c>
      <c r="L1305" s="113">
        <f t="shared" si="172"/>
        <v>10145.033333333335</v>
      </c>
      <c r="M1305" s="114">
        <f t="shared" si="174"/>
        <v>10145.033333333333</v>
      </c>
    </row>
    <row r="1306" spans="1:13" x14ac:dyDescent="0.25">
      <c r="A1306" s="2">
        <v>13</v>
      </c>
      <c r="B1306" s="89">
        <v>88.16</v>
      </c>
      <c r="C1306" s="80">
        <v>45253.718090277776</v>
      </c>
      <c r="D1306" s="10">
        <v>6192.23</v>
      </c>
      <c r="E1306" s="52">
        <f t="shared" si="173"/>
        <v>6104.07</v>
      </c>
      <c r="F1306" s="73">
        <f>'[5]Lu-177_1'!$B$45335</f>
        <v>45253.720405092594</v>
      </c>
      <c r="G1306" s="15">
        <v>100</v>
      </c>
      <c r="H1306" s="58">
        <v>1.0029999999999999</v>
      </c>
      <c r="I1306" s="15"/>
      <c r="J1306" s="117">
        <f t="shared" si="170"/>
        <v>35.325243055558531</v>
      </c>
      <c r="K1306" s="113">
        <f t="shared" si="171"/>
        <v>10320.383333333333</v>
      </c>
      <c r="L1306" s="113">
        <f t="shared" si="172"/>
        <v>10173.450000000001</v>
      </c>
      <c r="M1306" s="114">
        <f t="shared" si="174"/>
        <v>10173.450000000001</v>
      </c>
    </row>
    <row r="1307" spans="1:13" x14ac:dyDescent="0.25">
      <c r="A1307" s="2">
        <v>14</v>
      </c>
      <c r="B1307" s="89">
        <v>80.97</v>
      </c>
      <c r="C1307" s="80">
        <v>45253.722685185188</v>
      </c>
      <c r="D1307" s="10">
        <v>6078.25</v>
      </c>
      <c r="E1307" s="52">
        <f t="shared" si="173"/>
        <v>5997.28</v>
      </c>
      <c r="F1307" s="54">
        <f>'[5]Lu-177_1'!$B$46414</f>
        <v>45253.724988425929</v>
      </c>
      <c r="G1307" s="15">
        <v>100</v>
      </c>
      <c r="H1307" s="58">
        <v>1.0029999999999999</v>
      </c>
      <c r="I1307" s="15"/>
      <c r="J1307" s="117">
        <f t="shared" si="170"/>
        <v>35.329826388893707</v>
      </c>
      <c r="K1307" s="113">
        <f t="shared" si="171"/>
        <v>10130.416666666666</v>
      </c>
      <c r="L1307" s="113">
        <f t="shared" si="172"/>
        <v>9995.4666666666653</v>
      </c>
      <c r="M1307" s="114">
        <f t="shared" si="174"/>
        <v>9995.4666666666672</v>
      </c>
    </row>
    <row r="1308" spans="1:13" x14ac:dyDescent="0.25">
      <c r="A1308" s="2">
        <v>15</v>
      </c>
      <c r="B1308" s="89">
        <v>88.77</v>
      </c>
      <c r="C1308" s="80">
        <v>45253.727280092593</v>
      </c>
      <c r="D1308" s="10">
        <v>6132.09</v>
      </c>
      <c r="E1308" s="52">
        <f t="shared" si="173"/>
        <v>6043.32</v>
      </c>
      <c r="F1308" s="54">
        <f>'[5]Lu-177_1'!$B$15123</f>
        <v>45253.727280092593</v>
      </c>
      <c r="G1308" s="15">
        <v>100</v>
      </c>
      <c r="H1308" s="58">
        <v>1.0029999999999999</v>
      </c>
      <c r="I1308" s="15"/>
      <c r="J1308" s="117">
        <f t="shared" si="170"/>
        <v>35.332118055557657</v>
      </c>
      <c r="K1308" s="113">
        <f t="shared" si="171"/>
        <v>10220.15</v>
      </c>
      <c r="L1308" s="113">
        <f t="shared" si="172"/>
        <v>10072.199999999999</v>
      </c>
      <c r="M1308" s="114">
        <f t="shared" si="174"/>
        <v>10072.200000000001</v>
      </c>
    </row>
    <row r="1309" spans="1:13" x14ac:dyDescent="0.25">
      <c r="A1309" s="2">
        <v>16</v>
      </c>
      <c r="B1309" s="89">
        <v>94.76</v>
      </c>
      <c r="C1309" s="80">
        <v>45253.731863425928</v>
      </c>
      <c r="D1309" s="10">
        <v>6220.12</v>
      </c>
      <c r="E1309" s="52">
        <f t="shared" si="173"/>
        <v>6125.36</v>
      </c>
      <c r="F1309" s="54">
        <f>'[5]Lu-177_1'!$B$48572</f>
        <v>45253.734178240738</v>
      </c>
      <c r="G1309" s="15">
        <v>100</v>
      </c>
      <c r="H1309" s="58">
        <v>1.0029999999999999</v>
      </c>
      <c r="I1309" s="15"/>
      <c r="J1309" s="117">
        <f t="shared" si="170"/>
        <v>35.339016203703068</v>
      </c>
      <c r="K1309" s="113">
        <f t="shared" si="171"/>
        <v>10366.866666666667</v>
      </c>
      <c r="L1309" s="113">
        <f t="shared" si="172"/>
        <v>10208.933333333334</v>
      </c>
      <c r="M1309" s="114">
        <f t="shared" si="174"/>
        <v>10208.933333333332</v>
      </c>
    </row>
    <row r="1310" spans="1:13" x14ac:dyDescent="0.25">
      <c r="A1310" s="2">
        <v>17</v>
      </c>
      <c r="B1310" s="49">
        <v>101.36</v>
      </c>
      <c r="C1310" s="64">
        <v>45253.73646990741</v>
      </c>
      <c r="D1310" s="10">
        <v>6155.4</v>
      </c>
      <c r="E1310" s="52">
        <f t="shared" si="173"/>
        <v>6054.04</v>
      </c>
      <c r="F1310" s="54">
        <f>'[5]Lu-177_1'!$B$49651</f>
        <v>45253.73878472222</v>
      </c>
      <c r="G1310" s="15">
        <v>100</v>
      </c>
      <c r="H1310" s="58">
        <v>1.0029999999999999</v>
      </c>
      <c r="I1310" s="15"/>
      <c r="J1310" s="117">
        <f t="shared" si="170"/>
        <v>35.343622685184528</v>
      </c>
      <c r="K1310" s="113">
        <f t="shared" si="171"/>
        <v>10259</v>
      </c>
      <c r="L1310" s="113">
        <f t="shared" si="172"/>
        <v>10090.066666666668</v>
      </c>
      <c r="M1310" s="114">
        <f t="shared" si="174"/>
        <v>10090.066666666668</v>
      </c>
    </row>
    <row r="1311" spans="1:13" x14ac:dyDescent="0.25">
      <c r="A1311" s="2">
        <v>18</v>
      </c>
      <c r="B1311" s="49">
        <v>89.37</v>
      </c>
      <c r="C1311" s="64">
        <v>45253.741064814814</v>
      </c>
      <c r="D1311" s="10">
        <v>6384.43</v>
      </c>
      <c r="E1311" s="52">
        <f t="shared" si="173"/>
        <v>6295.06</v>
      </c>
      <c r="F1311" s="54">
        <f>'[5]Lu-177_1'!$B$18360</f>
        <v>45253.741064814814</v>
      </c>
      <c r="G1311" s="15">
        <v>100</v>
      </c>
      <c r="H1311" s="58">
        <v>1.0029999999999999</v>
      </c>
      <c r="I1311" s="15"/>
      <c r="J1311" s="117">
        <f t="shared" si="170"/>
        <v>35.345902777778974</v>
      </c>
      <c r="K1311" s="113">
        <f t="shared" si="171"/>
        <v>10640.716666666667</v>
      </c>
      <c r="L1311" s="113">
        <f t="shared" si="172"/>
        <v>10491.766666666666</v>
      </c>
      <c r="M1311" s="114">
        <f t="shared" si="174"/>
        <v>10491.766666666666</v>
      </c>
    </row>
    <row r="1312" spans="1:13" x14ac:dyDescent="0.25">
      <c r="A1312" s="2">
        <v>19</v>
      </c>
      <c r="B1312" s="49">
        <v>125.95</v>
      </c>
      <c r="C1312" s="64">
        <v>45253.745671296296</v>
      </c>
      <c r="D1312" s="10">
        <v>6177.42</v>
      </c>
      <c r="E1312" s="52">
        <f t="shared" si="173"/>
        <v>6051.47</v>
      </c>
      <c r="F1312" s="54">
        <f>'[5]Lu-177_1'!$B$51809</f>
        <v>45253.747986111113</v>
      </c>
      <c r="G1312" s="15">
        <v>100</v>
      </c>
      <c r="H1312" s="58">
        <v>1.0029999999999999</v>
      </c>
      <c r="I1312" s="15"/>
      <c r="J1312" s="117">
        <f t="shared" si="170"/>
        <v>35.352824074077944</v>
      </c>
      <c r="K1312" s="113">
        <f t="shared" si="171"/>
        <v>10295.700000000001</v>
      </c>
      <c r="L1312" s="113">
        <f t="shared" si="172"/>
        <v>10085.783333333335</v>
      </c>
      <c r="M1312" s="114">
        <f t="shared" si="174"/>
        <v>10085.783333333333</v>
      </c>
    </row>
    <row r="1313" spans="1:13" x14ac:dyDescent="0.25">
      <c r="A1313" s="2">
        <v>20</v>
      </c>
      <c r="B1313" s="49">
        <v>100.16</v>
      </c>
      <c r="C1313" s="64">
        <v>45253.7502662037</v>
      </c>
      <c r="D1313" s="10">
        <v>6254.9</v>
      </c>
      <c r="E1313" s="52">
        <f t="shared" si="173"/>
        <v>6154.74</v>
      </c>
      <c r="F1313" s="54">
        <f>'[5]Lu-177_1'!$B$52888</f>
        <v>45253.752581018518</v>
      </c>
      <c r="G1313" s="15">
        <v>100</v>
      </c>
      <c r="H1313" s="58">
        <v>1.0029999999999999</v>
      </c>
      <c r="I1313" s="15"/>
      <c r="J1313" s="117">
        <f t="shared" si="170"/>
        <v>35.357418981482624</v>
      </c>
      <c r="K1313" s="113">
        <f t="shared" si="171"/>
        <v>10424.833333333334</v>
      </c>
      <c r="L1313" s="113">
        <f t="shared" si="172"/>
        <v>10257.900000000001</v>
      </c>
      <c r="M1313" s="114">
        <f t="shared" si="174"/>
        <v>10257.9</v>
      </c>
    </row>
    <row r="1314" spans="1:13" x14ac:dyDescent="0.25">
      <c r="A1314" s="2">
        <v>21</v>
      </c>
      <c r="B1314" s="88">
        <v>163.74</v>
      </c>
      <c r="C1314" s="64">
        <v>45253.754872685182</v>
      </c>
      <c r="D1314" s="10">
        <v>6215</v>
      </c>
      <c r="E1314" s="52">
        <f t="shared" si="173"/>
        <v>6051.26</v>
      </c>
      <c r="F1314" s="54">
        <f>'[5]Lu-177_1'!$B$53967</f>
        <v>45253.757187499999</v>
      </c>
      <c r="G1314" s="15">
        <v>100</v>
      </c>
      <c r="H1314" s="58">
        <v>1.0029999999999999</v>
      </c>
      <c r="I1314" s="15"/>
      <c r="J1314" s="117">
        <f t="shared" si="170"/>
        <v>35.362025462964084</v>
      </c>
      <c r="K1314" s="113">
        <f t="shared" si="171"/>
        <v>10358.333333333334</v>
      </c>
      <c r="L1314" s="113">
        <f t="shared" si="172"/>
        <v>10085.433333333334</v>
      </c>
      <c r="M1314" s="114">
        <f t="shared" si="174"/>
        <v>10085.433333333332</v>
      </c>
    </row>
    <row r="1315" spans="1:13" x14ac:dyDescent="0.25">
      <c r="A1315" s="2">
        <v>22</v>
      </c>
      <c r="B1315" s="49">
        <v>157.15</v>
      </c>
      <c r="C1315" s="64">
        <v>45253.759467592594</v>
      </c>
      <c r="D1315" s="10">
        <v>6221.24</v>
      </c>
      <c r="E1315" s="52">
        <f t="shared" si="173"/>
        <v>6064.09</v>
      </c>
      <c r="F1315" s="54">
        <f>'[5]Lu-177_1'!$B$55046</f>
        <v>45253.761782407404</v>
      </c>
      <c r="G1315" s="15">
        <v>100</v>
      </c>
      <c r="H1315" s="58">
        <v>1.0029999999999999</v>
      </c>
      <c r="I1315" s="15"/>
      <c r="J1315" s="117">
        <f t="shared" si="170"/>
        <v>35.366620370368764</v>
      </c>
      <c r="K1315" s="113">
        <f t="shared" si="171"/>
        <v>10368.733333333334</v>
      </c>
      <c r="L1315" s="113">
        <f t="shared" si="172"/>
        <v>10106.816666666668</v>
      </c>
      <c r="M1315" s="114">
        <f t="shared" si="174"/>
        <v>10106.816666666668</v>
      </c>
    </row>
    <row r="1316" spans="1:13" x14ac:dyDescent="0.25">
      <c r="A1316" s="2">
        <v>23</v>
      </c>
      <c r="B1316" s="49">
        <v>91.17</v>
      </c>
      <c r="C1316" s="64">
        <v>45253.764062499999</v>
      </c>
      <c r="D1316" s="10">
        <v>6125.46</v>
      </c>
      <c r="E1316" s="52">
        <f t="shared" si="173"/>
        <v>6034.29</v>
      </c>
      <c r="F1316" s="54">
        <f>'[5]Lu-177_1'!$B$56125</f>
        <v>45253.766377314816</v>
      </c>
      <c r="G1316" s="15">
        <v>100</v>
      </c>
      <c r="H1316" s="58">
        <v>1.0029999999999999</v>
      </c>
      <c r="I1316" s="15"/>
      <c r="J1316" s="117">
        <f t="shared" si="170"/>
        <v>35.37121527778072</v>
      </c>
      <c r="K1316" s="113">
        <f t="shared" si="171"/>
        <v>10209.1</v>
      </c>
      <c r="L1316" s="113">
        <f t="shared" si="172"/>
        <v>10057.15</v>
      </c>
      <c r="M1316" s="114">
        <f t="shared" si="174"/>
        <v>10057.15</v>
      </c>
    </row>
    <row r="1317" spans="1:13" x14ac:dyDescent="0.25">
      <c r="A1317" s="2">
        <v>24</v>
      </c>
      <c r="B1317" s="49">
        <v>103.76</v>
      </c>
      <c r="C1317" s="64">
        <v>45253.768657407411</v>
      </c>
      <c r="D1317" s="10">
        <v>6144.66</v>
      </c>
      <c r="E1317" s="52">
        <f t="shared" si="173"/>
        <v>6040.9</v>
      </c>
      <c r="F1317" s="54">
        <f>'[5]Lu-177_1'!$B$57204</f>
        <v>45253.770972222221</v>
      </c>
      <c r="G1317" s="15">
        <v>100</v>
      </c>
      <c r="H1317" s="58">
        <v>1.0029999999999999</v>
      </c>
      <c r="I1317" s="15"/>
      <c r="J1317" s="117">
        <f t="shared" si="170"/>
        <v>35.375810185185401</v>
      </c>
      <c r="K1317" s="113">
        <f t="shared" si="171"/>
        <v>10241.1</v>
      </c>
      <c r="L1317" s="113">
        <f t="shared" si="172"/>
        <v>10068.166666666668</v>
      </c>
      <c r="M1317" s="114">
        <f t="shared" si="174"/>
        <v>10068.166666666666</v>
      </c>
    </row>
    <row r="1318" spans="1:13" x14ac:dyDescent="0.25">
      <c r="A1318" s="2">
        <v>25</v>
      </c>
      <c r="B1318" s="49">
        <v>109.16</v>
      </c>
      <c r="C1318" s="64">
        <v>45253.773263888892</v>
      </c>
      <c r="D1318" s="10">
        <v>6255.59</v>
      </c>
      <c r="E1318" s="52">
        <f t="shared" si="173"/>
        <v>6146.43</v>
      </c>
      <c r="F1318" s="54">
        <f>'[5]Lu-177_1'!$B$58283</f>
        <v>45253.775578703702</v>
      </c>
      <c r="G1318" s="15">
        <v>100</v>
      </c>
      <c r="H1318" s="58">
        <v>1.0029999999999999</v>
      </c>
      <c r="I1318" s="15"/>
      <c r="J1318" s="117">
        <f t="shared" si="170"/>
        <v>35.380416666666861</v>
      </c>
      <c r="K1318" s="113">
        <f t="shared" si="171"/>
        <v>10425.983333333334</v>
      </c>
      <c r="L1318" s="113">
        <f t="shared" si="172"/>
        <v>10244.050000000001</v>
      </c>
      <c r="M1318" s="114">
        <f t="shared" si="174"/>
        <v>10244.049999999999</v>
      </c>
    </row>
    <row r="1319" spans="1:13" x14ac:dyDescent="0.25">
      <c r="A1319" s="2">
        <v>26</v>
      </c>
      <c r="B1319" s="88">
        <v>134.94999999999999</v>
      </c>
      <c r="C1319" s="64">
        <v>45253.777858796297</v>
      </c>
      <c r="D1319" s="10">
        <v>6189.78</v>
      </c>
      <c r="E1319" s="52">
        <f t="shared" si="173"/>
        <v>6054.83</v>
      </c>
      <c r="F1319" s="54">
        <f>'[5]Lu-177_1'!$B$59362</f>
        <v>45253.780173611114</v>
      </c>
      <c r="G1319" s="15">
        <v>100</v>
      </c>
      <c r="H1319" s="58">
        <v>1.0029999999999999</v>
      </c>
      <c r="I1319" s="15"/>
      <c r="J1319" s="117">
        <f t="shared" si="170"/>
        <v>35.385011574078817</v>
      </c>
      <c r="K1319" s="113">
        <f t="shared" si="171"/>
        <v>10316.299999999999</v>
      </c>
      <c r="L1319" s="113">
        <f t="shared" si="172"/>
        <v>10091.383333333333</v>
      </c>
      <c r="M1319" s="114">
        <f t="shared" si="174"/>
        <v>10091.383333333333</v>
      </c>
    </row>
    <row r="1320" spans="1:13" x14ac:dyDescent="0.25">
      <c r="A1320" s="2">
        <v>27</v>
      </c>
      <c r="B1320" s="88">
        <v>169.75</v>
      </c>
      <c r="C1320" s="64">
        <v>45253.782453703701</v>
      </c>
      <c r="D1320" s="10">
        <v>6098.6</v>
      </c>
      <c r="E1320" s="52">
        <f t="shared" si="173"/>
        <v>5928.85</v>
      </c>
      <c r="F1320" s="54">
        <f>'[5]Lu-177_1'!$B$60441</f>
        <v>45253.784768518519</v>
      </c>
      <c r="G1320" s="15">
        <v>100</v>
      </c>
      <c r="H1320" s="58">
        <v>1.0029999999999999</v>
      </c>
      <c r="I1320" s="15"/>
      <c r="J1320" s="117">
        <f t="shared" ref="J1320:J1383" si="175">F1320-$F$4</f>
        <v>35.389606481483497</v>
      </c>
      <c r="K1320" s="113">
        <f t="shared" ref="K1320:K1383" si="176">D1320*G1320/60</f>
        <v>10164.333333333334</v>
      </c>
      <c r="L1320" s="113">
        <f t="shared" ref="L1320:L1383" si="177">K1320-(B1320*G1320/60)</f>
        <v>9881.4166666666679</v>
      </c>
      <c r="M1320" s="114">
        <f t="shared" si="174"/>
        <v>9881.4166666666661</v>
      </c>
    </row>
    <row r="1321" spans="1:13" x14ac:dyDescent="0.25">
      <c r="A1321" s="2">
        <v>28</v>
      </c>
      <c r="B1321" s="88">
        <v>158.35</v>
      </c>
      <c r="C1321" s="64">
        <v>45253.787060185183</v>
      </c>
      <c r="D1321" s="10">
        <v>6111.58</v>
      </c>
      <c r="E1321" s="52">
        <f t="shared" si="173"/>
        <v>5953.23</v>
      </c>
      <c r="F1321" s="54">
        <f>'[5]Lu-177_1'!$B$61520</f>
        <v>45253.789375</v>
      </c>
      <c r="G1321" s="15">
        <v>100</v>
      </c>
      <c r="H1321" s="58">
        <v>1.0029999999999999</v>
      </c>
      <c r="I1321" s="15"/>
      <c r="J1321" s="117">
        <f t="shared" si="175"/>
        <v>35.394212962964957</v>
      </c>
      <c r="K1321" s="113">
        <f t="shared" si="176"/>
        <v>10185.966666666667</v>
      </c>
      <c r="L1321" s="113">
        <f t="shared" si="177"/>
        <v>9922.0500000000011</v>
      </c>
      <c r="M1321" s="114">
        <f t="shared" si="174"/>
        <v>9922.0499999999993</v>
      </c>
    </row>
    <row r="1322" spans="1:13" x14ac:dyDescent="0.25">
      <c r="A1322" s="2">
        <v>29</v>
      </c>
      <c r="B1322" s="49">
        <v>90.56</v>
      </c>
      <c r="C1322" s="64">
        <v>45253.791655092595</v>
      </c>
      <c r="D1322" s="10">
        <v>6060.93</v>
      </c>
      <c r="E1322" s="52">
        <f t="shared" si="173"/>
        <v>5970.37</v>
      </c>
      <c r="F1322" s="54">
        <f>'[5]Lu-177_1'!$B$62599</f>
        <v>45253.793969907405</v>
      </c>
      <c r="G1322" s="15">
        <v>100</v>
      </c>
      <c r="H1322" s="58">
        <v>1.0029999999999999</v>
      </c>
      <c r="I1322" s="15"/>
      <c r="J1322" s="117">
        <f t="shared" si="175"/>
        <v>35.398807870369637</v>
      </c>
      <c r="K1322" s="113">
        <f t="shared" si="176"/>
        <v>10101.549999999999</v>
      </c>
      <c r="L1322" s="113">
        <f t="shared" si="177"/>
        <v>9950.6166666666668</v>
      </c>
      <c r="M1322" s="114">
        <f t="shared" si="174"/>
        <v>9950.6166666666668</v>
      </c>
    </row>
    <row r="1323" spans="1:13" x14ac:dyDescent="0.25">
      <c r="A1323" s="2">
        <v>30</v>
      </c>
      <c r="B1323" s="49">
        <v>77.37</v>
      </c>
      <c r="C1323" s="64">
        <v>45253.791655092595</v>
      </c>
      <c r="D1323" s="10">
        <v>6020.51</v>
      </c>
      <c r="E1323" s="52">
        <f t="shared" si="173"/>
        <v>5943.14</v>
      </c>
      <c r="F1323" s="54">
        <f>'[5]Lu-177_1'!$B$63678</f>
        <v>45253.79855324074</v>
      </c>
      <c r="G1323" s="15">
        <v>100</v>
      </c>
      <c r="H1323" s="58">
        <v>1.0029999999999999</v>
      </c>
      <c r="I1323" s="15"/>
      <c r="J1323" s="117">
        <f t="shared" si="175"/>
        <v>35.403391203704814</v>
      </c>
      <c r="K1323" s="113">
        <f t="shared" si="176"/>
        <v>10034.183333333332</v>
      </c>
      <c r="L1323" s="113">
        <f t="shared" si="177"/>
        <v>9905.2333333333318</v>
      </c>
      <c r="M1323" s="114">
        <f t="shared" si="174"/>
        <v>9905.2333333333336</v>
      </c>
    </row>
    <row r="1324" spans="1:13" x14ac:dyDescent="0.25">
      <c r="A1324" s="1">
        <v>1</v>
      </c>
      <c r="B1324" s="91">
        <v>102.56</v>
      </c>
      <c r="C1324" s="60">
        <v>45254.360324074078</v>
      </c>
      <c r="D1324" s="83">
        <v>5771.71</v>
      </c>
      <c r="E1324" s="56">
        <f t="shared" si="173"/>
        <v>5669.15</v>
      </c>
      <c r="F1324" s="70">
        <v>45254.362638888888</v>
      </c>
      <c r="G1324" s="61">
        <v>100</v>
      </c>
      <c r="H1324" s="77">
        <v>1.002</v>
      </c>
      <c r="I1324" s="13"/>
      <c r="J1324" s="117">
        <f t="shared" si="175"/>
        <v>35.967476851852552</v>
      </c>
      <c r="K1324" s="113">
        <f t="shared" si="176"/>
        <v>9619.5166666666664</v>
      </c>
      <c r="L1324" s="113">
        <f t="shared" si="177"/>
        <v>9448.5833333333339</v>
      </c>
      <c r="M1324" s="114">
        <f t="shared" si="174"/>
        <v>9448.5833333333339</v>
      </c>
    </row>
    <row r="1325" spans="1:13" x14ac:dyDescent="0.25">
      <c r="A1325" s="2">
        <v>2</v>
      </c>
      <c r="B1325" s="89">
        <v>84.56</v>
      </c>
      <c r="C1325" s="80">
        <v>45254.364930555559</v>
      </c>
      <c r="D1325" s="84">
        <v>5861.82</v>
      </c>
      <c r="E1325" s="65">
        <f t="shared" si="173"/>
        <v>5777.2599999999993</v>
      </c>
      <c r="F1325" s="73">
        <v>45254.367245370369</v>
      </c>
      <c r="G1325" s="62">
        <v>100</v>
      </c>
      <c r="H1325" s="58">
        <v>1.0029999999999999</v>
      </c>
      <c r="I1325" s="15"/>
      <c r="J1325" s="117">
        <f t="shared" si="175"/>
        <v>35.972083333334012</v>
      </c>
      <c r="K1325" s="113">
        <f t="shared" si="176"/>
        <v>9769.7000000000007</v>
      </c>
      <c r="L1325" s="113">
        <f t="shared" si="177"/>
        <v>9628.7666666666682</v>
      </c>
      <c r="M1325" s="114">
        <f t="shared" si="174"/>
        <v>9628.7666666666646</v>
      </c>
    </row>
    <row r="1326" spans="1:13" x14ac:dyDescent="0.25">
      <c r="A1326" s="2">
        <v>3</v>
      </c>
      <c r="B1326" s="89">
        <v>95.36</v>
      </c>
      <c r="C1326" s="80">
        <v>45254.369525462964</v>
      </c>
      <c r="D1326" s="84">
        <v>5779.86</v>
      </c>
      <c r="E1326" s="65">
        <f t="shared" si="173"/>
        <v>5684.5</v>
      </c>
      <c r="F1326" s="73">
        <v>45254.371828703705</v>
      </c>
      <c r="G1326" s="62">
        <v>100</v>
      </c>
      <c r="H1326" s="58">
        <v>1.0029999999999999</v>
      </c>
      <c r="I1326" s="15"/>
      <c r="J1326" s="117">
        <f t="shared" si="175"/>
        <v>35.976666666669189</v>
      </c>
      <c r="K1326" s="113">
        <f t="shared" si="176"/>
        <v>9633.1</v>
      </c>
      <c r="L1326" s="113">
        <f t="shared" si="177"/>
        <v>9474.1666666666679</v>
      </c>
      <c r="M1326" s="114">
        <f t="shared" si="174"/>
        <v>9474.1666666666661</v>
      </c>
    </row>
    <row r="1327" spans="1:13" x14ac:dyDescent="0.25">
      <c r="A1327" s="2">
        <v>4</v>
      </c>
      <c r="B1327" s="89">
        <v>92.96</v>
      </c>
      <c r="C1327" s="80">
        <v>45254.374108796299</v>
      </c>
      <c r="D1327" s="84">
        <v>5777.99</v>
      </c>
      <c r="E1327" s="65">
        <f t="shared" si="173"/>
        <v>5685.03</v>
      </c>
      <c r="F1327" s="73">
        <v>45254.376423611109</v>
      </c>
      <c r="G1327" s="62">
        <v>100</v>
      </c>
      <c r="H1327" s="58">
        <v>1.002</v>
      </c>
      <c r="I1327" s="15"/>
      <c r="J1327" s="117">
        <f t="shared" si="175"/>
        <v>35.981261574073869</v>
      </c>
      <c r="K1327" s="113">
        <f t="shared" si="176"/>
        <v>9629.9833333333336</v>
      </c>
      <c r="L1327" s="113">
        <f t="shared" si="177"/>
        <v>9475.0500000000011</v>
      </c>
      <c r="M1327" s="114">
        <f t="shared" si="174"/>
        <v>9475.0499999999993</v>
      </c>
    </row>
    <row r="1328" spans="1:13" x14ac:dyDescent="0.25">
      <c r="A1328" s="2">
        <v>5</v>
      </c>
      <c r="B1328" s="49">
        <v>83.37</v>
      </c>
      <c r="C1328" s="80">
        <v>45254.378692129627</v>
      </c>
      <c r="D1328" s="84">
        <v>5784.82</v>
      </c>
      <c r="E1328" s="65">
        <f t="shared" si="173"/>
        <v>5701.45</v>
      </c>
      <c r="F1328" s="73">
        <v>45254.381006944444</v>
      </c>
      <c r="G1328" s="62">
        <v>100</v>
      </c>
      <c r="H1328" s="58">
        <v>1.002</v>
      </c>
      <c r="I1328" s="15"/>
      <c r="J1328" s="117">
        <f t="shared" si="175"/>
        <v>35.985844907409046</v>
      </c>
      <c r="K1328" s="113">
        <f t="shared" si="176"/>
        <v>9641.3666666666668</v>
      </c>
      <c r="L1328" s="113">
        <f t="shared" si="177"/>
        <v>9502.4166666666661</v>
      </c>
      <c r="M1328" s="114">
        <f t="shared" si="174"/>
        <v>9502.4166666666661</v>
      </c>
    </row>
    <row r="1329" spans="1:13" x14ac:dyDescent="0.25">
      <c r="A1329" s="2">
        <v>6</v>
      </c>
      <c r="B1329" s="88">
        <v>91.77</v>
      </c>
      <c r="C1329" s="80">
        <v>45254.383298611108</v>
      </c>
      <c r="D1329" s="84">
        <v>5711.47</v>
      </c>
      <c r="E1329" s="65">
        <f t="shared" si="173"/>
        <v>5619.7</v>
      </c>
      <c r="F1329" s="73">
        <v>45254.385601851849</v>
      </c>
      <c r="G1329" s="62">
        <v>100</v>
      </c>
      <c r="H1329" s="58">
        <v>1.002</v>
      </c>
      <c r="I1329" s="15"/>
      <c r="J1329" s="117">
        <f t="shared" si="175"/>
        <v>35.990439814813726</v>
      </c>
      <c r="K1329" s="113">
        <f t="shared" si="176"/>
        <v>9519.1166666666668</v>
      </c>
      <c r="L1329" s="113">
        <f t="shared" si="177"/>
        <v>9366.1666666666661</v>
      </c>
      <c r="M1329" s="114">
        <f t="shared" si="174"/>
        <v>9366.1666666666661</v>
      </c>
    </row>
    <row r="1330" spans="1:13" x14ac:dyDescent="0.25">
      <c r="A1330" s="2">
        <v>7</v>
      </c>
      <c r="B1330" s="89">
        <v>95.36</v>
      </c>
      <c r="C1330" s="80">
        <v>45254.387881944444</v>
      </c>
      <c r="D1330" s="84">
        <v>5753.54</v>
      </c>
      <c r="E1330" s="65">
        <f t="shared" si="173"/>
        <v>5658.18</v>
      </c>
      <c r="F1330" s="73">
        <v>45254.390196759261</v>
      </c>
      <c r="G1330" s="62">
        <v>100</v>
      </c>
      <c r="H1330" s="58">
        <v>1.002</v>
      </c>
      <c r="I1330" s="15"/>
      <c r="J1330" s="117">
        <f t="shared" si="175"/>
        <v>35.995034722225682</v>
      </c>
      <c r="K1330" s="113">
        <f t="shared" si="176"/>
        <v>9589.2333333333336</v>
      </c>
      <c r="L1330" s="113">
        <f t="shared" si="177"/>
        <v>9430.3000000000011</v>
      </c>
      <c r="M1330" s="114">
        <f t="shared" si="174"/>
        <v>9430.2999999999993</v>
      </c>
    </row>
    <row r="1331" spans="1:13" x14ac:dyDescent="0.25">
      <c r="A1331" s="2">
        <v>8</v>
      </c>
      <c r="B1331" s="89">
        <v>89.36</v>
      </c>
      <c r="C1331" s="80">
        <v>45254.392476851855</v>
      </c>
      <c r="D1331" s="84">
        <v>5711.66</v>
      </c>
      <c r="E1331" s="65">
        <f t="shared" si="173"/>
        <v>5622.3</v>
      </c>
      <c r="F1331" s="73">
        <v>45254.394791666666</v>
      </c>
      <c r="G1331" s="62">
        <v>100</v>
      </c>
      <c r="H1331" s="58">
        <v>1.002</v>
      </c>
      <c r="I1331" s="15"/>
      <c r="J1331" s="117">
        <f t="shared" si="175"/>
        <v>35.999629629630363</v>
      </c>
      <c r="K1331" s="113">
        <f t="shared" si="176"/>
        <v>9519.4333333333325</v>
      </c>
      <c r="L1331" s="113">
        <f t="shared" si="177"/>
        <v>9370.5</v>
      </c>
      <c r="M1331" s="114">
        <f t="shared" si="174"/>
        <v>9370.5</v>
      </c>
    </row>
    <row r="1332" spans="1:13" x14ac:dyDescent="0.25">
      <c r="A1332" s="2">
        <v>9</v>
      </c>
      <c r="B1332" s="98">
        <v>78.56</v>
      </c>
      <c r="C1332" s="80">
        <v>45254.39707175926</v>
      </c>
      <c r="D1332" s="84">
        <v>5735.15</v>
      </c>
      <c r="E1332" s="65">
        <f t="shared" si="173"/>
        <v>5656.5899999999992</v>
      </c>
      <c r="F1332" s="73">
        <v>45254.399386574078</v>
      </c>
      <c r="G1332" s="62">
        <v>100</v>
      </c>
      <c r="H1332" s="58">
        <v>1.002</v>
      </c>
      <c r="I1332" s="15"/>
      <c r="J1332" s="117">
        <f t="shared" si="175"/>
        <v>36.004224537042319</v>
      </c>
      <c r="K1332" s="113">
        <f t="shared" si="176"/>
        <v>9558.5833333333339</v>
      </c>
      <c r="L1332" s="113">
        <f t="shared" si="177"/>
        <v>9427.6500000000015</v>
      </c>
      <c r="M1332" s="114">
        <f t="shared" si="174"/>
        <v>9427.6499999999978</v>
      </c>
    </row>
    <row r="1333" spans="1:13" x14ac:dyDescent="0.25">
      <c r="A1333" s="2">
        <v>10</v>
      </c>
      <c r="B1333" s="89">
        <v>91.16</v>
      </c>
      <c r="C1333" s="80">
        <v>45254.401666666665</v>
      </c>
      <c r="D1333" s="10">
        <v>5698.26</v>
      </c>
      <c r="E1333" s="71">
        <f t="shared" si="173"/>
        <v>5607.1</v>
      </c>
      <c r="F1333" s="73">
        <v>45254.403981481482</v>
      </c>
      <c r="G1333" s="62">
        <v>100</v>
      </c>
      <c r="H1333" s="15">
        <v>1.002</v>
      </c>
      <c r="I1333" s="15"/>
      <c r="J1333" s="117">
        <f t="shared" si="175"/>
        <v>36.008819444446999</v>
      </c>
      <c r="K1333" s="113">
        <f t="shared" si="176"/>
        <v>9497.1</v>
      </c>
      <c r="L1333" s="113">
        <f t="shared" si="177"/>
        <v>9345.1666666666679</v>
      </c>
      <c r="M1333" s="114">
        <f t="shared" si="174"/>
        <v>9345.1666666666661</v>
      </c>
    </row>
    <row r="1334" spans="1:13" x14ac:dyDescent="0.25">
      <c r="A1334" s="2">
        <v>11</v>
      </c>
      <c r="B1334" s="89">
        <v>91.16</v>
      </c>
      <c r="C1334" s="80">
        <v>45254.406261574077</v>
      </c>
      <c r="D1334" s="10">
        <v>5773.97</v>
      </c>
      <c r="E1334" s="72">
        <f t="shared" si="173"/>
        <v>5682.81</v>
      </c>
      <c r="F1334" s="73">
        <v>45254.408576388887</v>
      </c>
      <c r="G1334" s="62">
        <v>100</v>
      </c>
      <c r="H1334" s="58">
        <v>1.0029999999999999</v>
      </c>
      <c r="I1334" s="15"/>
      <c r="J1334" s="117">
        <f t="shared" si="175"/>
        <v>36.013414351851679</v>
      </c>
      <c r="K1334" s="113">
        <f t="shared" si="176"/>
        <v>9623.2833333333328</v>
      </c>
      <c r="L1334" s="113">
        <f t="shared" si="177"/>
        <v>9471.35</v>
      </c>
      <c r="M1334" s="114">
        <f t="shared" si="174"/>
        <v>9471.35</v>
      </c>
    </row>
    <row r="1335" spans="1:13" x14ac:dyDescent="0.25">
      <c r="A1335" s="2">
        <v>12</v>
      </c>
      <c r="B1335" s="89">
        <v>84.57</v>
      </c>
      <c r="C1335" s="80">
        <v>45254.410856481481</v>
      </c>
      <c r="D1335" s="10">
        <v>5678.39</v>
      </c>
      <c r="E1335" s="72">
        <f t="shared" si="173"/>
        <v>5593.8200000000006</v>
      </c>
      <c r="F1335" s="73">
        <v>45254.413171296299</v>
      </c>
      <c r="G1335" s="62">
        <v>100</v>
      </c>
      <c r="H1335" s="58">
        <v>1.0029999999999999</v>
      </c>
      <c r="I1335" s="15"/>
      <c r="J1335" s="117">
        <f t="shared" si="175"/>
        <v>36.018009259263636</v>
      </c>
      <c r="K1335" s="113">
        <f t="shared" si="176"/>
        <v>9463.9833333333336</v>
      </c>
      <c r="L1335" s="113">
        <f t="shared" si="177"/>
        <v>9323.0333333333328</v>
      </c>
      <c r="M1335" s="114">
        <f t="shared" si="174"/>
        <v>9323.0333333333347</v>
      </c>
    </row>
    <row r="1336" spans="1:13" x14ac:dyDescent="0.25">
      <c r="A1336" s="2">
        <v>13</v>
      </c>
      <c r="B1336" s="89">
        <v>83.96</v>
      </c>
      <c r="C1336" s="80">
        <v>45254.415451388886</v>
      </c>
      <c r="D1336" s="10">
        <v>5819.34</v>
      </c>
      <c r="E1336" s="52">
        <f t="shared" si="173"/>
        <v>5735.38</v>
      </c>
      <c r="F1336" s="73">
        <v>45254.417766203704</v>
      </c>
      <c r="G1336" s="15">
        <v>100</v>
      </c>
      <c r="H1336" s="58">
        <v>1.0029999999999999</v>
      </c>
      <c r="I1336" s="15"/>
      <c r="J1336" s="117">
        <f t="shared" si="175"/>
        <v>36.022604166668316</v>
      </c>
      <c r="K1336" s="113">
        <f t="shared" si="176"/>
        <v>9698.9</v>
      </c>
      <c r="L1336" s="113">
        <f t="shared" si="177"/>
        <v>9558.9666666666672</v>
      </c>
      <c r="M1336" s="114">
        <f t="shared" si="174"/>
        <v>9558.9666666666672</v>
      </c>
    </row>
    <row r="1337" spans="1:13" x14ac:dyDescent="0.25">
      <c r="A1337" s="2">
        <v>14</v>
      </c>
      <c r="B1337" s="89">
        <v>73.77</v>
      </c>
      <c r="C1337" s="80">
        <v>45254.420034722221</v>
      </c>
      <c r="D1337" s="10">
        <v>5841.97</v>
      </c>
      <c r="E1337" s="52">
        <f t="shared" si="173"/>
        <v>5768.2</v>
      </c>
      <c r="F1337" s="54">
        <v>45254.422349537039</v>
      </c>
      <c r="G1337" s="15">
        <v>100</v>
      </c>
      <c r="H1337" s="58">
        <v>1.0029999999999999</v>
      </c>
      <c r="I1337" s="15"/>
      <c r="J1337" s="117">
        <f t="shared" si="175"/>
        <v>36.027187500003492</v>
      </c>
      <c r="K1337" s="113">
        <f t="shared" si="176"/>
        <v>9736.6166666666668</v>
      </c>
      <c r="L1337" s="113">
        <f t="shared" si="177"/>
        <v>9613.6666666666661</v>
      </c>
      <c r="M1337" s="114">
        <f t="shared" si="174"/>
        <v>9613.6666666666661</v>
      </c>
    </row>
    <row r="1338" spans="1:13" x14ac:dyDescent="0.25">
      <c r="A1338" s="2">
        <v>15</v>
      </c>
      <c r="B1338" s="89">
        <v>79.17</v>
      </c>
      <c r="C1338" s="80">
        <v>45254.424629629626</v>
      </c>
      <c r="D1338" s="10">
        <v>5699.74</v>
      </c>
      <c r="E1338" s="52">
        <f t="shared" si="173"/>
        <v>5620.57</v>
      </c>
      <c r="F1338" s="54">
        <v>45254.424629629626</v>
      </c>
      <c r="G1338" s="15">
        <v>100</v>
      </c>
      <c r="H1338" s="58">
        <v>1.002</v>
      </c>
      <c r="I1338" s="15"/>
      <c r="J1338" s="117">
        <f t="shared" si="175"/>
        <v>36.029467592590663</v>
      </c>
      <c r="K1338" s="113">
        <f t="shared" si="176"/>
        <v>9499.5666666666675</v>
      </c>
      <c r="L1338" s="113">
        <f t="shared" si="177"/>
        <v>9367.6166666666668</v>
      </c>
      <c r="M1338" s="114">
        <f t="shared" si="174"/>
        <v>9367.6166666666668</v>
      </c>
    </row>
    <row r="1339" spans="1:13" x14ac:dyDescent="0.25">
      <c r="A1339" s="2">
        <v>16</v>
      </c>
      <c r="B1339" s="89">
        <v>91.16</v>
      </c>
      <c r="C1339" s="80">
        <v>45254.429224537038</v>
      </c>
      <c r="D1339" s="10">
        <v>5699.21</v>
      </c>
      <c r="E1339" s="52">
        <f t="shared" si="173"/>
        <v>5608.05</v>
      </c>
      <c r="F1339" s="54">
        <v>45254.431527777779</v>
      </c>
      <c r="G1339" s="15">
        <v>100</v>
      </c>
      <c r="H1339" s="58">
        <v>1.0029999999999999</v>
      </c>
      <c r="I1339" s="15"/>
      <c r="J1339" s="117">
        <f t="shared" si="175"/>
        <v>36.036365740743349</v>
      </c>
      <c r="K1339" s="113">
        <f t="shared" si="176"/>
        <v>9498.6833333333325</v>
      </c>
      <c r="L1339" s="113">
        <f t="shared" si="177"/>
        <v>9346.75</v>
      </c>
      <c r="M1339" s="114">
        <f t="shared" si="174"/>
        <v>9346.75</v>
      </c>
    </row>
    <row r="1340" spans="1:13" x14ac:dyDescent="0.25">
      <c r="A1340" s="2">
        <v>17</v>
      </c>
      <c r="B1340" s="49">
        <v>106.16</v>
      </c>
      <c r="C1340" s="64">
        <v>45254.433819444443</v>
      </c>
      <c r="D1340" s="10">
        <v>5695.77</v>
      </c>
      <c r="E1340" s="52">
        <f t="shared" si="173"/>
        <v>5589.6100000000006</v>
      </c>
      <c r="F1340" s="54">
        <v>45254.43613425926</v>
      </c>
      <c r="G1340" s="15">
        <v>100</v>
      </c>
      <c r="H1340" s="58">
        <v>1.0029999999999999</v>
      </c>
      <c r="I1340" s="15"/>
      <c r="J1340" s="117">
        <f t="shared" si="175"/>
        <v>36.040972222224809</v>
      </c>
      <c r="K1340" s="113">
        <f t="shared" si="176"/>
        <v>9492.9500000000007</v>
      </c>
      <c r="L1340" s="113">
        <f t="shared" si="177"/>
        <v>9316.0166666666682</v>
      </c>
      <c r="M1340" s="114">
        <f t="shared" si="174"/>
        <v>9316.0166666666664</v>
      </c>
    </row>
    <row r="1341" spans="1:13" x14ac:dyDescent="0.25">
      <c r="A1341" s="2">
        <v>18</v>
      </c>
      <c r="B1341" s="49">
        <v>131.96</v>
      </c>
      <c r="C1341" s="64">
        <v>45254.438414351855</v>
      </c>
      <c r="D1341" s="10">
        <v>5748.5</v>
      </c>
      <c r="E1341" s="52">
        <f t="shared" si="173"/>
        <v>5616.54</v>
      </c>
      <c r="F1341" s="54">
        <v>45254.438414351855</v>
      </c>
      <c r="G1341" s="15">
        <v>100</v>
      </c>
      <c r="H1341" s="58">
        <v>1.002</v>
      </c>
      <c r="I1341" s="15"/>
      <c r="J1341" s="117">
        <f t="shared" si="175"/>
        <v>36.043252314819256</v>
      </c>
      <c r="K1341" s="113">
        <f t="shared" si="176"/>
        <v>9580.8333333333339</v>
      </c>
      <c r="L1341" s="113">
        <f t="shared" si="177"/>
        <v>9360.9000000000015</v>
      </c>
      <c r="M1341" s="114">
        <f t="shared" si="174"/>
        <v>9360.9</v>
      </c>
    </row>
    <row r="1342" spans="1:13" x14ac:dyDescent="0.25">
      <c r="A1342" s="2">
        <v>19</v>
      </c>
      <c r="B1342" s="49">
        <v>86.97</v>
      </c>
      <c r="C1342" s="64">
        <v>45254.443009259259</v>
      </c>
      <c r="D1342" s="10">
        <v>5696.25</v>
      </c>
      <c r="E1342" s="52">
        <f t="shared" si="173"/>
        <v>5609.28</v>
      </c>
      <c r="F1342" s="54">
        <v>45254.445324074077</v>
      </c>
      <c r="G1342" s="15">
        <v>100</v>
      </c>
      <c r="H1342" s="58">
        <v>1.0029999999999999</v>
      </c>
      <c r="I1342" s="15"/>
      <c r="J1342" s="117">
        <f t="shared" si="175"/>
        <v>36.050162037041446</v>
      </c>
      <c r="K1342" s="113">
        <f t="shared" si="176"/>
        <v>9493.75</v>
      </c>
      <c r="L1342" s="113">
        <f t="shared" si="177"/>
        <v>9348.7999999999993</v>
      </c>
      <c r="M1342" s="114">
        <f t="shared" si="174"/>
        <v>9348.7999999999993</v>
      </c>
    </row>
    <row r="1343" spans="1:13" x14ac:dyDescent="0.25">
      <c r="A1343" s="2">
        <v>20</v>
      </c>
      <c r="B1343" s="49">
        <v>94.16</v>
      </c>
      <c r="C1343" s="64">
        <v>45254.447604166664</v>
      </c>
      <c r="D1343" s="10">
        <v>5711.09</v>
      </c>
      <c r="E1343" s="52">
        <f t="shared" si="173"/>
        <v>5616.93</v>
      </c>
      <c r="F1343" s="54">
        <v>45254.449918981481</v>
      </c>
      <c r="G1343" s="15">
        <v>100</v>
      </c>
      <c r="H1343" s="58">
        <v>1.002</v>
      </c>
      <c r="I1343" s="15"/>
      <c r="J1343" s="117">
        <f t="shared" si="175"/>
        <v>36.054756944446126</v>
      </c>
      <c r="K1343" s="113">
        <f t="shared" si="176"/>
        <v>9518.4833333333336</v>
      </c>
      <c r="L1343" s="113">
        <f t="shared" si="177"/>
        <v>9361.5500000000011</v>
      </c>
      <c r="M1343" s="114">
        <f t="shared" si="174"/>
        <v>9361.5499999999993</v>
      </c>
    </row>
    <row r="1344" spans="1:13" x14ac:dyDescent="0.25">
      <c r="A1344" s="2">
        <v>21</v>
      </c>
      <c r="B1344" s="88">
        <v>85.76</v>
      </c>
      <c r="C1344" s="64">
        <v>45254.452199074076</v>
      </c>
      <c r="D1344" s="10">
        <v>5627.73</v>
      </c>
      <c r="E1344" s="52">
        <f t="shared" si="173"/>
        <v>5541.9699999999993</v>
      </c>
      <c r="F1344" s="54">
        <v>45254.45453703704</v>
      </c>
      <c r="G1344" s="15">
        <v>100</v>
      </c>
      <c r="H1344" s="58">
        <v>1.002</v>
      </c>
      <c r="I1344" s="15"/>
      <c r="J1344" s="117">
        <f t="shared" si="175"/>
        <v>36.059375000004366</v>
      </c>
      <c r="K1344" s="113">
        <f t="shared" si="176"/>
        <v>9379.5499999999993</v>
      </c>
      <c r="L1344" s="113">
        <f t="shared" si="177"/>
        <v>9236.6166666666668</v>
      </c>
      <c r="M1344" s="114">
        <f t="shared" si="174"/>
        <v>9236.616666666665</v>
      </c>
    </row>
    <row r="1345" spans="1:13" x14ac:dyDescent="0.25">
      <c r="A1345" s="2">
        <v>22</v>
      </c>
      <c r="B1345" s="49">
        <v>95.36</v>
      </c>
      <c r="C1345" s="64">
        <v>45254.456817129627</v>
      </c>
      <c r="D1345" s="10">
        <v>5740.43</v>
      </c>
      <c r="E1345" s="52">
        <f t="shared" ref="E1345:E1408" si="178">D1345-B1345</f>
        <v>5645.0700000000006</v>
      </c>
      <c r="F1345" s="54">
        <v>45254.459131944444</v>
      </c>
      <c r="G1345" s="15">
        <v>100</v>
      </c>
      <c r="H1345" s="58">
        <v>1.0029999999999999</v>
      </c>
      <c r="I1345" s="15"/>
      <c r="J1345" s="117">
        <f t="shared" si="175"/>
        <v>36.063969907409046</v>
      </c>
      <c r="K1345" s="113">
        <f t="shared" si="176"/>
        <v>9567.3833333333332</v>
      </c>
      <c r="L1345" s="113">
        <f t="shared" si="177"/>
        <v>9408.4500000000007</v>
      </c>
      <c r="M1345" s="114">
        <f t="shared" si="174"/>
        <v>9408.4500000000025</v>
      </c>
    </row>
    <row r="1346" spans="1:13" x14ac:dyDescent="0.25">
      <c r="A1346" s="2">
        <v>23</v>
      </c>
      <c r="B1346" s="49">
        <v>73.17</v>
      </c>
      <c r="C1346" s="64">
        <v>45254.461400462962</v>
      </c>
      <c r="D1346" s="10">
        <v>5660.69</v>
      </c>
      <c r="E1346" s="52">
        <f t="shared" si="178"/>
        <v>5587.5199999999995</v>
      </c>
      <c r="F1346" s="54">
        <v>45254.46371527778</v>
      </c>
      <c r="G1346" s="15">
        <v>100</v>
      </c>
      <c r="H1346" s="58">
        <v>1.002</v>
      </c>
      <c r="I1346" s="15"/>
      <c r="J1346" s="117">
        <f t="shared" si="175"/>
        <v>36.068553240744222</v>
      </c>
      <c r="K1346" s="113">
        <f t="shared" si="176"/>
        <v>9434.4833333333336</v>
      </c>
      <c r="L1346" s="113">
        <f t="shared" si="177"/>
        <v>9312.5333333333328</v>
      </c>
      <c r="M1346" s="114">
        <f t="shared" si="174"/>
        <v>9312.5333333333328</v>
      </c>
    </row>
    <row r="1347" spans="1:13" x14ac:dyDescent="0.25">
      <c r="A1347" s="2">
        <v>24</v>
      </c>
      <c r="B1347" s="49">
        <v>86.37</v>
      </c>
      <c r="C1347" s="64">
        <v>45254.465995370374</v>
      </c>
      <c r="D1347" s="10">
        <v>5717.58</v>
      </c>
      <c r="E1347" s="52">
        <f t="shared" si="178"/>
        <v>5631.21</v>
      </c>
      <c r="F1347" s="54">
        <v>45254.468310185184</v>
      </c>
      <c r="G1347" s="15">
        <v>100</v>
      </c>
      <c r="H1347" s="58">
        <v>1.0029999999999999</v>
      </c>
      <c r="I1347" s="15"/>
      <c r="J1347" s="117">
        <f t="shared" si="175"/>
        <v>36.073148148148903</v>
      </c>
      <c r="K1347" s="113">
        <f t="shared" si="176"/>
        <v>9529.2999999999993</v>
      </c>
      <c r="L1347" s="113">
        <f t="shared" si="177"/>
        <v>9385.3499999999985</v>
      </c>
      <c r="M1347" s="114">
        <f t="shared" si="174"/>
        <v>9385.35</v>
      </c>
    </row>
    <row r="1348" spans="1:13" x14ac:dyDescent="0.25">
      <c r="A1348" s="2">
        <v>25</v>
      </c>
      <c r="B1348" s="49">
        <v>83.37</v>
      </c>
      <c r="C1348" s="64">
        <v>45254.470578703702</v>
      </c>
      <c r="D1348" s="10">
        <v>5744</v>
      </c>
      <c r="E1348" s="52">
        <f t="shared" si="178"/>
        <v>5660.63</v>
      </c>
      <c r="F1348" s="54">
        <v>45254.472893518519</v>
      </c>
      <c r="G1348" s="15">
        <v>100</v>
      </c>
      <c r="H1348" s="58">
        <v>1.0029999999999999</v>
      </c>
      <c r="I1348" s="15"/>
      <c r="J1348" s="117">
        <f t="shared" si="175"/>
        <v>36.077731481484079</v>
      </c>
      <c r="K1348" s="113">
        <f t="shared" si="176"/>
        <v>9573.3333333333339</v>
      </c>
      <c r="L1348" s="113">
        <f t="shared" si="177"/>
        <v>9434.3833333333332</v>
      </c>
      <c r="M1348" s="114">
        <f t="shared" si="174"/>
        <v>9434.3833333333332</v>
      </c>
    </row>
    <row r="1349" spans="1:13" x14ac:dyDescent="0.25">
      <c r="A1349" s="2">
        <v>26</v>
      </c>
      <c r="B1349" s="88">
        <v>89.36</v>
      </c>
      <c r="C1349" s="64">
        <v>45254.475173611114</v>
      </c>
      <c r="D1349" s="10">
        <v>5708.38</v>
      </c>
      <c r="E1349" s="52">
        <f t="shared" si="178"/>
        <v>5619.02</v>
      </c>
      <c r="F1349" s="54">
        <v>45254.477488425924</v>
      </c>
      <c r="G1349" s="15">
        <v>100</v>
      </c>
      <c r="H1349" s="58">
        <v>1.0029999999999999</v>
      </c>
      <c r="I1349" s="15"/>
      <c r="J1349" s="117">
        <f t="shared" si="175"/>
        <v>36.08232638888876</v>
      </c>
      <c r="K1349" s="113">
        <f t="shared" si="176"/>
        <v>9513.9666666666672</v>
      </c>
      <c r="L1349" s="113">
        <f t="shared" si="177"/>
        <v>9365.0333333333347</v>
      </c>
      <c r="M1349" s="114">
        <f t="shared" ref="M1349:M1383" si="179">E1349*100/60</f>
        <v>9365.0333333333328</v>
      </c>
    </row>
    <row r="1350" spans="1:13" x14ac:dyDescent="0.25">
      <c r="A1350" s="2">
        <v>27</v>
      </c>
      <c r="B1350" s="88">
        <v>90.56</v>
      </c>
      <c r="C1350" s="64">
        <v>45254.479768518519</v>
      </c>
      <c r="D1350" s="10">
        <v>5697.29</v>
      </c>
      <c r="E1350" s="52">
        <f t="shared" si="178"/>
        <v>5606.73</v>
      </c>
      <c r="F1350" s="54">
        <v>45254.482083333336</v>
      </c>
      <c r="G1350" s="15">
        <v>100</v>
      </c>
      <c r="H1350" s="58">
        <v>1.002</v>
      </c>
      <c r="I1350" s="15"/>
      <c r="J1350" s="117">
        <f t="shared" si="175"/>
        <v>36.086921296300716</v>
      </c>
      <c r="K1350" s="113">
        <f t="shared" si="176"/>
        <v>9495.4833333333336</v>
      </c>
      <c r="L1350" s="113">
        <f t="shared" si="177"/>
        <v>9344.5500000000011</v>
      </c>
      <c r="M1350" s="114">
        <f t="shared" si="179"/>
        <v>9344.5499999999993</v>
      </c>
    </row>
    <row r="1351" spans="1:13" x14ac:dyDescent="0.25">
      <c r="A1351" s="2">
        <v>28</v>
      </c>
      <c r="B1351" s="88">
        <v>98.37</v>
      </c>
      <c r="C1351" s="64">
        <v>45254.484363425923</v>
      </c>
      <c r="D1351" s="10">
        <v>5669.85</v>
      </c>
      <c r="E1351" s="52">
        <f t="shared" si="178"/>
        <v>5571.4800000000005</v>
      </c>
      <c r="F1351" s="54">
        <v>45254.486678240741</v>
      </c>
      <c r="G1351" s="15">
        <v>100</v>
      </c>
      <c r="H1351" s="58">
        <v>1.002</v>
      </c>
      <c r="I1351" s="15"/>
      <c r="J1351" s="117">
        <f t="shared" si="175"/>
        <v>36.091516203705396</v>
      </c>
      <c r="K1351" s="113">
        <f t="shared" si="176"/>
        <v>9449.75</v>
      </c>
      <c r="L1351" s="113">
        <f t="shared" si="177"/>
        <v>9285.7999999999993</v>
      </c>
      <c r="M1351" s="114">
        <f t="shared" si="179"/>
        <v>9285.7999999999993</v>
      </c>
    </row>
    <row r="1352" spans="1:13" x14ac:dyDescent="0.25">
      <c r="A1352" s="2">
        <v>29</v>
      </c>
      <c r="B1352" s="49">
        <v>90.57</v>
      </c>
      <c r="C1352" s="64">
        <v>45254.488946759258</v>
      </c>
      <c r="D1352" s="10">
        <v>5677.11</v>
      </c>
      <c r="E1352" s="52">
        <f t="shared" si="178"/>
        <v>5586.54</v>
      </c>
      <c r="F1352" s="54">
        <v>45254.491261574076</v>
      </c>
      <c r="G1352" s="15">
        <v>100</v>
      </c>
      <c r="H1352" s="58">
        <v>1.002</v>
      </c>
      <c r="I1352" s="15"/>
      <c r="J1352" s="117">
        <f t="shared" si="175"/>
        <v>36.096099537040573</v>
      </c>
      <c r="K1352" s="113">
        <f t="shared" si="176"/>
        <v>9461.85</v>
      </c>
      <c r="L1352" s="113">
        <f t="shared" si="177"/>
        <v>9310.9</v>
      </c>
      <c r="M1352" s="114">
        <f t="shared" si="179"/>
        <v>9310.9</v>
      </c>
    </row>
    <row r="1353" spans="1:13" x14ac:dyDescent="0.25">
      <c r="A1353" s="2">
        <v>30</v>
      </c>
      <c r="B1353" s="49">
        <v>101.96</v>
      </c>
      <c r="C1353" s="64">
        <v>45254.488946759258</v>
      </c>
      <c r="D1353" s="10">
        <v>5688.09</v>
      </c>
      <c r="E1353" s="52">
        <f t="shared" si="178"/>
        <v>5586.13</v>
      </c>
      <c r="F1353" s="54">
        <v>45254.495856481481</v>
      </c>
      <c r="G1353" s="15">
        <v>100</v>
      </c>
      <c r="H1353" s="58">
        <v>1.002</v>
      </c>
      <c r="I1353" s="15"/>
      <c r="J1353" s="117">
        <f t="shared" si="175"/>
        <v>36.100694444445253</v>
      </c>
      <c r="K1353" s="113">
        <f t="shared" si="176"/>
        <v>9480.15</v>
      </c>
      <c r="L1353" s="113">
        <f t="shared" si="177"/>
        <v>9310.2166666666672</v>
      </c>
      <c r="M1353" s="114">
        <f t="shared" si="179"/>
        <v>9310.2166666666672</v>
      </c>
    </row>
    <row r="1354" spans="1:13" x14ac:dyDescent="0.25">
      <c r="A1354" s="1">
        <v>1</v>
      </c>
      <c r="B1354" s="91">
        <v>83.37</v>
      </c>
      <c r="C1354" s="60">
        <v>45255.710347222222</v>
      </c>
      <c r="D1354" s="83">
        <v>4997.3999999999996</v>
      </c>
      <c r="E1354" s="56">
        <f t="shared" si="178"/>
        <v>4914.03</v>
      </c>
      <c r="F1354" s="70">
        <v>45255.71266203704</v>
      </c>
      <c r="G1354" s="61">
        <v>100</v>
      </c>
      <c r="H1354" s="77">
        <v>1.002</v>
      </c>
      <c r="I1354" s="13"/>
      <c r="J1354" s="117">
        <f t="shared" si="175"/>
        <v>37.317500000004657</v>
      </c>
      <c r="K1354" s="113">
        <f t="shared" si="176"/>
        <v>8328.9999999999982</v>
      </c>
      <c r="L1354" s="113">
        <f t="shared" si="177"/>
        <v>8190.0499999999984</v>
      </c>
      <c r="M1354" s="114">
        <f t="shared" si="179"/>
        <v>8190.05</v>
      </c>
    </row>
    <row r="1355" spans="1:13" x14ac:dyDescent="0.25">
      <c r="A1355" s="2">
        <v>2</v>
      </c>
      <c r="B1355" s="89">
        <v>102.56</v>
      </c>
      <c r="C1355" s="80">
        <v>45255.714942129627</v>
      </c>
      <c r="D1355" s="84">
        <v>5035.29</v>
      </c>
      <c r="E1355" s="65">
        <f t="shared" si="178"/>
        <v>4932.7299999999996</v>
      </c>
      <c r="F1355" s="73">
        <v>45255.717245370368</v>
      </c>
      <c r="G1355" s="62">
        <v>100</v>
      </c>
      <c r="H1355" s="58">
        <v>1.002</v>
      </c>
      <c r="I1355" s="15"/>
      <c r="J1355" s="117">
        <f t="shared" si="175"/>
        <v>37.322083333332557</v>
      </c>
      <c r="K1355" s="113">
        <f t="shared" si="176"/>
        <v>8392.15</v>
      </c>
      <c r="L1355" s="113">
        <f t="shared" si="177"/>
        <v>8221.2166666666672</v>
      </c>
      <c r="M1355" s="114">
        <f t="shared" si="179"/>
        <v>8221.2166666666653</v>
      </c>
    </row>
    <row r="1356" spans="1:13" x14ac:dyDescent="0.25">
      <c r="A1356" s="2">
        <v>3</v>
      </c>
      <c r="B1356" s="89">
        <v>91.17</v>
      </c>
      <c r="C1356" s="80">
        <v>45255.719525462962</v>
      </c>
      <c r="D1356" s="84">
        <v>5040.51</v>
      </c>
      <c r="E1356" s="65">
        <f t="shared" si="178"/>
        <v>4949.34</v>
      </c>
      <c r="F1356" s="73">
        <v>45255.72184027778</v>
      </c>
      <c r="G1356" s="62">
        <v>100</v>
      </c>
      <c r="H1356" s="58">
        <v>1.002</v>
      </c>
      <c r="I1356" s="15"/>
      <c r="J1356" s="117">
        <f t="shared" si="175"/>
        <v>37.326678240744513</v>
      </c>
      <c r="K1356" s="113">
        <f t="shared" si="176"/>
        <v>8400.85</v>
      </c>
      <c r="L1356" s="113">
        <f t="shared" si="177"/>
        <v>8248.9</v>
      </c>
      <c r="M1356" s="114">
        <f t="shared" si="179"/>
        <v>8248.9</v>
      </c>
    </row>
    <row r="1357" spans="1:13" x14ac:dyDescent="0.25">
      <c r="A1357" s="2">
        <v>4</v>
      </c>
      <c r="B1357" s="89">
        <v>100.16</v>
      </c>
      <c r="C1357" s="80">
        <v>45255.724120370367</v>
      </c>
      <c r="D1357" s="84">
        <v>5099</v>
      </c>
      <c r="E1357" s="65">
        <f t="shared" si="178"/>
        <v>4998.84</v>
      </c>
      <c r="F1357" s="73">
        <v>45255.726423611108</v>
      </c>
      <c r="G1357" s="62">
        <v>100</v>
      </c>
      <c r="H1357" s="58">
        <v>1.002</v>
      </c>
      <c r="I1357" s="15"/>
      <c r="J1357" s="117">
        <f t="shared" si="175"/>
        <v>37.331261574072414</v>
      </c>
      <c r="K1357" s="113">
        <f t="shared" si="176"/>
        <v>8498.3333333333339</v>
      </c>
      <c r="L1357" s="113">
        <f t="shared" si="177"/>
        <v>8331.4000000000015</v>
      </c>
      <c r="M1357" s="114">
        <f t="shared" si="179"/>
        <v>8331.4</v>
      </c>
    </row>
    <row r="1358" spans="1:13" x14ac:dyDescent="0.25">
      <c r="A1358" s="2">
        <v>5</v>
      </c>
      <c r="B1358" s="49">
        <v>122.96</v>
      </c>
      <c r="C1358" s="80">
        <v>45255.728703703702</v>
      </c>
      <c r="D1358" s="84">
        <v>5013</v>
      </c>
      <c r="E1358" s="65">
        <f t="shared" si="178"/>
        <v>4890.04</v>
      </c>
      <c r="F1358" s="73">
        <v>45255.73101851852</v>
      </c>
      <c r="G1358" s="62">
        <v>100</v>
      </c>
      <c r="H1358" s="58">
        <v>1.002</v>
      </c>
      <c r="I1358" s="15"/>
      <c r="J1358" s="117">
        <f t="shared" si="175"/>
        <v>37.33585648148437</v>
      </c>
      <c r="K1358" s="113">
        <f t="shared" si="176"/>
        <v>8355</v>
      </c>
      <c r="L1358" s="113">
        <f t="shared" si="177"/>
        <v>8150.0666666666666</v>
      </c>
      <c r="M1358" s="114">
        <f t="shared" si="179"/>
        <v>8150.0666666666666</v>
      </c>
    </row>
    <row r="1359" spans="1:13" x14ac:dyDescent="0.25">
      <c r="A1359" s="2">
        <v>6</v>
      </c>
      <c r="B1359" s="88">
        <v>95.96</v>
      </c>
      <c r="C1359" s="80">
        <v>45255.733298611114</v>
      </c>
      <c r="D1359" s="84">
        <v>4956.25</v>
      </c>
      <c r="E1359" s="65">
        <f t="shared" si="178"/>
        <v>4860.29</v>
      </c>
      <c r="F1359" s="73">
        <v>45255.735613425924</v>
      </c>
      <c r="G1359" s="62">
        <v>100</v>
      </c>
      <c r="H1359" s="58">
        <v>1.002</v>
      </c>
      <c r="I1359" s="15"/>
      <c r="J1359" s="117">
        <f t="shared" si="175"/>
        <v>37.340451388889051</v>
      </c>
      <c r="K1359" s="113">
        <f t="shared" si="176"/>
        <v>8260.4166666666661</v>
      </c>
      <c r="L1359" s="113">
        <f t="shared" si="177"/>
        <v>8100.4833333333327</v>
      </c>
      <c r="M1359" s="114">
        <f t="shared" si="179"/>
        <v>8100.4833333333336</v>
      </c>
    </row>
    <row r="1360" spans="1:13" x14ac:dyDescent="0.25">
      <c r="A1360" s="2">
        <v>7</v>
      </c>
      <c r="B1360" s="89">
        <v>89.36</v>
      </c>
      <c r="C1360" s="80">
        <v>45255.737881944442</v>
      </c>
      <c r="D1360" s="84">
        <v>4903.04</v>
      </c>
      <c r="E1360" s="65">
        <f t="shared" si="178"/>
        <v>4813.68</v>
      </c>
      <c r="F1360" s="73">
        <v>45255.74019675926</v>
      </c>
      <c r="G1360" s="62">
        <v>100</v>
      </c>
      <c r="H1360" s="58">
        <v>1.002</v>
      </c>
      <c r="I1360" s="15"/>
      <c r="J1360" s="117">
        <f t="shared" si="175"/>
        <v>37.345034722224227</v>
      </c>
      <c r="K1360" s="113">
        <f t="shared" si="176"/>
        <v>8171.7333333333336</v>
      </c>
      <c r="L1360" s="113">
        <f t="shared" si="177"/>
        <v>8022.8</v>
      </c>
      <c r="M1360" s="114">
        <f t="shared" si="179"/>
        <v>8022.8</v>
      </c>
    </row>
    <row r="1361" spans="1:13" x14ac:dyDescent="0.25">
      <c r="A1361" s="2">
        <v>8</v>
      </c>
      <c r="B1361" s="89">
        <v>102.57</v>
      </c>
      <c r="C1361" s="80">
        <v>45255.742488425924</v>
      </c>
      <c r="D1361" s="84">
        <v>5075.1099999999997</v>
      </c>
      <c r="E1361" s="65">
        <f t="shared" si="178"/>
        <v>4972.54</v>
      </c>
      <c r="F1361" s="73">
        <v>45255.744791666664</v>
      </c>
      <c r="G1361" s="62">
        <v>100</v>
      </c>
      <c r="H1361" s="58">
        <v>1.002</v>
      </c>
      <c r="I1361" s="15"/>
      <c r="J1361" s="117">
        <f t="shared" si="175"/>
        <v>37.349629629628907</v>
      </c>
      <c r="K1361" s="113">
        <f t="shared" si="176"/>
        <v>8458.5166666666664</v>
      </c>
      <c r="L1361" s="113">
        <f t="shared" si="177"/>
        <v>8287.5666666666657</v>
      </c>
      <c r="M1361" s="114">
        <f t="shared" si="179"/>
        <v>8287.5666666666675</v>
      </c>
    </row>
    <row r="1362" spans="1:13" x14ac:dyDescent="0.25">
      <c r="A1362" s="2">
        <v>9</v>
      </c>
      <c r="B1362" s="98">
        <v>104.96</v>
      </c>
      <c r="C1362" s="80">
        <v>45255.747071759259</v>
      </c>
      <c r="D1362" s="84">
        <v>4994.9799999999996</v>
      </c>
      <c r="E1362" s="65">
        <f t="shared" si="178"/>
        <v>4890.0199999999995</v>
      </c>
      <c r="F1362" s="73">
        <v>45255.749386574076</v>
      </c>
      <c r="G1362" s="62">
        <v>100</v>
      </c>
      <c r="H1362" s="58">
        <v>1.002</v>
      </c>
      <c r="I1362" s="15"/>
      <c r="J1362" s="117">
        <f t="shared" si="175"/>
        <v>37.354224537040864</v>
      </c>
      <c r="K1362" s="113">
        <f t="shared" si="176"/>
        <v>8324.9666666666653</v>
      </c>
      <c r="L1362" s="113">
        <f t="shared" si="177"/>
        <v>8150.0333333333319</v>
      </c>
      <c r="M1362" s="114">
        <f t="shared" si="179"/>
        <v>8150.0333333333319</v>
      </c>
    </row>
    <row r="1363" spans="1:13" x14ac:dyDescent="0.25">
      <c r="A1363" s="2">
        <v>10</v>
      </c>
      <c r="B1363" s="89">
        <v>89.36</v>
      </c>
      <c r="C1363" s="80">
        <v>45255.751655092594</v>
      </c>
      <c r="D1363" s="10">
        <v>5037.45</v>
      </c>
      <c r="E1363" s="71">
        <f t="shared" si="178"/>
        <v>4948.09</v>
      </c>
      <c r="F1363" s="73">
        <v>45255.753969907404</v>
      </c>
      <c r="G1363" s="62">
        <v>100</v>
      </c>
      <c r="H1363" s="15">
        <v>1.002</v>
      </c>
      <c r="I1363" s="15"/>
      <c r="J1363" s="117">
        <f t="shared" si="175"/>
        <v>37.358807870368764</v>
      </c>
      <c r="K1363" s="113">
        <f t="shared" si="176"/>
        <v>8395.75</v>
      </c>
      <c r="L1363" s="113">
        <f t="shared" si="177"/>
        <v>8246.8166666666675</v>
      </c>
      <c r="M1363" s="114">
        <f t="shared" si="179"/>
        <v>8246.8166666666675</v>
      </c>
    </row>
    <row r="1364" spans="1:13" x14ac:dyDescent="0.25">
      <c r="A1364" s="2">
        <v>11</v>
      </c>
      <c r="B1364" s="89">
        <v>82.17</v>
      </c>
      <c r="C1364" s="80">
        <v>45255.756238425929</v>
      </c>
      <c r="D1364" s="10">
        <v>4985.07</v>
      </c>
      <c r="E1364" s="72">
        <f t="shared" si="178"/>
        <v>4902.8999999999996</v>
      </c>
      <c r="F1364" s="73">
        <v>45255.758553240739</v>
      </c>
      <c r="G1364" s="62">
        <v>100</v>
      </c>
      <c r="H1364" s="58">
        <v>1.002</v>
      </c>
      <c r="I1364" s="15"/>
      <c r="J1364" s="117">
        <f t="shared" si="175"/>
        <v>37.363391203703941</v>
      </c>
      <c r="K1364" s="113">
        <f t="shared" si="176"/>
        <v>8308.4500000000007</v>
      </c>
      <c r="L1364" s="113">
        <f t="shared" si="177"/>
        <v>8171.5000000000009</v>
      </c>
      <c r="M1364" s="114">
        <f t="shared" si="179"/>
        <v>8171.4999999999991</v>
      </c>
    </row>
    <row r="1365" spans="1:13" x14ac:dyDescent="0.25">
      <c r="A1365" s="2">
        <v>12</v>
      </c>
      <c r="B1365" s="89">
        <v>92.36</v>
      </c>
      <c r="C1365" s="80">
        <v>45255.760833333334</v>
      </c>
      <c r="D1365" s="10">
        <v>5126.37</v>
      </c>
      <c r="E1365" s="72">
        <f t="shared" si="178"/>
        <v>5034.01</v>
      </c>
      <c r="F1365" s="73">
        <v>45255.763148148151</v>
      </c>
      <c r="G1365" s="62">
        <v>100</v>
      </c>
      <c r="H1365" s="58">
        <v>1.002</v>
      </c>
      <c r="I1365" s="15"/>
      <c r="J1365" s="117">
        <f t="shared" si="175"/>
        <v>37.367986111115897</v>
      </c>
      <c r="K1365" s="113">
        <f t="shared" si="176"/>
        <v>8543.9500000000007</v>
      </c>
      <c r="L1365" s="113">
        <f t="shared" si="177"/>
        <v>8390.0166666666682</v>
      </c>
      <c r="M1365" s="114">
        <f t="shared" si="179"/>
        <v>8390.0166666666664</v>
      </c>
    </row>
    <row r="1366" spans="1:13" x14ac:dyDescent="0.25">
      <c r="A1366" s="2">
        <v>13</v>
      </c>
      <c r="B1366" s="89">
        <v>88.16</v>
      </c>
      <c r="C1366" s="80">
        <v>45255.765428240738</v>
      </c>
      <c r="D1366" s="10">
        <v>5101.08</v>
      </c>
      <c r="E1366" s="52">
        <f t="shared" si="178"/>
        <v>5012.92</v>
      </c>
      <c r="F1366" s="73">
        <v>45255.767743055556</v>
      </c>
      <c r="G1366" s="15">
        <v>100</v>
      </c>
      <c r="H1366" s="58">
        <v>1.002</v>
      </c>
      <c r="I1366" s="15"/>
      <c r="J1366" s="117">
        <f t="shared" si="175"/>
        <v>37.372581018520577</v>
      </c>
      <c r="K1366" s="113">
        <f t="shared" si="176"/>
        <v>8501.7999999999993</v>
      </c>
      <c r="L1366" s="113">
        <f t="shared" si="177"/>
        <v>8354.8666666666668</v>
      </c>
      <c r="M1366" s="114">
        <f t="shared" si="179"/>
        <v>8354.8666666666668</v>
      </c>
    </row>
    <row r="1367" spans="1:13" x14ac:dyDescent="0.25">
      <c r="A1367" s="2">
        <v>14</v>
      </c>
      <c r="B1367" s="89">
        <v>95.97</v>
      </c>
      <c r="C1367" s="80">
        <v>45255.77002314815</v>
      </c>
      <c r="D1367" s="10">
        <v>5021.09</v>
      </c>
      <c r="E1367" s="52">
        <f t="shared" si="178"/>
        <v>4925.12</v>
      </c>
      <c r="F1367" s="54">
        <v>45255.772326388891</v>
      </c>
      <c r="G1367" s="15">
        <v>100</v>
      </c>
      <c r="H1367" s="58">
        <v>1.002</v>
      </c>
      <c r="I1367" s="15"/>
      <c r="J1367" s="117">
        <f t="shared" si="175"/>
        <v>37.377164351855754</v>
      </c>
      <c r="K1367" s="113">
        <f t="shared" si="176"/>
        <v>8368.4833333333336</v>
      </c>
      <c r="L1367" s="113">
        <f t="shared" si="177"/>
        <v>8208.5333333333328</v>
      </c>
      <c r="M1367" s="114">
        <f t="shared" si="179"/>
        <v>8208.5333333333328</v>
      </c>
    </row>
    <row r="1368" spans="1:13" x14ac:dyDescent="0.25">
      <c r="A1368" s="2">
        <v>15</v>
      </c>
      <c r="B1368" s="89">
        <v>103.76</v>
      </c>
      <c r="C1368" s="80">
        <v>45255.774618055555</v>
      </c>
      <c r="D1368" s="10">
        <v>4895.99</v>
      </c>
      <c r="E1368" s="52">
        <f t="shared" si="178"/>
        <v>4792.2299999999996</v>
      </c>
      <c r="F1368" s="54">
        <v>45255.774618055555</v>
      </c>
      <c r="G1368" s="15">
        <v>100</v>
      </c>
      <c r="H1368" s="58">
        <v>1.002</v>
      </c>
      <c r="I1368" s="15"/>
      <c r="J1368" s="117">
        <f t="shared" si="175"/>
        <v>37.379456018519704</v>
      </c>
      <c r="K1368" s="113">
        <f t="shared" si="176"/>
        <v>8159.9833333333336</v>
      </c>
      <c r="L1368" s="113">
        <f t="shared" si="177"/>
        <v>7987.05</v>
      </c>
      <c r="M1368" s="114">
        <f t="shared" si="179"/>
        <v>7987.0499999999993</v>
      </c>
    </row>
    <row r="1369" spans="1:13" x14ac:dyDescent="0.25">
      <c r="A1369" s="2">
        <v>16</v>
      </c>
      <c r="B1369" s="89">
        <v>95.37</v>
      </c>
      <c r="C1369" s="80">
        <v>45255.77920138889</v>
      </c>
      <c r="D1369" s="10">
        <v>5068.1899999999996</v>
      </c>
      <c r="E1369" s="52">
        <f t="shared" si="178"/>
        <v>4972.82</v>
      </c>
      <c r="F1369" s="54">
        <v>45255.7815162037</v>
      </c>
      <c r="G1369" s="15">
        <v>100</v>
      </c>
      <c r="H1369" s="58">
        <v>1.002</v>
      </c>
      <c r="I1369" s="15"/>
      <c r="J1369" s="117">
        <f t="shared" si="175"/>
        <v>37.386354166665114</v>
      </c>
      <c r="K1369" s="113">
        <f t="shared" si="176"/>
        <v>8446.9833333333318</v>
      </c>
      <c r="L1369" s="113">
        <f t="shared" si="177"/>
        <v>8288.033333333331</v>
      </c>
      <c r="M1369" s="114">
        <f t="shared" si="179"/>
        <v>8288.0333333333328</v>
      </c>
    </row>
    <row r="1370" spans="1:13" x14ac:dyDescent="0.25">
      <c r="A1370" s="2">
        <v>17</v>
      </c>
      <c r="B1370" s="49">
        <v>96.56</v>
      </c>
      <c r="C1370" s="64">
        <v>45255.783796296295</v>
      </c>
      <c r="D1370" s="10">
        <v>4963.3599999999997</v>
      </c>
      <c r="E1370" s="52">
        <f t="shared" si="178"/>
        <v>4866.7999999999993</v>
      </c>
      <c r="F1370" s="54">
        <v>45255.786111111112</v>
      </c>
      <c r="G1370" s="15">
        <v>100</v>
      </c>
      <c r="H1370" s="58">
        <v>1.002</v>
      </c>
      <c r="I1370" s="15"/>
      <c r="J1370" s="117">
        <f t="shared" si="175"/>
        <v>37.390949074077071</v>
      </c>
      <c r="K1370" s="113">
        <f t="shared" si="176"/>
        <v>8272.2666666666664</v>
      </c>
      <c r="L1370" s="113">
        <f t="shared" si="177"/>
        <v>8111.333333333333</v>
      </c>
      <c r="M1370" s="114">
        <f t="shared" si="179"/>
        <v>8111.3333333333321</v>
      </c>
    </row>
    <row r="1371" spans="1:13" x14ac:dyDescent="0.25">
      <c r="A1371" s="2">
        <v>18</v>
      </c>
      <c r="B1371" s="49">
        <v>83.96</v>
      </c>
      <c r="C1371" s="64">
        <v>45255.78837962963</v>
      </c>
      <c r="D1371" s="10">
        <v>4929.1400000000003</v>
      </c>
      <c r="E1371" s="52">
        <f t="shared" si="178"/>
        <v>4845.18</v>
      </c>
      <c r="F1371" s="54">
        <v>45255.78837962963</v>
      </c>
      <c r="G1371" s="15">
        <v>100</v>
      </c>
      <c r="H1371" s="58">
        <v>1.002</v>
      </c>
      <c r="I1371" s="15"/>
      <c r="J1371" s="117">
        <f t="shared" si="175"/>
        <v>37.393217592594738</v>
      </c>
      <c r="K1371" s="113">
        <f t="shared" si="176"/>
        <v>8215.2333333333336</v>
      </c>
      <c r="L1371" s="113">
        <f t="shared" si="177"/>
        <v>8075.3</v>
      </c>
      <c r="M1371" s="114">
        <f t="shared" si="179"/>
        <v>8075.3</v>
      </c>
    </row>
    <row r="1372" spans="1:13" x14ac:dyDescent="0.25">
      <c r="A1372" s="2">
        <v>19</v>
      </c>
      <c r="B1372" s="49">
        <v>99.56</v>
      </c>
      <c r="C1372" s="64">
        <v>45255.792974537035</v>
      </c>
      <c r="D1372" s="10">
        <v>4983.3599999999997</v>
      </c>
      <c r="E1372" s="52">
        <f t="shared" si="178"/>
        <v>4883.7999999999993</v>
      </c>
      <c r="F1372" s="54">
        <v>45255.795289351852</v>
      </c>
      <c r="G1372" s="15">
        <v>100</v>
      </c>
      <c r="H1372" s="58">
        <v>1.002</v>
      </c>
      <c r="I1372" s="15"/>
      <c r="J1372" s="117">
        <f t="shared" si="175"/>
        <v>37.400127314816928</v>
      </c>
      <c r="K1372" s="113">
        <f t="shared" si="176"/>
        <v>8305.5999999999985</v>
      </c>
      <c r="L1372" s="113">
        <f t="shared" si="177"/>
        <v>8139.6666666666652</v>
      </c>
      <c r="M1372" s="114">
        <f t="shared" si="179"/>
        <v>8139.6666666666661</v>
      </c>
    </row>
    <row r="1373" spans="1:13" x14ac:dyDescent="0.25">
      <c r="A1373" s="2">
        <v>20</v>
      </c>
      <c r="B1373" s="49">
        <v>80.37</v>
      </c>
      <c r="C1373" s="64">
        <v>45255.797569444447</v>
      </c>
      <c r="D1373" s="10">
        <v>5056.68</v>
      </c>
      <c r="E1373" s="52">
        <f t="shared" si="178"/>
        <v>4976.3100000000004</v>
      </c>
      <c r="F1373" s="54">
        <v>45255.799872685187</v>
      </c>
      <c r="G1373" s="15">
        <v>100</v>
      </c>
      <c r="H1373" s="58">
        <v>1.002</v>
      </c>
      <c r="I1373" s="15"/>
      <c r="J1373" s="117">
        <f t="shared" si="175"/>
        <v>37.404710648152104</v>
      </c>
      <c r="K1373" s="113">
        <f t="shared" si="176"/>
        <v>8427.7999999999993</v>
      </c>
      <c r="L1373" s="113">
        <f t="shared" si="177"/>
        <v>8293.8499999999985</v>
      </c>
      <c r="M1373" s="114">
        <f t="shared" si="179"/>
        <v>8293.85</v>
      </c>
    </row>
    <row r="1374" spans="1:13" x14ac:dyDescent="0.25">
      <c r="A1374" s="2">
        <v>21</v>
      </c>
      <c r="B1374" s="88">
        <v>83.97</v>
      </c>
      <c r="C1374" s="64">
        <v>45255.802152777775</v>
      </c>
      <c r="D1374" s="10">
        <v>4982.25</v>
      </c>
      <c r="E1374" s="52">
        <f t="shared" si="178"/>
        <v>4898.28</v>
      </c>
      <c r="F1374" s="54">
        <v>45255.804467592592</v>
      </c>
      <c r="G1374" s="15">
        <v>100</v>
      </c>
      <c r="H1374" s="58">
        <v>1.002</v>
      </c>
      <c r="I1374" s="15"/>
      <c r="J1374" s="117">
        <f t="shared" si="175"/>
        <v>37.409305555556784</v>
      </c>
      <c r="K1374" s="113">
        <f t="shared" si="176"/>
        <v>8303.75</v>
      </c>
      <c r="L1374" s="113">
        <f t="shared" si="177"/>
        <v>8163.8</v>
      </c>
      <c r="M1374" s="114">
        <f t="shared" si="179"/>
        <v>8163.8</v>
      </c>
    </row>
    <row r="1375" spans="1:13" x14ac:dyDescent="0.25">
      <c r="A1375" s="2">
        <v>22</v>
      </c>
      <c r="B1375" s="49">
        <v>83.97</v>
      </c>
      <c r="C1375" s="64">
        <v>45255.806747685187</v>
      </c>
      <c r="D1375" s="10">
        <v>4978.53</v>
      </c>
      <c r="E1375" s="52">
        <f t="shared" si="178"/>
        <v>4894.5599999999995</v>
      </c>
      <c r="F1375" s="54">
        <v>45255.809050925927</v>
      </c>
      <c r="G1375" s="15">
        <v>100</v>
      </c>
      <c r="H1375" s="58">
        <v>1.002</v>
      </c>
      <c r="I1375" s="15"/>
      <c r="J1375" s="117">
        <f t="shared" si="175"/>
        <v>37.413888888891961</v>
      </c>
      <c r="K1375" s="113">
        <f t="shared" si="176"/>
        <v>8297.5499999999993</v>
      </c>
      <c r="L1375" s="113">
        <f t="shared" si="177"/>
        <v>8157.5999999999995</v>
      </c>
      <c r="M1375" s="114">
        <f t="shared" si="179"/>
        <v>8157.5999999999995</v>
      </c>
    </row>
    <row r="1376" spans="1:13" x14ac:dyDescent="0.25">
      <c r="A1376" s="2">
        <v>23</v>
      </c>
      <c r="B1376" s="49">
        <v>89.37</v>
      </c>
      <c r="C1376" s="64">
        <v>45255.811342592591</v>
      </c>
      <c r="D1376" s="10">
        <v>4954.3500000000004</v>
      </c>
      <c r="E1376" s="52">
        <f t="shared" si="178"/>
        <v>4864.9800000000005</v>
      </c>
      <c r="F1376" s="54">
        <v>45255.813645833332</v>
      </c>
      <c r="G1376" s="15">
        <v>100</v>
      </c>
      <c r="H1376" s="58">
        <v>1.002</v>
      </c>
      <c r="I1376" s="15"/>
      <c r="J1376" s="117">
        <f t="shared" si="175"/>
        <v>37.418483796296641</v>
      </c>
      <c r="K1376" s="113">
        <f t="shared" si="176"/>
        <v>8257.2500000000018</v>
      </c>
      <c r="L1376" s="113">
        <f t="shared" si="177"/>
        <v>8108.300000000002</v>
      </c>
      <c r="M1376" s="114">
        <f t="shared" si="179"/>
        <v>8108.3000000000011</v>
      </c>
    </row>
    <row r="1377" spans="1:13" x14ac:dyDescent="0.25">
      <c r="A1377" s="2">
        <v>24</v>
      </c>
      <c r="B1377" s="49">
        <v>86.37</v>
      </c>
      <c r="C1377" s="64">
        <v>45255.815925925926</v>
      </c>
      <c r="D1377" s="10">
        <v>4969.87</v>
      </c>
      <c r="E1377" s="52">
        <f t="shared" si="178"/>
        <v>4883.5</v>
      </c>
      <c r="F1377" s="54">
        <v>45255.818240740744</v>
      </c>
      <c r="G1377" s="15">
        <v>100</v>
      </c>
      <c r="H1377" s="58">
        <v>1.002</v>
      </c>
      <c r="I1377" s="15"/>
      <c r="J1377" s="117">
        <f t="shared" si="175"/>
        <v>37.423078703708597</v>
      </c>
      <c r="K1377" s="113">
        <f t="shared" si="176"/>
        <v>8283.1166666666668</v>
      </c>
      <c r="L1377" s="113">
        <f t="shared" si="177"/>
        <v>8139.166666666667</v>
      </c>
      <c r="M1377" s="114">
        <f t="shared" si="179"/>
        <v>8139.166666666667</v>
      </c>
    </row>
    <row r="1378" spans="1:13" x14ac:dyDescent="0.25">
      <c r="A1378" s="2">
        <v>25</v>
      </c>
      <c r="B1378" s="49">
        <v>91.76</v>
      </c>
      <c r="C1378" s="64">
        <v>45255.820532407408</v>
      </c>
      <c r="D1378" s="10">
        <v>4999.54</v>
      </c>
      <c r="E1378" s="52">
        <f t="shared" si="178"/>
        <v>4907.78</v>
      </c>
      <c r="F1378" s="54">
        <v>45255.822835648149</v>
      </c>
      <c r="G1378" s="15">
        <v>100</v>
      </c>
      <c r="H1378" s="58">
        <v>1.002</v>
      </c>
      <c r="I1378" s="15"/>
      <c r="J1378" s="117">
        <f t="shared" si="175"/>
        <v>37.427673611113278</v>
      </c>
      <c r="K1378" s="113">
        <f t="shared" si="176"/>
        <v>8332.5666666666675</v>
      </c>
      <c r="L1378" s="113">
        <f t="shared" si="177"/>
        <v>8179.6333333333341</v>
      </c>
      <c r="M1378" s="114">
        <f t="shared" si="179"/>
        <v>8179.6333333333332</v>
      </c>
    </row>
    <row r="1379" spans="1:13" x14ac:dyDescent="0.25">
      <c r="A1379" s="2">
        <v>26</v>
      </c>
      <c r="B1379" s="88">
        <v>97.76</v>
      </c>
      <c r="C1379" s="64">
        <v>45255.825115740743</v>
      </c>
      <c r="D1379" s="10">
        <v>5006.6099999999997</v>
      </c>
      <c r="E1379" s="52">
        <f t="shared" si="178"/>
        <v>4908.8499999999995</v>
      </c>
      <c r="F1379" s="54">
        <v>45255.827430555553</v>
      </c>
      <c r="G1379" s="15">
        <v>100</v>
      </c>
      <c r="H1379" s="58">
        <v>1.002</v>
      </c>
      <c r="I1379" s="15"/>
      <c r="J1379" s="117">
        <f t="shared" si="175"/>
        <v>37.432268518517958</v>
      </c>
      <c r="K1379" s="113">
        <f t="shared" si="176"/>
        <v>8344.3499999999985</v>
      </c>
      <c r="L1379" s="113">
        <f t="shared" si="177"/>
        <v>8181.4166666666652</v>
      </c>
      <c r="M1379" s="114">
        <f t="shared" si="179"/>
        <v>8181.4166666666661</v>
      </c>
    </row>
    <row r="1380" spans="1:13" x14ac:dyDescent="0.25">
      <c r="A1380" s="2">
        <v>27</v>
      </c>
      <c r="B1380" s="88">
        <v>88.77</v>
      </c>
      <c r="C1380" s="64">
        <v>45255.829710648148</v>
      </c>
      <c r="D1380" s="10">
        <v>4916.88</v>
      </c>
      <c r="E1380" s="52">
        <f t="shared" si="178"/>
        <v>4828.1099999999997</v>
      </c>
      <c r="F1380" s="54">
        <v>45255.832013888888</v>
      </c>
      <c r="G1380" s="15">
        <v>100</v>
      </c>
      <c r="H1380" s="58">
        <v>1.002</v>
      </c>
      <c r="I1380" s="15"/>
      <c r="J1380" s="117">
        <f t="shared" si="175"/>
        <v>37.436851851853135</v>
      </c>
      <c r="K1380" s="113">
        <f t="shared" si="176"/>
        <v>8194.7999999999993</v>
      </c>
      <c r="L1380" s="113">
        <f t="shared" si="177"/>
        <v>8046.8499999999995</v>
      </c>
      <c r="M1380" s="114">
        <f t="shared" si="179"/>
        <v>8046.8499999999995</v>
      </c>
    </row>
    <row r="1381" spans="1:13" x14ac:dyDescent="0.25">
      <c r="A1381" s="2">
        <v>28</v>
      </c>
      <c r="B1381" s="88">
        <v>94.16</v>
      </c>
      <c r="C1381" s="64">
        <v>45255.834305555552</v>
      </c>
      <c r="D1381" s="10">
        <v>4910.05</v>
      </c>
      <c r="E1381" s="52">
        <f t="shared" si="178"/>
        <v>4815.8900000000003</v>
      </c>
      <c r="F1381" s="54">
        <v>45255.836608796293</v>
      </c>
      <c r="G1381" s="15">
        <v>100</v>
      </c>
      <c r="H1381" s="58">
        <v>1.002</v>
      </c>
      <c r="I1381" s="15"/>
      <c r="J1381" s="117">
        <f t="shared" si="175"/>
        <v>37.441446759257815</v>
      </c>
      <c r="K1381" s="113">
        <f t="shared" si="176"/>
        <v>8183.416666666667</v>
      </c>
      <c r="L1381" s="113">
        <f t="shared" si="177"/>
        <v>8026.4833333333336</v>
      </c>
      <c r="M1381" s="114">
        <f t="shared" si="179"/>
        <v>8026.4833333333345</v>
      </c>
    </row>
    <row r="1382" spans="1:13" x14ac:dyDescent="0.25">
      <c r="A1382" s="2">
        <v>29</v>
      </c>
      <c r="B1382" s="49">
        <v>82.77</v>
      </c>
      <c r="C1382" s="64">
        <v>45255.838888888888</v>
      </c>
      <c r="D1382" s="10">
        <v>5026.1499999999996</v>
      </c>
      <c r="E1382" s="52">
        <f t="shared" si="178"/>
        <v>4943.3799999999992</v>
      </c>
      <c r="F1382" s="54">
        <v>45255.841203703705</v>
      </c>
      <c r="G1382" s="15">
        <v>100</v>
      </c>
      <c r="H1382" s="58">
        <v>1.002</v>
      </c>
      <c r="I1382" s="15"/>
      <c r="J1382" s="117">
        <f t="shared" si="175"/>
        <v>37.446041666669771</v>
      </c>
      <c r="K1382" s="113">
        <f t="shared" si="176"/>
        <v>8376.9166666666661</v>
      </c>
      <c r="L1382" s="113">
        <f t="shared" si="177"/>
        <v>8238.9666666666653</v>
      </c>
      <c r="M1382" s="114">
        <f t="shared" si="179"/>
        <v>8238.9666666666653</v>
      </c>
    </row>
    <row r="1383" spans="1:13" x14ac:dyDescent="0.25">
      <c r="A1383" s="2">
        <v>30</v>
      </c>
      <c r="B1383" s="49">
        <v>80.959999999999994</v>
      </c>
      <c r="C1383" s="64">
        <v>45255.838888888888</v>
      </c>
      <c r="D1383" s="10">
        <v>4973.71</v>
      </c>
      <c r="E1383" s="52">
        <f t="shared" si="178"/>
        <v>4892.75</v>
      </c>
      <c r="F1383" s="54">
        <v>45255.84579861111</v>
      </c>
      <c r="G1383" s="15">
        <v>100</v>
      </c>
      <c r="H1383" s="58">
        <v>1.002</v>
      </c>
      <c r="I1383" s="15"/>
      <c r="J1383" s="117">
        <f t="shared" si="175"/>
        <v>37.450636574074451</v>
      </c>
      <c r="K1383" s="113">
        <f t="shared" si="176"/>
        <v>8289.5166666666664</v>
      </c>
      <c r="L1383" s="113">
        <f t="shared" si="177"/>
        <v>8154.583333333333</v>
      </c>
      <c r="M1383" s="114">
        <f t="shared" si="179"/>
        <v>8154.583333333333</v>
      </c>
    </row>
    <row r="1384" spans="1:13" x14ac:dyDescent="0.25">
      <c r="B1384"/>
      <c r="C1384" s="78"/>
      <c r="E1384" s="6">
        <f t="shared" si="178"/>
        <v>0</v>
      </c>
      <c r="F1384" s="51"/>
      <c r="J1384" s="17">
        <f t="shared" ref="J1384:J1447" si="180">F1384-$F$4</f>
        <v>-45218.395162037035</v>
      </c>
      <c r="K1384">
        <f t="shared" ref="K1384:K1447" si="181">D1384*G1384/60</f>
        <v>0</v>
      </c>
      <c r="L1384">
        <f t="shared" ref="L1384:L1447" si="182">K1384-(B1384*G1384/60)</f>
        <v>0</v>
      </c>
    </row>
    <row r="1385" spans="1:13" x14ac:dyDescent="0.25">
      <c r="B1385"/>
      <c r="C1385" s="78"/>
      <c r="E1385" s="6">
        <f t="shared" si="178"/>
        <v>0</v>
      </c>
      <c r="F1385" s="51"/>
      <c r="J1385" s="17">
        <f t="shared" si="180"/>
        <v>-45218.395162037035</v>
      </c>
      <c r="K1385">
        <f t="shared" si="181"/>
        <v>0</v>
      </c>
      <c r="L1385">
        <f t="shared" si="182"/>
        <v>0</v>
      </c>
    </row>
    <row r="1386" spans="1:13" x14ac:dyDescent="0.25">
      <c r="B1386"/>
      <c r="C1386" s="78"/>
      <c r="E1386" s="6">
        <f t="shared" si="178"/>
        <v>0</v>
      </c>
      <c r="F1386" s="51"/>
      <c r="J1386" s="17">
        <f t="shared" si="180"/>
        <v>-45218.395162037035</v>
      </c>
      <c r="K1386">
        <f t="shared" si="181"/>
        <v>0</v>
      </c>
      <c r="L1386">
        <f t="shared" si="182"/>
        <v>0</v>
      </c>
    </row>
    <row r="1387" spans="1:13" x14ac:dyDescent="0.25">
      <c r="B1387"/>
      <c r="C1387" s="78"/>
      <c r="E1387" s="6">
        <f t="shared" si="178"/>
        <v>0</v>
      </c>
      <c r="F1387" s="51"/>
      <c r="J1387" s="17">
        <f t="shared" si="180"/>
        <v>-45218.395162037035</v>
      </c>
      <c r="K1387">
        <f t="shared" si="181"/>
        <v>0</v>
      </c>
      <c r="L1387">
        <f t="shared" si="182"/>
        <v>0</v>
      </c>
    </row>
    <row r="1388" spans="1:13" x14ac:dyDescent="0.25">
      <c r="B1388"/>
      <c r="C1388" s="78"/>
      <c r="E1388" s="6">
        <f t="shared" si="178"/>
        <v>0</v>
      </c>
      <c r="F1388" s="51"/>
      <c r="J1388" s="17">
        <f t="shared" si="180"/>
        <v>-45218.395162037035</v>
      </c>
      <c r="K1388">
        <f t="shared" si="181"/>
        <v>0</v>
      </c>
      <c r="L1388">
        <f t="shared" si="182"/>
        <v>0</v>
      </c>
    </row>
    <row r="1389" spans="1:13" x14ac:dyDescent="0.25">
      <c r="B1389"/>
      <c r="C1389" s="78"/>
      <c r="E1389" s="6">
        <f t="shared" si="178"/>
        <v>0</v>
      </c>
      <c r="F1389" s="51"/>
      <c r="J1389" s="17">
        <f t="shared" si="180"/>
        <v>-45218.395162037035</v>
      </c>
      <c r="K1389">
        <f t="shared" si="181"/>
        <v>0</v>
      </c>
      <c r="L1389">
        <f t="shared" si="182"/>
        <v>0</v>
      </c>
    </row>
    <row r="1390" spans="1:13" x14ac:dyDescent="0.25">
      <c r="B1390"/>
      <c r="C1390" s="78"/>
      <c r="E1390" s="6">
        <f t="shared" si="178"/>
        <v>0</v>
      </c>
      <c r="F1390" s="51"/>
      <c r="J1390" s="17">
        <f t="shared" si="180"/>
        <v>-45218.395162037035</v>
      </c>
      <c r="K1390">
        <f t="shared" si="181"/>
        <v>0</v>
      </c>
      <c r="L1390">
        <f t="shared" si="182"/>
        <v>0</v>
      </c>
    </row>
    <row r="1391" spans="1:13" x14ac:dyDescent="0.25">
      <c r="B1391"/>
      <c r="C1391" s="78"/>
      <c r="E1391" s="6">
        <f t="shared" si="178"/>
        <v>0</v>
      </c>
      <c r="F1391" s="51"/>
      <c r="J1391" s="17">
        <f t="shared" si="180"/>
        <v>-45218.395162037035</v>
      </c>
      <c r="K1391">
        <f t="shared" si="181"/>
        <v>0</v>
      </c>
      <c r="L1391">
        <f t="shared" si="182"/>
        <v>0</v>
      </c>
    </row>
    <row r="1392" spans="1:13" x14ac:dyDescent="0.25">
      <c r="B1392"/>
      <c r="C1392" s="78"/>
      <c r="E1392" s="6">
        <f t="shared" si="178"/>
        <v>0</v>
      </c>
      <c r="F1392" s="51"/>
      <c r="J1392" s="17">
        <f t="shared" si="180"/>
        <v>-45218.395162037035</v>
      </c>
      <c r="K1392">
        <f t="shared" si="181"/>
        <v>0</v>
      </c>
      <c r="L1392">
        <f t="shared" si="182"/>
        <v>0</v>
      </c>
    </row>
    <row r="1393" spans="2:12" x14ac:dyDescent="0.25">
      <c r="B1393"/>
      <c r="C1393" s="78"/>
      <c r="E1393" s="6">
        <f t="shared" si="178"/>
        <v>0</v>
      </c>
      <c r="F1393" s="51"/>
      <c r="J1393" s="17">
        <f t="shared" si="180"/>
        <v>-45218.395162037035</v>
      </c>
      <c r="K1393">
        <f t="shared" si="181"/>
        <v>0</v>
      </c>
      <c r="L1393">
        <f t="shared" si="182"/>
        <v>0</v>
      </c>
    </row>
    <row r="1394" spans="2:12" x14ac:dyDescent="0.25">
      <c r="B1394"/>
      <c r="C1394" s="78"/>
      <c r="E1394" s="6">
        <f t="shared" si="178"/>
        <v>0</v>
      </c>
      <c r="F1394" s="51"/>
      <c r="J1394" s="17">
        <f t="shared" si="180"/>
        <v>-45218.395162037035</v>
      </c>
      <c r="K1394">
        <f t="shared" si="181"/>
        <v>0</v>
      </c>
      <c r="L1394">
        <f t="shared" si="182"/>
        <v>0</v>
      </c>
    </row>
    <row r="1395" spans="2:12" x14ac:dyDescent="0.25">
      <c r="B1395"/>
      <c r="C1395" s="78"/>
      <c r="E1395" s="6">
        <f t="shared" si="178"/>
        <v>0</v>
      </c>
      <c r="F1395" s="51"/>
      <c r="J1395" s="17">
        <f t="shared" si="180"/>
        <v>-45218.395162037035</v>
      </c>
      <c r="K1395">
        <f t="shared" si="181"/>
        <v>0</v>
      </c>
      <c r="L1395">
        <f t="shared" si="182"/>
        <v>0</v>
      </c>
    </row>
    <row r="1396" spans="2:12" x14ac:dyDescent="0.25">
      <c r="B1396"/>
      <c r="C1396" s="78"/>
      <c r="E1396" s="6">
        <f t="shared" si="178"/>
        <v>0</v>
      </c>
      <c r="F1396" s="51"/>
      <c r="J1396" s="17">
        <f t="shared" si="180"/>
        <v>-45218.395162037035</v>
      </c>
      <c r="K1396">
        <f t="shared" si="181"/>
        <v>0</v>
      </c>
      <c r="L1396">
        <f t="shared" si="182"/>
        <v>0</v>
      </c>
    </row>
    <row r="1397" spans="2:12" x14ac:dyDescent="0.25">
      <c r="B1397"/>
      <c r="C1397" s="78"/>
      <c r="E1397" s="6">
        <f t="shared" si="178"/>
        <v>0</v>
      </c>
      <c r="F1397" s="51"/>
      <c r="J1397" s="17">
        <f t="shared" si="180"/>
        <v>-45218.395162037035</v>
      </c>
      <c r="K1397">
        <f t="shared" si="181"/>
        <v>0</v>
      </c>
      <c r="L1397">
        <f t="shared" si="182"/>
        <v>0</v>
      </c>
    </row>
    <row r="1398" spans="2:12" x14ac:dyDescent="0.25">
      <c r="B1398"/>
      <c r="C1398" s="78"/>
      <c r="E1398" s="6">
        <f t="shared" si="178"/>
        <v>0</v>
      </c>
      <c r="F1398" s="51"/>
      <c r="J1398" s="17">
        <f t="shared" si="180"/>
        <v>-45218.395162037035</v>
      </c>
      <c r="K1398">
        <f t="shared" si="181"/>
        <v>0</v>
      </c>
      <c r="L1398">
        <f t="shared" si="182"/>
        <v>0</v>
      </c>
    </row>
    <row r="1399" spans="2:12" x14ac:dyDescent="0.25">
      <c r="B1399"/>
      <c r="C1399" s="78"/>
      <c r="E1399" s="6">
        <f t="shared" si="178"/>
        <v>0</v>
      </c>
      <c r="F1399" s="51"/>
      <c r="J1399" s="17">
        <f t="shared" si="180"/>
        <v>-45218.395162037035</v>
      </c>
      <c r="K1399">
        <f t="shared" si="181"/>
        <v>0</v>
      </c>
      <c r="L1399">
        <f t="shared" si="182"/>
        <v>0</v>
      </c>
    </row>
    <row r="1400" spans="2:12" x14ac:dyDescent="0.25">
      <c r="B1400"/>
      <c r="C1400" s="78"/>
      <c r="E1400" s="6">
        <f t="shared" si="178"/>
        <v>0</v>
      </c>
      <c r="F1400" s="51"/>
      <c r="J1400" s="17">
        <f t="shared" si="180"/>
        <v>-45218.395162037035</v>
      </c>
      <c r="K1400">
        <f t="shared" si="181"/>
        <v>0</v>
      </c>
      <c r="L1400">
        <f t="shared" si="182"/>
        <v>0</v>
      </c>
    </row>
    <row r="1401" spans="2:12" x14ac:dyDescent="0.25">
      <c r="B1401"/>
      <c r="C1401" s="78"/>
      <c r="E1401" s="6">
        <f t="shared" si="178"/>
        <v>0</v>
      </c>
      <c r="F1401" s="51"/>
      <c r="J1401" s="17">
        <f t="shared" si="180"/>
        <v>-45218.395162037035</v>
      </c>
      <c r="K1401">
        <f t="shared" si="181"/>
        <v>0</v>
      </c>
      <c r="L1401">
        <f t="shared" si="182"/>
        <v>0</v>
      </c>
    </row>
    <row r="1402" spans="2:12" x14ac:dyDescent="0.25">
      <c r="B1402"/>
      <c r="C1402" s="78"/>
      <c r="E1402" s="6">
        <f t="shared" si="178"/>
        <v>0</v>
      </c>
      <c r="F1402" s="51"/>
      <c r="J1402" s="17">
        <f t="shared" si="180"/>
        <v>-45218.395162037035</v>
      </c>
      <c r="K1402">
        <f t="shared" si="181"/>
        <v>0</v>
      </c>
      <c r="L1402">
        <f t="shared" si="182"/>
        <v>0</v>
      </c>
    </row>
    <row r="1403" spans="2:12" x14ac:dyDescent="0.25">
      <c r="B1403"/>
      <c r="C1403" s="78"/>
      <c r="E1403" s="6">
        <f t="shared" si="178"/>
        <v>0</v>
      </c>
      <c r="F1403" s="51"/>
      <c r="J1403" s="17">
        <f t="shared" si="180"/>
        <v>-45218.395162037035</v>
      </c>
      <c r="K1403">
        <f t="shared" si="181"/>
        <v>0</v>
      </c>
      <c r="L1403">
        <f t="shared" si="182"/>
        <v>0</v>
      </c>
    </row>
    <row r="1404" spans="2:12" x14ac:dyDescent="0.25">
      <c r="B1404"/>
      <c r="C1404" s="78"/>
      <c r="E1404" s="6">
        <f t="shared" si="178"/>
        <v>0</v>
      </c>
      <c r="F1404" s="51"/>
      <c r="J1404" s="17">
        <f t="shared" si="180"/>
        <v>-45218.395162037035</v>
      </c>
      <c r="K1404">
        <f t="shared" si="181"/>
        <v>0</v>
      </c>
      <c r="L1404">
        <f t="shared" si="182"/>
        <v>0</v>
      </c>
    </row>
    <row r="1405" spans="2:12" x14ac:dyDescent="0.25">
      <c r="B1405"/>
      <c r="C1405" s="78"/>
      <c r="E1405" s="6">
        <f t="shared" si="178"/>
        <v>0</v>
      </c>
      <c r="F1405" s="51"/>
      <c r="J1405" s="17">
        <f t="shared" si="180"/>
        <v>-45218.395162037035</v>
      </c>
      <c r="K1405">
        <f t="shared" si="181"/>
        <v>0</v>
      </c>
      <c r="L1405">
        <f t="shared" si="182"/>
        <v>0</v>
      </c>
    </row>
    <row r="1406" spans="2:12" x14ac:dyDescent="0.25">
      <c r="B1406"/>
      <c r="C1406" s="78"/>
      <c r="E1406" s="6">
        <f t="shared" si="178"/>
        <v>0</v>
      </c>
      <c r="F1406" s="51"/>
      <c r="J1406" s="17">
        <f t="shared" si="180"/>
        <v>-45218.395162037035</v>
      </c>
      <c r="K1406">
        <f t="shared" si="181"/>
        <v>0</v>
      </c>
      <c r="L1406">
        <f t="shared" si="182"/>
        <v>0</v>
      </c>
    </row>
    <row r="1407" spans="2:12" x14ac:dyDescent="0.25">
      <c r="B1407"/>
      <c r="C1407" s="78"/>
      <c r="E1407" s="6">
        <f t="shared" si="178"/>
        <v>0</v>
      </c>
      <c r="F1407" s="51"/>
      <c r="J1407" s="17">
        <f t="shared" si="180"/>
        <v>-45218.395162037035</v>
      </c>
      <c r="K1407">
        <f t="shared" si="181"/>
        <v>0</v>
      </c>
      <c r="L1407">
        <f t="shared" si="182"/>
        <v>0</v>
      </c>
    </row>
    <row r="1408" spans="2:12" x14ac:dyDescent="0.25">
      <c r="B1408"/>
      <c r="C1408" s="78"/>
      <c r="E1408" s="6">
        <f t="shared" si="178"/>
        <v>0</v>
      </c>
      <c r="F1408" s="51"/>
      <c r="J1408" s="17">
        <f t="shared" si="180"/>
        <v>-45218.395162037035</v>
      </c>
      <c r="K1408">
        <f t="shared" si="181"/>
        <v>0</v>
      </c>
      <c r="L1408">
        <f t="shared" si="182"/>
        <v>0</v>
      </c>
    </row>
    <row r="1409" spans="2:12" x14ac:dyDescent="0.25">
      <c r="B1409"/>
      <c r="C1409" s="78"/>
      <c r="E1409" s="6">
        <f t="shared" ref="E1409:E1472" si="183">D1409-B1409</f>
        <v>0</v>
      </c>
      <c r="F1409" s="51"/>
      <c r="J1409" s="17">
        <f t="shared" si="180"/>
        <v>-45218.395162037035</v>
      </c>
      <c r="K1409">
        <f t="shared" si="181"/>
        <v>0</v>
      </c>
      <c r="L1409">
        <f t="shared" si="182"/>
        <v>0</v>
      </c>
    </row>
    <row r="1410" spans="2:12" x14ac:dyDescent="0.25">
      <c r="B1410"/>
      <c r="C1410" s="78"/>
      <c r="E1410" s="6">
        <f t="shared" si="183"/>
        <v>0</v>
      </c>
      <c r="F1410" s="51"/>
      <c r="J1410" s="17">
        <f t="shared" si="180"/>
        <v>-45218.395162037035</v>
      </c>
      <c r="K1410">
        <f t="shared" si="181"/>
        <v>0</v>
      </c>
      <c r="L1410">
        <f t="shared" si="182"/>
        <v>0</v>
      </c>
    </row>
    <row r="1411" spans="2:12" x14ac:dyDescent="0.25">
      <c r="B1411"/>
      <c r="C1411" s="78"/>
      <c r="E1411" s="6">
        <f t="shared" si="183"/>
        <v>0</v>
      </c>
      <c r="F1411" s="51"/>
      <c r="J1411" s="17">
        <f t="shared" si="180"/>
        <v>-45218.395162037035</v>
      </c>
      <c r="K1411">
        <f t="shared" si="181"/>
        <v>0</v>
      </c>
      <c r="L1411">
        <f t="shared" si="182"/>
        <v>0</v>
      </c>
    </row>
    <row r="1412" spans="2:12" x14ac:dyDescent="0.25">
      <c r="B1412"/>
      <c r="C1412" s="78"/>
      <c r="E1412" s="6">
        <f t="shared" si="183"/>
        <v>0</v>
      </c>
      <c r="F1412" s="51"/>
      <c r="J1412" s="17">
        <f t="shared" si="180"/>
        <v>-45218.395162037035</v>
      </c>
      <c r="K1412">
        <f t="shared" si="181"/>
        <v>0</v>
      </c>
      <c r="L1412">
        <f t="shared" si="182"/>
        <v>0</v>
      </c>
    </row>
    <row r="1413" spans="2:12" x14ac:dyDescent="0.25">
      <c r="B1413"/>
      <c r="C1413" s="78"/>
      <c r="E1413" s="6">
        <f t="shared" si="183"/>
        <v>0</v>
      </c>
      <c r="F1413" s="51"/>
      <c r="J1413" s="17">
        <f t="shared" si="180"/>
        <v>-45218.395162037035</v>
      </c>
      <c r="K1413">
        <f t="shared" si="181"/>
        <v>0</v>
      </c>
      <c r="L1413">
        <f t="shared" si="182"/>
        <v>0</v>
      </c>
    </row>
    <row r="1414" spans="2:12" x14ac:dyDescent="0.25">
      <c r="B1414"/>
      <c r="C1414" s="78"/>
      <c r="E1414" s="6">
        <f t="shared" si="183"/>
        <v>0</v>
      </c>
      <c r="F1414" s="51"/>
      <c r="J1414" s="17">
        <f t="shared" si="180"/>
        <v>-45218.395162037035</v>
      </c>
      <c r="K1414">
        <f t="shared" si="181"/>
        <v>0</v>
      </c>
      <c r="L1414">
        <f t="shared" si="182"/>
        <v>0</v>
      </c>
    </row>
    <row r="1415" spans="2:12" x14ac:dyDescent="0.25">
      <c r="B1415"/>
      <c r="C1415" s="78"/>
      <c r="E1415" s="6">
        <f t="shared" si="183"/>
        <v>0</v>
      </c>
      <c r="F1415" s="51"/>
      <c r="J1415" s="17">
        <f t="shared" si="180"/>
        <v>-45218.395162037035</v>
      </c>
      <c r="K1415">
        <f t="shared" si="181"/>
        <v>0</v>
      </c>
      <c r="L1415">
        <f t="shared" si="182"/>
        <v>0</v>
      </c>
    </row>
    <row r="1416" spans="2:12" x14ac:dyDescent="0.25">
      <c r="B1416"/>
      <c r="C1416" s="78"/>
      <c r="E1416" s="6">
        <f t="shared" si="183"/>
        <v>0</v>
      </c>
      <c r="F1416" s="51"/>
      <c r="J1416" s="17">
        <f t="shared" si="180"/>
        <v>-45218.395162037035</v>
      </c>
      <c r="K1416">
        <f t="shared" si="181"/>
        <v>0</v>
      </c>
      <c r="L1416">
        <f t="shared" si="182"/>
        <v>0</v>
      </c>
    </row>
    <row r="1417" spans="2:12" x14ac:dyDescent="0.25">
      <c r="B1417"/>
      <c r="C1417" s="78"/>
      <c r="E1417" s="6">
        <f t="shared" si="183"/>
        <v>0</v>
      </c>
      <c r="F1417" s="51"/>
      <c r="J1417" s="17">
        <f t="shared" si="180"/>
        <v>-45218.395162037035</v>
      </c>
      <c r="K1417">
        <f t="shared" si="181"/>
        <v>0</v>
      </c>
      <c r="L1417">
        <f t="shared" si="182"/>
        <v>0</v>
      </c>
    </row>
    <row r="1418" spans="2:12" x14ac:dyDescent="0.25">
      <c r="B1418"/>
      <c r="C1418" s="78"/>
      <c r="E1418" s="6">
        <f t="shared" si="183"/>
        <v>0</v>
      </c>
      <c r="F1418" s="51"/>
      <c r="J1418" s="17">
        <f t="shared" si="180"/>
        <v>-45218.395162037035</v>
      </c>
      <c r="K1418">
        <f t="shared" si="181"/>
        <v>0</v>
      </c>
      <c r="L1418">
        <f t="shared" si="182"/>
        <v>0</v>
      </c>
    </row>
    <row r="1419" spans="2:12" x14ac:dyDescent="0.25">
      <c r="B1419"/>
      <c r="C1419" s="78"/>
      <c r="E1419" s="6">
        <f t="shared" si="183"/>
        <v>0</v>
      </c>
      <c r="F1419" s="51"/>
      <c r="J1419" s="17">
        <f t="shared" si="180"/>
        <v>-45218.395162037035</v>
      </c>
      <c r="K1419">
        <f t="shared" si="181"/>
        <v>0</v>
      </c>
      <c r="L1419">
        <f t="shared" si="182"/>
        <v>0</v>
      </c>
    </row>
    <row r="1420" spans="2:12" x14ac:dyDescent="0.25">
      <c r="B1420"/>
      <c r="C1420" s="78"/>
      <c r="E1420" s="6">
        <f t="shared" si="183"/>
        <v>0</v>
      </c>
      <c r="F1420" s="51"/>
      <c r="J1420" s="17">
        <f t="shared" si="180"/>
        <v>-45218.395162037035</v>
      </c>
      <c r="K1420">
        <f t="shared" si="181"/>
        <v>0</v>
      </c>
      <c r="L1420">
        <f t="shared" si="182"/>
        <v>0</v>
      </c>
    </row>
    <row r="1421" spans="2:12" x14ac:dyDescent="0.25">
      <c r="B1421"/>
      <c r="C1421" s="78"/>
      <c r="E1421" s="6">
        <f t="shared" si="183"/>
        <v>0</v>
      </c>
      <c r="F1421" s="51"/>
      <c r="J1421" s="17">
        <f t="shared" si="180"/>
        <v>-45218.395162037035</v>
      </c>
      <c r="K1421">
        <f t="shared" si="181"/>
        <v>0</v>
      </c>
      <c r="L1421">
        <f t="shared" si="182"/>
        <v>0</v>
      </c>
    </row>
    <row r="1422" spans="2:12" x14ac:dyDescent="0.25">
      <c r="B1422"/>
      <c r="C1422" s="78"/>
      <c r="E1422" s="6">
        <f t="shared" si="183"/>
        <v>0</v>
      </c>
      <c r="F1422" s="51"/>
      <c r="J1422" s="17">
        <f t="shared" si="180"/>
        <v>-45218.395162037035</v>
      </c>
      <c r="K1422">
        <f t="shared" si="181"/>
        <v>0</v>
      </c>
      <c r="L1422">
        <f t="shared" si="182"/>
        <v>0</v>
      </c>
    </row>
    <row r="1423" spans="2:12" x14ac:dyDescent="0.25">
      <c r="B1423"/>
      <c r="C1423" s="78"/>
      <c r="E1423" s="6">
        <f t="shared" si="183"/>
        <v>0</v>
      </c>
      <c r="F1423" s="51"/>
      <c r="J1423" s="17">
        <f t="shared" si="180"/>
        <v>-45218.395162037035</v>
      </c>
      <c r="K1423">
        <f t="shared" si="181"/>
        <v>0</v>
      </c>
      <c r="L1423">
        <f t="shared" si="182"/>
        <v>0</v>
      </c>
    </row>
    <row r="1424" spans="2:12" x14ac:dyDescent="0.25">
      <c r="B1424"/>
      <c r="C1424" s="78"/>
      <c r="E1424" s="6">
        <f t="shared" si="183"/>
        <v>0</v>
      </c>
      <c r="F1424" s="51"/>
      <c r="J1424" s="17">
        <f t="shared" si="180"/>
        <v>-45218.395162037035</v>
      </c>
      <c r="K1424">
        <f t="shared" si="181"/>
        <v>0</v>
      </c>
      <c r="L1424">
        <f t="shared" si="182"/>
        <v>0</v>
      </c>
    </row>
    <row r="1425" spans="2:12" x14ac:dyDescent="0.25">
      <c r="B1425"/>
      <c r="C1425" s="78"/>
      <c r="E1425" s="6">
        <f t="shared" si="183"/>
        <v>0</v>
      </c>
      <c r="F1425" s="51"/>
      <c r="J1425" s="17">
        <f t="shared" si="180"/>
        <v>-45218.395162037035</v>
      </c>
      <c r="K1425">
        <f t="shared" si="181"/>
        <v>0</v>
      </c>
      <c r="L1425">
        <f t="shared" si="182"/>
        <v>0</v>
      </c>
    </row>
    <row r="1426" spans="2:12" x14ac:dyDescent="0.25">
      <c r="B1426"/>
      <c r="C1426" s="78"/>
      <c r="E1426" s="6">
        <f t="shared" si="183"/>
        <v>0</v>
      </c>
      <c r="F1426" s="51"/>
      <c r="J1426" s="17">
        <f t="shared" si="180"/>
        <v>-45218.395162037035</v>
      </c>
      <c r="K1426">
        <f t="shared" si="181"/>
        <v>0</v>
      </c>
      <c r="L1426">
        <f t="shared" si="182"/>
        <v>0</v>
      </c>
    </row>
    <row r="1427" spans="2:12" x14ac:dyDescent="0.25">
      <c r="B1427"/>
      <c r="C1427" s="78"/>
      <c r="E1427" s="6">
        <f t="shared" si="183"/>
        <v>0</v>
      </c>
      <c r="F1427" s="51"/>
      <c r="J1427" s="17">
        <f t="shared" si="180"/>
        <v>-45218.395162037035</v>
      </c>
      <c r="K1427">
        <f t="shared" si="181"/>
        <v>0</v>
      </c>
      <c r="L1427">
        <f t="shared" si="182"/>
        <v>0</v>
      </c>
    </row>
    <row r="1428" spans="2:12" x14ac:dyDescent="0.25">
      <c r="B1428"/>
      <c r="C1428" s="78"/>
      <c r="E1428" s="6">
        <f t="shared" si="183"/>
        <v>0</v>
      </c>
      <c r="F1428" s="51"/>
      <c r="J1428" s="17">
        <f t="shared" si="180"/>
        <v>-45218.395162037035</v>
      </c>
      <c r="K1428">
        <f t="shared" si="181"/>
        <v>0</v>
      </c>
      <c r="L1428">
        <f t="shared" si="182"/>
        <v>0</v>
      </c>
    </row>
    <row r="1429" spans="2:12" x14ac:dyDescent="0.25">
      <c r="B1429"/>
      <c r="C1429" s="78"/>
      <c r="E1429" s="6">
        <f t="shared" si="183"/>
        <v>0</v>
      </c>
      <c r="F1429" s="51"/>
      <c r="J1429" s="17">
        <f t="shared" si="180"/>
        <v>-45218.395162037035</v>
      </c>
      <c r="K1429">
        <f t="shared" si="181"/>
        <v>0</v>
      </c>
      <c r="L1429">
        <f t="shared" si="182"/>
        <v>0</v>
      </c>
    </row>
    <row r="1430" spans="2:12" x14ac:dyDescent="0.25">
      <c r="B1430"/>
      <c r="C1430" s="78"/>
      <c r="E1430" s="6">
        <f t="shared" si="183"/>
        <v>0</v>
      </c>
      <c r="F1430" s="51"/>
      <c r="J1430" s="17">
        <f t="shared" si="180"/>
        <v>-45218.395162037035</v>
      </c>
      <c r="K1430">
        <f t="shared" si="181"/>
        <v>0</v>
      </c>
      <c r="L1430">
        <f t="shared" si="182"/>
        <v>0</v>
      </c>
    </row>
    <row r="1431" spans="2:12" x14ac:dyDescent="0.25">
      <c r="B1431"/>
      <c r="C1431" s="78"/>
      <c r="E1431" s="6">
        <f t="shared" si="183"/>
        <v>0</v>
      </c>
      <c r="F1431" s="51"/>
      <c r="J1431" s="17">
        <f t="shared" si="180"/>
        <v>-45218.395162037035</v>
      </c>
      <c r="K1431">
        <f t="shared" si="181"/>
        <v>0</v>
      </c>
      <c r="L1431">
        <f t="shared" si="182"/>
        <v>0</v>
      </c>
    </row>
    <row r="1432" spans="2:12" x14ac:dyDescent="0.25">
      <c r="B1432"/>
      <c r="C1432" s="78"/>
      <c r="E1432" s="6">
        <f t="shared" si="183"/>
        <v>0</v>
      </c>
      <c r="F1432" s="51"/>
      <c r="J1432" s="17">
        <f t="shared" si="180"/>
        <v>-45218.395162037035</v>
      </c>
      <c r="K1432">
        <f t="shared" si="181"/>
        <v>0</v>
      </c>
      <c r="L1432">
        <f t="shared" si="182"/>
        <v>0</v>
      </c>
    </row>
    <row r="1433" spans="2:12" x14ac:dyDescent="0.25">
      <c r="B1433"/>
      <c r="C1433" s="78"/>
      <c r="E1433" s="6">
        <f t="shared" si="183"/>
        <v>0</v>
      </c>
      <c r="F1433" s="51"/>
      <c r="J1433" s="17">
        <f t="shared" si="180"/>
        <v>-45218.395162037035</v>
      </c>
      <c r="K1433">
        <f t="shared" si="181"/>
        <v>0</v>
      </c>
      <c r="L1433">
        <f t="shared" si="182"/>
        <v>0</v>
      </c>
    </row>
    <row r="1434" spans="2:12" x14ac:dyDescent="0.25">
      <c r="B1434"/>
      <c r="C1434" s="78"/>
      <c r="E1434" s="6">
        <f t="shared" si="183"/>
        <v>0</v>
      </c>
      <c r="F1434" s="51"/>
      <c r="J1434" s="17">
        <f t="shared" si="180"/>
        <v>-45218.395162037035</v>
      </c>
      <c r="K1434">
        <f t="shared" si="181"/>
        <v>0</v>
      </c>
      <c r="L1434">
        <f t="shared" si="182"/>
        <v>0</v>
      </c>
    </row>
    <row r="1435" spans="2:12" x14ac:dyDescent="0.25">
      <c r="B1435"/>
      <c r="C1435" s="78"/>
      <c r="E1435" s="6">
        <f t="shared" si="183"/>
        <v>0</v>
      </c>
      <c r="F1435" s="51"/>
      <c r="J1435" s="17">
        <f t="shared" si="180"/>
        <v>-45218.395162037035</v>
      </c>
      <c r="K1435">
        <f t="shared" si="181"/>
        <v>0</v>
      </c>
      <c r="L1435">
        <f t="shared" si="182"/>
        <v>0</v>
      </c>
    </row>
    <row r="1436" spans="2:12" x14ac:dyDescent="0.25">
      <c r="B1436"/>
      <c r="C1436" s="78"/>
      <c r="E1436" s="6">
        <f t="shared" si="183"/>
        <v>0</v>
      </c>
      <c r="F1436" s="51"/>
      <c r="J1436" s="17">
        <f t="shared" si="180"/>
        <v>-45218.395162037035</v>
      </c>
      <c r="K1436">
        <f t="shared" si="181"/>
        <v>0</v>
      </c>
      <c r="L1436">
        <f t="shared" si="182"/>
        <v>0</v>
      </c>
    </row>
    <row r="1437" spans="2:12" x14ac:dyDescent="0.25">
      <c r="B1437"/>
      <c r="C1437" s="78"/>
      <c r="E1437" s="6">
        <f t="shared" si="183"/>
        <v>0</v>
      </c>
      <c r="F1437" s="51"/>
      <c r="J1437" s="17">
        <f t="shared" si="180"/>
        <v>-45218.395162037035</v>
      </c>
      <c r="K1437">
        <f t="shared" si="181"/>
        <v>0</v>
      </c>
      <c r="L1437">
        <f t="shared" si="182"/>
        <v>0</v>
      </c>
    </row>
    <row r="1438" spans="2:12" x14ac:dyDescent="0.25">
      <c r="B1438"/>
      <c r="C1438" s="78"/>
      <c r="E1438" s="6">
        <f t="shared" si="183"/>
        <v>0</v>
      </c>
      <c r="F1438" s="51"/>
      <c r="J1438" s="17">
        <f t="shared" si="180"/>
        <v>-45218.395162037035</v>
      </c>
      <c r="K1438">
        <f t="shared" si="181"/>
        <v>0</v>
      </c>
      <c r="L1438">
        <f t="shared" si="182"/>
        <v>0</v>
      </c>
    </row>
    <row r="1439" spans="2:12" x14ac:dyDescent="0.25">
      <c r="B1439"/>
      <c r="C1439" s="78"/>
      <c r="E1439" s="6">
        <f t="shared" si="183"/>
        <v>0</v>
      </c>
      <c r="F1439" s="51"/>
      <c r="J1439" s="17">
        <f t="shared" si="180"/>
        <v>-45218.395162037035</v>
      </c>
      <c r="K1439">
        <f t="shared" si="181"/>
        <v>0</v>
      </c>
      <c r="L1439">
        <f t="shared" si="182"/>
        <v>0</v>
      </c>
    </row>
    <row r="1440" spans="2:12" x14ac:dyDescent="0.25">
      <c r="B1440"/>
      <c r="C1440" s="78"/>
      <c r="E1440" s="6">
        <f t="shared" si="183"/>
        <v>0</v>
      </c>
      <c r="F1440" s="51"/>
      <c r="J1440" s="17">
        <f t="shared" si="180"/>
        <v>-45218.395162037035</v>
      </c>
      <c r="K1440">
        <f t="shared" si="181"/>
        <v>0</v>
      </c>
      <c r="L1440">
        <f t="shared" si="182"/>
        <v>0</v>
      </c>
    </row>
    <row r="1441" spans="2:12" x14ac:dyDescent="0.25">
      <c r="B1441"/>
      <c r="C1441" s="78"/>
      <c r="E1441" s="6">
        <f t="shared" si="183"/>
        <v>0</v>
      </c>
      <c r="F1441" s="51"/>
      <c r="J1441" s="17">
        <f t="shared" si="180"/>
        <v>-45218.395162037035</v>
      </c>
      <c r="K1441">
        <f t="shared" si="181"/>
        <v>0</v>
      </c>
      <c r="L1441">
        <f t="shared" si="182"/>
        <v>0</v>
      </c>
    </row>
    <row r="1442" spans="2:12" x14ac:dyDescent="0.25">
      <c r="B1442"/>
      <c r="C1442" s="78"/>
      <c r="E1442" s="6">
        <f t="shared" si="183"/>
        <v>0</v>
      </c>
      <c r="F1442" s="51"/>
      <c r="J1442" s="17">
        <f t="shared" si="180"/>
        <v>-45218.395162037035</v>
      </c>
      <c r="K1442">
        <f t="shared" si="181"/>
        <v>0</v>
      </c>
      <c r="L1442">
        <f t="shared" si="182"/>
        <v>0</v>
      </c>
    </row>
    <row r="1443" spans="2:12" x14ac:dyDescent="0.25">
      <c r="B1443"/>
      <c r="C1443" s="78"/>
      <c r="E1443" s="6">
        <f t="shared" si="183"/>
        <v>0</v>
      </c>
      <c r="F1443" s="51"/>
      <c r="J1443" s="17">
        <f t="shared" si="180"/>
        <v>-45218.395162037035</v>
      </c>
      <c r="K1443">
        <f t="shared" si="181"/>
        <v>0</v>
      </c>
      <c r="L1443">
        <f t="shared" si="182"/>
        <v>0</v>
      </c>
    </row>
    <row r="1444" spans="2:12" x14ac:dyDescent="0.25">
      <c r="B1444"/>
      <c r="C1444" s="78"/>
      <c r="E1444" s="6">
        <f t="shared" si="183"/>
        <v>0</v>
      </c>
      <c r="F1444" s="51"/>
      <c r="J1444" s="17">
        <f t="shared" si="180"/>
        <v>-45218.395162037035</v>
      </c>
      <c r="K1444">
        <f t="shared" si="181"/>
        <v>0</v>
      </c>
      <c r="L1444">
        <f t="shared" si="182"/>
        <v>0</v>
      </c>
    </row>
    <row r="1445" spans="2:12" x14ac:dyDescent="0.25">
      <c r="B1445"/>
      <c r="C1445" s="78"/>
      <c r="E1445" s="6">
        <f t="shared" si="183"/>
        <v>0</v>
      </c>
      <c r="F1445" s="51"/>
      <c r="J1445" s="17">
        <f t="shared" si="180"/>
        <v>-45218.395162037035</v>
      </c>
      <c r="K1445">
        <f t="shared" si="181"/>
        <v>0</v>
      </c>
      <c r="L1445">
        <f t="shared" si="182"/>
        <v>0</v>
      </c>
    </row>
    <row r="1446" spans="2:12" x14ac:dyDescent="0.25">
      <c r="B1446"/>
      <c r="C1446" s="78"/>
      <c r="E1446" s="6">
        <f t="shared" si="183"/>
        <v>0</v>
      </c>
      <c r="F1446" s="51"/>
      <c r="J1446" s="17">
        <f t="shared" si="180"/>
        <v>-45218.395162037035</v>
      </c>
      <c r="K1446">
        <f t="shared" si="181"/>
        <v>0</v>
      </c>
      <c r="L1446">
        <f t="shared" si="182"/>
        <v>0</v>
      </c>
    </row>
    <row r="1447" spans="2:12" x14ac:dyDescent="0.25">
      <c r="B1447"/>
      <c r="C1447" s="78"/>
      <c r="E1447" s="6">
        <f t="shared" si="183"/>
        <v>0</v>
      </c>
      <c r="F1447" s="51"/>
      <c r="J1447" s="17">
        <f t="shared" si="180"/>
        <v>-45218.395162037035</v>
      </c>
      <c r="K1447">
        <f t="shared" si="181"/>
        <v>0</v>
      </c>
      <c r="L1447">
        <f t="shared" si="182"/>
        <v>0</v>
      </c>
    </row>
    <row r="1448" spans="2:12" x14ac:dyDescent="0.25">
      <c r="B1448"/>
      <c r="C1448" s="78"/>
      <c r="E1448" s="6">
        <f t="shared" si="183"/>
        <v>0</v>
      </c>
      <c r="F1448" s="51"/>
      <c r="J1448" s="17">
        <f t="shared" ref="J1448:J1511" si="184">F1448-$F$4</f>
        <v>-45218.395162037035</v>
      </c>
      <c r="K1448">
        <f t="shared" ref="K1448:K1511" si="185">D1448*G1448/60</f>
        <v>0</v>
      </c>
      <c r="L1448">
        <f t="shared" ref="L1448:L1511" si="186">K1448-(B1448*G1448/60)</f>
        <v>0</v>
      </c>
    </row>
    <row r="1449" spans="2:12" x14ac:dyDescent="0.25">
      <c r="B1449"/>
      <c r="C1449" s="78"/>
      <c r="E1449" s="6">
        <f t="shared" si="183"/>
        <v>0</v>
      </c>
      <c r="F1449" s="51"/>
      <c r="J1449" s="17">
        <f t="shared" si="184"/>
        <v>-45218.395162037035</v>
      </c>
      <c r="K1449">
        <f t="shared" si="185"/>
        <v>0</v>
      </c>
      <c r="L1449">
        <f t="shared" si="186"/>
        <v>0</v>
      </c>
    </row>
    <row r="1450" spans="2:12" x14ac:dyDescent="0.25">
      <c r="B1450"/>
      <c r="C1450" s="78"/>
      <c r="E1450" s="6">
        <f t="shared" si="183"/>
        <v>0</v>
      </c>
      <c r="F1450" s="51"/>
      <c r="J1450" s="17">
        <f t="shared" si="184"/>
        <v>-45218.395162037035</v>
      </c>
      <c r="K1450">
        <f t="shared" si="185"/>
        <v>0</v>
      </c>
      <c r="L1450">
        <f t="shared" si="186"/>
        <v>0</v>
      </c>
    </row>
    <row r="1451" spans="2:12" x14ac:dyDescent="0.25">
      <c r="B1451"/>
      <c r="C1451" s="78"/>
      <c r="E1451" s="6">
        <f t="shared" si="183"/>
        <v>0</v>
      </c>
      <c r="F1451" s="51"/>
      <c r="J1451" s="17">
        <f t="shared" si="184"/>
        <v>-45218.395162037035</v>
      </c>
      <c r="K1451">
        <f t="shared" si="185"/>
        <v>0</v>
      </c>
      <c r="L1451">
        <f t="shared" si="186"/>
        <v>0</v>
      </c>
    </row>
    <row r="1452" spans="2:12" x14ac:dyDescent="0.25">
      <c r="B1452"/>
      <c r="C1452" s="78"/>
      <c r="E1452" s="6">
        <f t="shared" si="183"/>
        <v>0</v>
      </c>
      <c r="F1452" s="51"/>
      <c r="J1452" s="17">
        <f t="shared" si="184"/>
        <v>-45218.395162037035</v>
      </c>
      <c r="K1452">
        <f t="shared" si="185"/>
        <v>0</v>
      </c>
      <c r="L1452">
        <f t="shared" si="186"/>
        <v>0</v>
      </c>
    </row>
    <row r="1453" spans="2:12" x14ac:dyDescent="0.25">
      <c r="B1453"/>
      <c r="C1453" s="78"/>
      <c r="E1453" s="6">
        <f t="shared" si="183"/>
        <v>0</v>
      </c>
      <c r="F1453" s="51"/>
      <c r="J1453" s="17">
        <f t="shared" si="184"/>
        <v>-45218.395162037035</v>
      </c>
      <c r="K1453">
        <f t="shared" si="185"/>
        <v>0</v>
      </c>
      <c r="L1453">
        <f t="shared" si="186"/>
        <v>0</v>
      </c>
    </row>
    <row r="1454" spans="2:12" x14ac:dyDescent="0.25">
      <c r="B1454"/>
      <c r="C1454" s="78"/>
      <c r="E1454" s="6">
        <f t="shared" si="183"/>
        <v>0</v>
      </c>
      <c r="F1454" s="51"/>
      <c r="J1454" s="17">
        <f t="shared" si="184"/>
        <v>-45218.395162037035</v>
      </c>
      <c r="K1454">
        <f t="shared" si="185"/>
        <v>0</v>
      </c>
      <c r="L1454">
        <f t="shared" si="186"/>
        <v>0</v>
      </c>
    </row>
    <row r="1455" spans="2:12" x14ac:dyDescent="0.25">
      <c r="B1455"/>
      <c r="C1455" s="78"/>
      <c r="E1455" s="6">
        <f t="shared" si="183"/>
        <v>0</v>
      </c>
      <c r="F1455" s="51"/>
      <c r="J1455" s="17">
        <f t="shared" si="184"/>
        <v>-45218.395162037035</v>
      </c>
      <c r="K1455">
        <f t="shared" si="185"/>
        <v>0</v>
      </c>
      <c r="L1455">
        <f t="shared" si="186"/>
        <v>0</v>
      </c>
    </row>
    <row r="1456" spans="2:12" x14ac:dyDescent="0.25">
      <c r="B1456"/>
      <c r="C1456" s="78"/>
      <c r="E1456" s="6">
        <f t="shared" si="183"/>
        <v>0</v>
      </c>
      <c r="F1456" s="51"/>
      <c r="J1456" s="17">
        <f t="shared" si="184"/>
        <v>-45218.395162037035</v>
      </c>
      <c r="K1456">
        <f t="shared" si="185"/>
        <v>0</v>
      </c>
      <c r="L1456">
        <f t="shared" si="186"/>
        <v>0</v>
      </c>
    </row>
    <row r="1457" spans="2:12" x14ac:dyDescent="0.25">
      <c r="B1457"/>
      <c r="C1457" s="78"/>
      <c r="E1457" s="6">
        <f t="shared" si="183"/>
        <v>0</v>
      </c>
      <c r="F1457" s="51"/>
      <c r="J1457" s="17">
        <f t="shared" si="184"/>
        <v>-45218.395162037035</v>
      </c>
      <c r="K1457">
        <f t="shared" si="185"/>
        <v>0</v>
      </c>
      <c r="L1457">
        <f t="shared" si="186"/>
        <v>0</v>
      </c>
    </row>
    <row r="1458" spans="2:12" x14ac:dyDescent="0.25">
      <c r="B1458"/>
      <c r="C1458" s="78"/>
      <c r="E1458" s="6">
        <f t="shared" si="183"/>
        <v>0</v>
      </c>
      <c r="F1458" s="51"/>
      <c r="J1458" s="17">
        <f t="shared" si="184"/>
        <v>-45218.395162037035</v>
      </c>
      <c r="K1458">
        <f t="shared" si="185"/>
        <v>0</v>
      </c>
      <c r="L1458">
        <f t="shared" si="186"/>
        <v>0</v>
      </c>
    </row>
    <row r="1459" spans="2:12" x14ac:dyDescent="0.25">
      <c r="B1459"/>
      <c r="C1459" s="78"/>
      <c r="E1459" s="6">
        <f t="shared" si="183"/>
        <v>0</v>
      </c>
      <c r="F1459" s="51"/>
      <c r="J1459" s="17">
        <f t="shared" si="184"/>
        <v>-45218.395162037035</v>
      </c>
      <c r="K1459">
        <f t="shared" si="185"/>
        <v>0</v>
      </c>
      <c r="L1459">
        <f t="shared" si="186"/>
        <v>0</v>
      </c>
    </row>
    <row r="1460" spans="2:12" x14ac:dyDescent="0.25">
      <c r="B1460"/>
      <c r="C1460" s="78"/>
      <c r="E1460" s="6">
        <f t="shared" si="183"/>
        <v>0</v>
      </c>
      <c r="F1460" s="51"/>
      <c r="J1460" s="17">
        <f t="shared" si="184"/>
        <v>-45218.395162037035</v>
      </c>
      <c r="K1460">
        <f t="shared" si="185"/>
        <v>0</v>
      </c>
      <c r="L1460">
        <f t="shared" si="186"/>
        <v>0</v>
      </c>
    </row>
    <row r="1461" spans="2:12" x14ac:dyDescent="0.25">
      <c r="B1461"/>
      <c r="C1461" s="78"/>
      <c r="E1461" s="6">
        <f t="shared" si="183"/>
        <v>0</v>
      </c>
      <c r="F1461" s="51"/>
      <c r="J1461" s="17">
        <f t="shared" si="184"/>
        <v>-45218.395162037035</v>
      </c>
      <c r="K1461">
        <f t="shared" si="185"/>
        <v>0</v>
      </c>
      <c r="L1461">
        <f t="shared" si="186"/>
        <v>0</v>
      </c>
    </row>
    <row r="1462" spans="2:12" x14ac:dyDescent="0.25">
      <c r="B1462"/>
      <c r="C1462" s="78"/>
      <c r="E1462" s="6">
        <f t="shared" si="183"/>
        <v>0</v>
      </c>
      <c r="F1462" s="51"/>
      <c r="J1462" s="17">
        <f t="shared" si="184"/>
        <v>-45218.395162037035</v>
      </c>
      <c r="K1462">
        <f t="shared" si="185"/>
        <v>0</v>
      </c>
      <c r="L1462">
        <f t="shared" si="186"/>
        <v>0</v>
      </c>
    </row>
    <row r="1463" spans="2:12" x14ac:dyDescent="0.25">
      <c r="B1463"/>
      <c r="C1463" s="78"/>
      <c r="E1463" s="6">
        <f t="shared" si="183"/>
        <v>0</v>
      </c>
      <c r="F1463" s="51"/>
      <c r="J1463" s="17">
        <f t="shared" si="184"/>
        <v>-45218.395162037035</v>
      </c>
      <c r="K1463">
        <f t="shared" si="185"/>
        <v>0</v>
      </c>
      <c r="L1463">
        <f t="shared" si="186"/>
        <v>0</v>
      </c>
    </row>
    <row r="1464" spans="2:12" x14ac:dyDescent="0.25">
      <c r="B1464"/>
      <c r="C1464" s="78"/>
      <c r="E1464" s="6">
        <f t="shared" si="183"/>
        <v>0</v>
      </c>
      <c r="F1464" s="51"/>
      <c r="J1464" s="17">
        <f t="shared" si="184"/>
        <v>-45218.395162037035</v>
      </c>
      <c r="K1464">
        <f t="shared" si="185"/>
        <v>0</v>
      </c>
      <c r="L1464">
        <f t="shared" si="186"/>
        <v>0</v>
      </c>
    </row>
    <row r="1465" spans="2:12" x14ac:dyDescent="0.25">
      <c r="B1465"/>
      <c r="C1465" s="78"/>
      <c r="E1465" s="6">
        <f t="shared" si="183"/>
        <v>0</v>
      </c>
      <c r="F1465" s="51"/>
      <c r="J1465" s="17">
        <f t="shared" si="184"/>
        <v>-45218.395162037035</v>
      </c>
      <c r="K1465">
        <f t="shared" si="185"/>
        <v>0</v>
      </c>
      <c r="L1465">
        <f t="shared" si="186"/>
        <v>0</v>
      </c>
    </row>
    <row r="1466" spans="2:12" x14ac:dyDescent="0.25">
      <c r="B1466"/>
      <c r="C1466" s="78"/>
      <c r="E1466" s="6">
        <f t="shared" si="183"/>
        <v>0</v>
      </c>
      <c r="F1466" s="51"/>
      <c r="J1466" s="17">
        <f t="shared" si="184"/>
        <v>-45218.395162037035</v>
      </c>
      <c r="K1466">
        <f t="shared" si="185"/>
        <v>0</v>
      </c>
      <c r="L1466">
        <f t="shared" si="186"/>
        <v>0</v>
      </c>
    </row>
    <row r="1467" spans="2:12" x14ac:dyDescent="0.25">
      <c r="B1467"/>
      <c r="C1467" s="78"/>
      <c r="E1467" s="6">
        <f t="shared" si="183"/>
        <v>0</v>
      </c>
      <c r="F1467" s="51"/>
      <c r="J1467" s="17">
        <f t="shared" si="184"/>
        <v>-45218.395162037035</v>
      </c>
      <c r="K1467">
        <f t="shared" si="185"/>
        <v>0</v>
      </c>
      <c r="L1467">
        <f t="shared" si="186"/>
        <v>0</v>
      </c>
    </row>
    <row r="1468" spans="2:12" x14ac:dyDescent="0.25">
      <c r="B1468"/>
      <c r="C1468" s="78"/>
      <c r="E1468" s="6">
        <f t="shared" si="183"/>
        <v>0</v>
      </c>
      <c r="F1468" s="51"/>
      <c r="J1468" s="17">
        <f t="shared" si="184"/>
        <v>-45218.395162037035</v>
      </c>
      <c r="K1468">
        <f t="shared" si="185"/>
        <v>0</v>
      </c>
      <c r="L1468">
        <f t="shared" si="186"/>
        <v>0</v>
      </c>
    </row>
    <row r="1469" spans="2:12" x14ac:dyDescent="0.25">
      <c r="B1469"/>
      <c r="C1469" s="78"/>
      <c r="E1469" s="6">
        <f t="shared" si="183"/>
        <v>0</v>
      </c>
      <c r="F1469" s="51"/>
      <c r="J1469" s="17">
        <f t="shared" si="184"/>
        <v>-45218.395162037035</v>
      </c>
      <c r="K1469">
        <f t="shared" si="185"/>
        <v>0</v>
      </c>
      <c r="L1469">
        <f t="shared" si="186"/>
        <v>0</v>
      </c>
    </row>
    <row r="1470" spans="2:12" x14ac:dyDescent="0.25">
      <c r="B1470"/>
      <c r="C1470" s="78"/>
      <c r="E1470" s="6">
        <f t="shared" si="183"/>
        <v>0</v>
      </c>
      <c r="F1470" s="51"/>
      <c r="J1470" s="17">
        <f t="shared" si="184"/>
        <v>-45218.395162037035</v>
      </c>
      <c r="K1470">
        <f t="shared" si="185"/>
        <v>0</v>
      </c>
      <c r="L1470">
        <f t="shared" si="186"/>
        <v>0</v>
      </c>
    </row>
    <row r="1471" spans="2:12" x14ac:dyDescent="0.25">
      <c r="B1471"/>
      <c r="C1471" s="78"/>
      <c r="E1471" s="6">
        <f t="shared" si="183"/>
        <v>0</v>
      </c>
      <c r="F1471" s="51"/>
      <c r="J1471" s="17">
        <f t="shared" si="184"/>
        <v>-45218.395162037035</v>
      </c>
      <c r="K1471">
        <f t="shared" si="185"/>
        <v>0</v>
      </c>
      <c r="L1471">
        <f t="shared" si="186"/>
        <v>0</v>
      </c>
    </row>
    <row r="1472" spans="2:12" x14ac:dyDescent="0.25">
      <c r="B1472"/>
      <c r="C1472" s="78"/>
      <c r="E1472" s="6">
        <f t="shared" si="183"/>
        <v>0</v>
      </c>
      <c r="F1472" s="51"/>
      <c r="J1472" s="17">
        <f t="shared" si="184"/>
        <v>-45218.395162037035</v>
      </c>
      <c r="K1472">
        <f t="shared" si="185"/>
        <v>0</v>
      </c>
      <c r="L1472">
        <f t="shared" si="186"/>
        <v>0</v>
      </c>
    </row>
    <row r="1473" spans="2:12" x14ac:dyDescent="0.25">
      <c r="B1473"/>
      <c r="C1473" s="78"/>
      <c r="E1473" s="6">
        <f t="shared" ref="E1473:E1536" si="187">D1473-B1473</f>
        <v>0</v>
      </c>
      <c r="F1473" s="51"/>
      <c r="J1473" s="17">
        <f t="shared" si="184"/>
        <v>-45218.395162037035</v>
      </c>
      <c r="K1473">
        <f t="shared" si="185"/>
        <v>0</v>
      </c>
      <c r="L1473">
        <f t="shared" si="186"/>
        <v>0</v>
      </c>
    </row>
    <row r="1474" spans="2:12" x14ac:dyDescent="0.25">
      <c r="B1474"/>
      <c r="C1474" s="78"/>
      <c r="E1474" s="6">
        <f t="shared" si="187"/>
        <v>0</v>
      </c>
      <c r="F1474" s="51"/>
      <c r="J1474" s="17">
        <f t="shared" si="184"/>
        <v>-45218.395162037035</v>
      </c>
      <c r="K1474">
        <f t="shared" si="185"/>
        <v>0</v>
      </c>
      <c r="L1474">
        <f t="shared" si="186"/>
        <v>0</v>
      </c>
    </row>
    <row r="1475" spans="2:12" x14ac:dyDescent="0.25">
      <c r="B1475"/>
      <c r="C1475" s="78"/>
      <c r="E1475" s="6">
        <f t="shared" si="187"/>
        <v>0</v>
      </c>
      <c r="F1475" s="51"/>
      <c r="J1475" s="17">
        <f t="shared" si="184"/>
        <v>-45218.395162037035</v>
      </c>
      <c r="K1475">
        <f t="shared" si="185"/>
        <v>0</v>
      </c>
      <c r="L1475">
        <f t="shared" si="186"/>
        <v>0</v>
      </c>
    </row>
    <row r="1476" spans="2:12" x14ac:dyDescent="0.25">
      <c r="B1476"/>
      <c r="C1476" s="78"/>
      <c r="E1476" s="6">
        <f t="shared" si="187"/>
        <v>0</v>
      </c>
      <c r="F1476" s="51"/>
      <c r="J1476" s="17">
        <f t="shared" si="184"/>
        <v>-45218.395162037035</v>
      </c>
      <c r="K1476">
        <f t="shared" si="185"/>
        <v>0</v>
      </c>
      <c r="L1476">
        <f t="shared" si="186"/>
        <v>0</v>
      </c>
    </row>
    <row r="1477" spans="2:12" x14ac:dyDescent="0.25">
      <c r="B1477"/>
      <c r="C1477" s="78"/>
      <c r="E1477" s="6">
        <f t="shared" si="187"/>
        <v>0</v>
      </c>
      <c r="F1477" s="51"/>
      <c r="J1477" s="17">
        <f t="shared" si="184"/>
        <v>-45218.395162037035</v>
      </c>
      <c r="K1477">
        <f t="shared" si="185"/>
        <v>0</v>
      </c>
      <c r="L1477">
        <f t="shared" si="186"/>
        <v>0</v>
      </c>
    </row>
    <row r="1478" spans="2:12" x14ac:dyDescent="0.25">
      <c r="B1478"/>
      <c r="C1478" s="78"/>
      <c r="E1478" s="6">
        <f t="shared" si="187"/>
        <v>0</v>
      </c>
      <c r="F1478" s="51"/>
      <c r="J1478" s="17">
        <f t="shared" si="184"/>
        <v>-45218.395162037035</v>
      </c>
      <c r="K1478">
        <f t="shared" si="185"/>
        <v>0</v>
      </c>
      <c r="L1478">
        <f t="shared" si="186"/>
        <v>0</v>
      </c>
    </row>
    <row r="1479" spans="2:12" x14ac:dyDescent="0.25">
      <c r="B1479"/>
      <c r="C1479" s="78"/>
      <c r="E1479" s="6">
        <f t="shared" si="187"/>
        <v>0</v>
      </c>
      <c r="F1479" s="51"/>
      <c r="J1479" s="17">
        <f t="shared" si="184"/>
        <v>-45218.395162037035</v>
      </c>
      <c r="K1479">
        <f t="shared" si="185"/>
        <v>0</v>
      </c>
      <c r="L1479">
        <f t="shared" si="186"/>
        <v>0</v>
      </c>
    </row>
    <row r="1480" spans="2:12" x14ac:dyDescent="0.25">
      <c r="B1480"/>
      <c r="C1480" s="78"/>
      <c r="E1480" s="6">
        <f t="shared" si="187"/>
        <v>0</v>
      </c>
      <c r="F1480" s="51"/>
      <c r="J1480" s="17">
        <f t="shared" si="184"/>
        <v>-45218.395162037035</v>
      </c>
      <c r="K1480">
        <f t="shared" si="185"/>
        <v>0</v>
      </c>
      <c r="L1480">
        <f t="shared" si="186"/>
        <v>0</v>
      </c>
    </row>
    <row r="1481" spans="2:12" x14ac:dyDescent="0.25">
      <c r="B1481"/>
      <c r="C1481" s="78"/>
      <c r="E1481" s="6">
        <f t="shared" si="187"/>
        <v>0</v>
      </c>
      <c r="F1481" s="51"/>
      <c r="J1481" s="17">
        <f t="shared" si="184"/>
        <v>-45218.395162037035</v>
      </c>
      <c r="K1481">
        <f t="shared" si="185"/>
        <v>0</v>
      </c>
      <c r="L1481">
        <f t="shared" si="186"/>
        <v>0</v>
      </c>
    </row>
    <row r="1482" spans="2:12" x14ac:dyDescent="0.25">
      <c r="B1482"/>
      <c r="C1482" s="78"/>
      <c r="E1482" s="6">
        <f t="shared" si="187"/>
        <v>0</v>
      </c>
      <c r="F1482" s="51"/>
      <c r="J1482" s="17">
        <f t="shared" si="184"/>
        <v>-45218.395162037035</v>
      </c>
      <c r="K1482">
        <f t="shared" si="185"/>
        <v>0</v>
      </c>
      <c r="L1482">
        <f t="shared" si="186"/>
        <v>0</v>
      </c>
    </row>
    <row r="1483" spans="2:12" x14ac:dyDescent="0.25">
      <c r="B1483"/>
      <c r="C1483" s="78"/>
      <c r="E1483" s="6">
        <f t="shared" si="187"/>
        <v>0</v>
      </c>
      <c r="F1483" s="51"/>
      <c r="J1483" s="17">
        <f t="shared" si="184"/>
        <v>-45218.395162037035</v>
      </c>
      <c r="K1483">
        <f t="shared" si="185"/>
        <v>0</v>
      </c>
      <c r="L1483">
        <f t="shared" si="186"/>
        <v>0</v>
      </c>
    </row>
    <row r="1484" spans="2:12" x14ac:dyDescent="0.25">
      <c r="B1484"/>
      <c r="C1484" s="78"/>
      <c r="E1484" s="6">
        <f t="shared" si="187"/>
        <v>0</v>
      </c>
      <c r="F1484" s="51"/>
      <c r="J1484" s="17">
        <f t="shared" si="184"/>
        <v>-45218.395162037035</v>
      </c>
      <c r="K1484">
        <f t="shared" si="185"/>
        <v>0</v>
      </c>
      <c r="L1484">
        <f t="shared" si="186"/>
        <v>0</v>
      </c>
    </row>
    <row r="1485" spans="2:12" x14ac:dyDescent="0.25">
      <c r="B1485"/>
      <c r="C1485" s="78"/>
      <c r="E1485" s="6">
        <f t="shared" si="187"/>
        <v>0</v>
      </c>
      <c r="F1485" s="51"/>
      <c r="J1485" s="17">
        <f t="shared" si="184"/>
        <v>-45218.395162037035</v>
      </c>
      <c r="K1485">
        <f t="shared" si="185"/>
        <v>0</v>
      </c>
      <c r="L1485">
        <f t="shared" si="186"/>
        <v>0</v>
      </c>
    </row>
    <row r="1486" spans="2:12" x14ac:dyDescent="0.25">
      <c r="B1486"/>
      <c r="C1486" s="78"/>
      <c r="E1486" s="6">
        <f t="shared" si="187"/>
        <v>0</v>
      </c>
      <c r="F1486" s="51"/>
      <c r="J1486" s="17">
        <f t="shared" si="184"/>
        <v>-45218.395162037035</v>
      </c>
      <c r="K1486">
        <f t="shared" si="185"/>
        <v>0</v>
      </c>
      <c r="L1486">
        <f t="shared" si="186"/>
        <v>0</v>
      </c>
    </row>
    <row r="1487" spans="2:12" x14ac:dyDescent="0.25">
      <c r="B1487"/>
      <c r="C1487" s="78"/>
      <c r="E1487" s="6">
        <f t="shared" si="187"/>
        <v>0</v>
      </c>
      <c r="F1487" s="51"/>
      <c r="J1487" s="17">
        <f t="shared" si="184"/>
        <v>-45218.395162037035</v>
      </c>
      <c r="K1487">
        <f t="shared" si="185"/>
        <v>0</v>
      </c>
      <c r="L1487">
        <f t="shared" si="186"/>
        <v>0</v>
      </c>
    </row>
    <row r="1488" spans="2:12" x14ac:dyDescent="0.25">
      <c r="B1488"/>
      <c r="C1488" s="78"/>
      <c r="E1488" s="6">
        <f t="shared" si="187"/>
        <v>0</v>
      </c>
      <c r="F1488" s="51"/>
      <c r="J1488" s="17">
        <f t="shared" si="184"/>
        <v>-45218.395162037035</v>
      </c>
      <c r="K1488">
        <f t="shared" si="185"/>
        <v>0</v>
      </c>
      <c r="L1488">
        <f t="shared" si="186"/>
        <v>0</v>
      </c>
    </row>
    <row r="1489" spans="2:12" x14ac:dyDescent="0.25">
      <c r="B1489"/>
      <c r="C1489" s="78"/>
      <c r="E1489" s="6">
        <f t="shared" si="187"/>
        <v>0</v>
      </c>
      <c r="F1489" s="51"/>
      <c r="J1489" s="17">
        <f t="shared" si="184"/>
        <v>-45218.395162037035</v>
      </c>
      <c r="K1489">
        <f t="shared" si="185"/>
        <v>0</v>
      </c>
      <c r="L1489">
        <f t="shared" si="186"/>
        <v>0</v>
      </c>
    </row>
    <row r="1490" spans="2:12" x14ac:dyDescent="0.25">
      <c r="B1490"/>
      <c r="C1490" s="78"/>
      <c r="E1490" s="6">
        <f t="shared" si="187"/>
        <v>0</v>
      </c>
      <c r="F1490" s="51"/>
      <c r="J1490" s="17">
        <f t="shared" si="184"/>
        <v>-45218.395162037035</v>
      </c>
      <c r="K1490">
        <f t="shared" si="185"/>
        <v>0</v>
      </c>
      <c r="L1490">
        <f t="shared" si="186"/>
        <v>0</v>
      </c>
    </row>
    <row r="1491" spans="2:12" x14ac:dyDescent="0.25">
      <c r="B1491"/>
      <c r="C1491" s="78"/>
      <c r="E1491" s="6">
        <f t="shared" si="187"/>
        <v>0</v>
      </c>
      <c r="F1491" s="51"/>
      <c r="J1491" s="17">
        <f t="shared" si="184"/>
        <v>-45218.395162037035</v>
      </c>
      <c r="K1491">
        <f t="shared" si="185"/>
        <v>0</v>
      </c>
      <c r="L1491">
        <f t="shared" si="186"/>
        <v>0</v>
      </c>
    </row>
    <row r="1492" spans="2:12" x14ac:dyDescent="0.25">
      <c r="B1492"/>
      <c r="C1492" s="78"/>
      <c r="E1492" s="6">
        <f t="shared" si="187"/>
        <v>0</v>
      </c>
      <c r="F1492" s="51"/>
      <c r="J1492" s="17">
        <f t="shared" si="184"/>
        <v>-45218.395162037035</v>
      </c>
      <c r="K1492">
        <f t="shared" si="185"/>
        <v>0</v>
      </c>
      <c r="L1492">
        <f t="shared" si="186"/>
        <v>0</v>
      </c>
    </row>
    <row r="1493" spans="2:12" x14ac:dyDescent="0.25">
      <c r="B1493"/>
      <c r="C1493" s="78"/>
      <c r="E1493" s="6">
        <f t="shared" si="187"/>
        <v>0</v>
      </c>
      <c r="F1493" s="51"/>
      <c r="J1493" s="17">
        <f t="shared" si="184"/>
        <v>-45218.395162037035</v>
      </c>
      <c r="K1493">
        <f t="shared" si="185"/>
        <v>0</v>
      </c>
      <c r="L1493">
        <f t="shared" si="186"/>
        <v>0</v>
      </c>
    </row>
    <row r="1494" spans="2:12" x14ac:dyDescent="0.25">
      <c r="B1494"/>
      <c r="C1494" s="78"/>
      <c r="E1494" s="6">
        <f t="shared" si="187"/>
        <v>0</v>
      </c>
      <c r="F1494" s="51"/>
      <c r="J1494" s="17">
        <f t="shared" si="184"/>
        <v>-45218.395162037035</v>
      </c>
      <c r="K1494">
        <f t="shared" si="185"/>
        <v>0</v>
      </c>
      <c r="L1494">
        <f t="shared" si="186"/>
        <v>0</v>
      </c>
    </row>
    <row r="1495" spans="2:12" x14ac:dyDescent="0.25">
      <c r="B1495"/>
      <c r="C1495" s="78"/>
      <c r="E1495" s="6">
        <f t="shared" si="187"/>
        <v>0</v>
      </c>
      <c r="F1495" s="51"/>
      <c r="J1495" s="17">
        <f t="shared" si="184"/>
        <v>-45218.395162037035</v>
      </c>
      <c r="K1495">
        <f t="shared" si="185"/>
        <v>0</v>
      </c>
      <c r="L1495">
        <f t="shared" si="186"/>
        <v>0</v>
      </c>
    </row>
    <row r="1496" spans="2:12" x14ac:dyDescent="0.25">
      <c r="B1496"/>
      <c r="C1496" s="78"/>
      <c r="E1496" s="6">
        <f t="shared" si="187"/>
        <v>0</v>
      </c>
      <c r="F1496" s="51"/>
      <c r="J1496" s="17">
        <f t="shared" si="184"/>
        <v>-45218.395162037035</v>
      </c>
      <c r="K1496">
        <f t="shared" si="185"/>
        <v>0</v>
      </c>
      <c r="L1496">
        <f t="shared" si="186"/>
        <v>0</v>
      </c>
    </row>
    <row r="1497" spans="2:12" x14ac:dyDescent="0.25">
      <c r="B1497"/>
      <c r="C1497" s="78"/>
      <c r="E1497" s="6">
        <f t="shared" si="187"/>
        <v>0</v>
      </c>
      <c r="F1497" s="51"/>
      <c r="J1497" s="17">
        <f t="shared" si="184"/>
        <v>-45218.395162037035</v>
      </c>
      <c r="K1497">
        <f t="shared" si="185"/>
        <v>0</v>
      </c>
      <c r="L1497">
        <f t="shared" si="186"/>
        <v>0</v>
      </c>
    </row>
    <row r="1498" spans="2:12" x14ac:dyDescent="0.25">
      <c r="B1498"/>
      <c r="C1498" s="78"/>
      <c r="E1498" s="6">
        <f t="shared" si="187"/>
        <v>0</v>
      </c>
      <c r="F1498" s="51"/>
      <c r="J1498" s="17">
        <f t="shared" si="184"/>
        <v>-45218.395162037035</v>
      </c>
      <c r="K1498">
        <f t="shared" si="185"/>
        <v>0</v>
      </c>
      <c r="L1498">
        <f t="shared" si="186"/>
        <v>0</v>
      </c>
    </row>
    <row r="1499" spans="2:12" x14ac:dyDescent="0.25">
      <c r="B1499"/>
      <c r="C1499" s="78"/>
      <c r="E1499" s="6">
        <f t="shared" si="187"/>
        <v>0</v>
      </c>
      <c r="F1499" s="51"/>
      <c r="J1499" s="17">
        <f t="shared" si="184"/>
        <v>-45218.395162037035</v>
      </c>
      <c r="K1499">
        <f t="shared" si="185"/>
        <v>0</v>
      </c>
      <c r="L1499">
        <f t="shared" si="186"/>
        <v>0</v>
      </c>
    </row>
    <row r="1500" spans="2:12" x14ac:dyDescent="0.25">
      <c r="B1500"/>
      <c r="C1500" s="78"/>
      <c r="E1500" s="6">
        <f t="shared" si="187"/>
        <v>0</v>
      </c>
      <c r="F1500" s="51"/>
      <c r="J1500" s="17">
        <f t="shared" si="184"/>
        <v>-45218.395162037035</v>
      </c>
      <c r="K1500">
        <f t="shared" si="185"/>
        <v>0</v>
      </c>
      <c r="L1500">
        <f t="shared" si="186"/>
        <v>0</v>
      </c>
    </row>
    <row r="1501" spans="2:12" x14ac:dyDescent="0.25">
      <c r="B1501"/>
      <c r="C1501" s="78"/>
      <c r="E1501" s="6">
        <f t="shared" si="187"/>
        <v>0</v>
      </c>
      <c r="F1501" s="51"/>
      <c r="J1501" s="17">
        <f t="shared" si="184"/>
        <v>-45218.395162037035</v>
      </c>
      <c r="K1501">
        <f t="shared" si="185"/>
        <v>0</v>
      </c>
      <c r="L1501">
        <f t="shared" si="186"/>
        <v>0</v>
      </c>
    </row>
    <row r="1502" spans="2:12" x14ac:dyDescent="0.25">
      <c r="B1502"/>
      <c r="C1502" s="78"/>
      <c r="E1502" s="6">
        <f t="shared" si="187"/>
        <v>0</v>
      </c>
      <c r="F1502" s="51"/>
      <c r="J1502" s="17">
        <f t="shared" si="184"/>
        <v>-45218.395162037035</v>
      </c>
      <c r="K1502">
        <f t="shared" si="185"/>
        <v>0</v>
      </c>
      <c r="L1502">
        <f t="shared" si="186"/>
        <v>0</v>
      </c>
    </row>
    <row r="1503" spans="2:12" x14ac:dyDescent="0.25">
      <c r="B1503"/>
      <c r="C1503" s="78"/>
      <c r="E1503" s="6">
        <f t="shared" si="187"/>
        <v>0</v>
      </c>
      <c r="F1503" s="51"/>
      <c r="J1503" s="17">
        <f t="shared" si="184"/>
        <v>-45218.395162037035</v>
      </c>
      <c r="K1503">
        <f t="shared" si="185"/>
        <v>0</v>
      </c>
      <c r="L1503">
        <f t="shared" si="186"/>
        <v>0</v>
      </c>
    </row>
    <row r="1504" spans="2:12" x14ac:dyDescent="0.25">
      <c r="B1504"/>
      <c r="C1504" s="78"/>
      <c r="E1504" s="6">
        <f t="shared" si="187"/>
        <v>0</v>
      </c>
      <c r="F1504" s="51"/>
      <c r="J1504" s="17">
        <f t="shared" si="184"/>
        <v>-45218.395162037035</v>
      </c>
      <c r="K1504">
        <f t="shared" si="185"/>
        <v>0</v>
      </c>
      <c r="L1504">
        <f t="shared" si="186"/>
        <v>0</v>
      </c>
    </row>
    <row r="1505" spans="2:12" x14ac:dyDescent="0.25">
      <c r="B1505"/>
      <c r="C1505" s="78"/>
      <c r="E1505" s="6">
        <f t="shared" si="187"/>
        <v>0</v>
      </c>
      <c r="F1505" s="51"/>
      <c r="J1505" s="17">
        <f t="shared" si="184"/>
        <v>-45218.395162037035</v>
      </c>
      <c r="K1505">
        <f t="shared" si="185"/>
        <v>0</v>
      </c>
      <c r="L1505">
        <f t="shared" si="186"/>
        <v>0</v>
      </c>
    </row>
    <row r="1506" spans="2:12" x14ac:dyDescent="0.25">
      <c r="B1506"/>
      <c r="C1506" s="78"/>
      <c r="E1506" s="6">
        <f t="shared" si="187"/>
        <v>0</v>
      </c>
      <c r="F1506" s="51"/>
      <c r="J1506" s="17">
        <f t="shared" si="184"/>
        <v>-45218.395162037035</v>
      </c>
      <c r="K1506">
        <f t="shared" si="185"/>
        <v>0</v>
      </c>
      <c r="L1506">
        <f t="shared" si="186"/>
        <v>0</v>
      </c>
    </row>
    <row r="1507" spans="2:12" x14ac:dyDescent="0.25">
      <c r="B1507"/>
      <c r="C1507" s="78"/>
      <c r="E1507" s="6">
        <f t="shared" si="187"/>
        <v>0</v>
      </c>
      <c r="F1507" s="51"/>
      <c r="J1507" s="17">
        <f t="shared" si="184"/>
        <v>-45218.395162037035</v>
      </c>
      <c r="K1507">
        <f t="shared" si="185"/>
        <v>0</v>
      </c>
      <c r="L1507">
        <f t="shared" si="186"/>
        <v>0</v>
      </c>
    </row>
    <row r="1508" spans="2:12" x14ac:dyDescent="0.25">
      <c r="B1508"/>
      <c r="C1508" s="78"/>
      <c r="E1508" s="6">
        <f t="shared" si="187"/>
        <v>0</v>
      </c>
      <c r="F1508" s="51"/>
      <c r="J1508" s="17">
        <f t="shared" si="184"/>
        <v>-45218.395162037035</v>
      </c>
      <c r="K1508">
        <f t="shared" si="185"/>
        <v>0</v>
      </c>
      <c r="L1508">
        <f t="shared" si="186"/>
        <v>0</v>
      </c>
    </row>
    <row r="1509" spans="2:12" x14ac:dyDescent="0.25">
      <c r="B1509"/>
      <c r="C1509" s="78"/>
      <c r="E1509" s="6">
        <f t="shared" si="187"/>
        <v>0</v>
      </c>
      <c r="F1509" s="51"/>
      <c r="J1509" s="17">
        <f t="shared" si="184"/>
        <v>-45218.395162037035</v>
      </c>
      <c r="K1509">
        <f t="shared" si="185"/>
        <v>0</v>
      </c>
      <c r="L1509">
        <f t="shared" si="186"/>
        <v>0</v>
      </c>
    </row>
    <row r="1510" spans="2:12" x14ac:dyDescent="0.25">
      <c r="B1510"/>
      <c r="C1510" s="78"/>
      <c r="E1510" s="6">
        <f t="shared" si="187"/>
        <v>0</v>
      </c>
      <c r="F1510" s="51"/>
      <c r="J1510" s="17">
        <f t="shared" si="184"/>
        <v>-45218.395162037035</v>
      </c>
      <c r="K1510">
        <f t="shared" si="185"/>
        <v>0</v>
      </c>
      <c r="L1510">
        <f t="shared" si="186"/>
        <v>0</v>
      </c>
    </row>
    <row r="1511" spans="2:12" x14ac:dyDescent="0.25">
      <c r="B1511"/>
      <c r="C1511" s="78"/>
      <c r="E1511" s="6">
        <f t="shared" si="187"/>
        <v>0</v>
      </c>
      <c r="F1511" s="51"/>
      <c r="J1511" s="17">
        <f t="shared" si="184"/>
        <v>-45218.395162037035</v>
      </c>
      <c r="K1511">
        <f t="shared" si="185"/>
        <v>0</v>
      </c>
      <c r="L1511">
        <f t="shared" si="186"/>
        <v>0</v>
      </c>
    </row>
    <row r="1512" spans="2:12" x14ac:dyDescent="0.25">
      <c r="B1512"/>
      <c r="C1512" s="78"/>
      <c r="E1512" s="6">
        <f t="shared" si="187"/>
        <v>0</v>
      </c>
      <c r="F1512" s="51"/>
      <c r="J1512" s="17">
        <f t="shared" ref="J1512:J1575" si="188">F1512-$F$4</f>
        <v>-45218.395162037035</v>
      </c>
      <c r="K1512">
        <f t="shared" ref="K1512:K1575" si="189">D1512*G1512/60</f>
        <v>0</v>
      </c>
      <c r="L1512">
        <f t="shared" ref="L1512:L1575" si="190">K1512-(B1512*G1512/60)</f>
        <v>0</v>
      </c>
    </row>
    <row r="1513" spans="2:12" x14ac:dyDescent="0.25">
      <c r="B1513"/>
      <c r="C1513" s="78"/>
      <c r="E1513" s="6">
        <f t="shared" si="187"/>
        <v>0</v>
      </c>
      <c r="F1513" s="51"/>
      <c r="J1513" s="17">
        <f t="shared" si="188"/>
        <v>-45218.395162037035</v>
      </c>
      <c r="K1513">
        <f t="shared" si="189"/>
        <v>0</v>
      </c>
      <c r="L1513">
        <f t="shared" si="190"/>
        <v>0</v>
      </c>
    </row>
    <row r="1514" spans="2:12" x14ac:dyDescent="0.25">
      <c r="B1514"/>
      <c r="C1514" s="78"/>
      <c r="E1514" s="6">
        <f t="shared" si="187"/>
        <v>0</v>
      </c>
      <c r="F1514" s="51"/>
      <c r="J1514" s="17">
        <f t="shared" si="188"/>
        <v>-45218.395162037035</v>
      </c>
      <c r="K1514">
        <f t="shared" si="189"/>
        <v>0</v>
      </c>
      <c r="L1514">
        <f t="shared" si="190"/>
        <v>0</v>
      </c>
    </row>
    <row r="1515" spans="2:12" x14ac:dyDescent="0.25">
      <c r="B1515"/>
      <c r="C1515" s="78"/>
      <c r="E1515" s="6">
        <f t="shared" si="187"/>
        <v>0</v>
      </c>
      <c r="F1515" s="51"/>
      <c r="J1515" s="17">
        <f t="shared" si="188"/>
        <v>-45218.395162037035</v>
      </c>
      <c r="K1515">
        <f t="shared" si="189"/>
        <v>0</v>
      </c>
      <c r="L1515">
        <f t="shared" si="190"/>
        <v>0</v>
      </c>
    </row>
    <row r="1516" spans="2:12" x14ac:dyDescent="0.25">
      <c r="B1516"/>
      <c r="C1516" s="78"/>
      <c r="E1516" s="6">
        <f t="shared" si="187"/>
        <v>0</v>
      </c>
      <c r="F1516" s="51"/>
      <c r="J1516" s="17">
        <f t="shared" si="188"/>
        <v>-45218.395162037035</v>
      </c>
      <c r="K1516">
        <f t="shared" si="189"/>
        <v>0</v>
      </c>
      <c r="L1516">
        <f t="shared" si="190"/>
        <v>0</v>
      </c>
    </row>
    <row r="1517" spans="2:12" x14ac:dyDescent="0.25">
      <c r="B1517"/>
      <c r="C1517" s="78"/>
      <c r="E1517" s="6">
        <f t="shared" si="187"/>
        <v>0</v>
      </c>
      <c r="F1517" s="51"/>
      <c r="J1517" s="17">
        <f t="shared" si="188"/>
        <v>-45218.395162037035</v>
      </c>
      <c r="K1517">
        <f t="shared" si="189"/>
        <v>0</v>
      </c>
      <c r="L1517">
        <f t="shared" si="190"/>
        <v>0</v>
      </c>
    </row>
    <row r="1518" spans="2:12" x14ac:dyDescent="0.25">
      <c r="B1518"/>
      <c r="C1518" s="78"/>
      <c r="E1518" s="6">
        <f t="shared" si="187"/>
        <v>0</v>
      </c>
      <c r="F1518" s="51"/>
      <c r="J1518" s="17">
        <f t="shared" si="188"/>
        <v>-45218.395162037035</v>
      </c>
      <c r="K1518">
        <f t="shared" si="189"/>
        <v>0</v>
      </c>
      <c r="L1518">
        <f t="shared" si="190"/>
        <v>0</v>
      </c>
    </row>
    <row r="1519" spans="2:12" x14ac:dyDescent="0.25">
      <c r="B1519"/>
      <c r="C1519" s="78"/>
      <c r="E1519" s="6">
        <f t="shared" si="187"/>
        <v>0</v>
      </c>
      <c r="F1519" s="51"/>
      <c r="J1519" s="17">
        <f t="shared" si="188"/>
        <v>-45218.395162037035</v>
      </c>
      <c r="K1519">
        <f t="shared" si="189"/>
        <v>0</v>
      </c>
      <c r="L1519">
        <f t="shared" si="190"/>
        <v>0</v>
      </c>
    </row>
    <row r="1520" spans="2:12" x14ac:dyDescent="0.25">
      <c r="B1520"/>
      <c r="C1520" s="78"/>
      <c r="E1520" s="6">
        <f t="shared" si="187"/>
        <v>0</v>
      </c>
      <c r="F1520" s="51"/>
      <c r="J1520" s="17">
        <f t="shared" si="188"/>
        <v>-45218.395162037035</v>
      </c>
      <c r="K1520">
        <f t="shared" si="189"/>
        <v>0</v>
      </c>
      <c r="L1520">
        <f t="shared" si="190"/>
        <v>0</v>
      </c>
    </row>
    <row r="1521" spans="2:12" x14ac:dyDescent="0.25">
      <c r="B1521"/>
      <c r="C1521" s="78"/>
      <c r="E1521" s="6">
        <f t="shared" si="187"/>
        <v>0</v>
      </c>
      <c r="F1521" s="51"/>
      <c r="J1521" s="17">
        <f t="shared" si="188"/>
        <v>-45218.395162037035</v>
      </c>
      <c r="K1521">
        <f t="shared" si="189"/>
        <v>0</v>
      </c>
      <c r="L1521">
        <f t="shared" si="190"/>
        <v>0</v>
      </c>
    </row>
    <row r="1522" spans="2:12" x14ac:dyDescent="0.25">
      <c r="B1522"/>
      <c r="C1522" s="78"/>
      <c r="E1522" s="6">
        <f t="shared" si="187"/>
        <v>0</v>
      </c>
      <c r="F1522" s="51"/>
      <c r="J1522" s="17">
        <f t="shared" si="188"/>
        <v>-45218.395162037035</v>
      </c>
      <c r="K1522">
        <f t="shared" si="189"/>
        <v>0</v>
      </c>
      <c r="L1522">
        <f t="shared" si="190"/>
        <v>0</v>
      </c>
    </row>
    <row r="1523" spans="2:12" x14ac:dyDescent="0.25">
      <c r="B1523"/>
      <c r="C1523" s="78"/>
      <c r="E1523" s="6">
        <f t="shared" si="187"/>
        <v>0</v>
      </c>
      <c r="F1523" s="51"/>
      <c r="J1523" s="17">
        <f t="shared" si="188"/>
        <v>-45218.395162037035</v>
      </c>
      <c r="K1523">
        <f t="shared" si="189"/>
        <v>0</v>
      </c>
      <c r="L1523">
        <f t="shared" si="190"/>
        <v>0</v>
      </c>
    </row>
    <row r="1524" spans="2:12" x14ac:dyDescent="0.25">
      <c r="B1524"/>
      <c r="C1524" s="78"/>
      <c r="E1524" s="6">
        <f t="shared" si="187"/>
        <v>0</v>
      </c>
      <c r="F1524" s="51"/>
      <c r="J1524" s="17">
        <f t="shared" si="188"/>
        <v>-45218.395162037035</v>
      </c>
      <c r="K1524">
        <f t="shared" si="189"/>
        <v>0</v>
      </c>
      <c r="L1524">
        <f t="shared" si="190"/>
        <v>0</v>
      </c>
    </row>
    <row r="1525" spans="2:12" x14ac:dyDescent="0.25">
      <c r="B1525"/>
      <c r="C1525" s="78"/>
      <c r="E1525" s="6">
        <f t="shared" si="187"/>
        <v>0</v>
      </c>
      <c r="F1525" s="51"/>
      <c r="J1525" s="17">
        <f t="shared" si="188"/>
        <v>-45218.395162037035</v>
      </c>
      <c r="K1525">
        <f t="shared" si="189"/>
        <v>0</v>
      </c>
      <c r="L1525">
        <f t="shared" si="190"/>
        <v>0</v>
      </c>
    </row>
    <row r="1526" spans="2:12" x14ac:dyDescent="0.25">
      <c r="B1526"/>
      <c r="C1526" s="78"/>
      <c r="E1526" s="6">
        <f t="shared" si="187"/>
        <v>0</v>
      </c>
      <c r="F1526" s="51"/>
      <c r="J1526" s="17">
        <f t="shared" si="188"/>
        <v>-45218.395162037035</v>
      </c>
      <c r="K1526">
        <f t="shared" si="189"/>
        <v>0</v>
      </c>
      <c r="L1526">
        <f t="shared" si="190"/>
        <v>0</v>
      </c>
    </row>
    <row r="1527" spans="2:12" x14ac:dyDescent="0.25">
      <c r="B1527"/>
      <c r="C1527" s="78"/>
      <c r="E1527" s="6">
        <f t="shared" si="187"/>
        <v>0</v>
      </c>
      <c r="F1527" s="51"/>
      <c r="J1527" s="17">
        <f t="shared" si="188"/>
        <v>-45218.395162037035</v>
      </c>
      <c r="K1527">
        <f t="shared" si="189"/>
        <v>0</v>
      </c>
      <c r="L1527">
        <f t="shared" si="190"/>
        <v>0</v>
      </c>
    </row>
    <row r="1528" spans="2:12" x14ac:dyDescent="0.25">
      <c r="B1528"/>
      <c r="C1528" s="78"/>
      <c r="E1528" s="6">
        <f t="shared" si="187"/>
        <v>0</v>
      </c>
      <c r="F1528" s="51"/>
      <c r="J1528" s="17">
        <f t="shared" si="188"/>
        <v>-45218.395162037035</v>
      </c>
      <c r="K1528">
        <f t="shared" si="189"/>
        <v>0</v>
      </c>
      <c r="L1528">
        <f t="shared" si="190"/>
        <v>0</v>
      </c>
    </row>
    <row r="1529" spans="2:12" x14ac:dyDescent="0.25">
      <c r="B1529"/>
      <c r="C1529" s="78"/>
      <c r="E1529" s="6">
        <f t="shared" si="187"/>
        <v>0</v>
      </c>
      <c r="F1529" s="51"/>
      <c r="J1529" s="17">
        <f t="shared" si="188"/>
        <v>-45218.395162037035</v>
      </c>
      <c r="K1529">
        <f t="shared" si="189"/>
        <v>0</v>
      </c>
      <c r="L1529">
        <f t="shared" si="190"/>
        <v>0</v>
      </c>
    </row>
    <row r="1530" spans="2:12" x14ac:dyDescent="0.25">
      <c r="B1530"/>
      <c r="C1530" s="78"/>
      <c r="E1530" s="6">
        <f t="shared" si="187"/>
        <v>0</v>
      </c>
      <c r="F1530" s="51"/>
      <c r="J1530" s="17">
        <f t="shared" si="188"/>
        <v>-45218.395162037035</v>
      </c>
      <c r="K1530">
        <f t="shared" si="189"/>
        <v>0</v>
      </c>
      <c r="L1530">
        <f t="shared" si="190"/>
        <v>0</v>
      </c>
    </row>
    <row r="1531" spans="2:12" x14ac:dyDescent="0.25">
      <c r="B1531"/>
      <c r="C1531" s="78"/>
      <c r="E1531" s="6">
        <f t="shared" si="187"/>
        <v>0</v>
      </c>
      <c r="F1531" s="51"/>
      <c r="J1531" s="17">
        <f t="shared" si="188"/>
        <v>-45218.395162037035</v>
      </c>
      <c r="K1531">
        <f t="shared" si="189"/>
        <v>0</v>
      </c>
      <c r="L1531">
        <f t="shared" si="190"/>
        <v>0</v>
      </c>
    </row>
    <row r="1532" spans="2:12" x14ac:dyDescent="0.25">
      <c r="B1532"/>
      <c r="C1532" s="78"/>
      <c r="E1532" s="6">
        <f t="shared" si="187"/>
        <v>0</v>
      </c>
      <c r="F1532" s="51"/>
      <c r="J1532" s="17">
        <f t="shared" si="188"/>
        <v>-45218.395162037035</v>
      </c>
      <c r="K1532">
        <f t="shared" si="189"/>
        <v>0</v>
      </c>
      <c r="L1532">
        <f t="shared" si="190"/>
        <v>0</v>
      </c>
    </row>
    <row r="1533" spans="2:12" x14ac:dyDescent="0.25">
      <c r="B1533"/>
      <c r="C1533" s="78"/>
      <c r="E1533" s="6">
        <f t="shared" si="187"/>
        <v>0</v>
      </c>
      <c r="F1533" s="51"/>
      <c r="J1533" s="17">
        <f t="shared" si="188"/>
        <v>-45218.395162037035</v>
      </c>
      <c r="K1533">
        <f t="shared" si="189"/>
        <v>0</v>
      </c>
      <c r="L1533">
        <f t="shared" si="190"/>
        <v>0</v>
      </c>
    </row>
    <row r="1534" spans="2:12" x14ac:dyDescent="0.25">
      <c r="B1534"/>
      <c r="C1534" s="78"/>
      <c r="E1534" s="6">
        <f t="shared" si="187"/>
        <v>0</v>
      </c>
      <c r="F1534" s="51"/>
      <c r="J1534" s="17">
        <f t="shared" si="188"/>
        <v>-45218.395162037035</v>
      </c>
      <c r="K1534">
        <f t="shared" si="189"/>
        <v>0</v>
      </c>
      <c r="L1534">
        <f t="shared" si="190"/>
        <v>0</v>
      </c>
    </row>
    <row r="1535" spans="2:12" x14ac:dyDescent="0.25">
      <c r="B1535"/>
      <c r="C1535" s="78"/>
      <c r="E1535" s="6">
        <f t="shared" si="187"/>
        <v>0</v>
      </c>
      <c r="F1535" s="51"/>
      <c r="J1535" s="17">
        <f t="shared" si="188"/>
        <v>-45218.395162037035</v>
      </c>
      <c r="K1535">
        <f t="shared" si="189"/>
        <v>0</v>
      </c>
      <c r="L1535">
        <f t="shared" si="190"/>
        <v>0</v>
      </c>
    </row>
    <row r="1536" spans="2:12" x14ac:dyDescent="0.25">
      <c r="B1536"/>
      <c r="C1536" s="78"/>
      <c r="E1536" s="6">
        <f t="shared" si="187"/>
        <v>0</v>
      </c>
      <c r="F1536" s="51"/>
      <c r="J1536" s="17">
        <f t="shared" si="188"/>
        <v>-45218.395162037035</v>
      </c>
      <c r="K1536">
        <f t="shared" si="189"/>
        <v>0</v>
      </c>
      <c r="L1536">
        <f t="shared" si="190"/>
        <v>0</v>
      </c>
    </row>
    <row r="1537" spans="2:12" x14ac:dyDescent="0.25">
      <c r="B1537"/>
      <c r="C1537" s="78"/>
      <c r="E1537" s="6">
        <f t="shared" ref="E1537:E1600" si="191">D1537-B1537</f>
        <v>0</v>
      </c>
      <c r="F1537" s="51"/>
      <c r="J1537" s="17">
        <f t="shared" si="188"/>
        <v>-45218.395162037035</v>
      </c>
      <c r="K1537">
        <f t="shared" si="189"/>
        <v>0</v>
      </c>
      <c r="L1537">
        <f t="shared" si="190"/>
        <v>0</v>
      </c>
    </row>
    <row r="1538" spans="2:12" x14ac:dyDescent="0.25">
      <c r="B1538"/>
      <c r="C1538" s="78"/>
      <c r="E1538" s="6">
        <f t="shared" si="191"/>
        <v>0</v>
      </c>
      <c r="F1538" s="51"/>
      <c r="J1538" s="17">
        <f t="shared" si="188"/>
        <v>-45218.395162037035</v>
      </c>
      <c r="K1538">
        <f t="shared" si="189"/>
        <v>0</v>
      </c>
      <c r="L1538">
        <f t="shared" si="190"/>
        <v>0</v>
      </c>
    </row>
    <row r="1539" spans="2:12" x14ac:dyDescent="0.25">
      <c r="B1539"/>
      <c r="C1539" s="78"/>
      <c r="E1539" s="6">
        <f t="shared" si="191"/>
        <v>0</v>
      </c>
      <c r="F1539" s="51"/>
      <c r="J1539" s="17">
        <f t="shared" si="188"/>
        <v>-45218.395162037035</v>
      </c>
      <c r="K1539">
        <f t="shared" si="189"/>
        <v>0</v>
      </c>
      <c r="L1539">
        <f t="shared" si="190"/>
        <v>0</v>
      </c>
    </row>
    <row r="1540" spans="2:12" x14ac:dyDescent="0.25">
      <c r="B1540"/>
      <c r="C1540" s="78"/>
      <c r="E1540" s="6">
        <f t="shared" si="191"/>
        <v>0</v>
      </c>
      <c r="F1540" s="51"/>
      <c r="J1540" s="17">
        <f t="shared" si="188"/>
        <v>-45218.395162037035</v>
      </c>
      <c r="K1540">
        <f t="shared" si="189"/>
        <v>0</v>
      </c>
      <c r="L1540">
        <f t="shared" si="190"/>
        <v>0</v>
      </c>
    </row>
    <row r="1541" spans="2:12" x14ac:dyDescent="0.25">
      <c r="B1541"/>
      <c r="C1541" s="78"/>
      <c r="E1541" s="6">
        <f t="shared" si="191"/>
        <v>0</v>
      </c>
      <c r="F1541" s="51"/>
      <c r="J1541" s="17">
        <f t="shared" si="188"/>
        <v>-45218.395162037035</v>
      </c>
      <c r="K1541">
        <f t="shared" si="189"/>
        <v>0</v>
      </c>
      <c r="L1541">
        <f t="shared" si="190"/>
        <v>0</v>
      </c>
    </row>
    <row r="1542" spans="2:12" x14ac:dyDescent="0.25">
      <c r="B1542"/>
      <c r="C1542" s="78"/>
      <c r="E1542" s="6">
        <f t="shared" si="191"/>
        <v>0</v>
      </c>
      <c r="F1542" s="51"/>
      <c r="J1542" s="17">
        <f t="shared" si="188"/>
        <v>-45218.395162037035</v>
      </c>
      <c r="K1542">
        <f t="shared" si="189"/>
        <v>0</v>
      </c>
      <c r="L1542">
        <f t="shared" si="190"/>
        <v>0</v>
      </c>
    </row>
    <row r="1543" spans="2:12" x14ac:dyDescent="0.25">
      <c r="B1543"/>
      <c r="C1543" s="78"/>
      <c r="E1543" s="6">
        <f t="shared" si="191"/>
        <v>0</v>
      </c>
      <c r="F1543" s="51"/>
      <c r="J1543" s="17">
        <f t="shared" si="188"/>
        <v>-45218.395162037035</v>
      </c>
      <c r="K1543">
        <f t="shared" si="189"/>
        <v>0</v>
      </c>
      <c r="L1543">
        <f t="shared" si="190"/>
        <v>0</v>
      </c>
    </row>
    <row r="1544" spans="2:12" x14ac:dyDescent="0.25">
      <c r="B1544"/>
      <c r="C1544" s="78"/>
      <c r="E1544" s="6">
        <f t="shared" si="191"/>
        <v>0</v>
      </c>
      <c r="F1544" s="51"/>
      <c r="J1544" s="17">
        <f t="shared" si="188"/>
        <v>-45218.395162037035</v>
      </c>
      <c r="K1544">
        <f t="shared" si="189"/>
        <v>0</v>
      </c>
      <c r="L1544">
        <f t="shared" si="190"/>
        <v>0</v>
      </c>
    </row>
    <row r="1545" spans="2:12" x14ac:dyDescent="0.25">
      <c r="B1545"/>
      <c r="C1545" s="78"/>
      <c r="E1545" s="6">
        <f t="shared" si="191"/>
        <v>0</v>
      </c>
      <c r="F1545" s="51"/>
      <c r="J1545" s="17">
        <f t="shared" si="188"/>
        <v>-45218.395162037035</v>
      </c>
      <c r="K1545">
        <f t="shared" si="189"/>
        <v>0</v>
      </c>
      <c r="L1545">
        <f t="shared" si="190"/>
        <v>0</v>
      </c>
    </row>
    <row r="1546" spans="2:12" x14ac:dyDescent="0.25">
      <c r="B1546"/>
      <c r="C1546" s="78"/>
      <c r="E1546" s="6">
        <f t="shared" si="191"/>
        <v>0</v>
      </c>
      <c r="F1546" s="51"/>
      <c r="J1546" s="17">
        <f t="shared" si="188"/>
        <v>-45218.395162037035</v>
      </c>
      <c r="K1546">
        <f t="shared" si="189"/>
        <v>0</v>
      </c>
      <c r="L1546">
        <f t="shared" si="190"/>
        <v>0</v>
      </c>
    </row>
    <row r="1547" spans="2:12" x14ac:dyDescent="0.25">
      <c r="B1547"/>
      <c r="C1547" s="78"/>
      <c r="E1547" s="6">
        <f t="shared" si="191"/>
        <v>0</v>
      </c>
      <c r="F1547" s="51"/>
      <c r="J1547" s="17">
        <f t="shared" si="188"/>
        <v>-45218.395162037035</v>
      </c>
      <c r="K1547">
        <f t="shared" si="189"/>
        <v>0</v>
      </c>
      <c r="L1547">
        <f t="shared" si="190"/>
        <v>0</v>
      </c>
    </row>
    <row r="1548" spans="2:12" x14ac:dyDescent="0.25">
      <c r="B1548"/>
      <c r="C1548" s="78"/>
      <c r="E1548" s="6">
        <f t="shared" si="191"/>
        <v>0</v>
      </c>
      <c r="F1548" s="51"/>
      <c r="J1548" s="17">
        <f t="shared" si="188"/>
        <v>-45218.395162037035</v>
      </c>
      <c r="K1548">
        <f t="shared" si="189"/>
        <v>0</v>
      </c>
      <c r="L1548">
        <f t="shared" si="190"/>
        <v>0</v>
      </c>
    </row>
    <row r="1549" spans="2:12" x14ac:dyDescent="0.25">
      <c r="B1549"/>
      <c r="C1549" s="78"/>
      <c r="E1549" s="6">
        <f t="shared" si="191"/>
        <v>0</v>
      </c>
      <c r="F1549" s="51"/>
      <c r="J1549" s="17">
        <f t="shared" si="188"/>
        <v>-45218.395162037035</v>
      </c>
      <c r="K1549">
        <f t="shared" si="189"/>
        <v>0</v>
      </c>
      <c r="L1549">
        <f t="shared" si="190"/>
        <v>0</v>
      </c>
    </row>
    <row r="1550" spans="2:12" x14ac:dyDescent="0.25">
      <c r="B1550"/>
      <c r="C1550" s="78"/>
      <c r="E1550" s="6">
        <f t="shared" si="191"/>
        <v>0</v>
      </c>
      <c r="F1550" s="51"/>
      <c r="J1550" s="17">
        <f t="shared" si="188"/>
        <v>-45218.395162037035</v>
      </c>
      <c r="K1550">
        <f t="shared" si="189"/>
        <v>0</v>
      </c>
      <c r="L1550">
        <f t="shared" si="190"/>
        <v>0</v>
      </c>
    </row>
    <row r="1551" spans="2:12" x14ac:dyDescent="0.25">
      <c r="B1551"/>
      <c r="C1551" s="78"/>
      <c r="E1551" s="6">
        <f t="shared" si="191"/>
        <v>0</v>
      </c>
      <c r="F1551" s="51"/>
      <c r="J1551" s="17">
        <f t="shared" si="188"/>
        <v>-45218.395162037035</v>
      </c>
      <c r="K1551">
        <f t="shared" si="189"/>
        <v>0</v>
      </c>
      <c r="L1551">
        <f t="shared" si="190"/>
        <v>0</v>
      </c>
    </row>
    <row r="1552" spans="2:12" x14ac:dyDescent="0.25">
      <c r="B1552"/>
      <c r="C1552" s="78"/>
      <c r="E1552" s="6">
        <f t="shared" si="191"/>
        <v>0</v>
      </c>
      <c r="F1552" s="51"/>
      <c r="J1552" s="17">
        <f t="shared" si="188"/>
        <v>-45218.395162037035</v>
      </c>
      <c r="K1552">
        <f t="shared" si="189"/>
        <v>0</v>
      </c>
      <c r="L1552">
        <f t="shared" si="190"/>
        <v>0</v>
      </c>
    </row>
    <row r="1553" spans="2:12" x14ac:dyDescent="0.25">
      <c r="B1553"/>
      <c r="C1553" s="78"/>
      <c r="E1553" s="6">
        <f t="shared" si="191"/>
        <v>0</v>
      </c>
      <c r="F1553" s="51"/>
      <c r="J1553" s="17">
        <f t="shared" si="188"/>
        <v>-45218.395162037035</v>
      </c>
      <c r="K1553">
        <f t="shared" si="189"/>
        <v>0</v>
      </c>
      <c r="L1553">
        <f t="shared" si="190"/>
        <v>0</v>
      </c>
    </row>
    <row r="1554" spans="2:12" x14ac:dyDescent="0.25">
      <c r="B1554"/>
      <c r="C1554" s="78"/>
      <c r="E1554" s="6">
        <f t="shared" si="191"/>
        <v>0</v>
      </c>
      <c r="F1554" s="51"/>
      <c r="J1554" s="17">
        <f t="shared" si="188"/>
        <v>-45218.395162037035</v>
      </c>
      <c r="K1554">
        <f t="shared" si="189"/>
        <v>0</v>
      </c>
      <c r="L1554">
        <f t="shared" si="190"/>
        <v>0</v>
      </c>
    </row>
    <row r="1555" spans="2:12" x14ac:dyDescent="0.25">
      <c r="B1555"/>
      <c r="C1555" s="78"/>
      <c r="E1555" s="6">
        <f t="shared" si="191"/>
        <v>0</v>
      </c>
      <c r="F1555" s="51"/>
      <c r="J1555" s="17">
        <f t="shared" si="188"/>
        <v>-45218.395162037035</v>
      </c>
      <c r="K1555">
        <f t="shared" si="189"/>
        <v>0</v>
      </c>
      <c r="L1555">
        <f t="shared" si="190"/>
        <v>0</v>
      </c>
    </row>
    <row r="1556" spans="2:12" x14ac:dyDescent="0.25">
      <c r="B1556"/>
      <c r="C1556" s="78"/>
      <c r="E1556" s="6">
        <f t="shared" si="191"/>
        <v>0</v>
      </c>
      <c r="F1556" s="51"/>
      <c r="J1556" s="17">
        <f t="shared" si="188"/>
        <v>-45218.395162037035</v>
      </c>
      <c r="K1556">
        <f t="shared" si="189"/>
        <v>0</v>
      </c>
      <c r="L1556">
        <f t="shared" si="190"/>
        <v>0</v>
      </c>
    </row>
    <row r="1557" spans="2:12" x14ac:dyDescent="0.25">
      <c r="B1557"/>
      <c r="C1557" s="78"/>
      <c r="E1557" s="6">
        <f t="shared" si="191"/>
        <v>0</v>
      </c>
      <c r="F1557" s="51"/>
      <c r="J1557" s="17">
        <f t="shared" si="188"/>
        <v>-45218.395162037035</v>
      </c>
      <c r="K1557">
        <f t="shared" si="189"/>
        <v>0</v>
      </c>
      <c r="L1557">
        <f t="shared" si="190"/>
        <v>0</v>
      </c>
    </row>
    <row r="1558" spans="2:12" x14ac:dyDescent="0.25">
      <c r="B1558"/>
      <c r="C1558" s="78"/>
      <c r="E1558" s="6">
        <f t="shared" si="191"/>
        <v>0</v>
      </c>
      <c r="F1558" s="51"/>
      <c r="J1558" s="17">
        <f t="shared" si="188"/>
        <v>-45218.395162037035</v>
      </c>
      <c r="K1558">
        <f t="shared" si="189"/>
        <v>0</v>
      </c>
      <c r="L1558">
        <f t="shared" si="190"/>
        <v>0</v>
      </c>
    </row>
    <row r="1559" spans="2:12" x14ac:dyDescent="0.25">
      <c r="B1559"/>
      <c r="C1559" s="78"/>
      <c r="E1559" s="6">
        <f t="shared" si="191"/>
        <v>0</v>
      </c>
      <c r="F1559" s="51"/>
      <c r="J1559" s="17">
        <f t="shared" si="188"/>
        <v>-45218.395162037035</v>
      </c>
      <c r="K1559">
        <f t="shared" si="189"/>
        <v>0</v>
      </c>
      <c r="L1559">
        <f t="shared" si="190"/>
        <v>0</v>
      </c>
    </row>
    <row r="1560" spans="2:12" x14ac:dyDescent="0.25">
      <c r="B1560"/>
      <c r="C1560" s="78"/>
      <c r="E1560" s="6">
        <f t="shared" si="191"/>
        <v>0</v>
      </c>
      <c r="F1560" s="51"/>
      <c r="J1560" s="17">
        <f t="shared" si="188"/>
        <v>-45218.395162037035</v>
      </c>
      <c r="K1560">
        <f t="shared" si="189"/>
        <v>0</v>
      </c>
      <c r="L1560">
        <f t="shared" si="190"/>
        <v>0</v>
      </c>
    </row>
    <row r="1561" spans="2:12" x14ac:dyDescent="0.25">
      <c r="B1561"/>
      <c r="C1561" s="78"/>
      <c r="E1561" s="6">
        <f t="shared" si="191"/>
        <v>0</v>
      </c>
      <c r="F1561" s="51"/>
      <c r="J1561" s="17">
        <f t="shared" si="188"/>
        <v>-45218.395162037035</v>
      </c>
      <c r="K1561">
        <f t="shared" si="189"/>
        <v>0</v>
      </c>
      <c r="L1561">
        <f t="shared" si="190"/>
        <v>0</v>
      </c>
    </row>
    <row r="1562" spans="2:12" x14ac:dyDescent="0.25">
      <c r="B1562"/>
      <c r="C1562" s="78"/>
      <c r="E1562" s="6">
        <f t="shared" si="191"/>
        <v>0</v>
      </c>
      <c r="F1562" s="51"/>
      <c r="J1562" s="17">
        <f t="shared" si="188"/>
        <v>-45218.395162037035</v>
      </c>
      <c r="K1562">
        <f t="shared" si="189"/>
        <v>0</v>
      </c>
      <c r="L1562">
        <f t="shared" si="190"/>
        <v>0</v>
      </c>
    </row>
    <row r="1563" spans="2:12" x14ac:dyDescent="0.25">
      <c r="B1563"/>
      <c r="C1563" s="78"/>
      <c r="E1563" s="6">
        <f t="shared" si="191"/>
        <v>0</v>
      </c>
      <c r="F1563" s="51"/>
      <c r="J1563" s="17">
        <f t="shared" si="188"/>
        <v>-45218.395162037035</v>
      </c>
      <c r="K1563">
        <f t="shared" si="189"/>
        <v>0</v>
      </c>
      <c r="L1563">
        <f t="shared" si="190"/>
        <v>0</v>
      </c>
    </row>
    <row r="1564" spans="2:12" x14ac:dyDescent="0.25">
      <c r="B1564"/>
      <c r="C1564" s="78"/>
      <c r="E1564" s="6">
        <f t="shared" si="191"/>
        <v>0</v>
      </c>
      <c r="F1564" s="51"/>
      <c r="J1564" s="17">
        <f t="shared" si="188"/>
        <v>-45218.395162037035</v>
      </c>
      <c r="K1564">
        <f t="shared" si="189"/>
        <v>0</v>
      </c>
      <c r="L1564">
        <f t="shared" si="190"/>
        <v>0</v>
      </c>
    </row>
    <row r="1565" spans="2:12" x14ac:dyDescent="0.25">
      <c r="B1565"/>
      <c r="C1565" s="78"/>
      <c r="E1565" s="6">
        <f t="shared" si="191"/>
        <v>0</v>
      </c>
      <c r="F1565" s="51"/>
      <c r="J1565" s="17">
        <f t="shared" si="188"/>
        <v>-45218.395162037035</v>
      </c>
      <c r="K1565">
        <f t="shared" si="189"/>
        <v>0</v>
      </c>
      <c r="L1565">
        <f t="shared" si="190"/>
        <v>0</v>
      </c>
    </row>
    <row r="1566" spans="2:12" x14ac:dyDescent="0.25">
      <c r="B1566"/>
      <c r="C1566" s="78"/>
      <c r="E1566" s="6">
        <f t="shared" si="191"/>
        <v>0</v>
      </c>
      <c r="F1566" s="51"/>
      <c r="J1566" s="17">
        <f t="shared" si="188"/>
        <v>-45218.395162037035</v>
      </c>
      <c r="K1566">
        <f t="shared" si="189"/>
        <v>0</v>
      </c>
      <c r="L1566">
        <f t="shared" si="190"/>
        <v>0</v>
      </c>
    </row>
    <row r="1567" spans="2:12" x14ac:dyDescent="0.25">
      <c r="B1567"/>
      <c r="C1567" s="78"/>
      <c r="E1567" s="6">
        <f t="shared" si="191"/>
        <v>0</v>
      </c>
      <c r="F1567" s="51"/>
      <c r="J1567" s="17">
        <f t="shared" si="188"/>
        <v>-45218.395162037035</v>
      </c>
      <c r="K1567">
        <f t="shared" si="189"/>
        <v>0</v>
      </c>
      <c r="L1567">
        <f t="shared" si="190"/>
        <v>0</v>
      </c>
    </row>
    <row r="1568" spans="2:12" x14ac:dyDescent="0.25">
      <c r="B1568"/>
      <c r="C1568" s="78"/>
      <c r="E1568" s="6">
        <f t="shared" si="191"/>
        <v>0</v>
      </c>
      <c r="F1568" s="51"/>
      <c r="J1568" s="17">
        <f t="shared" si="188"/>
        <v>-45218.395162037035</v>
      </c>
      <c r="K1568">
        <f t="shared" si="189"/>
        <v>0</v>
      </c>
      <c r="L1568">
        <f t="shared" si="190"/>
        <v>0</v>
      </c>
    </row>
    <row r="1569" spans="2:12" x14ac:dyDescent="0.25">
      <c r="B1569"/>
      <c r="C1569" s="78"/>
      <c r="E1569" s="6">
        <f t="shared" si="191"/>
        <v>0</v>
      </c>
      <c r="F1569" s="51"/>
      <c r="J1569" s="17">
        <f t="shared" si="188"/>
        <v>-45218.395162037035</v>
      </c>
      <c r="K1569">
        <f t="shared" si="189"/>
        <v>0</v>
      </c>
      <c r="L1569">
        <f t="shared" si="190"/>
        <v>0</v>
      </c>
    </row>
    <row r="1570" spans="2:12" x14ac:dyDescent="0.25">
      <c r="B1570"/>
      <c r="C1570" s="78"/>
      <c r="E1570" s="6">
        <f t="shared" si="191"/>
        <v>0</v>
      </c>
      <c r="F1570" s="51"/>
      <c r="J1570" s="17">
        <f t="shared" si="188"/>
        <v>-45218.395162037035</v>
      </c>
      <c r="K1570">
        <f t="shared" si="189"/>
        <v>0</v>
      </c>
      <c r="L1570">
        <f t="shared" si="190"/>
        <v>0</v>
      </c>
    </row>
    <row r="1571" spans="2:12" x14ac:dyDescent="0.25">
      <c r="B1571"/>
      <c r="C1571" s="78"/>
      <c r="E1571" s="6">
        <f t="shared" si="191"/>
        <v>0</v>
      </c>
      <c r="F1571" s="51"/>
      <c r="J1571" s="17">
        <f t="shared" si="188"/>
        <v>-45218.395162037035</v>
      </c>
      <c r="K1571">
        <f t="shared" si="189"/>
        <v>0</v>
      </c>
      <c r="L1571">
        <f t="shared" si="190"/>
        <v>0</v>
      </c>
    </row>
    <row r="1572" spans="2:12" x14ac:dyDescent="0.25">
      <c r="B1572"/>
      <c r="C1572" s="78"/>
      <c r="E1572" s="6">
        <f t="shared" si="191"/>
        <v>0</v>
      </c>
      <c r="F1572" s="51"/>
      <c r="J1572" s="17">
        <f t="shared" si="188"/>
        <v>-45218.395162037035</v>
      </c>
      <c r="K1572">
        <f t="shared" si="189"/>
        <v>0</v>
      </c>
      <c r="L1572">
        <f t="shared" si="190"/>
        <v>0</v>
      </c>
    </row>
    <row r="1573" spans="2:12" x14ac:dyDescent="0.25">
      <c r="B1573"/>
      <c r="C1573" s="78"/>
      <c r="E1573" s="6">
        <f t="shared" si="191"/>
        <v>0</v>
      </c>
      <c r="F1573" s="51"/>
      <c r="J1573" s="17">
        <f t="shared" si="188"/>
        <v>-45218.395162037035</v>
      </c>
      <c r="K1573">
        <f t="shared" si="189"/>
        <v>0</v>
      </c>
      <c r="L1573">
        <f t="shared" si="190"/>
        <v>0</v>
      </c>
    </row>
    <row r="1574" spans="2:12" x14ac:dyDescent="0.25">
      <c r="B1574"/>
      <c r="C1574" s="78"/>
      <c r="E1574" s="6">
        <f t="shared" si="191"/>
        <v>0</v>
      </c>
      <c r="F1574" s="51"/>
      <c r="J1574" s="17">
        <f t="shared" si="188"/>
        <v>-45218.395162037035</v>
      </c>
      <c r="K1574">
        <f t="shared" si="189"/>
        <v>0</v>
      </c>
      <c r="L1574">
        <f t="shared" si="190"/>
        <v>0</v>
      </c>
    </row>
    <row r="1575" spans="2:12" x14ac:dyDescent="0.25">
      <c r="B1575"/>
      <c r="C1575" s="78"/>
      <c r="E1575" s="6">
        <f t="shared" si="191"/>
        <v>0</v>
      </c>
      <c r="F1575" s="51"/>
      <c r="J1575" s="17">
        <f t="shared" si="188"/>
        <v>-45218.395162037035</v>
      </c>
      <c r="K1575">
        <f t="shared" si="189"/>
        <v>0</v>
      </c>
      <c r="L1575">
        <f t="shared" si="190"/>
        <v>0</v>
      </c>
    </row>
    <row r="1576" spans="2:12" x14ac:dyDescent="0.25">
      <c r="B1576"/>
      <c r="C1576" s="78"/>
      <c r="E1576" s="6">
        <f t="shared" si="191"/>
        <v>0</v>
      </c>
      <c r="F1576" s="51"/>
      <c r="J1576" s="17">
        <f t="shared" ref="J1576:J1639" si="192">F1576-$F$4</f>
        <v>-45218.395162037035</v>
      </c>
      <c r="K1576">
        <f t="shared" ref="K1576:K1639" si="193">D1576*G1576/60</f>
        <v>0</v>
      </c>
      <c r="L1576">
        <f t="shared" ref="L1576:L1639" si="194">K1576-(B1576*G1576/60)</f>
        <v>0</v>
      </c>
    </row>
    <row r="1577" spans="2:12" x14ac:dyDescent="0.25">
      <c r="B1577"/>
      <c r="C1577" s="78"/>
      <c r="E1577" s="6">
        <f t="shared" si="191"/>
        <v>0</v>
      </c>
      <c r="F1577" s="51"/>
      <c r="J1577" s="17">
        <f t="shared" si="192"/>
        <v>-45218.395162037035</v>
      </c>
      <c r="K1577">
        <f t="shared" si="193"/>
        <v>0</v>
      </c>
      <c r="L1577">
        <f t="shared" si="194"/>
        <v>0</v>
      </c>
    </row>
    <row r="1578" spans="2:12" x14ac:dyDescent="0.25">
      <c r="B1578"/>
      <c r="C1578" s="78"/>
      <c r="E1578" s="6">
        <f t="shared" si="191"/>
        <v>0</v>
      </c>
      <c r="F1578" s="51"/>
      <c r="J1578" s="17">
        <f t="shared" si="192"/>
        <v>-45218.395162037035</v>
      </c>
      <c r="K1578">
        <f t="shared" si="193"/>
        <v>0</v>
      </c>
      <c r="L1578">
        <f t="shared" si="194"/>
        <v>0</v>
      </c>
    </row>
    <row r="1579" spans="2:12" x14ac:dyDescent="0.25">
      <c r="B1579"/>
      <c r="C1579" s="78"/>
      <c r="E1579" s="6">
        <f t="shared" si="191"/>
        <v>0</v>
      </c>
      <c r="F1579" s="51"/>
      <c r="J1579" s="17">
        <f t="shared" si="192"/>
        <v>-45218.395162037035</v>
      </c>
      <c r="K1579">
        <f t="shared" si="193"/>
        <v>0</v>
      </c>
      <c r="L1579">
        <f t="shared" si="194"/>
        <v>0</v>
      </c>
    </row>
    <row r="1580" spans="2:12" x14ac:dyDescent="0.25">
      <c r="B1580"/>
      <c r="C1580" s="78"/>
      <c r="E1580" s="6">
        <f t="shared" si="191"/>
        <v>0</v>
      </c>
      <c r="F1580" s="51"/>
      <c r="J1580" s="17">
        <f t="shared" si="192"/>
        <v>-45218.395162037035</v>
      </c>
      <c r="K1580">
        <f t="shared" si="193"/>
        <v>0</v>
      </c>
      <c r="L1580">
        <f t="shared" si="194"/>
        <v>0</v>
      </c>
    </row>
    <row r="1581" spans="2:12" x14ac:dyDescent="0.25">
      <c r="B1581"/>
      <c r="C1581" s="78"/>
      <c r="E1581" s="6">
        <f t="shared" si="191"/>
        <v>0</v>
      </c>
      <c r="F1581" s="51"/>
      <c r="J1581" s="17">
        <f t="shared" si="192"/>
        <v>-45218.395162037035</v>
      </c>
      <c r="K1581">
        <f t="shared" si="193"/>
        <v>0</v>
      </c>
      <c r="L1581">
        <f t="shared" si="194"/>
        <v>0</v>
      </c>
    </row>
    <row r="1582" spans="2:12" x14ac:dyDescent="0.25">
      <c r="B1582"/>
      <c r="C1582" s="78"/>
      <c r="E1582" s="6">
        <f t="shared" si="191"/>
        <v>0</v>
      </c>
      <c r="F1582" s="51"/>
      <c r="J1582" s="17">
        <f t="shared" si="192"/>
        <v>-45218.395162037035</v>
      </c>
      <c r="K1582">
        <f t="shared" si="193"/>
        <v>0</v>
      </c>
      <c r="L1582">
        <f t="shared" si="194"/>
        <v>0</v>
      </c>
    </row>
    <row r="1583" spans="2:12" x14ac:dyDescent="0.25">
      <c r="B1583"/>
      <c r="C1583" s="78"/>
      <c r="E1583" s="6">
        <f t="shared" si="191"/>
        <v>0</v>
      </c>
      <c r="F1583" s="51"/>
      <c r="J1583" s="17">
        <f t="shared" si="192"/>
        <v>-45218.395162037035</v>
      </c>
      <c r="K1583">
        <f t="shared" si="193"/>
        <v>0</v>
      </c>
      <c r="L1583">
        <f t="shared" si="194"/>
        <v>0</v>
      </c>
    </row>
    <row r="1584" spans="2:12" x14ac:dyDescent="0.25">
      <c r="B1584"/>
      <c r="C1584" s="78"/>
      <c r="E1584" s="6">
        <f t="shared" si="191"/>
        <v>0</v>
      </c>
      <c r="F1584" s="51"/>
      <c r="J1584" s="17">
        <f t="shared" si="192"/>
        <v>-45218.395162037035</v>
      </c>
      <c r="K1584">
        <f t="shared" si="193"/>
        <v>0</v>
      </c>
      <c r="L1584">
        <f t="shared" si="194"/>
        <v>0</v>
      </c>
    </row>
    <row r="1585" spans="2:12" x14ac:dyDescent="0.25">
      <c r="B1585"/>
      <c r="C1585" s="78"/>
      <c r="E1585" s="6">
        <f t="shared" si="191"/>
        <v>0</v>
      </c>
      <c r="F1585" s="51"/>
      <c r="J1585" s="17">
        <f t="shared" si="192"/>
        <v>-45218.395162037035</v>
      </c>
      <c r="K1585">
        <f t="shared" si="193"/>
        <v>0</v>
      </c>
      <c r="L1585">
        <f t="shared" si="194"/>
        <v>0</v>
      </c>
    </row>
    <row r="1586" spans="2:12" x14ac:dyDescent="0.25">
      <c r="B1586"/>
      <c r="C1586" s="78"/>
      <c r="E1586" s="6">
        <f t="shared" si="191"/>
        <v>0</v>
      </c>
      <c r="F1586" s="51"/>
      <c r="J1586" s="17">
        <f t="shared" si="192"/>
        <v>-45218.395162037035</v>
      </c>
      <c r="K1586">
        <f t="shared" si="193"/>
        <v>0</v>
      </c>
      <c r="L1586">
        <f t="shared" si="194"/>
        <v>0</v>
      </c>
    </row>
    <row r="1587" spans="2:12" x14ac:dyDescent="0.25">
      <c r="B1587"/>
      <c r="C1587" s="78"/>
      <c r="E1587" s="6">
        <f t="shared" si="191"/>
        <v>0</v>
      </c>
      <c r="F1587" s="51"/>
      <c r="J1587" s="17">
        <f t="shared" si="192"/>
        <v>-45218.395162037035</v>
      </c>
      <c r="K1587">
        <f t="shared" si="193"/>
        <v>0</v>
      </c>
      <c r="L1587">
        <f t="shared" si="194"/>
        <v>0</v>
      </c>
    </row>
    <row r="1588" spans="2:12" x14ac:dyDescent="0.25">
      <c r="B1588"/>
      <c r="C1588" s="78"/>
      <c r="E1588" s="6">
        <f t="shared" si="191"/>
        <v>0</v>
      </c>
      <c r="F1588" s="51"/>
      <c r="J1588" s="17">
        <f t="shared" si="192"/>
        <v>-45218.395162037035</v>
      </c>
      <c r="K1588">
        <f t="shared" si="193"/>
        <v>0</v>
      </c>
      <c r="L1588">
        <f t="shared" si="194"/>
        <v>0</v>
      </c>
    </row>
    <row r="1589" spans="2:12" x14ac:dyDescent="0.25">
      <c r="B1589"/>
      <c r="C1589" s="78"/>
      <c r="E1589" s="6">
        <f t="shared" si="191"/>
        <v>0</v>
      </c>
      <c r="F1589" s="51"/>
      <c r="J1589" s="17">
        <f t="shared" si="192"/>
        <v>-45218.395162037035</v>
      </c>
      <c r="K1589">
        <f t="shared" si="193"/>
        <v>0</v>
      </c>
      <c r="L1589">
        <f t="shared" si="194"/>
        <v>0</v>
      </c>
    </row>
    <row r="1590" spans="2:12" x14ac:dyDescent="0.25">
      <c r="B1590"/>
      <c r="C1590" s="78"/>
      <c r="E1590" s="6">
        <f t="shared" si="191"/>
        <v>0</v>
      </c>
      <c r="F1590" s="51"/>
      <c r="J1590" s="17">
        <f t="shared" si="192"/>
        <v>-45218.395162037035</v>
      </c>
      <c r="K1590">
        <f t="shared" si="193"/>
        <v>0</v>
      </c>
      <c r="L1590">
        <f t="shared" si="194"/>
        <v>0</v>
      </c>
    </row>
    <row r="1591" spans="2:12" x14ac:dyDescent="0.25">
      <c r="B1591"/>
      <c r="C1591" s="78"/>
      <c r="E1591" s="6">
        <f t="shared" si="191"/>
        <v>0</v>
      </c>
      <c r="F1591" s="51"/>
      <c r="J1591" s="17">
        <f t="shared" si="192"/>
        <v>-45218.395162037035</v>
      </c>
      <c r="K1591">
        <f t="shared" si="193"/>
        <v>0</v>
      </c>
      <c r="L1591">
        <f t="shared" si="194"/>
        <v>0</v>
      </c>
    </row>
    <row r="1592" spans="2:12" x14ac:dyDescent="0.25">
      <c r="B1592"/>
      <c r="C1592" s="78"/>
      <c r="E1592" s="6">
        <f t="shared" si="191"/>
        <v>0</v>
      </c>
      <c r="F1592" s="51"/>
      <c r="J1592" s="17">
        <f t="shared" si="192"/>
        <v>-45218.395162037035</v>
      </c>
      <c r="K1592">
        <f t="shared" si="193"/>
        <v>0</v>
      </c>
      <c r="L1592">
        <f t="shared" si="194"/>
        <v>0</v>
      </c>
    </row>
    <row r="1593" spans="2:12" x14ac:dyDescent="0.25">
      <c r="B1593"/>
      <c r="C1593" s="78"/>
      <c r="E1593" s="6">
        <f t="shared" si="191"/>
        <v>0</v>
      </c>
      <c r="F1593" s="51"/>
      <c r="J1593" s="17">
        <f t="shared" si="192"/>
        <v>-45218.395162037035</v>
      </c>
      <c r="K1593">
        <f t="shared" si="193"/>
        <v>0</v>
      </c>
      <c r="L1593">
        <f t="shared" si="194"/>
        <v>0</v>
      </c>
    </row>
    <row r="1594" spans="2:12" x14ac:dyDescent="0.25">
      <c r="B1594"/>
      <c r="C1594" s="78"/>
      <c r="E1594" s="6">
        <f t="shared" si="191"/>
        <v>0</v>
      </c>
      <c r="F1594" s="51"/>
      <c r="J1594" s="17">
        <f t="shared" si="192"/>
        <v>-45218.395162037035</v>
      </c>
      <c r="K1594">
        <f t="shared" si="193"/>
        <v>0</v>
      </c>
      <c r="L1594">
        <f t="shared" si="194"/>
        <v>0</v>
      </c>
    </row>
    <row r="1595" spans="2:12" x14ac:dyDescent="0.25">
      <c r="B1595"/>
      <c r="C1595" s="78"/>
      <c r="E1595" s="6">
        <f t="shared" si="191"/>
        <v>0</v>
      </c>
      <c r="F1595" s="51"/>
      <c r="J1595" s="17">
        <f t="shared" si="192"/>
        <v>-45218.395162037035</v>
      </c>
      <c r="K1595">
        <f t="shared" si="193"/>
        <v>0</v>
      </c>
      <c r="L1595">
        <f t="shared" si="194"/>
        <v>0</v>
      </c>
    </row>
    <row r="1596" spans="2:12" x14ac:dyDescent="0.25">
      <c r="B1596"/>
      <c r="C1596" s="78"/>
      <c r="E1596" s="6">
        <f t="shared" si="191"/>
        <v>0</v>
      </c>
      <c r="F1596" s="51"/>
      <c r="J1596" s="17">
        <f t="shared" si="192"/>
        <v>-45218.395162037035</v>
      </c>
      <c r="K1596">
        <f t="shared" si="193"/>
        <v>0</v>
      </c>
      <c r="L1596">
        <f t="shared" si="194"/>
        <v>0</v>
      </c>
    </row>
    <row r="1597" spans="2:12" x14ac:dyDescent="0.25">
      <c r="B1597"/>
      <c r="C1597" s="78"/>
      <c r="E1597" s="6">
        <f t="shared" si="191"/>
        <v>0</v>
      </c>
      <c r="F1597" s="51"/>
      <c r="J1597" s="17">
        <f t="shared" si="192"/>
        <v>-45218.395162037035</v>
      </c>
      <c r="K1597">
        <f t="shared" si="193"/>
        <v>0</v>
      </c>
      <c r="L1597">
        <f t="shared" si="194"/>
        <v>0</v>
      </c>
    </row>
    <row r="1598" spans="2:12" x14ac:dyDescent="0.25">
      <c r="B1598"/>
      <c r="C1598" s="78"/>
      <c r="E1598" s="6">
        <f t="shared" si="191"/>
        <v>0</v>
      </c>
      <c r="F1598" s="51"/>
      <c r="J1598" s="17">
        <f t="shared" si="192"/>
        <v>-45218.395162037035</v>
      </c>
      <c r="K1598">
        <f t="shared" si="193"/>
        <v>0</v>
      </c>
      <c r="L1598">
        <f t="shared" si="194"/>
        <v>0</v>
      </c>
    </row>
    <row r="1599" spans="2:12" x14ac:dyDescent="0.25">
      <c r="B1599"/>
      <c r="C1599" s="78"/>
      <c r="E1599" s="6">
        <f t="shared" si="191"/>
        <v>0</v>
      </c>
      <c r="F1599" s="51"/>
      <c r="J1599" s="17">
        <f t="shared" si="192"/>
        <v>-45218.395162037035</v>
      </c>
      <c r="K1599">
        <f t="shared" si="193"/>
        <v>0</v>
      </c>
      <c r="L1599">
        <f t="shared" si="194"/>
        <v>0</v>
      </c>
    </row>
    <row r="1600" spans="2:12" x14ac:dyDescent="0.25">
      <c r="B1600"/>
      <c r="C1600" s="78"/>
      <c r="E1600" s="6">
        <f t="shared" si="191"/>
        <v>0</v>
      </c>
      <c r="F1600" s="51"/>
      <c r="J1600" s="17">
        <f t="shared" si="192"/>
        <v>-45218.395162037035</v>
      </c>
      <c r="K1600">
        <f t="shared" si="193"/>
        <v>0</v>
      </c>
      <c r="L1600">
        <f t="shared" si="194"/>
        <v>0</v>
      </c>
    </row>
    <row r="1601" spans="2:12" x14ac:dyDescent="0.25">
      <c r="B1601"/>
      <c r="C1601" s="78"/>
      <c r="E1601" s="6">
        <f t="shared" ref="E1601:E1664" si="195">D1601-B1601</f>
        <v>0</v>
      </c>
      <c r="F1601" s="51"/>
      <c r="J1601" s="17">
        <f t="shared" si="192"/>
        <v>-45218.395162037035</v>
      </c>
      <c r="K1601">
        <f t="shared" si="193"/>
        <v>0</v>
      </c>
      <c r="L1601">
        <f t="shared" si="194"/>
        <v>0</v>
      </c>
    </row>
    <row r="1602" spans="2:12" x14ac:dyDescent="0.25">
      <c r="B1602"/>
      <c r="C1602" s="78"/>
      <c r="E1602" s="6">
        <f t="shared" si="195"/>
        <v>0</v>
      </c>
      <c r="F1602" s="51"/>
      <c r="J1602" s="17">
        <f t="shared" si="192"/>
        <v>-45218.395162037035</v>
      </c>
      <c r="K1602">
        <f t="shared" si="193"/>
        <v>0</v>
      </c>
      <c r="L1602">
        <f t="shared" si="194"/>
        <v>0</v>
      </c>
    </row>
    <row r="1603" spans="2:12" x14ac:dyDescent="0.25">
      <c r="B1603"/>
      <c r="C1603" s="78"/>
      <c r="E1603" s="6">
        <f t="shared" si="195"/>
        <v>0</v>
      </c>
      <c r="F1603" s="51"/>
      <c r="J1603" s="17">
        <f t="shared" si="192"/>
        <v>-45218.395162037035</v>
      </c>
      <c r="K1603">
        <f t="shared" si="193"/>
        <v>0</v>
      </c>
      <c r="L1603">
        <f t="shared" si="194"/>
        <v>0</v>
      </c>
    </row>
    <row r="1604" spans="2:12" x14ac:dyDescent="0.25">
      <c r="B1604"/>
      <c r="C1604" s="78"/>
      <c r="E1604" s="6">
        <f t="shared" si="195"/>
        <v>0</v>
      </c>
      <c r="F1604" s="51"/>
      <c r="J1604" s="17">
        <f t="shared" si="192"/>
        <v>-45218.395162037035</v>
      </c>
      <c r="K1604">
        <f t="shared" si="193"/>
        <v>0</v>
      </c>
      <c r="L1604">
        <f t="shared" si="194"/>
        <v>0</v>
      </c>
    </row>
    <row r="1605" spans="2:12" x14ac:dyDescent="0.25">
      <c r="B1605"/>
      <c r="C1605" s="78"/>
      <c r="E1605" s="6">
        <f t="shared" si="195"/>
        <v>0</v>
      </c>
      <c r="F1605" s="51"/>
      <c r="J1605" s="17">
        <f t="shared" si="192"/>
        <v>-45218.395162037035</v>
      </c>
      <c r="K1605">
        <f t="shared" si="193"/>
        <v>0</v>
      </c>
      <c r="L1605">
        <f t="shared" si="194"/>
        <v>0</v>
      </c>
    </row>
    <row r="1606" spans="2:12" x14ac:dyDescent="0.25">
      <c r="B1606"/>
      <c r="C1606" s="78"/>
      <c r="E1606" s="6">
        <f t="shared" si="195"/>
        <v>0</v>
      </c>
      <c r="F1606" s="51"/>
      <c r="J1606" s="17">
        <f t="shared" si="192"/>
        <v>-45218.395162037035</v>
      </c>
      <c r="K1606">
        <f t="shared" si="193"/>
        <v>0</v>
      </c>
      <c r="L1606">
        <f t="shared" si="194"/>
        <v>0</v>
      </c>
    </row>
    <row r="1607" spans="2:12" x14ac:dyDescent="0.25">
      <c r="B1607"/>
      <c r="C1607" s="78"/>
      <c r="E1607" s="6">
        <f t="shared" si="195"/>
        <v>0</v>
      </c>
      <c r="F1607" s="51"/>
      <c r="J1607" s="17">
        <f t="shared" si="192"/>
        <v>-45218.395162037035</v>
      </c>
      <c r="K1607">
        <f t="shared" si="193"/>
        <v>0</v>
      </c>
      <c r="L1607">
        <f t="shared" si="194"/>
        <v>0</v>
      </c>
    </row>
    <row r="1608" spans="2:12" x14ac:dyDescent="0.25">
      <c r="B1608"/>
      <c r="C1608" s="78"/>
      <c r="E1608" s="6">
        <f t="shared" si="195"/>
        <v>0</v>
      </c>
      <c r="F1608" s="51"/>
      <c r="J1608" s="17">
        <f t="shared" si="192"/>
        <v>-45218.395162037035</v>
      </c>
      <c r="K1608">
        <f t="shared" si="193"/>
        <v>0</v>
      </c>
      <c r="L1608">
        <f t="shared" si="194"/>
        <v>0</v>
      </c>
    </row>
    <row r="1609" spans="2:12" x14ac:dyDescent="0.25">
      <c r="B1609"/>
      <c r="C1609" s="78"/>
      <c r="E1609" s="6">
        <f t="shared" si="195"/>
        <v>0</v>
      </c>
      <c r="F1609" s="51"/>
      <c r="J1609" s="17">
        <f t="shared" si="192"/>
        <v>-45218.395162037035</v>
      </c>
      <c r="K1609">
        <f t="shared" si="193"/>
        <v>0</v>
      </c>
      <c r="L1609">
        <f t="shared" si="194"/>
        <v>0</v>
      </c>
    </row>
    <row r="1610" spans="2:12" x14ac:dyDescent="0.25">
      <c r="B1610"/>
      <c r="C1610" s="78"/>
      <c r="E1610" s="6">
        <f t="shared" si="195"/>
        <v>0</v>
      </c>
      <c r="F1610" s="51"/>
      <c r="J1610" s="17">
        <f t="shared" si="192"/>
        <v>-45218.395162037035</v>
      </c>
      <c r="K1610">
        <f t="shared" si="193"/>
        <v>0</v>
      </c>
      <c r="L1610">
        <f t="shared" si="194"/>
        <v>0</v>
      </c>
    </row>
    <row r="1611" spans="2:12" x14ac:dyDescent="0.25">
      <c r="B1611"/>
      <c r="C1611" s="78"/>
      <c r="E1611" s="6">
        <f t="shared" si="195"/>
        <v>0</v>
      </c>
      <c r="F1611" s="51"/>
      <c r="J1611" s="17">
        <f t="shared" si="192"/>
        <v>-45218.395162037035</v>
      </c>
      <c r="K1611">
        <f t="shared" si="193"/>
        <v>0</v>
      </c>
      <c r="L1611">
        <f t="shared" si="194"/>
        <v>0</v>
      </c>
    </row>
    <row r="1612" spans="2:12" x14ac:dyDescent="0.25">
      <c r="B1612"/>
      <c r="C1612" s="78"/>
      <c r="E1612" s="6">
        <f t="shared" si="195"/>
        <v>0</v>
      </c>
      <c r="F1612" s="51"/>
      <c r="J1612" s="17">
        <f t="shared" si="192"/>
        <v>-45218.395162037035</v>
      </c>
      <c r="K1612">
        <f t="shared" si="193"/>
        <v>0</v>
      </c>
      <c r="L1612">
        <f t="shared" si="194"/>
        <v>0</v>
      </c>
    </row>
    <row r="1613" spans="2:12" x14ac:dyDescent="0.25">
      <c r="B1613"/>
      <c r="C1613" s="78"/>
      <c r="E1613" s="6">
        <f t="shared" si="195"/>
        <v>0</v>
      </c>
      <c r="F1613" s="51"/>
      <c r="J1613" s="17">
        <f t="shared" si="192"/>
        <v>-45218.395162037035</v>
      </c>
      <c r="K1613">
        <f t="shared" si="193"/>
        <v>0</v>
      </c>
      <c r="L1613">
        <f t="shared" si="194"/>
        <v>0</v>
      </c>
    </row>
    <row r="1614" spans="2:12" x14ac:dyDescent="0.25">
      <c r="B1614"/>
      <c r="C1614" s="78"/>
      <c r="E1614" s="6">
        <f t="shared" si="195"/>
        <v>0</v>
      </c>
      <c r="F1614" s="51"/>
      <c r="J1614" s="17">
        <f t="shared" si="192"/>
        <v>-45218.395162037035</v>
      </c>
      <c r="K1614">
        <f t="shared" si="193"/>
        <v>0</v>
      </c>
      <c r="L1614">
        <f t="shared" si="194"/>
        <v>0</v>
      </c>
    </row>
    <row r="1615" spans="2:12" x14ac:dyDescent="0.25">
      <c r="B1615"/>
      <c r="C1615" s="78"/>
      <c r="E1615" s="6">
        <f t="shared" si="195"/>
        <v>0</v>
      </c>
      <c r="F1615" s="51"/>
      <c r="J1615" s="17">
        <f t="shared" si="192"/>
        <v>-45218.395162037035</v>
      </c>
      <c r="K1615">
        <f t="shared" si="193"/>
        <v>0</v>
      </c>
      <c r="L1615">
        <f t="shared" si="194"/>
        <v>0</v>
      </c>
    </row>
    <row r="1616" spans="2:12" x14ac:dyDescent="0.25">
      <c r="B1616"/>
      <c r="C1616" s="78"/>
      <c r="E1616" s="6">
        <f t="shared" si="195"/>
        <v>0</v>
      </c>
      <c r="F1616" s="51"/>
      <c r="J1616" s="17">
        <f t="shared" si="192"/>
        <v>-45218.395162037035</v>
      </c>
      <c r="K1616">
        <f t="shared" si="193"/>
        <v>0</v>
      </c>
      <c r="L1616">
        <f t="shared" si="194"/>
        <v>0</v>
      </c>
    </row>
    <row r="1617" spans="2:12" x14ac:dyDescent="0.25">
      <c r="B1617"/>
      <c r="C1617" s="78"/>
      <c r="E1617" s="6">
        <f t="shared" si="195"/>
        <v>0</v>
      </c>
      <c r="F1617" s="51"/>
      <c r="J1617" s="17">
        <f t="shared" si="192"/>
        <v>-45218.395162037035</v>
      </c>
      <c r="K1617">
        <f t="shared" si="193"/>
        <v>0</v>
      </c>
      <c r="L1617">
        <f t="shared" si="194"/>
        <v>0</v>
      </c>
    </row>
    <row r="1618" spans="2:12" x14ac:dyDescent="0.25">
      <c r="B1618"/>
      <c r="C1618" s="78"/>
      <c r="E1618" s="6">
        <f t="shared" si="195"/>
        <v>0</v>
      </c>
      <c r="F1618" s="51"/>
      <c r="J1618" s="17">
        <f t="shared" si="192"/>
        <v>-45218.395162037035</v>
      </c>
      <c r="K1618">
        <f t="shared" si="193"/>
        <v>0</v>
      </c>
      <c r="L1618">
        <f t="shared" si="194"/>
        <v>0</v>
      </c>
    </row>
    <row r="1619" spans="2:12" x14ac:dyDescent="0.25">
      <c r="B1619"/>
      <c r="C1619" s="78"/>
      <c r="E1619" s="6">
        <f t="shared" si="195"/>
        <v>0</v>
      </c>
      <c r="F1619" s="51"/>
      <c r="J1619" s="17">
        <f t="shared" si="192"/>
        <v>-45218.395162037035</v>
      </c>
      <c r="K1619">
        <f t="shared" si="193"/>
        <v>0</v>
      </c>
      <c r="L1619">
        <f t="shared" si="194"/>
        <v>0</v>
      </c>
    </row>
    <row r="1620" spans="2:12" x14ac:dyDescent="0.25">
      <c r="B1620"/>
      <c r="C1620" s="78"/>
      <c r="E1620" s="6">
        <f t="shared" si="195"/>
        <v>0</v>
      </c>
      <c r="F1620" s="51"/>
      <c r="J1620" s="17">
        <f t="shared" si="192"/>
        <v>-45218.395162037035</v>
      </c>
      <c r="K1620">
        <f t="shared" si="193"/>
        <v>0</v>
      </c>
      <c r="L1620">
        <f t="shared" si="194"/>
        <v>0</v>
      </c>
    </row>
    <row r="1621" spans="2:12" x14ac:dyDescent="0.25">
      <c r="B1621"/>
      <c r="C1621" s="78"/>
      <c r="E1621" s="6">
        <f t="shared" si="195"/>
        <v>0</v>
      </c>
      <c r="F1621" s="51"/>
      <c r="J1621" s="17">
        <f t="shared" si="192"/>
        <v>-45218.395162037035</v>
      </c>
      <c r="K1621">
        <f t="shared" si="193"/>
        <v>0</v>
      </c>
      <c r="L1621">
        <f t="shared" si="194"/>
        <v>0</v>
      </c>
    </row>
    <row r="1622" spans="2:12" x14ac:dyDescent="0.25">
      <c r="B1622"/>
      <c r="C1622" s="78"/>
      <c r="E1622" s="6">
        <f t="shared" si="195"/>
        <v>0</v>
      </c>
      <c r="F1622" s="51"/>
      <c r="J1622" s="17">
        <f t="shared" si="192"/>
        <v>-45218.395162037035</v>
      </c>
      <c r="K1622">
        <f t="shared" si="193"/>
        <v>0</v>
      </c>
      <c r="L1622">
        <f t="shared" si="194"/>
        <v>0</v>
      </c>
    </row>
    <row r="1623" spans="2:12" x14ac:dyDescent="0.25">
      <c r="B1623"/>
      <c r="C1623" s="78"/>
      <c r="E1623" s="6">
        <f t="shared" si="195"/>
        <v>0</v>
      </c>
      <c r="F1623" s="51"/>
      <c r="J1623" s="17">
        <f t="shared" si="192"/>
        <v>-45218.395162037035</v>
      </c>
      <c r="K1623">
        <f t="shared" si="193"/>
        <v>0</v>
      </c>
      <c r="L1623">
        <f t="shared" si="194"/>
        <v>0</v>
      </c>
    </row>
    <row r="1624" spans="2:12" x14ac:dyDescent="0.25">
      <c r="B1624"/>
      <c r="C1624" s="78"/>
      <c r="E1624" s="6">
        <f t="shared" si="195"/>
        <v>0</v>
      </c>
      <c r="F1624" s="51"/>
      <c r="J1624" s="17">
        <f t="shared" si="192"/>
        <v>-45218.395162037035</v>
      </c>
      <c r="K1624">
        <f t="shared" si="193"/>
        <v>0</v>
      </c>
      <c r="L1624">
        <f t="shared" si="194"/>
        <v>0</v>
      </c>
    </row>
    <row r="1625" spans="2:12" x14ac:dyDescent="0.25">
      <c r="B1625"/>
      <c r="C1625" s="78"/>
      <c r="E1625" s="6">
        <f t="shared" si="195"/>
        <v>0</v>
      </c>
      <c r="F1625" s="51"/>
      <c r="J1625" s="17">
        <f t="shared" si="192"/>
        <v>-45218.395162037035</v>
      </c>
      <c r="K1625">
        <f t="shared" si="193"/>
        <v>0</v>
      </c>
      <c r="L1625">
        <f t="shared" si="194"/>
        <v>0</v>
      </c>
    </row>
    <row r="1626" spans="2:12" x14ac:dyDescent="0.25">
      <c r="B1626"/>
      <c r="C1626" s="78"/>
      <c r="E1626" s="6">
        <f t="shared" si="195"/>
        <v>0</v>
      </c>
      <c r="F1626" s="51"/>
      <c r="J1626" s="17">
        <f t="shared" si="192"/>
        <v>-45218.395162037035</v>
      </c>
      <c r="K1626">
        <f t="shared" si="193"/>
        <v>0</v>
      </c>
      <c r="L1626">
        <f t="shared" si="194"/>
        <v>0</v>
      </c>
    </row>
    <row r="1627" spans="2:12" x14ac:dyDescent="0.25">
      <c r="B1627"/>
      <c r="C1627" s="78"/>
      <c r="E1627" s="6">
        <f t="shared" si="195"/>
        <v>0</v>
      </c>
      <c r="F1627" s="51"/>
      <c r="J1627" s="17">
        <f t="shared" si="192"/>
        <v>-45218.395162037035</v>
      </c>
      <c r="K1627">
        <f t="shared" si="193"/>
        <v>0</v>
      </c>
      <c r="L1627">
        <f t="shared" si="194"/>
        <v>0</v>
      </c>
    </row>
    <row r="1628" spans="2:12" x14ac:dyDescent="0.25">
      <c r="B1628"/>
      <c r="C1628" s="78"/>
      <c r="E1628" s="6">
        <f t="shared" si="195"/>
        <v>0</v>
      </c>
      <c r="F1628" s="51"/>
      <c r="J1628" s="17">
        <f t="shared" si="192"/>
        <v>-45218.395162037035</v>
      </c>
      <c r="K1628">
        <f t="shared" si="193"/>
        <v>0</v>
      </c>
      <c r="L1628">
        <f t="shared" si="194"/>
        <v>0</v>
      </c>
    </row>
    <row r="1629" spans="2:12" x14ac:dyDescent="0.25">
      <c r="B1629"/>
      <c r="C1629" s="78"/>
      <c r="E1629" s="6">
        <f t="shared" si="195"/>
        <v>0</v>
      </c>
      <c r="F1629" s="51"/>
      <c r="J1629" s="17">
        <f t="shared" si="192"/>
        <v>-45218.395162037035</v>
      </c>
      <c r="K1629">
        <f t="shared" si="193"/>
        <v>0</v>
      </c>
      <c r="L1629">
        <f t="shared" si="194"/>
        <v>0</v>
      </c>
    </row>
    <row r="1630" spans="2:12" x14ac:dyDescent="0.25">
      <c r="B1630"/>
      <c r="C1630" s="78"/>
      <c r="E1630" s="6">
        <f t="shared" si="195"/>
        <v>0</v>
      </c>
      <c r="F1630" s="51"/>
      <c r="J1630" s="17">
        <f t="shared" si="192"/>
        <v>-45218.395162037035</v>
      </c>
      <c r="K1630">
        <f t="shared" si="193"/>
        <v>0</v>
      </c>
      <c r="L1630">
        <f t="shared" si="194"/>
        <v>0</v>
      </c>
    </row>
    <row r="1631" spans="2:12" x14ac:dyDescent="0.25">
      <c r="B1631"/>
      <c r="C1631" s="78"/>
      <c r="E1631" s="6">
        <f t="shared" si="195"/>
        <v>0</v>
      </c>
      <c r="F1631" s="51"/>
      <c r="J1631" s="17">
        <f t="shared" si="192"/>
        <v>-45218.395162037035</v>
      </c>
      <c r="K1631">
        <f t="shared" si="193"/>
        <v>0</v>
      </c>
      <c r="L1631">
        <f t="shared" si="194"/>
        <v>0</v>
      </c>
    </row>
    <row r="1632" spans="2:12" x14ac:dyDescent="0.25">
      <c r="B1632"/>
      <c r="C1632" s="78"/>
      <c r="E1632" s="6">
        <f t="shared" si="195"/>
        <v>0</v>
      </c>
      <c r="F1632" s="51"/>
      <c r="J1632" s="17">
        <f t="shared" si="192"/>
        <v>-45218.395162037035</v>
      </c>
      <c r="K1632">
        <f t="shared" si="193"/>
        <v>0</v>
      </c>
      <c r="L1632">
        <f t="shared" si="194"/>
        <v>0</v>
      </c>
    </row>
    <row r="1633" spans="2:12" x14ac:dyDescent="0.25">
      <c r="B1633"/>
      <c r="C1633" s="78"/>
      <c r="E1633" s="6">
        <f t="shared" si="195"/>
        <v>0</v>
      </c>
      <c r="F1633" s="51"/>
      <c r="J1633" s="17">
        <f t="shared" si="192"/>
        <v>-45218.395162037035</v>
      </c>
      <c r="K1633">
        <f t="shared" si="193"/>
        <v>0</v>
      </c>
      <c r="L1633">
        <f t="shared" si="194"/>
        <v>0</v>
      </c>
    </row>
    <row r="1634" spans="2:12" x14ac:dyDescent="0.25">
      <c r="B1634"/>
      <c r="C1634" s="78"/>
      <c r="E1634" s="6">
        <f t="shared" si="195"/>
        <v>0</v>
      </c>
      <c r="F1634" s="51"/>
      <c r="J1634" s="17">
        <f t="shared" si="192"/>
        <v>-45218.395162037035</v>
      </c>
      <c r="K1634">
        <f t="shared" si="193"/>
        <v>0</v>
      </c>
      <c r="L1634">
        <f t="shared" si="194"/>
        <v>0</v>
      </c>
    </row>
    <row r="1635" spans="2:12" x14ac:dyDescent="0.25">
      <c r="B1635"/>
      <c r="C1635" s="78"/>
      <c r="E1635" s="6">
        <f t="shared" si="195"/>
        <v>0</v>
      </c>
      <c r="F1635" s="51"/>
      <c r="J1635" s="17">
        <f t="shared" si="192"/>
        <v>-45218.395162037035</v>
      </c>
      <c r="K1635">
        <f t="shared" si="193"/>
        <v>0</v>
      </c>
      <c r="L1635">
        <f t="shared" si="194"/>
        <v>0</v>
      </c>
    </row>
    <row r="1636" spans="2:12" x14ac:dyDescent="0.25">
      <c r="B1636"/>
      <c r="C1636" s="78"/>
      <c r="E1636" s="6">
        <f t="shared" si="195"/>
        <v>0</v>
      </c>
      <c r="F1636" s="51"/>
      <c r="J1636" s="17">
        <f t="shared" si="192"/>
        <v>-45218.395162037035</v>
      </c>
      <c r="K1636">
        <f t="shared" si="193"/>
        <v>0</v>
      </c>
      <c r="L1636">
        <f t="shared" si="194"/>
        <v>0</v>
      </c>
    </row>
    <row r="1637" spans="2:12" x14ac:dyDescent="0.25">
      <c r="B1637"/>
      <c r="C1637" s="78"/>
      <c r="E1637" s="6">
        <f t="shared" si="195"/>
        <v>0</v>
      </c>
      <c r="F1637" s="51"/>
      <c r="J1637" s="17">
        <f t="shared" si="192"/>
        <v>-45218.395162037035</v>
      </c>
      <c r="K1637">
        <f t="shared" si="193"/>
        <v>0</v>
      </c>
      <c r="L1637">
        <f t="shared" si="194"/>
        <v>0</v>
      </c>
    </row>
    <row r="1638" spans="2:12" x14ac:dyDescent="0.25">
      <c r="B1638"/>
      <c r="C1638" s="78"/>
      <c r="E1638" s="6">
        <f t="shared" si="195"/>
        <v>0</v>
      </c>
      <c r="F1638" s="51"/>
      <c r="J1638" s="17">
        <f t="shared" si="192"/>
        <v>-45218.395162037035</v>
      </c>
      <c r="K1638">
        <f t="shared" si="193"/>
        <v>0</v>
      </c>
      <c r="L1638">
        <f t="shared" si="194"/>
        <v>0</v>
      </c>
    </row>
    <row r="1639" spans="2:12" x14ac:dyDescent="0.25">
      <c r="B1639"/>
      <c r="C1639" s="78"/>
      <c r="E1639" s="6">
        <f t="shared" si="195"/>
        <v>0</v>
      </c>
      <c r="F1639" s="51"/>
      <c r="J1639" s="17">
        <f t="shared" si="192"/>
        <v>-45218.395162037035</v>
      </c>
      <c r="K1639">
        <f t="shared" si="193"/>
        <v>0</v>
      </c>
      <c r="L1639">
        <f t="shared" si="194"/>
        <v>0</v>
      </c>
    </row>
    <row r="1640" spans="2:12" x14ac:dyDescent="0.25">
      <c r="B1640"/>
      <c r="C1640" s="78"/>
      <c r="E1640" s="6">
        <f t="shared" si="195"/>
        <v>0</v>
      </c>
      <c r="F1640" s="51"/>
      <c r="J1640" s="17">
        <f t="shared" ref="J1640:J1703" si="196">F1640-$F$4</f>
        <v>-45218.395162037035</v>
      </c>
      <c r="K1640">
        <f t="shared" ref="K1640:K1703" si="197">D1640*G1640/60</f>
        <v>0</v>
      </c>
      <c r="L1640">
        <f t="shared" ref="L1640:L1703" si="198">K1640-(B1640*G1640/60)</f>
        <v>0</v>
      </c>
    </row>
    <row r="1641" spans="2:12" x14ac:dyDescent="0.25">
      <c r="B1641"/>
      <c r="C1641" s="78"/>
      <c r="E1641" s="6">
        <f t="shared" si="195"/>
        <v>0</v>
      </c>
      <c r="F1641" s="51"/>
      <c r="J1641" s="17">
        <f t="shared" si="196"/>
        <v>-45218.395162037035</v>
      </c>
      <c r="K1641">
        <f t="shared" si="197"/>
        <v>0</v>
      </c>
      <c r="L1641">
        <f t="shared" si="198"/>
        <v>0</v>
      </c>
    </row>
    <row r="1642" spans="2:12" x14ac:dyDescent="0.25">
      <c r="B1642"/>
      <c r="C1642" s="78"/>
      <c r="E1642" s="6">
        <f t="shared" si="195"/>
        <v>0</v>
      </c>
      <c r="F1642" s="51"/>
      <c r="J1642" s="17">
        <f t="shared" si="196"/>
        <v>-45218.395162037035</v>
      </c>
      <c r="K1642">
        <f t="shared" si="197"/>
        <v>0</v>
      </c>
      <c r="L1642">
        <f t="shared" si="198"/>
        <v>0</v>
      </c>
    </row>
    <row r="1643" spans="2:12" x14ac:dyDescent="0.25">
      <c r="B1643"/>
      <c r="C1643" s="78"/>
      <c r="E1643" s="6">
        <f t="shared" si="195"/>
        <v>0</v>
      </c>
      <c r="F1643" s="51"/>
      <c r="J1643" s="17">
        <f t="shared" si="196"/>
        <v>-45218.395162037035</v>
      </c>
      <c r="K1643">
        <f t="shared" si="197"/>
        <v>0</v>
      </c>
      <c r="L1643">
        <f t="shared" si="198"/>
        <v>0</v>
      </c>
    </row>
    <row r="1644" spans="2:12" x14ac:dyDescent="0.25">
      <c r="B1644"/>
      <c r="C1644" s="78"/>
      <c r="E1644" s="6">
        <f t="shared" si="195"/>
        <v>0</v>
      </c>
      <c r="F1644" s="51"/>
      <c r="J1644" s="17">
        <f t="shared" si="196"/>
        <v>-45218.395162037035</v>
      </c>
      <c r="K1644">
        <f t="shared" si="197"/>
        <v>0</v>
      </c>
      <c r="L1644">
        <f t="shared" si="198"/>
        <v>0</v>
      </c>
    </row>
    <row r="1645" spans="2:12" x14ac:dyDescent="0.25">
      <c r="B1645"/>
      <c r="C1645" s="78"/>
      <c r="E1645" s="6">
        <f t="shared" si="195"/>
        <v>0</v>
      </c>
      <c r="F1645" s="51"/>
      <c r="J1645" s="17">
        <f t="shared" si="196"/>
        <v>-45218.395162037035</v>
      </c>
      <c r="K1645">
        <f t="shared" si="197"/>
        <v>0</v>
      </c>
      <c r="L1645">
        <f t="shared" si="198"/>
        <v>0</v>
      </c>
    </row>
    <row r="1646" spans="2:12" x14ac:dyDescent="0.25">
      <c r="B1646"/>
      <c r="C1646" s="78"/>
      <c r="E1646" s="6">
        <f t="shared" si="195"/>
        <v>0</v>
      </c>
      <c r="F1646" s="51"/>
      <c r="J1646" s="17">
        <f t="shared" si="196"/>
        <v>-45218.395162037035</v>
      </c>
      <c r="K1646">
        <f t="shared" si="197"/>
        <v>0</v>
      </c>
      <c r="L1646">
        <f t="shared" si="198"/>
        <v>0</v>
      </c>
    </row>
    <row r="1647" spans="2:12" x14ac:dyDescent="0.25">
      <c r="B1647"/>
      <c r="C1647" s="78"/>
      <c r="E1647" s="6">
        <f t="shared" si="195"/>
        <v>0</v>
      </c>
      <c r="F1647" s="51"/>
      <c r="J1647" s="17">
        <f t="shared" si="196"/>
        <v>-45218.395162037035</v>
      </c>
      <c r="K1647">
        <f t="shared" si="197"/>
        <v>0</v>
      </c>
      <c r="L1647">
        <f t="shared" si="198"/>
        <v>0</v>
      </c>
    </row>
    <row r="1648" spans="2:12" x14ac:dyDescent="0.25">
      <c r="B1648"/>
      <c r="C1648" s="78"/>
      <c r="E1648" s="6">
        <f t="shared" si="195"/>
        <v>0</v>
      </c>
      <c r="F1648" s="51"/>
      <c r="J1648" s="17">
        <f t="shared" si="196"/>
        <v>-45218.395162037035</v>
      </c>
      <c r="K1648">
        <f t="shared" si="197"/>
        <v>0</v>
      </c>
      <c r="L1648">
        <f t="shared" si="198"/>
        <v>0</v>
      </c>
    </row>
    <row r="1649" spans="2:12" x14ac:dyDescent="0.25">
      <c r="B1649"/>
      <c r="C1649" s="78"/>
      <c r="E1649" s="6">
        <f t="shared" si="195"/>
        <v>0</v>
      </c>
      <c r="F1649" s="51"/>
      <c r="J1649" s="17">
        <f t="shared" si="196"/>
        <v>-45218.395162037035</v>
      </c>
      <c r="K1649">
        <f t="shared" si="197"/>
        <v>0</v>
      </c>
      <c r="L1649">
        <f t="shared" si="198"/>
        <v>0</v>
      </c>
    </row>
    <row r="1650" spans="2:12" x14ac:dyDescent="0.25">
      <c r="B1650"/>
      <c r="C1650" s="78"/>
      <c r="E1650" s="6">
        <f t="shared" si="195"/>
        <v>0</v>
      </c>
      <c r="F1650" s="51"/>
      <c r="J1650" s="17">
        <f t="shared" si="196"/>
        <v>-45218.395162037035</v>
      </c>
      <c r="K1650">
        <f t="shared" si="197"/>
        <v>0</v>
      </c>
      <c r="L1650">
        <f t="shared" si="198"/>
        <v>0</v>
      </c>
    </row>
    <row r="1651" spans="2:12" x14ac:dyDescent="0.25">
      <c r="B1651"/>
      <c r="C1651" s="78"/>
      <c r="E1651" s="6">
        <f t="shared" si="195"/>
        <v>0</v>
      </c>
      <c r="F1651" s="51"/>
      <c r="J1651" s="17">
        <f t="shared" si="196"/>
        <v>-45218.395162037035</v>
      </c>
      <c r="K1651">
        <f t="shared" si="197"/>
        <v>0</v>
      </c>
      <c r="L1651">
        <f t="shared" si="198"/>
        <v>0</v>
      </c>
    </row>
    <row r="1652" spans="2:12" x14ac:dyDescent="0.25">
      <c r="B1652"/>
      <c r="C1652" s="78"/>
      <c r="E1652" s="6">
        <f t="shared" si="195"/>
        <v>0</v>
      </c>
      <c r="F1652" s="51"/>
      <c r="J1652" s="17">
        <f t="shared" si="196"/>
        <v>-45218.395162037035</v>
      </c>
      <c r="K1652">
        <f t="shared" si="197"/>
        <v>0</v>
      </c>
      <c r="L1652">
        <f t="shared" si="198"/>
        <v>0</v>
      </c>
    </row>
    <row r="1653" spans="2:12" x14ac:dyDescent="0.25">
      <c r="B1653"/>
      <c r="C1653" s="78"/>
      <c r="E1653" s="6">
        <f t="shared" si="195"/>
        <v>0</v>
      </c>
      <c r="F1653" s="51"/>
      <c r="J1653" s="17">
        <f t="shared" si="196"/>
        <v>-45218.395162037035</v>
      </c>
      <c r="K1653">
        <f t="shared" si="197"/>
        <v>0</v>
      </c>
      <c r="L1653">
        <f t="shared" si="198"/>
        <v>0</v>
      </c>
    </row>
    <row r="1654" spans="2:12" x14ac:dyDescent="0.25">
      <c r="B1654"/>
      <c r="C1654" s="78"/>
      <c r="E1654" s="6">
        <f t="shared" si="195"/>
        <v>0</v>
      </c>
      <c r="F1654" s="51"/>
      <c r="J1654" s="17">
        <f t="shared" si="196"/>
        <v>-45218.395162037035</v>
      </c>
      <c r="K1654">
        <f t="shared" si="197"/>
        <v>0</v>
      </c>
      <c r="L1654">
        <f t="shared" si="198"/>
        <v>0</v>
      </c>
    </row>
    <row r="1655" spans="2:12" x14ac:dyDescent="0.25">
      <c r="B1655"/>
      <c r="C1655" s="78"/>
      <c r="E1655" s="6">
        <f t="shared" si="195"/>
        <v>0</v>
      </c>
      <c r="F1655" s="51"/>
      <c r="J1655" s="17">
        <f t="shared" si="196"/>
        <v>-45218.395162037035</v>
      </c>
      <c r="K1655">
        <f t="shared" si="197"/>
        <v>0</v>
      </c>
      <c r="L1655">
        <f t="shared" si="198"/>
        <v>0</v>
      </c>
    </row>
    <row r="1656" spans="2:12" x14ac:dyDescent="0.25">
      <c r="B1656"/>
      <c r="C1656" s="78"/>
      <c r="E1656" s="6">
        <f t="shared" si="195"/>
        <v>0</v>
      </c>
      <c r="F1656" s="51"/>
      <c r="J1656" s="17">
        <f t="shared" si="196"/>
        <v>-45218.395162037035</v>
      </c>
      <c r="K1656">
        <f t="shared" si="197"/>
        <v>0</v>
      </c>
      <c r="L1656">
        <f t="shared" si="198"/>
        <v>0</v>
      </c>
    </row>
    <row r="1657" spans="2:12" x14ac:dyDescent="0.25">
      <c r="B1657"/>
      <c r="C1657" s="78"/>
      <c r="E1657" s="6">
        <f t="shared" si="195"/>
        <v>0</v>
      </c>
      <c r="F1657" s="51"/>
      <c r="J1657" s="17">
        <f t="shared" si="196"/>
        <v>-45218.395162037035</v>
      </c>
      <c r="K1657">
        <f t="shared" si="197"/>
        <v>0</v>
      </c>
      <c r="L1657">
        <f t="shared" si="198"/>
        <v>0</v>
      </c>
    </row>
    <row r="1658" spans="2:12" x14ac:dyDescent="0.25">
      <c r="B1658"/>
      <c r="C1658" s="78"/>
      <c r="E1658" s="6">
        <f t="shared" si="195"/>
        <v>0</v>
      </c>
      <c r="F1658" s="51"/>
      <c r="J1658" s="17">
        <f t="shared" si="196"/>
        <v>-45218.395162037035</v>
      </c>
      <c r="K1658">
        <f t="shared" si="197"/>
        <v>0</v>
      </c>
      <c r="L1658">
        <f t="shared" si="198"/>
        <v>0</v>
      </c>
    </row>
    <row r="1659" spans="2:12" x14ac:dyDescent="0.25">
      <c r="B1659"/>
      <c r="C1659" s="78"/>
      <c r="E1659" s="6">
        <f t="shared" si="195"/>
        <v>0</v>
      </c>
      <c r="F1659" s="51"/>
      <c r="J1659" s="17">
        <f t="shared" si="196"/>
        <v>-45218.395162037035</v>
      </c>
      <c r="K1659">
        <f t="shared" si="197"/>
        <v>0</v>
      </c>
      <c r="L1659">
        <f t="shared" si="198"/>
        <v>0</v>
      </c>
    </row>
    <row r="1660" spans="2:12" x14ac:dyDescent="0.25">
      <c r="B1660"/>
      <c r="C1660" s="78"/>
      <c r="E1660" s="6">
        <f t="shared" si="195"/>
        <v>0</v>
      </c>
      <c r="F1660" s="51"/>
      <c r="J1660" s="17">
        <f t="shared" si="196"/>
        <v>-45218.395162037035</v>
      </c>
      <c r="K1660">
        <f t="shared" si="197"/>
        <v>0</v>
      </c>
      <c r="L1660">
        <f t="shared" si="198"/>
        <v>0</v>
      </c>
    </row>
    <row r="1661" spans="2:12" x14ac:dyDescent="0.25">
      <c r="B1661"/>
      <c r="C1661" s="78"/>
      <c r="E1661" s="6">
        <f t="shared" si="195"/>
        <v>0</v>
      </c>
      <c r="F1661" s="51"/>
      <c r="J1661" s="17">
        <f t="shared" si="196"/>
        <v>-45218.395162037035</v>
      </c>
      <c r="K1661">
        <f t="shared" si="197"/>
        <v>0</v>
      </c>
      <c r="L1661">
        <f t="shared" si="198"/>
        <v>0</v>
      </c>
    </row>
    <row r="1662" spans="2:12" x14ac:dyDescent="0.25">
      <c r="B1662"/>
      <c r="C1662" s="78"/>
      <c r="E1662" s="6">
        <f t="shared" si="195"/>
        <v>0</v>
      </c>
      <c r="F1662" s="51"/>
      <c r="J1662" s="17">
        <f t="shared" si="196"/>
        <v>-45218.395162037035</v>
      </c>
      <c r="K1662">
        <f t="shared" si="197"/>
        <v>0</v>
      </c>
      <c r="L1662">
        <f t="shared" si="198"/>
        <v>0</v>
      </c>
    </row>
    <row r="1663" spans="2:12" x14ac:dyDescent="0.25">
      <c r="B1663"/>
      <c r="C1663" s="78"/>
      <c r="E1663" s="6">
        <f t="shared" si="195"/>
        <v>0</v>
      </c>
      <c r="F1663" s="51"/>
      <c r="J1663" s="17">
        <f t="shared" si="196"/>
        <v>-45218.395162037035</v>
      </c>
      <c r="K1663">
        <f t="shared" si="197"/>
        <v>0</v>
      </c>
      <c r="L1663">
        <f t="shared" si="198"/>
        <v>0</v>
      </c>
    </row>
    <row r="1664" spans="2:12" x14ac:dyDescent="0.25">
      <c r="B1664"/>
      <c r="C1664" s="78"/>
      <c r="E1664" s="6">
        <f t="shared" si="195"/>
        <v>0</v>
      </c>
      <c r="F1664" s="51"/>
      <c r="J1664" s="17">
        <f t="shared" si="196"/>
        <v>-45218.395162037035</v>
      </c>
      <c r="K1664">
        <f t="shared" si="197"/>
        <v>0</v>
      </c>
      <c r="L1664">
        <f t="shared" si="198"/>
        <v>0</v>
      </c>
    </row>
    <row r="1665" spans="2:12" x14ac:dyDescent="0.25">
      <c r="B1665"/>
      <c r="C1665" s="78"/>
      <c r="E1665" s="6">
        <f t="shared" ref="E1665:E1721" si="199">D1665-B1665</f>
        <v>0</v>
      </c>
      <c r="F1665" s="51"/>
      <c r="J1665" s="17">
        <f t="shared" si="196"/>
        <v>-45218.395162037035</v>
      </c>
      <c r="K1665">
        <f t="shared" si="197"/>
        <v>0</v>
      </c>
      <c r="L1665">
        <f t="shared" si="198"/>
        <v>0</v>
      </c>
    </row>
    <row r="1666" spans="2:12" x14ac:dyDescent="0.25">
      <c r="B1666"/>
      <c r="C1666" s="78"/>
      <c r="E1666" s="6">
        <f t="shared" si="199"/>
        <v>0</v>
      </c>
      <c r="F1666" s="51"/>
      <c r="J1666" s="17">
        <f t="shared" si="196"/>
        <v>-45218.395162037035</v>
      </c>
      <c r="K1666">
        <f t="shared" si="197"/>
        <v>0</v>
      </c>
      <c r="L1666">
        <f t="shared" si="198"/>
        <v>0</v>
      </c>
    </row>
    <row r="1667" spans="2:12" x14ac:dyDescent="0.25">
      <c r="B1667"/>
      <c r="C1667" s="78"/>
      <c r="E1667" s="6">
        <f t="shared" si="199"/>
        <v>0</v>
      </c>
      <c r="F1667" s="51"/>
      <c r="J1667" s="17">
        <f t="shared" si="196"/>
        <v>-45218.395162037035</v>
      </c>
      <c r="K1667">
        <f t="shared" si="197"/>
        <v>0</v>
      </c>
      <c r="L1667">
        <f t="shared" si="198"/>
        <v>0</v>
      </c>
    </row>
    <row r="1668" spans="2:12" x14ac:dyDescent="0.25">
      <c r="B1668"/>
      <c r="C1668" s="78"/>
      <c r="E1668" s="6">
        <f t="shared" si="199"/>
        <v>0</v>
      </c>
      <c r="F1668" s="51"/>
      <c r="J1668" s="17">
        <f t="shared" si="196"/>
        <v>-45218.395162037035</v>
      </c>
      <c r="K1668">
        <f t="shared" si="197"/>
        <v>0</v>
      </c>
      <c r="L1668">
        <f t="shared" si="198"/>
        <v>0</v>
      </c>
    </row>
    <row r="1669" spans="2:12" x14ac:dyDescent="0.25">
      <c r="B1669"/>
      <c r="C1669" s="78"/>
      <c r="E1669" s="6">
        <f t="shared" si="199"/>
        <v>0</v>
      </c>
      <c r="F1669" s="51"/>
      <c r="J1669" s="17">
        <f t="shared" si="196"/>
        <v>-45218.395162037035</v>
      </c>
      <c r="K1669">
        <f t="shared" si="197"/>
        <v>0</v>
      </c>
      <c r="L1669">
        <f t="shared" si="198"/>
        <v>0</v>
      </c>
    </row>
    <row r="1670" spans="2:12" x14ac:dyDescent="0.25">
      <c r="B1670"/>
      <c r="C1670" s="78"/>
      <c r="E1670" s="6">
        <f t="shared" si="199"/>
        <v>0</v>
      </c>
      <c r="F1670" s="51"/>
      <c r="J1670" s="17">
        <f t="shared" si="196"/>
        <v>-45218.395162037035</v>
      </c>
      <c r="K1670">
        <f t="shared" si="197"/>
        <v>0</v>
      </c>
      <c r="L1670">
        <f t="shared" si="198"/>
        <v>0</v>
      </c>
    </row>
    <row r="1671" spans="2:12" x14ac:dyDescent="0.25">
      <c r="B1671"/>
      <c r="C1671" s="78"/>
      <c r="E1671" s="6">
        <f t="shared" si="199"/>
        <v>0</v>
      </c>
      <c r="F1671" s="51"/>
      <c r="J1671" s="17">
        <f t="shared" si="196"/>
        <v>-45218.395162037035</v>
      </c>
      <c r="K1671">
        <f t="shared" si="197"/>
        <v>0</v>
      </c>
      <c r="L1671">
        <f t="shared" si="198"/>
        <v>0</v>
      </c>
    </row>
    <row r="1672" spans="2:12" x14ac:dyDescent="0.25">
      <c r="B1672"/>
      <c r="C1672" s="78"/>
      <c r="E1672" s="6">
        <f t="shared" si="199"/>
        <v>0</v>
      </c>
      <c r="F1672" s="51"/>
      <c r="J1672" s="17">
        <f t="shared" si="196"/>
        <v>-45218.395162037035</v>
      </c>
      <c r="K1672">
        <f t="shared" si="197"/>
        <v>0</v>
      </c>
      <c r="L1672">
        <f t="shared" si="198"/>
        <v>0</v>
      </c>
    </row>
    <row r="1673" spans="2:12" x14ac:dyDescent="0.25">
      <c r="B1673"/>
      <c r="C1673" s="78"/>
      <c r="E1673" s="6">
        <f t="shared" si="199"/>
        <v>0</v>
      </c>
      <c r="F1673" s="51"/>
      <c r="J1673" s="17">
        <f t="shared" si="196"/>
        <v>-45218.395162037035</v>
      </c>
      <c r="K1673">
        <f t="shared" si="197"/>
        <v>0</v>
      </c>
      <c r="L1673">
        <f t="shared" si="198"/>
        <v>0</v>
      </c>
    </row>
    <row r="1674" spans="2:12" x14ac:dyDescent="0.25">
      <c r="B1674"/>
      <c r="C1674" s="78"/>
      <c r="E1674" s="6">
        <f t="shared" si="199"/>
        <v>0</v>
      </c>
      <c r="F1674" s="51"/>
      <c r="J1674" s="17">
        <f t="shared" si="196"/>
        <v>-45218.395162037035</v>
      </c>
      <c r="K1674">
        <f t="shared" si="197"/>
        <v>0</v>
      </c>
      <c r="L1674">
        <f t="shared" si="198"/>
        <v>0</v>
      </c>
    </row>
    <row r="1675" spans="2:12" x14ac:dyDescent="0.25">
      <c r="B1675"/>
      <c r="C1675" s="78"/>
      <c r="E1675" s="6">
        <f t="shared" si="199"/>
        <v>0</v>
      </c>
      <c r="F1675" s="51"/>
      <c r="J1675" s="17">
        <f t="shared" si="196"/>
        <v>-45218.395162037035</v>
      </c>
      <c r="K1675">
        <f t="shared" si="197"/>
        <v>0</v>
      </c>
      <c r="L1675">
        <f t="shared" si="198"/>
        <v>0</v>
      </c>
    </row>
    <row r="1676" spans="2:12" x14ac:dyDescent="0.25">
      <c r="B1676"/>
      <c r="C1676" s="78"/>
      <c r="E1676" s="6">
        <f t="shared" si="199"/>
        <v>0</v>
      </c>
      <c r="F1676" s="51"/>
      <c r="J1676" s="17">
        <f t="shared" si="196"/>
        <v>-45218.395162037035</v>
      </c>
      <c r="K1676">
        <f t="shared" si="197"/>
        <v>0</v>
      </c>
      <c r="L1676">
        <f t="shared" si="198"/>
        <v>0</v>
      </c>
    </row>
    <row r="1677" spans="2:12" x14ac:dyDescent="0.25">
      <c r="B1677"/>
      <c r="C1677" s="78"/>
      <c r="E1677" s="6">
        <f t="shared" si="199"/>
        <v>0</v>
      </c>
      <c r="F1677" s="51"/>
      <c r="J1677" s="17">
        <f t="shared" si="196"/>
        <v>-45218.395162037035</v>
      </c>
      <c r="K1677">
        <f t="shared" si="197"/>
        <v>0</v>
      </c>
      <c r="L1677">
        <f t="shared" si="198"/>
        <v>0</v>
      </c>
    </row>
    <row r="1678" spans="2:12" x14ac:dyDescent="0.25">
      <c r="B1678"/>
      <c r="C1678" s="78"/>
      <c r="E1678" s="6">
        <f t="shared" si="199"/>
        <v>0</v>
      </c>
      <c r="F1678" s="51"/>
      <c r="J1678" s="17">
        <f t="shared" si="196"/>
        <v>-45218.395162037035</v>
      </c>
      <c r="K1678">
        <f t="shared" si="197"/>
        <v>0</v>
      </c>
      <c r="L1678">
        <f t="shared" si="198"/>
        <v>0</v>
      </c>
    </row>
    <row r="1679" spans="2:12" x14ac:dyDescent="0.25">
      <c r="B1679"/>
      <c r="C1679" s="78"/>
      <c r="E1679" s="6">
        <f t="shared" si="199"/>
        <v>0</v>
      </c>
      <c r="F1679" s="51"/>
      <c r="J1679" s="17">
        <f t="shared" si="196"/>
        <v>-45218.395162037035</v>
      </c>
      <c r="K1679">
        <f t="shared" si="197"/>
        <v>0</v>
      </c>
      <c r="L1679">
        <f t="shared" si="198"/>
        <v>0</v>
      </c>
    </row>
    <row r="1680" spans="2:12" x14ac:dyDescent="0.25">
      <c r="B1680"/>
      <c r="C1680" s="78"/>
      <c r="E1680" s="6">
        <f t="shared" si="199"/>
        <v>0</v>
      </c>
      <c r="F1680" s="51"/>
      <c r="J1680" s="17">
        <f t="shared" si="196"/>
        <v>-45218.395162037035</v>
      </c>
      <c r="K1680">
        <f t="shared" si="197"/>
        <v>0</v>
      </c>
      <c r="L1680">
        <f t="shared" si="198"/>
        <v>0</v>
      </c>
    </row>
    <row r="1681" spans="2:12" x14ac:dyDescent="0.25">
      <c r="B1681"/>
      <c r="C1681" s="78"/>
      <c r="E1681" s="6">
        <f t="shared" si="199"/>
        <v>0</v>
      </c>
      <c r="F1681" s="51"/>
      <c r="J1681" s="17">
        <f t="shared" si="196"/>
        <v>-45218.395162037035</v>
      </c>
      <c r="K1681">
        <f t="shared" si="197"/>
        <v>0</v>
      </c>
      <c r="L1681">
        <f t="shared" si="198"/>
        <v>0</v>
      </c>
    </row>
    <row r="1682" spans="2:12" x14ac:dyDescent="0.25">
      <c r="B1682"/>
      <c r="C1682" s="78"/>
      <c r="E1682" s="6">
        <f t="shared" si="199"/>
        <v>0</v>
      </c>
      <c r="F1682" s="51"/>
      <c r="J1682" s="17">
        <f t="shared" si="196"/>
        <v>-45218.395162037035</v>
      </c>
      <c r="K1682">
        <f t="shared" si="197"/>
        <v>0</v>
      </c>
      <c r="L1682">
        <f t="shared" si="198"/>
        <v>0</v>
      </c>
    </row>
    <row r="1683" spans="2:12" x14ac:dyDescent="0.25">
      <c r="B1683"/>
      <c r="C1683" s="78"/>
      <c r="E1683" s="6">
        <f t="shared" si="199"/>
        <v>0</v>
      </c>
      <c r="F1683" s="51"/>
      <c r="J1683" s="17">
        <f t="shared" si="196"/>
        <v>-45218.395162037035</v>
      </c>
      <c r="K1683">
        <f t="shared" si="197"/>
        <v>0</v>
      </c>
      <c r="L1683">
        <f t="shared" si="198"/>
        <v>0</v>
      </c>
    </row>
    <row r="1684" spans="2:12" x14ac:dyDescent="0.25">
      <c r="B1684"/>
      <c r="C1684" s="78"/>
      <c r="E1684" s="6">
        <f t="shared" si="199"/>
        <v>0</v>
      </c>
      <c r="F1684" s="51"/>
      <c r="J1684" s="17">
        <f t="shared" si="196"/>
        <v>-45218.395162037035</v>
      </c>
      <c r="K1684">
        <f t="shared" si="197"/>
        <v>0</v>
      </c>
      <c r="L1684">
        <f t="shared" si="198"/>
        <v>0</v>
      </c>
    </row>
    <row r="1685" spans="2:12" x14ac:dyDescent="0.25">
      <c r="B1685"/>
      <c r="C1685" s="78"/>
      <c r="E1685" s="6">
        <f t="shared" si="199"/>
        <v>0</v>
      </c>
      <c r="F1685" s="51"/>
      <c r="J1685" s="17">
        <f t="shared" si="196"/>
        <v>-45218.395162037035</v>
      </c>
      <c r="K1685">
        <f t="shared" si="197"/>
        <v>0</v>
      </c>
      <c r="L1685">
        <f t="shared" si="198"/>
        <v>0</v>
      </c>
    </row>
    <row r="1686" spans="2:12" x14ac:dyDescent="0.25">
      <c r="B1686"/>
      <c r="C1686" s="78"/>
      <c r="E1686" s="6">
        <f t="shared" si="199"/>
        <v>0</v>
      </c>
      <c r="F1686" s="51"/>
      <c r="J1686" s="17">
        <f t="shared" si="196"/>
        <v>-45218.395162037035</v>
      </c>
      <c r="K1686">
        <f t="shared" si="197"/>
        <v>0</v>
      </c>
      <c r="L1686">
        <f t="shared" si="198"/>
        <v>0</v>
      </c>
    </row>
    <row r="1687" spans="2:12" x14ac:dyDescent="0.25">
      <c r="B1687"/>
      <c r="C1687" s="78"/>
      <c r="E1687" s="6">
        <f t="shared" si="199"/>
        <v>0</v>
      </c>
      <c r="F1687" s="51"/>
      <c r="J1687" s="17">
        <f t="shared" si="196"/>
        <v>-45218.395162037035</v>
      </c>
      <c r="K1687">
        <f t="shared" si="197"/>
        <v>0</v>
      </c>
      <c r="L1687">
        <f t="shared" si="198"/>
        <v>0</v>
      </c>
    </row>
    <row r="1688" spans="2:12" x14ac:dyDescent="0.25">
      <c r="B1688"/>
      <c r="C1688" s="78"/>
      <c r="E1688" s="6">
        <f t="shared" si="199"/>
        <v>0</v>
      </c>
      <c r="F1688" s="51"/>
      <c r="J1688" s="17">
        <f t="shared" si="196"/>
        <v>-45218.395162037035</v>
      </c>
      <c r="K1688">
        <f t="shared" si="197"/>
        <v>0</v>
      </c>
      <c r="L1688">
        <f t="shared" si="198"/>
        <v>0</v>
      </c>
    </row>
    <row r="1689" spans="2:12" x14ac:dyDescent="0.25">
      <c r="B1689"/>
      <c r="C1689" s="78"/>
      <c r="E1689" s="6">
        <f t="shared" si="199"/>
        <v>0</v>
      </c>
      <c r="F1689" s="51"/>
      <c r="J1689" s="17">
        <f t="shared" si="196"/>
        <v>-45218.395162037035</v>
      </c>
      <c r="K1689">
        <f t="shared" si="197"/>
        <v>0</v>
      </c>
      <c r="L1689">
        <f t="shared" si="198"/>
        <v>0</v>
      </c>
    </row>
    <row r="1690" spans="2:12" x14ac:dyDescent="0.25">
      <c r="B1690"/>
      <c r="C1690" s="78"/>
      <c r="E1690" s="6">
        <f t="shared" si="199"/>
        <v>0</v>
      </c>
      <c r="F1690" s="51"/>
      <c r="J1690" s="17">
        <f t="shared" si="196"/>
        <v>-45218.395162037035</v>
      </c>
      <c r="K1690">
        <f t="shared" si="197"/>
        <v>0</v>
      </c>
      <c r="L1690">
        <f t="shared" si="198"/>
        <v>0</v>
      </c>
    </row>
    <row r="1691" spans="2:12" x14ac:dyDescent="0.25">
      <c r="B1691"/>
      <c r="C1691" s="78"/>
      <c r="E1691" s="6">
        <f t="shared" si="199"/>
        <v>0</v>
      </c>
      <c r="F1691" s="51"/>
      <c r="J1691" s="17">
        <f t="shared" si="196"/>
        <v>-45218.395162037035</v>
      </c>
      <c r="K1691">
        <f t="shared" si="197"/>
        <v>0</v>
      </c>
      <c r="L1691">
        <f t="shared" si="198"/>
        <v>0</v>
      </c>
    </row>
    <row r="1692" spans="2:12" x14ac:dyDescent="0.25">
      <c r="B1692"/>
      <c r="C1692" s="78"/>
      <c r="E1692" s="6">
        <f t="shared" si="199"/>
        <v>0</v>
      </c>
      <c r="F1692" s="51"/>
      <c r="J1692" s="17">
        <f t="shared" si="196"/>
        <v>-45218.395162037035</v>
      </c>
      <c r="K1692">
        <f t="shared" si="197"/>
        <v>0</v>
      </c>
      <c r="L1692">
        <f t="shared" si="198"/>
        <v>0</v>
      </c>
    </row>
    <row r="1693" spans="2:12" x14ac:dyDescent="0.25">
      <c r="B1693"/>
      <c r="C1693" s="78"/>
      <c r="E1693" s="6">
        <f t="shared" si="199"/>
        <v>0</v>
      </c>
      <c r="F1693" s="51"/>
      <c r="J1693" s="17">
        <f t="shared" si="196"/>
        <v>-45218.395162037035</v>
      </c>
      <c r="K1693">
        <f t="shared" si="197"/>
        <v>0</v>
      </c>
      <c r="L1693">
        <f t="shared" si="198"/>
        <v>0</v>
      </c>
    </row>
    <row r="1694" spans="2:12" x14ac:dyDescent="0.25">
      <c r="B1694"/>
      <c r="C1694" s="78"/>
      <c r="E1694" s="6">
        <f t="shared" si="199"/>
        <v>0</v>
      </c>
      <c r="F1694" s="51"/>
      <c r="J1694" s="17">
        <f t="shared" si="196"/>
        <v>-45218.395162037035</v>
      </c>
      <c r="K1694">
        <f t="shared" si="197"/>
        <v>0</v>
      </c>
      <c r="L1694">
        <f t="shared" si="198"/>
        <v>0</v>
      </c>
    </row>
    <row r="1695" spans="2:12" x14ac:dyDescent="0.25">
      <c r="B1695"/>
      <c r="C1695" s="78"/>
      <c r="E1695" s="6">
        <f t="shared" si="199"/>
        <v>0</v>
      </c>
      <c r="F1695" s="51"/>
      <c r="J1695" s="17">
        <f t="shared" si="196"/>
        <v>-45218.395162037035</v>
      </c>
      <c r="K1695">
        <f t="shared" si="197"/>
        <v>0</v>
      </c>
      <c r="L1695">
        <f t="shared" si="198"/>
        <v>0</v>
      </c>
    </row>
    <row r="1696" spans="2:12" x14ac:dyDescent="0.25">
      <c r="B1696"/>
      <c r="C1696" s="78"/>
      <c r="E1696" s="6">
        <f t="shared" si="199"/>
        <v>0</v>
      </c>
      <c r="F1696" s="51"/>
      <c r="J1696" s="17">
        <f t="shared" si="196"/>
        <v>-45218.395162037035</v>
      </c>
      <c r="K1696">
        <f t="shared" si="197"/>
        <v>0</v>
      </c>
      <c r="L1696">
        <f t="shared" si="198"/>
        <v>0</v>
      </c>
    </row>
    <row r="1697" spans="2:12" x14ac:dyDescent="0.25">
      <c r="B1697"/>
      <c r="C1697" s="78"/>
      <c r="E1697" s="6">
        <f t="shared" si="199"/>
        <v>0</v>
      </c>
      <c r="F1697" s="51"/>
      <c r="J1697" s="17">
        <f t="shared" si="196"/>
        <v>-45218.395162037035</v>
      </c>
      <c r="K1697">
        <f t="shared" si="197"/>
        <v>0</v>
      </c>
      <c r="L1697">
        <f t="shared" si="198"/>
        <v>0</v>
      </c>
    </row>
    <row r="1698" spans="2:12" x14ac:dyDescent="0.25">
      <c r="B1698"/>
      <c r="C1698" s="78"/>
      <c r="E1698" s="6">
        <f t="shared" si="199"/>
        <v>0</v>
      </c>
      <c r="F1698" s="51"/>
      <c r="J1698" s="17">
        <f t="shared" si="196"/>
        <v>-45218.395162037035</v>
      </c>
      <c r="K1698">
        <f t="shared" si="197"/>
        <v>0</v>
      </c>
      <c r="L1698">
        <f t="shared" si="198"/>
        <v>0</v>
      </c>
    </row>
    <row r="1699" spans="2:12" x14ac:dyDescent="0.25">
      <c r="B1699"/>
      <c r="C1699" s="78"/>
      <c r="E1699" s="6">
        <f t="shared" si="199"/>
        <v>0</v>
      </c>
      <c r="F1699" s="51"/>
      <c r="J1699" s="17">
        <f t="shared" si="196"/>
        <v>-45218.395162037035</v>
      </c>
      <c r="K1699">
        <f t="shared" si="197"/>
        <v>0</v>
      </c>
      <c r="L1699">
        <f t="shared" si="198"/>
        <v>0</v>
      </c>
    </row>
    <row r="1700" spans="2:12" x14ac:dyDescent="0.25">
      <c r="B1700"/>
      <c r="C1700" s="78"/>
      <c r="E1700" s="6">
        <f t="shared" si="199"/>
        <v>0</v>
      </c>
      <c r="F1700" s="51"/>
      <c r="J1700" s="17">
        <f t="shared" si="196"/>
        <v>-45218.395162037035</v>
      </c>
      <c r="K1700">
        <f t="shared" si="197"/>
        <v>0</v>
      </c>
      <c r="L1700">
        <f t="shared" si="198"/>
        <v>0</v>
      </c>
    </row>
    <row r="1701" spans="2:12" x14ac:dyDescent="0.25">
      <c r="B1701"/>
      <c r="C1701" s="78"/>
      <c r="E1701" s="6">
        <f t="shared" si="199"/>
        <v>0</v>
      </c>
      <c r="F1701" s="51"/>
      <c r="J1701" s="17">
        <f t="shared" si="196"/>
        <v>-45218.395162037035</v>
      </c>
      <c r="K1701">
        <f t="shared" si="197"/>
        <v>0</v>
      </c>
      <c r="L1701">
        <f t="shared" si="198"/>
        <v>0</v>
      </c>
    </row>
    <row r="1702" spans="2:12" x14ac:dyDescent="0.25">
      <c r="B1702"/>
      <c r="C1702" s="78"/>
      <c r="E1702" s="6">
        <f t="shared" si="199"/>
        <v>0</v>
      </c>
      <c r="F1702" s="51"/>
      <c r="J1702" s="17">
        <f t="shared" si="196"/>
        <v>-45218.395162037035</v>
      </c>
      <c r="K1702">
        <f t="shared" si="197"/>
        <v>0</v>
      </c>
      <c r="L1702">
        <f t="shared" si="198"/>
        <v>0</v>
      </c>
    </row>
    <row r="1703" spans="2:12" x14ac:dyDescent="0.25">
      <c r="B1703"/>
      <c r="C1703" s="78"/>
      <c r="E1703" s="6">
        <f t="shared" si="199"/>
        <v>0</v>
      </c>
      <c r="F1703" s="51"/>
      <c r="J1703" s="17">
        <f t="shared" si="196"/>
        <v>-45218.395162037035</v>
      </c>
      <c r="K1703">
        <f t="shared" si="197"/>
        <v>0</v>
      </c>
      <c r="L1703">
        <f t="shared" si="198"/>
        <v>0</v>
      </c>
    </row>
    <row r="1704" spans="2:12" x14ac:dyDescent="0.25">
      <c r="B1704"/>
      <c r="C1704" s="78"/>
      <c r="E1704" s="6">
        <f t="shared" si="199"/>
        <v>0</v>
      </c>
      <c r="F1704" s="51"/>
      <c r="J1704" s="17">
        <f t="shared" ref="J1704:J1721" si="200">F1704-$F$4</f>
        <v>-45218.395162037035</v>
      </c>
      <c r="K1704">
        <f t="shared" ref="K1704:K1721" si="201">D1704*G1704/60</f>
        <v>0</v>
      </c>
      <c r="L1704">
        <f t="shared" ref="L1704:L1721" si="202">K1704-(B1704*G1704/60)</f>
        <v>0</v>
      </c>
    </row>
    <row r="1705" spans="2:12" x14ac:dyDescent="0.25">
      <c r="B1705"/>
      <c r="C1705" s="78"/>
      <c r="E1705" s="6">
        <f t="shared" si="199"/>
        <v>0</v>
      </c>
      <c r="F1705" s="51"/>
      <c r="J1705" s="17">
        <f t="shared" si="200"/>
        <v>-45218.395162037035</v>
      </c>
      <c r="K1705">
        <f t="shared" si="201"/>
        <v>0</v>
      </c>
      <c r="L1705">
        <f t="shared" si="202"/>
        <v>0</v>
      </c>
    </row>
    <row r="1706" spans="2:12" x14ac:dyDescent="0.25">
      <c r="B1706"/>
      <c r="C1706" s="78"/>
      <c r="E1706" s="6">
        <f t="shared" si="199"/>
        <v>0</v>
      </c>
      <c r="F1706" s="51"/>
      <c r="J1706" s="17">
        <f t="shared" si="200"/>
        <v>-45218.395162037035</v>
      </c>
      <c r="K1706">
        <f t="shared" si="201"/>
        <v>0</v>
      </c>
      <c r="L1706">
        <f t="shared" si="202"/>
        <v>0</v>
      </c>
    </row>
    <row r="1707" spans="2:12" x14ac:dyDescent="0.25">
      <c r="B1707"/>
      <c r="C1707" s="78"/>
      <c r="E1707" s="6">
        <f t="shared" si="199"/>
        <v>0</v>
      </c>
      <c r="F1707" s="51"/>
      <c r="J1707" s="17">
        <f t="shared" si="200"/>
        <v>-45218.395162037035</v>
      </c>
      <c r="K1707">
        <f t="shared" si="201"/>
        <v>0</v>
      </c>
      <c r="L1707">
        <f t="shared" si="202"/>
        <v>0</v>
      </c>
    </row>
    <row r="1708" spans="2:12" x14ac:dyDescent="0.25">
      <c r="B1708"/>
      <c r="C1708" s="78"/>
      <c r="E1708" s="6">
        <f t="shared" si="199"/>
        <v>0</v>
      </c>
      <c r="F1708" s="51"/>
      <c r="J1708" s="17">
        <f t="shared" si="200"/>
        <v>-45218.395162037035</v>
      </c>
      <c r="K1708">
        <f t="shared" si="201"/>
        <v>0</v>
      </c>
      <c r="L1708">
        <f t="shared" si="202"/>
        <v>0</v>
      </c>
    </row>
    <row r="1709" spans="2:12" x14ac:dyDescent="0.25">
      <c r="B1709"/>
      <c r="C1709" s="78"/>
      <c r="E1709" s="6">
        <f t="shared" si="199"/>
        <v>0</v>
      </c>
      <c r="F1709" s="51"/>
      <c r="J1709" s="17">
        <f t="shared" si="200"/>
        <v>-45218.395162037035</v>
      </c>
      <c r="K1709">
        <f t="shared" si="201"/>
        <v>0</v>
      </c>
      <c r="L1709">
        <f t="shared" si="202"/>
        <v>0</v>
      </c>
    </row>
    <row r="1710" spans="2:12" x14ac:dyDescent="0.25">
      <c r="B1710"/>
      <c r="C1710" s="78"/>
      <c r="E1710" s="6">
        <f t="shared" si="199"/>
        <v>0</v>
      </c>
      <c r="F1710" s="51"/>
      <c r="J1710" s="17">
        <f t="shared" si="200"/>
        <v>-45218.395162037035</v>
      </c>
      <c r="K1710">
        <f t="shared" si="201"/>
        <v>0</v>
      </c>
      <c r="L1710">
        <f t="shared" si="202"/>
        <v>0</v>
      </c>
    </row>
    <row r="1711" spans="2:12" x14ac:dyDescent="0.25">
      <c r="B1711"/>
      <c r="C1711" s="78"/>
      <c r="E1711" s="6">
        <f t="shared" si="199"/>
        <v>0</v>
      </c>
      <c r="F1711" s="51"/>
      <c r="J1711" s="17">
        <f t="shared" si="200"/>
        <v>-45218.395162037035</v>
      </c>
      <c r="K1711">
        <f t="shared" si="201"/>
        <v>0</v>
      </c>
      <c r="L1711">
        <f t="shared" si="202"/>
        <v>0</v>
      </c>
    </row>
    <row r="1712" spans="2:12" x14ac:dyDescent="0.25">
      <c r="B1712"/>
      <c r="C1712" s="78"/>
      <c r="E1712" s="6">
        <f t="shared" si="199"/>
        <v>0</v>
      </c>
      <c r="F1712" s="51"/>
      <c r="J1712" s="17">
        <f t="shared" si="200"/>
        <v>-45218.395162037035</v>
      </c>
      <c r="K1712">
        <f t="shared" si="201"/>
        <v>0</v>
      </c>
      <c r="L1712">
        <f t="shared" si="202"/>
        <v>0</v>
      </c>
    </row>
    <row r="1713" spans="2:12" x14ac:dyDescent="0.25">
      <c r="B1713"/>
      <c r="C1713" s="78"/>
      <c r="E1713" s="6">
        <f t="shared" si="199"/>
        <v>0</v>
      </c>
      <c r="F1713" s="51"/>
      <c r="J1713" s="17">
        <f t="shared" si="200"/>
        <v>-45218.395162037035</v>
      </c>
      <c r="K1713">
        <f t="shared" si="201"/>
        <v>0</v>
      </c>
      <c r="L1713">
        <f t="shared" si="202"/>
        <v>0</v>
      </c>
    </row>
    <row r="1714" spans="2:12" x14ac:dyDescent="0.25">
      <c r="B1714"/>
      <c r="C1714" s="78"/>
      <c r="E1714" s="6">
        <f t="shared" si="199"/>
        <v>0</v>
      </c>
      <c r="F1714" s="51"/>
      <c r="J1714" s="17">
        <f t="shared" si="200"/>
        <v>-45218.395162037035</v>
      </c>
      <c r="K1714">
        <f t="shared" si="201"/>
        <v>0</v>
      </c>
      <c r="L1714">
        <f t="shared" si="202"/>
        <v>0</v>
      </c>
    </row>
    <row r="1715" spans="2:12" x14ac:dyDescent="0.25">
      <c r="B1715"/>
      <c r="C1715" s="78"/>
      <c r="E1715" s="6">
        <f t="shared" si="199"/>
        <v>0</v>
      </c>
      <c r="F1715" s="51"/>
      <c r="J1715" s="17">
        <f t="shared" si="200"/>
        <v>-45218.395162037035</v>
      </c>
      <c r="K1715">
        <f t="shared" si="201"/>
        <v>0</v>
      </c>
      <c r="L1715">
        <f t="shared" si="202"/>
        <v>0</v>
      </c>
    </row>
    <row r="1716" spans="2:12" x14ac:dyDescent="0.25">
      <c r="B1716"/>
      <c r="C1716" s="78"/>
      <c r="E1716" s="6">
        <f t="shared" si="199"/>
        <v>0</v>
      </c>
      <c r="F1716" s="51"/>
      <c r="J1716" s="17">
        <f t="shared" si="200"/>
        <v>-45218.395162037035</v>
      </c>
      <c r="K1716">
        <f t="shared" si="201"/>
        <v>0</v>
      </c>
      <c r="L1716">
        <f t="shared" si="202"/>
        <v>0</v>
      </c>
    </row>
    <row r="1717" spans="2:12" x14ac:dyDescent="0.25">
      <c r="B1717"/>
      <c r="C1717" s="78"/>
      <c r="E1717" s="6">
        <f t="shared" si="199"/>
        <v>0</v>
      </c>
      <c r="F1717" s="51"/>
      <c r="J1717" s="17">
        <f t="shared" si="200"/>
        <v>-45218.395162037035</v>
      </c>
      <c r="K1717">
        <f t="shared" si="201"/>
        <v>0</v>
      </c>
      <c r="L1717">
        <f t="shared" si="202"/>
        <v>0</v>
      </c>
    </row>
    <row r="1718" spans="2:12" x14ac:dyDescent="0.25">
      <c r="B1718"/>
      <c r="C1718" s="78"/>
      <c r="E1718" s="6">
        <f t="shared" si="199"/>
        <v>0</v>
      </c>
      <c r="F1718" s="51"/>
      <c r="J1718" s="17">
        <f t="shared" si="200"/>
        <v>-45218.395162037035</v>
      </c>
      <c r="K1718">
        <f t="shared" si="201"/>
        <v>0</v>
      </c>
      <c r="L1718">
        <f t="shared" si="202"/>
        <v>0</v>
      </c>
    </row>
    <row r="1719" spans="2:12" x14ac:dyDescent="0.25">
      <c r="B1719"/>
      <c r="C1719" s="78"/>
      <c r="E1719" s="6">
        <f t="shared" si="199"/>
        <v>0</v>
      </c>
      <c r="F1719" s="51"/>
      <c r="J1719" s="17">
        <f t="shared" si="200"/>
        <v>-45218.395162037035</v>
      </c>
      <c r="K1719">
        <f t="shared" si="201"/>
        <v>0</v>
      </c>
      <c r="L1719">
        <f t="shared" si="202"/>
        <v>0</v>
      </c>
    </row>
    <row r="1720" spans="2:12" x14ac:dyDescent="0.25">
      <c r="B1720"/>
      <c r="C1720" s="78"/>
      <c r="E1720" s="6">
        <f t="shared" si="199"/>
        <v>0</v>
      </c>
      <c r="F1720" s="51"/>
      <c r="J1720" s="17">
        <f t="shared" si="200"/>
        <v>-45218.395162037035</v>
      </c>
      <c r="K1720">
        <f t="shared" si="201"/>
        <v>0</v>
      </c>
      <c r="L1720">
        <f t="shared" si="202"/>
        <v>0</v>
      </c>
    </row>
    <row r="1721" spans="2:12" x14ac:dyDescent="0.25">
      <c r="B1721"/>
      <c r="C1721" s="78"/>
      <c r="E1721" s="6">
        <f t="shared" si="199"/>
        <v>0</v>
      </c>
      <c r="F1721" s="51"/>
      <c r="J1721" s="17">
        <f t="shared" si="200"/>
        <v>-45218.395162037035</v>
      </c>
      <c r="K1721">
        <f t="shared" si="201"/>
        <v>0</v>
      </c>
      <c r="L1721">
        <f t="shared" si="202"/>
        <v>0</v>
      </c>
    </row>
    <row r="1722" spans="2:12" x14ac:dyDescent="0.25">
      <c r="B1722"/>
      <c r="C1722" s="78"/>
      <c r="F1722" s="51"/>
    </row>
    <row r="1723" spans="2:12" x14ac:dyDescent="0.25">
      <c r="B1723"/>
      <c r="C1723" s="78"/>
      <c r="F1723" s="51"/>
    </row>
  </sheetData>
  <mergeCells count="1">
    <mergeCell ref="D2:I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H7"/>
  <sheetViews>
    <sheetView workbookViewId="0">
      <selection activeCell="C23" sqref="C23"/>
    </sheetView>
  </sheetViews>
  <sheetFormatPr baseColWidth="10" defaultRowHeight="15" x14ac:dyDescent="0.25"/>
  <cols>
    <col min="2" max="2" width="16.140625" customWidth="1"/>
    <col min="3" max="3" width="20.42578125" customWidth="1"/>
  </cols>
  <sheetData>
    <row r="2" spans="1:8" x14ac:dyDescent="0.25">
      <c r="B2" s="45" t="s">
        <v>39</v>
      </c>
      <c r="C2" s="45" t="s">
        <v>60</v>
      </c>
      <c r="F2" s="45" t="s">
        <v>39</v>
      </c>
      <c r="G2" s="45" t="s">
        <v>61</v>
      </c>
    </row>
    <row r="3" spans="1:8" x14ac:dyDescent="0.25">
      <c r="B3" t="s">
        <v>47</v>
      </c>
      <c r="C3" t="s">
        <v>62</v>
      </c>
      <c r="D3" t="s">
        <v>47</v>
      </c>
      <c r="F3" t="s">
        <v>47</v>
      </c>
      <c r="G3" t="s">
        <v>62</v>
      </c>
      <c r="H3" t="s">
        <v>47</v>
      </c>
    </row>
    <row r="4" spans="1:8" x14ac:dyDescent="0.25">
      <c r="B4" t="s">
        <v>40</v>
      </c>
      <c r="C4" t="s">
        <v>43</v>
      </c>
      <c r="D4" t="s">
        <v>43</v>
      </c>
      <c r="F4" t="s">
        <v>40</v>
      </c>
      <c r="G4" t="s">
        <v>43</v>
      </c>
      <c r="H4" t="s">
        <v>43</v>
      </c>
    </row>
    <row r="5" spans="1:8" x14ac:dyDescent="0.25">
      <c r="A5" t="s">
        <v>41</v>
      </c>
      <c r="B5" s="46">
        <v>6.6407436012661369</v>
      </c>
      <c r="C5" s="46">
        <v>6.6407433807614087</v>
      </c>
      <c r="E5" t="s">
        <v>41</v>
      </c>
      <c r="F5" s="46"/>
      <c r="G5" s="46"/>
    </row>
    <row r="6" spans="1:8" x14ac:dyDescent="0.25">
      <c r="A6" t="s">
        <v>42</v>
      </c>
      <c r="B6" s="46">
        <v>6.6408102116164027</v>
      </c>
      <c r="C6" s="46">
        <v>6.6407435716276861</v>
      </c>
      <c r="D6">
        <v>6.6407917339022573</v>
      </c>
      <c r="E6" t="s">
        <v>42</v>
      </c>
      <c r="F6" s="46">
        <v>6.6407353727020615</v>
      </c>
      <c r="G6" s="46"/>
      <c r="H6">
        <v>6.6887452663769524</v>
      </c>
    </row>
    <row r="7" spans="1:8" x14ac:dyDescent="0.25">
      <c r="A7" t="s">
        <v>63</v>
      </c>
      <c r="B7" s="46">
        <v>6.6407902317599605</v>
      </c>
      <c r="C7" s="46">
        <v>6.6509410832529365</v>
      </c>
      <c r="D7">
        <v>6.640822075857697</v>
      </c>
      <c r="E7" t="s">
        <v>63</v>
      </c>
      <c r="F7" s="46">
        <v>6.6407435709947862</v>
      </c>
      <c r="G7" s="46"/>
      <c r="H7">
        <v>6.6449004466815378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ajuste exponencial</vt:lpstr>
      <vt:lpstr>ajuste exponencial sin tm</vt:lpstr>
      <vt:lpstr>ajuste exponencial solver</vt:lpstr>
      <vt:lpstr>ajuste exponencialsolver sin tm</vt:lpstr>
      <vt:lpstr>ajuste lineal</vt:lpstr>
      <vt:lpstr>ajuste lineal solver</vt:lpstr>
      <vt:lpstr>ajuste expo SOLVER Ct netas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Navarro Ortega Nuria, Gemma</dc:creator>
  <cp:lastModifiedBy>Navarro Ortega Nuria, Gemma</cp:lastModifiedBy>
  <dcterms:created xsi:type="dcterms:W3CDTF">2023-10-30T14:36:41Z</dcterms:created>
  <dcterms:modified xsi:type="dcterms:W3CDTF">2025-01-22T14:07:01Z</dcterms:modified>
</cp:coreProperties>
</file>